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hidePivotFieldList="1"/>
  <mc:AlternateContent xmlns:mc="http://schemas.openxmlformats.org/markup-compatibility/2006">
    <mc:Choice Requires="x15">
      <x15ac:absPath xmlns:x15ac="http://schemas.microsoft.com/office/spreadsheetml/2010/11/ac" url="C:\Users\13768\Desktop\2020年7月SCI\PeerJ投稿\"/>
    </mc:Choice>
  </mc:AlternateContent>
  <xr:revisionPtr revIDLastSave="0" documentId="13_ncr:1_{2BE94B13-8D7A-40A3-8E20-CB15A452FE5F}" xr6:coauthVersionLast="36" xr6:coauthVersionMax="45" xr10:uidLastSave="{00000000-0000-0000-0000-000000000000}"/>
  <bookViews>
    <workbookView xWindow="4890" yWindow="1575" windowWidth="17280" windowHeight="8970" tabRatio="845" xr2:uid="{00000000-000D-0000-FFFF-FFFF00000000}"/>
  </bookViews>
  <sheets>
    <sheet name="SSC, bands and indices data" sheetId="17" r:id="rId1"/>
  </sheets>
  <definedNames>
    <definedName name="_xlnm._FilterDatabase" localSheetId="0" hidden="1">'SSC, bands and indices data'!$A$1:$M$98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7" l="1"/>
  <c r="F4" i="17"/>
  <c r="F5" i="17"/>
  <c r="F6" i="17"/>
  <c r="F7" i="17"/>
  <c r="F8" i="17"/>
  <c r="F9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F39" i="17"/>
  <c r="F40" i="17"/>
  <c r="F41" i="17"/>
  <c r="F42" i="17"/>
  <c r="F43" i="17"/>
  <c r="F44" i="17"/>
  <c r="F45" i="17"/>
  <c r="F46" i="17"/>
  <c r="F47" i="17"/>
  <c r="F48" i="17"/>
  <c r="F49" i="17"/>
  <c r="F50" i="17"/>
  <c r="F51" i="17"/>
  <c r="F52" i="17"/>
  <c r="F53" i="17"/>
  <c r="F54" i="17"/>
  <c r="F55" i="17"/>
  <c r="F56" i="17"/>
  <c r="F57" i="17"/>
  <c r="F58" i="17"/>
  <c r="F59" i="17"/>
  <c r="F60" i="17"/>
  <c r="F61" i="17"/>
  <c r="F62" i="17"/>
  <c r="F63" i="17"/>
  <c r="F64" i="17"/>
  <c r="F65" i="17"/>
  <c r="F66" i="17"/>
  <c r="F67" i="17"/>
  <c r="F68" i="17"/>
  <c r="F69" i="17"/>
  <c r="F70" i="17"/>
  <c r="F71" i="17"/>
  <c r="F72" i="17"/>
  <c r="F73" i="17"/>
  <c r="F74" i="17"/>
  <c r="F75" i="17"/>
  <c r="F76" i="17"/>
  <c r="F77" i="17"/>
  <c r="F78" i="17"/>
  <c r="F79" i="17"/>
  <c r="F80" i="17"/>
  <c r="F81" i="17"/>
  <c r="F82" i="17"/>
  <c r="F83" i="17"/>
  <c r="F84" i="17"/>
  <c r="F85" i="17"/>
  <c r="F86" i="17"/>
  <c r="F87" i="17"/>
  <c r="F88" i="17"/>
  <c r="F89" i="17"/>
  <c r="F90" i="17"/>
  <c r="F91" i="17"/>
  <c r="F92" i="17"/>
  <c r="F93" i="17"/>
  <c r="F94" i="17"/>
  <c r="F95" i="17"/>
  <c r="F96" i="17"/>
  <c r="F97" i="17"/>
  <c r="F98" i="17"/>
  <c r="F99" i="17"/>
  <c r="F100" i="17"/>
  <c r="F101" i="17"/>
  <c r="F102" i="17"/>
  <c r="F103" i="17"/>
  <c r="F104" i="17"/>
  <c r="F105" i="17"/>
  <c r="F106" i="17"/>
  <c r="F107" i="17"/>
  <c r="F108" i="17"/>
  <c r="F109" i="17"/>
  <c r="F110" i="17"/>
  <c r="F111" i="17"/>
  <c r="F112" i="17"/>
  <c r="F113" i="17"/>
  <c r="F114" i="17"/>
  <c r="F115" i="17"/>
  <c r="F116" i="17"/>
  <c r="F117" i="17"/>
  <c r="F118" i="17"/>
  <c r="E3" i="17"/>
  <c r="E4" i="17"/>
  <c r="E5" i="17"/>
  <c r="E6" i="17"/>
  <c r="E7" i="17"/>
  <c r="E8" i="17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E39" i="17"/>
  <c r="E40" i="17"/>
  <c r="E41" i="17"/>
  <c r="E42" i="17"/>
  <c r="E43" i="17"/>
  <c r="E44" i="17"/>
  <c r="E45" i="17"/>
  <c r="E46" i="17"/>
  <c r="E47" i="17"/>
  <c r="E48" i="17"/>
  <c r="E49" i="17"/>
  <c r="E50" i="17"/>
  <c r="E51" i="17"/>
  <c r="E52" i="17"/>
  <c r="E53" i="17"/>
  <c r="E54" i="17"/>
  <c r="E55" i="17"/>
  <c r="E56" i="17"/>
  <c r="E57" i="17"/>
  <c r="E58" i="17"/>
  <c r="E59" i="17"/>
  <c r="E60" i="17"/>
  <c r="E61" i="17"/>
  <c r="E62" i="17"/>
  <c r="E63" i="17"/>
  <c r="E64" i="17"/>
  <c r="E65" i="17"/>
  <c r="E66" i="17"/>
  <c r="E67" i="17"/>
  <c r="E68" i="17"/>
  <c r="E69" i="17"/>
  <c r="E70" i="17"/>
  <c r="E71" i="17"/>
  <c r="E72" i="17"/>
  <c r="E73" i="17"/>
  <c r="E74" i="17"/>
  <c r="E75" i="17"/>
  <c r="E76" i="17"/>
  <c r="E77" i="17"/>
  <c r="E78" i="17"/>
  <c r="E79" i="17"/>
  <c r="E80" i="17"/>
  <c r="E81" i="17"/>
  <c r="E82" i="17"/>
  <c r="E83" i="17"/>
  <c r="E84" i="17"/>
  <c r="E85" i="17"/>
  <c r="E86" i="17"/>
  <c r="E87" i="17"/>
  <c r="E88" i="17"/>
  <c r="E89" i="17"/>
  <c r="E90" i="17"/>
  <c r="E91" i="17"/>
  <c r="E92" i="17"/>
  <c r="E93" i="17"/>
  <c r="E94" i="17"/>
  <c r="E95" i="17"/>
  <c r="E96" i="17"/>
  <c r="E97" i="17"/>
  <c r="E98" i="17"/>
  <c r="E99" i="17"/>
  <c r="E100" i="17"/>
  <c r="E101" i="17"/>
  <c r="E102" i="17"/>
  <c r="E103" i="17"/>
  <c r="E104" i="17"/>
  <c r="E105" i="17"/>
  <c r="E106" i="17"/>
  <c r="E107" i="17"/>
  <c r="E108" i="17"/>
  <c r="E109" i="17"/>
  <c r="E110" i="17"/>
  <c r="E111" i="17"/>
  <c r="E112" i="17"/>
  <c r="E113" i="17"/>
  <c r="E114" i="17"/>
  <c r="E115" i="17"/>
  <c r="E116" i="17"/>
  <c r="E117" i="17"/>
  <c r="E118" i="17"/>
  <c r="AO3" i="17" l="1"/>
  <c r="AO4" i="17"/>
  <c r="AO5" i="17"/>
  <c r="AO6" i="17"/>
  <c r="AO7" i="17"/>
  <c r="AO8" i="17"/>
  <c r="AO9" i="17"/>
  <c r="AO10" i="17"/>
  <c r="AO11" i="17"/>
  <c r="AO12" i="17"/>
  <c r="AO13" i="17"/>
  <c r="AO14" i="17"/>
  <c r="AO15" i="17"/>
  <c r="AO16" i="17"/>
  <c r="AO17" i="17"/>
  <c r="AO18" i="17"/>
  <c r="AO19" i="17"/>
  <c r="AO20" i="17"/>
  <c r="AO21" i="17"/>
  <c r="AO22" i="17"/>
  <c r="AO23" i="17"/>
  <c r="AO24" i="17"/>
  <c r="AO25" i="17"/>
  <c r="AO26" i="17"/>
  <c r="AO27" i="17"/>
  <c r="AO28" i="17"/>
  <c r="AO29" i="17"/>
  <c r="AO30" i="17"/>
  <c r="AO31" i="17"/>
  <c r="AO32" i="17"/>
  <c r="AO33" i="17"/>
  <c r="AO34" i="17"/>
  <c r="AO35" i="17"/>
  <c r="AO36" i="17"/>
  <c r="AO37" i="17"/>
  <c r="AO38" i="17"/>
  <c r="AO39" i="17"/>
  <c r="AO40" i="17"/>
  <c r="AO41" i="17"/>
  <c r="AO42" i="17"/>
  <c r="AO43" i="17"/>
  <c r="AO44" i="17"/>
  <c r="AO45" i="17"/>
  <c r="AO46" i="17"/>
  <c r="AO47" i="17"/>
  <c r="AO48" i="17"/>
  <c r="AO49" i="17"/>
  <c r="AO50" i="17"/>
  <c r="AO51" i="17"/>
  <c r="AO52" i="17"/>
  <c r="AO53" i="17"/>
  <c r="AO54" i="17"/>
  <c r="AO55" i="17"/>
  <c r="AO56" i="17"/>
  <c r="AO57" i="17"/>
  <c r="AO58" i="17"/>
  <c r="AO59" i="17"/>
  <c r="AO60" i="17"/>
  <c r="AO61" i="17"/>
  <c r="AO62" i="17"/>
  <c r="AO63" i="17"/>
  <c r="AO64" i="17"/>
  <c r="AO65" i="17"/>
  <c r="AO66" i="17"/>
  <c r="AO67" i="17"/>
  <c r="AO68" i="17"/>
  <c r="AO69" i="17"/>
  <c r="AO70" i="17"/>
  <c r="AO71" i="17"/>
  <c r="AO72" i="17"/>
  <c r="AO73" i="17"/>
  <c r="AO74" i="17"/>
  <c r="AO75" i="17"/>
  <c r="AO76" i="17"/>
  <c r="AO77" i="17"/>
  <c r="AO78" i="17"/>
  <c r="AO79" i="17"/>
  <c r="AO80" i="17"/>
  <c r="AO81" i="17"/>
  <c r="AO82" i="17"/>
  <c r="AO83" i="17"/>
  <c r="AO84" i="17"/>
  <c r="AO85" i="17"/>
  <c r="AO86" i="17"/>
  <c r="AO87" i="17"/>
  <c r="AO88" i="17"/>
  <c r="AO89" i="17"/>
  <c r="AO90" i="17"/>
  <c r="AO91" i="17"/>
  <c r="AO92" i="17"/>
  <c r="AO93" i="17"/>
  <c r="AO94" i="17"/>
  <c r="AO95" i="17"/>
  <c r="AO96" i="17"/>
  <c r="AO97" i="17"/>
  <c r="AO98" i="17"/>
  <c r="AO99" i="17"/>
  <c r="AO100" i="17"/>
  <c r="AO101" i="17"/>
  <c r="AO102" i="17"/>
  <c r="AO103" i="17"/>
  <c r="AO104" i="17"/>
  <c r="AO105" i="17"/>
  <c r="AO106" i="17"/>
  <c r="AO107" i="17"/>
  <c r="AO108" i="17"/>
  <c r="AO109" i="17"/>
  <c r="AO110" i="17"/>
  <c r="AO111" i="17"/>
  <c r="AO112" i="17"/>
  <c r="AO113" i="17"/>
  <c r="AO114" i="17"/>
  <c r="AO115" i="17"/>
  <c r="AO116" i="17"/>
  <c r="AO117" i="17"/>
  <c r="AO118" i="17"/>
  <c r="AO2" i="17"/>
  <c r="AC2" i="17" l="1"/>
  <c r="F2" i="17" l="1"/>
  <c r="E2" i="17"/>
  <c r="AM2" i="17" l="1"/>
  <c r="AL2" i="17"/>
  <c r="AE2" i="17"/>
  <c r="AD2" i="17"/>
  <c r="AB2" i="17"/>
  <c r="Z2" i="17"/>
  <c r="Y2" i="17"/>
  <c r="S2" i="17"/>
  <c r="W2" i="17" l="1"/>
  <c r="AF3" i="17"/>
  <c r="AF4" i="17"/>
  <c r="AF5" i="17"/>
  <c r="AF6" i="17"/>
  <c r="AF7" i="17"/>
  <c r="AF8" i="17"/>
  <c r="AF9" i="17"/>
  <c r="AF10" i="17"/>
  <c r="AF11" i="17"/>
  <c r="AF12" i="17"/>
  <c r="AF13" i="17"/>
  <c r="AF14" i="17"/>
  <c r="AF15" i="17"/>
  <c r="AF16" i="17"/>
  <c r="AF17" i="17"/>
  <c r="AF18" i="17"/>
  <c r="AF19" i="17"/>
  <c r="AF20" i="17"/>
  <c r="AF21" i="17"/>
  <c r="AF22" i="17"/>
  <c r="AF23" i="17"/>
  <c r="AF24" i="17"/>
  <c r="AF25" i="17"/>
  <c r="AF26" i="17"/>
  <c r="AF27" i="17"/>
  <c r="AF28" i="17"/>
  <c r="AF29" i="17"/>
  <c r="AF30" i="17"/>
  <c r="AF31" i="17"/>
  <c r="AF32" i="17"/>
  <c r="AF33" i="17"/>
  <c r="AF34" i="17"/>
  <c r="AF35" i="17"/>
  <c r="AF36" i="17"/>
  <c r="AF37" i="17"/>
  <c r="AF38" i="17"/>
  <c r="AF39" i="17"/>
  <c r="AF40" i="17"/>
  <c r="AF41" i="17"/>
  <c r="AF42" i="17"/>
  <c r="AF43" i="17"/>
  <c r="AF44" i="17"/>
  <c r="AF45" i="17"/>
  <c r="AF46" i="17"/>
  <c r="AF47" i="17"/>
  <c r="AF48" i="17"/>
  <c r="AF49" i="17"/>
  <c r="AF50" i="17"/>
  <c r="AF51" i="17"/>
  <c r="AF52" i="17"/>
  <c r="AF53" i="17"/>
  <c r="AF54" i="17"/>
  <c r="AF55" i="17"/>
  <c r="AF56" i="17"/>
  <c r="AF57" i="17"/>
  <c r="AF58" i="17"/>
  <c r="AF59" i="17"/>
  <c r="AF60" i="17"/>
  <c r="AF61" i="17"/>
  <c r="AF62" i="17"/>
  <c r="AF63" i="17"/>
  <c r="AF64" i="17"/>
  <c r="AF65" i="17"/>
  <c r="AF66" i="17"/>
  <c r="AF67" i="17"/>
  <c r="AF68" i="17"/>
  <c r="AF69" i="17"/>
  <c r="AF70" i="17"/>
  <c r="AF71" i="17"/>
  <c r="AF72" i="17"/>
  <c r="AF73" i="17"/>
  <c r="AF74" i="17"/>
  <c r="AF75" i="17"/>
  <c r="AF76" i="17"/>
  <c r="AF77" i="17"/>
  <c r="AF78" i="17"/>
  <c r="AF79" i="17"/>
  <c r="AF80" i="17"/>
  <c r="AF81" i="17"/>
  <c r="AF82" i="17"/>
  <c r="AF83" i="17"/>
  <c r="AF84" i="17"/>
  <c r="AF85" i="17"/>
  <c r="AF86" i="17"/>
  <c r="AF87" i="17"/>
  <c r="AF88" i="17"/>
  <c r="AF89" i="17"/>
  <c r="AF90" i="17"/>
  <c r="AF91" i="17"/>
  <c r="AF92" i="17"/>
  <c r="AF93" i="17"/>
  <c r="AF94" i="17"/>
  <c r="AF95" i="17"/>
  <c r="AF96" i="17"/>
  <c r="AF97" i="17"/>
  <c r="AF98" i="17"/>
  <c r="AF99" i="17"/>
  <c r="AF100" i="17"/>
  <c r="AF101" i="17"/>
  <c r="AF102" i="17"/>
  <c r="AF103" i="17"/>
  <c r="AF104" i="17"/>
  <c r="AF105" i="17"/>
  <c r="AF106" i="17"/>
  <c r="AF107" i="17"/>
  <c r="AF108" i="17"/>
  <c r="AF109" i="17"/>
  <c r="AF110" i="17"/>
  <c r="AF111" i="17"/>
  <c r="AF112" i="17"/>
  <c r="AF113" i="17"/>
  <c r="AF114" i="17"/>
  <c r="AF115" i="17"/>
  <c r="AF116" i="17"/>
  <c r="AF117" i="17"/>
  <c r="AF118" i="17"/>
  <c r="AF2" i="17"/>
  <c r="AE3" i="17"/>
  <c r="AE4" i="17"/>
  <c r="AE5" i="17"/>
  <c r="AE6" i="17"/>
  <c r="AE7" i="17"/>
  <c r="AE8" i="17"/>
  <c r="AE9" i="17"/>
  <c r="AE10" i="17"/>
  <c r="AE11" i="17"/>
  <c r="AE12" i="17"/>
  <c r="AE13" i="17"/>
  <c r="AE14" i="17"/>
  <c r="AE15" i="17"/>
  <c r="AE16" i="17"/>
  <c r="AE17" i="17"/>
  <c r="AE18" i="17"/>
  <c r="AE19" i="17"/>
  <c r="AE20" i="17"/>
  <c r="AE21" i="17"/>
  <c r="AE22" i="17"/>
  <c r="AE23" i="17"/>
  <c r="AE24" i="17"/>
  <c r="AE25" i="17"/>
  <c r="AE26" i="17"/>
  <c r="AE27" i="17"/>
  <c r="AE28" i="17"/>
  <c r="AE29" i="17"/>
  <c r="AE30" i="17"/>
  <c r="AE31" i="17"/>
  <c r="AE32" i="17"/>
  <c r="AE33" i="17"/>
  <c r="AE34" i="17"/>
  <c r="AE35" i="17"/>
  <c r="AE36" i="17"/>
  <c r="AE37" i="17"/>
  <c r="AE38" i="17"/>
  <c r="AE39" i="17"/>
  <c r="AE40" i="17"/>
  <c r="AE41" i="17"/>
  <c r="AE42" i="17"/>
  <c r="AE43" i="17"/>
  <c r="AE44" i="17"/>
  <c r="AE45" i="17"/>
  <c r="AE46" i="17"/>
  <c r="AE47" i="17"/>
  <c r="AE48" i="17"/>
  <c r="AE49" i="17"/>
  <c r="AE50" i="17"/>
  <c r="AE51" i="17"/>
  <c r="AE52" i="17"/>
  <c r="AE53" i="17"/>
  <c r="AE54" i="17"/>
  <c r="AE55" i="17"/>
  <c r="AE56" i="17"/>
  <c r="AE57" i="17"/>
  <c r="AE58" i="17"/>
  <c r="AE59" i="17"/>
  <c r="AE60" i="17"/>
  <c r="AE61" i="17"/>
  <c r="AE62" i="17"/>
  <c r="AE63" i="17"/>
  <c r="AE64" i="17"/>
  <c r="AE65" i="17"/>
  <c r="AE66" i="17"/>
  <c r="AE67" i="17"/>
  <c r="AE68" i="17"/>
  <c r="AE69" i="17"/>
  <c r="AE70" i="17"/>
  <c r="AE71" i="17"/>
  <c r="AE72" i="17"/>
  <c r="AE73" i="17"/>
  <c r="AE74" i="17"/>
  <c r="AE75" i="17"/>
  <c r="AE76" i="17"/>
  <c r="AE77" i="17"/>
  <c r="AE78" i="17"/>
  <c r="AE79" i="17"/>
  <c r="AE80" i="17"/>
  <c r="AE81" i="17"/>
  <c r="AE82" i="17"/>
  <c r="AE83" i="17"/>
  <c r="AE84" i="17"/>
  <c r="AE85" i="17"/>
  <c r="AE86" i="17"/>
  <c r="AE87" i="17"/>
  <c r="AE88" i="17"/>
  <c r="AE89" i="17"/>
  <c r="AE90" i="17"/>
  <c r="AE91" i="17"/>
  <c r="AE92" i="17"/>
  <c r="AE93" i="17"/>
  <c r="AE94" i="17"/>
  <c r="AE95" i="17"/>
  <c r="AE96" i="17"/>
  <c r="AE97" i="17"/>
  <c r="AE98" i="17"/>
  <c r="AE99" i="17"/>
  <c r="AE100" i="17"/>
  <c r="AE101" i="17"/>
  <c r="AE102" i="17"/>
  <c r="AE103" i="17"/>
  <c r="AE104" i="17"/>
  <c r="AE105" i="17"/>
  <c r="AE106" i="17"/>
  <c r="AE107" i="17"/>
  <c r="AE108" i="17"/>
  <c r="AE109" i="17"/>
  <c r="AE110" i="17"/>
  <c r="AE111" i="17"/>
  <c r="AE112" i="17"/>
  <c r="AE113" i="17"/>
  <c r="AE114" i="17"/>
  <c r="AE115" i="17"/>
  <c r="AE116" i="17"/>
  <c r="AE117" i="17"/>
  <c r="AE118" i="17"/>
  <c r="Z3" i="17"/>
  <c r="Z4" i="17"/>
  <c r="Z5" i="17"/>
  <c r="Z6" i="17"/>
  <c r="Z7" i="17"/>
  <c r="Z8" i="17"/>
  <c r="Z9" i="17"/>
  <c r="Z10" i="17"/>
  <c r="Z11" i="17"/>
  <c r="Z12" i="17"/>
  <c r="Z13" i="17"/>
  <c r="Z14" i="17"/>
  <c r="Z15" i="17"/>
  <c r="Z16" i="17"/>
  <c r="Z17" i="17"/>
  <c r="Z18" i="17"/>
  <c r="Z19" i="17"/>
  <c r="Z20" i="17"/>
  <c r="Z21" i="17"/>
  <c r="Z22" i="17"/>
  <c r="Z23" i="17"/>
  <c r="Z24" i="17"/>
  <c r="Z25" i="17"/>
  <c r="Z26" i="17"/>
  <c r="Z27" i="17"/>
  <c r="Z28" i="17"/>
  <c r="Z29" i="17"/>
  <c r="Z30" i="17"/>
  <c r="Z31" i="17"/>
  <c r="Z32" i="17"/>
  <c r="Z33" i="17"/>
  <c r="Z34" i="17"/>
  <c r="Z35" i="17"/>
  <c r="Z36" i="17"/>
  <c r="Z37" i="17"/>
  <c r="Z38" i="17"/>
  <c r="Z39" i="17"/>
  <c r="Z40" i="17"/>
  <c r="Z41" i="17"/>
  <c r="Z42" i="17"/>
  <c r="Z43" i="17"/>
  <c r="Z44" i="17"/>
  <c r="Z45" i="17"/>
  <c r="Z46" i="17"/>
  <c r="Z47" i="17"/>
  <c r="Z48" i="17"/>
  <c r="Z49" i="17"/>
  <c r="Z50" i="17"/>
  <c r="Z51" i="17"/>
  <c r="Z52" i="17"/>
  <c r="Z53" i="17"/>
  <c r="Z54" i="17"/>
  <c r="Z55" i="17"/>
  <c r="Z56" i="17"/>
  <c r="Z57" i="17"/>
  <c r="Z58" i="17"/>
  <c r="Z59" i="17"/>
  <c r="Z60" i="17"/>
  <c r="Z61" i="17"/>
  <c r="Z62" i="17"/>
  <c r="Z63" i="17"/>
  <c r="Z64" i="17"/>
  <c r="Z65" i="17"/>
  <c r="Z66" i="17"/>
  <c r="Z67" i="17"/>
  <c r="Z68" i="17"/>
  <c r="Z69" i="17"/>
  <c r="Z70" i="17"/>
  <c r="Z71" i="17"/>
  <c r="Z72" i="17"/>
  <c r="Z73" i="17"/>
  <c r="Z74" i="17"/>
  <c r="Z75" i="17"/>
  <c r="Z76" i="17"/>
  <c r="Z77" i="17"/>
  <c r="Z78" i="17"/>
  <c r="Z79" i="17"/>
  <c r="Z80" i="17"/>
  <c r="Z81" i="17"/>
  <c r="Z82" i="17"/>
  <c r="Z83" i="17"/>
  <c r="Z84" i="17"/>
  <c r="Z85" i="17"/>
  <c r="Z86" i="17"/>
  <c r="Z87" i="17"/>
  <c r="Z88" i="17"/>
  <c r="Z89" i="17"/>
  <c r="Z90" i="17"/>
  <c r="Z91" i="17"/>
  <c r="Z92" i="17"/>
  <c r="Z93" i="17"/>
  <c r="Z94" i="17"/>
  <c r="Z95" i="17"/>
  <c r="Z96" i="17"/>
  <c r="Z97" i="17"/>
  <c r="Z98" i="17"/>
  <c r="Z99" i="17"/>
  <c r="Z100" i="17"/>
  <c r="Z101" i="17"/>
  <c r="Z102" i="17"/>
  <c r="Z103" i="17"/>
  <c r="Z104" i="17"/>
  <c r="Z105" i="17"/>
  <c r="Z106" i="17"/>
  <c r="Z107" i="17"/>
  <c r="Z108" i="17"/>
  <c r="Z109" i="17"/>
  <c r="Z110" i="17"/>
  <c r="Z111" i="17"/>
  <c r="Z112" i="17"/>
  <c r="Z113" i="17"/>
  <c r="Z114" i="17"/>
  <c r="Z115" i="17"/>
  <c r="Z116" i="17"/>
  <c r="Z117" i="17"/>
  <c r="Z118" i="17"/>
  <c r="Y3" i="17"/>
  <c r="Y4" i="17"/>
  <c r="Y5" i="17"/>
  <c r="Y6" i="17"/>
  <c r="Y7" i="17"/>
  <c r="Y8" i="17"/>
  <c r="Y9" i="17"/>
  <c r="Y10" i="17"/>
  <c r="Y11" i="17"/>
  <c r="Y12" i="17"/>
  <c r="Y13" i="17"/>
  <c r="Y14" i="17"/>
  <c r="Y15" i="17"/>
  <c r="Y16" i="17"/>
  <c r="Y17" i="17"/>
  <c r="Y18" i="17"/>
  <c r="Y19" i="17"/>
  <c r="Y20" i="17"/>
  <c r="Y21" i="17"/>
  <c r="Y22" i="17"/>
  <c r="Y23" i="17"/>
  <c r="Y24" i="17"/>
  <c r="Y25" i="17"/>
  <c r="Y26" i="17"/>
  <c r="Y27" i="17"/>
  <c r="Y28" i="17"/>
  <c r="Y29" i="17"/>
  <c r="Y30" i="17"/>
  <c r="Y31" i="17"/>
  <c r="Y32" i="17"/>
  <c r="Y33" i="17"/>
  <c r="Y34" i="17"/>
  <c r="Y35" i="17"/>
  <c r="Y36" i="17"/>
  <c r="Y37" i="17"/>
  <c r="Y38" i="17"/>
  <c r="Y39" i="17"/>
  <c r="Y40" i="17"/>
  <c r="Y41" i="17"/>
  <c r="Y42" i="17"/>
  <c r="Y43" i="17"/>
  <c r="Y44" i="17"/>
  <c r="Y45" i="17"/>
  <c r="Y46" i="17"/>
  <c r="Y47" i="17"/>
  <c r="Y48" i="17"/>
  <c r="Y49" i="17"/>
  <c r="Y50" i="17"/>
  <c r="Y51" i="17"/>
  <c r="Y52" i="17"/>
  <c r="Y53" i="17"/>
  <c r="Y54" i="17"/>
  <c r="Y55" i="17"/>
  <c r="Y56" i="17"/>
  <c r="Y57" i="17"/>
  <c r="Y58" i="17"/>
  <c r="Y59" i="17"/>
  <c r="Y60" i="17"/>
  <c r="Y61" i="17"/>
  <c r="Y62" i="17"/>
  <c r="Y63" i="17"/>
  <c r="Y64" i="17"/>
  <c r="Y65" i="17"/>
  <c r="Y66" i="17"/>
  <c r="Y67" i="17"/>
  <c r="Y68" i="17"/>
  <c r="Y69" i="17"/>
  <c r="Y70" i="17"/>
  <c r="Y71" i="17"/>
  <c r="Y72" i="17"/>
  <c r="Y73" i="17"/>
  <c r="Y74" i="17"/>
  <c r="Y75" i="17"/>
  <c r="Y76" i="17"/>
  <c r="Y77" i="17"/>
  <c r="Y78" i="17"/>
  <c r="Y79" i="17"/>
  <c r="Y80" i="17"/>
  <c r="Y81" i="17"/>
  <c r="Y82" i="17"/>
  <c r="Y83" i="17"/>
  <c r="Y84" i="17"/>
  <c r="Y85" i="17"/>
  <c r="Y86" i="17"/>
  <c r="Y87" i="17"/>
  <c r="Y88" i="17"/>
  <c r="Y89" i="17"/>
  <c r="Y90" i="17"/>
  <c r="Y91" i="17"/>
  <c r="Y92" i="17"/>
  <c r="Y93" i="17"/>
  <c r="Y94" i="17"/>
  <c r="Y95" i="17"/>
  <c r="Y96" i="17"/>
  <c r="Y97" i="17"/>
  <c r="Y98" i="17"/>
  <c r="Y99" i="17"/>
  <c r="Y100" i="17"/>
  <c r="Y101" i="17"/>
  <c r="Y102" i="17"/>
  <c r="Y103" i="17"/>
  <c r="Y104" i="17"/>
  <c r="Y105" i="17"/>
  <c r="Y106" i="17"/>
  <c r="Y107" i="17"/>
  <c r="Y108" i="17"/>
  <c r="Y109" i="17"/>
  <c r="Y110" i="17"/>
  <c r="Y111" i="17"/>
  <c r="Y112" i="17"/>
  <c r="Y113" i="17"/>
  <c r="Y114" i="17"/>
  <c r="Y115" i="17"/>
  <c r="Y116" i="17"/>
  <c r="Y117" i="17"/>
  <c r="Y118" i="17"/>
  <c r="AD3" i="17"/>
  <c r="AD4" i="17"/>
  <c r="AD5" i="17"/>
  <c r="AD6" i="17"/>
  <c r="AD7" i="17"/>
  <c r="AD8" i="17"/>
  <c r="AD9" i="17"/>
  <c r="AD10" i="17"/>
  <c r="AD11" i="17"/>
  <c r="AD12" i="17"/>
  <c r="AD13" i="17"/>
  <c r="AD14" i="17"/>
  <c r="AD15" i="17"/>
  <c r="AD16" i="17"/>
  <c r="AD17" i="17"/>
  <c r="AD18" i="17"/>
  <c r="AD19" i="17"/>
  <c r="AD20" i="17"/>
  <c r="AD21" i="17"/>
  <c r="AD22" i="17"/>
  <c r="AD23" i="17"/>
  <c r="AD24" i="17"/>
  <c r="AD25" i="17"/>
  <c r="AD26" i="17"/>
  <c r="AD27" i="17"/>
  <c r="AD28" i="17"/>
  <c r="AD29" i="17"/>
  <c r="AD30" i="17"/>
  <c r="AD31" i="17"/>
  <c r="AD32" i="17"/>
  <c r="AD33" i="17"/>
  <c r="AD34" i="17"/>
  <c r="AD35" i="17"/>
  <c r="AD36" i="17"/>
  <c r="AD37" i="17"/>
  <c r="AD38" i="17"/>
  <c r="AD39" i="17"/>
  <c r="AD40" i="17"/>
  <c r="AD41" i="17"/>
  <c r="AD42" i="17"/>
  <c r="AD43" i="17"/>
  <c r="AD44" i="17"/>
  <c r="AD45" i="17"/>
  <c r="AD46" i="17"/>
  <c r="AD47" i="17"/>
  <c r="AD48" i="17"/>
  <c r="AD49" i="17"/>
  <c r="AD50" i="17"/>
  <c r="AD51" i="17"/>
  <c r="AD52" i="17"/>
  <c r="AD53" i="17"/>
  <c r="AD54" i="17"/>
  <c r="AD55" i="17"/>
  <c r="AD56" i="17"/>
  <c r="AD57" i="17"/>
  <c r="AD58" i="17"/>
  <c r="AD59" i="17"/>
  <c r="AD60" i="17"/>
  <c r="AD61" i="17"/>
  <c r="AD62" i="17"/>
  <c r="AD63" i="17"/>
  <c r="AD64" i="17"/>
  <c r="AD65" i="17"/>
  <c r="AD66" i="17"/>
  <c r="AD67" i="17"/>
  <c r="AD68" i="17"/>
  <c r="AD69" i="17"/>
  <c r="AD70" i="17"/>
  <c r="AD71" i="17"/>
  <c r="AD72" i="17"/>
  <c r="AD73" i="17"/>
  <c r="AD74" i="17"/>
  <c r="AD75" i="17"/>
  <c r="AD76" i="17"/>
  <c r="AD77" i="17"/>
  <c r="AD78" i="17"/>
  <c r="AD79" i="17"/>
  <c r="AD80" i="17"/>
  <c r="AD81" i="17"/>
  <c r="AD82" i="17"/>
  <c r="AD83" i="17"/>
  <c r="AD84" i="17"/>
  <c r="AD85" i="17"/>
  <c r="AD86" i="17"/>
  <c r="AD87" i="17"/>
  <c r="AD88" i="17"/>
  <c r="AD89" i="17"/>
  <c r="AD90" i="17"/>
  <c r="AD91" i="17"/>
  <c r="AD92" i="17"/>
  <c r="AD93" i="17"/>
  <c r="AD94" i="17"/>
  <c r="AD95" i="17"/>
  <c r="AD96" i="17"/>
  <c r="AD97" i="17"/>
  <c r="AD98" i="17"/>
  <c r="AD99" i="17"/>
  <c r="AD100" i="17"/>
  <c r="AD101" i="17"/>
  <c r="AD102" i="17"/>
  <c r="AD103" i="17"/>
  <c r="AD104" i="17"/>
  <c r="AD105" i="17"/>
  <c r="AD106" i="17"/>
  <c r="AD107" i="17"/>
  <c r="AD108" i="17"/>
  <c r="AD109" i="17"/>
  <c r="AD110" i="17"/>
  <c r="AD111" i="17"/>
  <c r="AD112" i="17"/>
  <c r="AD113" i="17"/>
  <c r="AD114" i="17"/>
  <c r="AD115" i="17"/>
  <c r="AD116" i="17"/>
  <c r="AD117" i="17"/>
  <c r="AD118" i="17"/>
  <c r="S3" i="17"/>
  <c r="S4" i="17"/>
  <c r="S5" i="17"/>
  <c r="S6" i="17"/>
  <c r="S7" i="17"/>
  <c r="S8" i="17"/>
  <c r="S9" i="17"/>
  <c r="S10" i="17"/>
  <c r="S11" i="17"/>
  <c r="S12" i="17"/>
  <c r="S13" i="17"/>
  <c r="S14" i="17"/>
  <c r="S15" i="17"/>
  <c r="S16" i="17"/>
  <c r="S17" i="17"/>
  <c r="S18" i="17"/>
  <c r="S19" i="17"/>
  <c r="S20" i="17"/>
  <c r="S21" i="17"/>
  <c r="S22" i="17"/>
  <c r="S23" i="17"/>
  <c r="S24" i="17"/>
  <c r="S25" i="17"/>
  <c r="S26" i="17"/>
  <c r="S27" i="17"/>
  <c r="S28" i="17"/>
  <c r="S29" i="17"/>
  <c r="S30" i="17"/>
  <c r="S31" i="17"/>
  <c r="S32" i="17"/>
  <c r="S33" i="17"/>
  <c r="S34" i="17"/>
  <c r="S35" i="17"/>
  <c r="S36" i="17"/>
  <c r="S37" i="17"/>
  <c r="S38" i="17"/>
  <c r="S39" i="17"/>
  <c r="S40" i="17"/>
  <c r="S41" i="17"/>
  <c r="S42" i="17"/>
  <c r="S43" i="17"/>
  <c r="S44" i="17"/>
  <c r="S45" i="17"/>
  <c r="S46" i="17"/>
  <c r="S47" i="17"/>
  <c r="S48" i="17"/>
  <c r="S49" i="17"/>
  <c r="S50" i="17"/>
  <c r="S51" i="17"/>
  <c r="S52" i="17"/>
  <c r="S53" i="17"/>
  <c r="S54" i="17"/>
  <c r="S55" i="17"/>
  <c r="S56" i="17"/>
  <c r="S57" i="17"/>
  <c r="S58" i="17"/>
  <c r="S59" i="17"/>
  <c r="S60" i="17"/>
  <c r="S61" i="17"/>
  <c r="S62" i="17"/>
  <c r="S63" i="17"/>
  <c r="S64" i="17"/>
  <c r="S65" i="17"/>
  <c r="S66" i="17"/>
  <c r="S67" i="17"/>
  <c r="S68" i="17"/>
  <c r="S69" i="17"/>
  <c r="S70" i="17"/>
  <c r="S71" i="17"/>
  <c r="S72" i="17"/>
  <c r="S73" i="17"/>
  <c r="S74" i="17"/>
  <c r="S75" i="17"/>
  <c r="S76" i="17"/>
  <c r="S77" i="17"/>
  <c r="S78" i="17"/>
  <c r="S79" i="17"/>
  <c r="S80" i="17"/>
  <c r="S81" i="17"/>
  <c r="S82" i="17"/>
  <c r="S83" i="17"/>
  <c r="S84" i="17"/>
  <c r="S85" i="17"/>
  <c r="S86" i="17"/>
  <c r="S87" i="17"/>
  <c r="S88" i="17"/>
  <c r="S89" i="17"/>
  <c r="S90" i="17"/>
  <c r="S91" i="17"/>
  <c r="S92" i="17"/>
  <c r="S93" i="17"/>
  <c r="S94" i="17"/>
  <c r="S95" i="17"/>
  <c r="S96" i="17"/>
  <c r="S97" i="17"/>
  <c r="S98" i="17"/>
  <c r="S99" i="17"/>
  <c r="S100" i="17"/>
  <c r="S101" i="17"/>
  <c r="S102" i="17"/>
  <c r="S103" i="17"/>
  <c r="S104" i="17"/>
  <c r="S105" i="17"/>
  <c r="S106" i="17"/>
  <c r="S107" i="17"/>
  <c r="S108" i="17"/>
  <c r="S109" i="17"/>
  <c r="S110" i="17"/>
  <c r="S111" i="17"/>
  <c r="S112" i="17"/>
  <c r="S113" i="17"/>
  <c r="S114" i="17"/>
  <c r="S115" i="17"/>
  <c r="S116" i="17"/>
  <c r="S117" i="17"/>
  <c r="S118" i="17"/>
  <c r="V2" i="17"/>
  <c r="AW118" i="17" l="1"/>
  <c r="AV118" i="17"/>
  <c r="AU118" i="17"/>
  <c r="AS118" i="17"/>
  <c r="AR118" i="17"/>
  <c r="AQ118" i="17"/>
  <c r="AP118" i="17"/>
  <c r="AN118" i="17"/>
  <c r="AK118" i="17"/>
  <c r="AJ118" i="17"/>
  <c r="AM118" i="17"/>
  <c r="AL118" i="17"/>
  <c r="AI118" i="17"/>
  <c r="AH118" i="17"/>
  <c r="AG118" i="17"/>
  <c r="AC118" i="17"/>
  <c r="AB118" i="17"/>
  <c r="AA118" i="17"/>
  <c r="X118" i="17"/>
  <c r="W118" i="17"/>
  <c r="V118" i="17"/>
  <c r="U118" i="17"/>
  <c r="T118" i="17"/>
  <c r="AW117" i="17"/>
  <c r="AV117" i="17"/>
  <c r="AU117" i="17"/>
  <c r="AS117" i="17"/>
  <c r="AR117" i="17"/>
  <c r="AQ117" i="17"/>
  <c r="AP117" i="17"/>
  <c r="AN117" i="17"/>
  <c r="AK117" i="17"/>
  <c r="AJ117" i="17"/>
  <c r="AM117" i="17"/>
  <c r="AL117" i="17"/>
  <c r="AI117" i="17"/>
  <c r="AH117" i="17"/>
  <c r="AG117" i="17"/>
  <c r="AC117" i="17"/>
  <c r="AB117" i="17"/>
  <c r="AA117" i="17"/>
  <c r="X117" i="17"/>
  <c r="W117" i="17"/>
  <c r="V117" i="17"/>
  <c r="U117" i="17"/>
  <c r="T117" i="17"/>
  <c r="AW116" i="17"/>
  <c r="AV116" i="17"/>
  <c r="AU116" i="17"/>
  <c r="AS116" i="17"/>
  <c r="AR116" i="17"/>
  <c r="AQ116" i="17"/>
  <c r="AP116" i="17"/>
  <c r="AN116" i="17"/>
  <c r="AK116" i="17"/>
  <c r="AJ116" i="17"/>
  <c r="AM116" i="17"/>
  <c r="AL116" i="17"/>
  <c r="AI116" i="17"/>
  <c r="AH116" i="17"/>
  <c r="AG116" i="17"/>
  <c r="AC116" i="17"/>
  <c r="AB116" i="17"/>
  <c r="AA116" i="17"/>
  <c r="X116" i="17"/>
  <c r="W116" i="17"/>
  <c r="V116" i="17"/>
  <c r="U116" i="17"/>
  <c r="T116" i="17"/>
  <c r="AW115" i="17"/>
  <c r="AV115" i="17"/>
  <c r="AU115" i="17"/>
  <c r="AS115" i="17"/>
  <c r="AR115" i="17"/>
  <c r="AQ115" i="17"/>
  <c r="AP115" i="17"/>
  <c r="AN115" i="17"/>
  <c r="AK115" i="17"/>
  <c r="AJ115" i="17"/>
  <c r="AM115" i="17"/>
  <c r="AL115" i="17"/>
  <c r="AI115" i="17"/>
  <c r="AH115" i="17"/>
  <c r="AG115" i="17"/>
  <c r="AC115" i="17"/>
  <c r="AB115" i="17"/>
  <c r="AA115" i="17"/>
  <c r="X115" i="17"/>
  <c r="W115" i="17"/>
  <c r="V115" i="17"/>
  <c r="U115" i="17"/>
  <c r="T115" i="17"/>
  <c r="AW114" i="17"/>
  <c r="AV114" i="17"/>
  <c r="AU114" i="17"/>
  <c r="AS114" i="17"/>
  <c r="AR114" i="17"/>
  <c r="AQ114" i="17"/>
  <c r="AP114" i="17"/>
  <c r="AN114" i="17"/>
  <c r="AK114" i="17"/>
  <c r="AJ114" i="17"/>
  <c r="AM114" i="17"/>
  <c r="AL114" i="17"/>
  <c r="AI114" i="17"/>
  <c r="AH114" i="17"/>
  <c r="AG114" i="17"/>
  <c r="AC114" i="17"/>
  <c r="AB114" i="17"/>
  <c r="AA114" i="17"/>
  <c r="X114" i="17"/>
  <c r="W114" i="17"/>
  <c r="V114" i="17"/>
  <c r="U114" i="17"/>
  <c r="T114" i="17"/>
  <c r="AW113" i="17"/>
  <c r="AV113" i="17"/>
  <c r="AU113" i="17"/>
  <c r="AS113" i="17"/>
  <c r="AR113" i="17"/>
  <c r="AQ113" i="17"/>
  <c r="AP113" i="17"/>
  <c r="AN113" i="17"/>
  <c r="AK113" i="17"/>
  <c r="AJ113" i="17"/>
  <c r="AM113" i="17"/>
  <c r="AL113" i="17"/>
  <c r="AI113" i="17"/>
  <c r="AH113" i="17"/>
  <c r="AG113" i="17"/>
  <c r="AC113" i="17"/>
  <c r="AB113" i="17"/>
  <c r="AA113" i="17"/>
  <c r="X113" i="17"/>
  <c r="W113" i="17"/>
  <c r="V113" i="17"/>
  <c r="U113" i="17"/>
  <c r="T113" i="17"/>
  <c r="AW112" i="17"/>
  <c r="AV112" i="17"/>
  <c r="AU112" i="17"/>
  <c r="AS112" i="17"/>
  <c r="AR112" i="17"/>
  <c r="AQ112" i="17"/>
  <c r="AP112" i="17"/>
  <c r="AN112" i="17"/>
  <c r="AK112" i="17"/>
  <c r="AJ112" i="17"/>
  <c r="AM112" i="17"/>
  <c r="AL112" i="17"/>
  <c r="AI112" i="17"/>
  <c r="AH112" i="17"/>
  <c r="AG112" i="17"/>
  <c r="AC112" i="17"/>
  <c r="AB112" i="17"/>
  <c r="AA112" i="17"/>
  <c r="X112" i="17"/>
  <c r="W112" i="17"/>
  <c r="V112" i="17"/>
  <c r="U112" i="17"/>
  <c r="T112" i="17"/>
  <c r="AW111" i="17"/>
  <c r="AV111" i="17"/>
  <c r="AU111" i="17"/>
  <c r="AS111" i="17"/>
  <c r="AR111" i="17"/>
  <c r="AQ111" i="17"/>
  <c r="AP111" i="17"/>
  <c r="AN111" i="17"/>
  <c r="AK111" i="17"/>
  <c r="AJ111" i="17"/>
  <c r="AM111" i="17"/>
  <c r="AL111" i="17"/>
  <c r="AI111" i="17"/>
  <c r="AH111" i="17"/>
  <c r="AG111" i="17"/>
  <c r="AC111" i="17"/>
  <c r="AB111" i="17"/>
  <c r="AA111" i="17"/>
  <c r="X111" i="17"/>
  <c r="W111" i="17"/>
  <c r="V111" i="17"/>
  <c r="U111" i="17"/>
  <c r="T111" i="17"/>
  <c r="AW110" i="17"/>
  <c r="AV110" i="17"/>
  <c r="AU110" i="17"/>
  <c r="AS110" i="17"/>
  <c r="AR110" i="17"/>
  <c r="AQ110" i="17"/>
  <c r="AP110" i="17"/>
  <c r="AN110" i="17"/>
  <c r="AK110" i="17"/>
  <c r="AJ110" i="17"/>
  <c r="AM110" i="17"/>
  <c r="AL110" i="17"/>
  <c r="AI110" i="17"/>
  <c r="AH110" i="17"/>
  <c r="AG110" i="17"/>
  <c r="AC110" i="17"/>
  <c r="AB110" i="17"/>
  <c r="AA110" i="17"/>
  <c r="X110" i="17"/>
  <c r="W110" i="17"/>
  <c r="V110" i="17"/>
  <c r="U110" i="17"/>
  <c r="T110" i="17"/>
  <c r="AW109" i="17"/>
  <c r="AV109" i="17"/>
  <c r="AU109" i="17"/>
  <c r="AS109" i="17"/>
  <c r="AR109" i="17"/>
  <c r="AQ109" i="17"/>
  <c r="AP109" i="17"/>
  <c r="AN109" i="17"/>
  <c r="AK109" i="17"/>
  <c r="AJ109" i="17"/>
  <c r="AM109" i="17"/>
  <c r="AL109" i="17"/>
  <c r="AI109" i="17"/>
  <c r="AH109" i="17"/>
  <c r="AG109" i="17"/>
  <c r="AC109" i="17"/>
  <c r="AB109" i="17"/>
  <c r="AA109" i="17"/>
  <c r="X109" i="17"/>
  <c r="W109" i="17"/>
  <c r="V109" i="17"/>
  <c r="U109" i="17"/>
  <c r="T109" i="17"/>
  <c r="AW108" i="17"/>
  <c r="AV108" i="17"/>
  <c r="AU108" i="17"/>
  <c r="AS108" i="17"/>
  <c r="AR108" i="17"/>
  <c r="AQ108" i="17"/>
  <c r="AP108" i="17"/>
  <c r="AN108" i="17"/>
  <c r="AK108" i="17"/>
  <c r="AJ108" i="17"/>
  <c r="AM108" i="17"/>
  <c r="AL108" i="17"/>
  <c r="AI108" i="17"/>
  <c r="AH108" i="17"/>
  <c r="AG108" i="17"/>
  <c r="AC108" i="17"/>
  <c r="AB108" i="17"/>
  <c r="AA108" i="17"/>
  <c r="X108" i="17"/>
  <c r="W108" i="17"/>
  <c r="V108" i="17"/>
  <c r="U108" i="17"/>
  <c r="T108" i="17"/>
  <c r="AW107" i="17"/>
  <c r="AV107" i="17"/>
  <c r="AU107" i="17"/>
  <c r="AS107" i="17"/>
  <c r="AR107" i="17"/>
  <c r="AQ107" i="17"/>
  <c r="AP107" i="17"/>
  <c r="AN107" i="17"/>
  <c r="AK107" i="17"/>
  <c r="AJ107" i="17"/>
  <c r="AM107" i="17"/>
  <c r="AL107" i="17"/>
  <c r="AI107" i="17"/>
  <c r="AH107" i="17"/>
  <c r="AG107" i="17"/>
  <c r="AC107" i="17"/>
  <c r="AB107" i="17"/>
  <c r="AA107" i="17"/>
  <c r="X107" i="17"/>
  <c r="W107" i="17"/>
  <c r="V107" i="17"/>
  <c r="U107" i="17"/>
  <c r="T107" i="17"/>
  <c r="AW106" i="17"/>
  <c r="AV106" i="17"/>
  <c r="AU106" i="17"/>
  <c r="AS106" i="17"/>
  <c r="AR106" i="17"/>
  <c r="AQ106" i="17"/>
  <c r="AP106" i="17"/>
  <c r="AN106" i="17"/>
  <c r="AK106" i="17"/>
  <c r="AJ106" i="17"/>
  <c r="AM106" i="17"/>
  <c r="AL106" i="17"/>
  <c r="AI106" i="17"/>
  <c r="AH106" i="17"/>
  <c r="AG106" i="17"/>
  <c r="AC106" i="17"/>
  <c r="AB106" i="17"/>
  <c r="AA106" i="17"/>
  <c r="X106" i="17"/>
  <c r="W106" i="17"/>
  <c r="V106" i="17"/>
  <c r="U106" i="17"/>
  <c r="T106" i="17"/>
  <c r="AW105" i="17"/>
  <c r="AV105" i="17"/>
  <c r="AU105" i="17"/>
  <c r="AS105" i="17"/>
  <c r="AR105" i="17"/>
  <c r="AQ105" i="17"/>
  <c r="AP105" i="17"/>
  <c r="AN105" i="17"/>
  <c r="AK105" i="17"/>
  <c r="AJ105" i="17"/>
  <c r="AM105" i="17"/>
  <c r="AL105" i="17"/>
  <c r="AI105" i="17"/>
  <c r="AH105" i="17"/>
  <c r="AG105" i="17"/>
  <c r="AC105" i="17"/>
  <c r="AB105" i="17"/>
  <c r="AA105" i="17"/>
  <c r="X105" i="17"/>
  <c r="W105" i="17"/>
  <c r="V105" i="17"/>
  <c r="U105" i="17"/>
  <c r="T105" i="17"/>
  <c r="AW104" i="17"/>
  <c r="AV104" i="17"/>
  <c r="AU104" i="17"/>
  <c r="AS104" i="17"/>
  <c r="AR104" i="17"/>
  <c r="AQ104" i="17"/>
  <c r="AP104" i="17"/>
  <c r="AN104" i="17"/>
  <c r="AK104" i="17"/>
  <c r="AJ104" i="17"/>
  <c r="AM104" i="17"/>
  <c r="AL104" i="17"/>
  <c r="AI104" i="17"/>
  <c r="AH104" i="17"/>
  <c r="AG104" i="17"/>
  <c r="AC104" i="17"/>
  <c r="AB104" i="17"/>
  <c r="AA104" i="17"/>
  <c r="X104" i="17"/>
  <c r="W104" i="17"/>
  <c r="V104" i="17"/>
  <c r="U104" i="17"/>
  <c r="T104" i="17"/>
  <c r="AW103" i="17"/>
  <c r="AV103" i="17"/>
  <c r="AU103" i="17"/>
  <c r="AS103" i="17"/>
  <c r="AR103" i="17"/>
  <c r="AQ103" i="17"/>
  <c r="AP103" i="17"/>
  <c r="AN103" i="17"/>
  <c r="AK103" i="17"/>
  <c r="AJ103" i="17"/>
  <c r="AM103" i="17"/>
  <c r="AL103" i="17"/>
  <c r="AI103" i="17"/>
  <c r="AH103" i="17"/>
  <c r="AG103" i="17"/>
  <c r="AC103" i="17"/>
  <c r="AB103" i="17"/>
  <c r="AA103" i="17"/>
  <c r="X103" i="17"/>
  <c r="W103" i="17"/>
  <c r="V103" i="17"/>
  <c r="U103" i="17"/>
  <c r="T103" i="17"/>
  <c r="AW102" i="17"/>
  <c r="AV102" i="17"/>
  <c r="AU102" i="17"/>
  <c r="AS102" i="17"/>
  <c r="AR102" i="17"/>
  <c r="AQ102" i="17"/>
  <c r="AP102" i="17"/>
  <c r="AN102" i="17"/>
  <c r="AK102" i="17"/>
  <c r="AJ102" i="17"/>
  <c r="AM102" i="17"/>
  <c r="AL102" i="17"/>
  <c r="AI102" i="17"/>
  <c r="AH102" i="17"/>
  <c r="AG102" i="17"/>
  <c r="AC102" i="17"/>
  <c r="AB102" i="17"/>
  <c r="AA102" i="17"/>
  <c r="X102" i="17"/>
  <c r="W102" i="17"/>
  <c r="V102" i="17"/>
  <c r="U102" i="17"/>
  <c r="T102" i="17"/>
  <c r="AW101" i="17"/>
  <c r="AV101" i="17"/>
  <c r="AU101" i="17"/>
  <c r="AS101" i="17"/>
  <c r="AR101" i="17"/>
  <c r="AQ101" i="17"/>
  <c r="AP101" i="17"/>
  <c r="AN101" i="17"/>
  <c r="AK101" i="17"/>
  <c r="AJ101" i="17"/>
  <c r="AM101" i="17"/>
  <c r="AL101" i="17"/>
  <c r="AI101" i="17"/>
  <c r="AH101" i="17"/>
  <c r="AG101" i="17"/>
  <c r="AC101" i="17"/>
  <c r="AB101" i="17"/>
  <c r="AA101" i="17"/>
  <c r="X101" i="17"/>
  <c r="W101" i="17"/>
  <c r="V101" i="17"/>
  <c r="U101" i="17"/>
  <c r="T101" i="17"/>
  <c r="AW100" i="17"/>
  <c r="AV100" i="17"/>
  <c r="AU100" i="17"/>
  <c r="AS100" i="17"/>
  <c r="AR100" i="17"/>
  <c r="AQ100" i="17"/>
  <c r="AP100" i="17"/>
  <c r="AN100" i="17"/>
  <c r="AK100" i="17"/>
  <c r="AJ100" i="17"/>
  <c r="AM100" i="17"/>
  <c r="AL100" i="17"/>
  <c r="AI100" i="17"/>
  <c r="AH100" i="17"/>
  <c r="AG100" i="17"/>
  <c r="AC100" i="17"/>
  <c r="AB100" i="17"/>
  <c r="AA100" i="17"/>
  <c r="X100" i="17"/>
  <c r="W100" i="17"/>
  <c r="V100" i="17"/>
  <c r="U100" i="17"/>
  <c r="T100" i="17"/>
  <c r="AW99" i="17"/>
  <c r="AV99" i="17"/>
  <c r="AU99" i="17"/>
  <c r="AS99" i="17"/>
  <c r="AR99" i="17"/>
  <c r="AQ99" i="17"/>
  <c r="AP99" i="17"/>
  <c r="AN99" i="17"/>
  <c r="AK99" i="17"/>
  <c r="AJ99" i="17"/>
  <c r="AM99" i="17"/>
  <c r="AL99" i="17"/>
  <c r="AI99" i="17"/>
  <c r="AH99" i="17"/>
  <c r="AG99" i="17"/>
  <c r="AC99" i="17"/>
  <c r="AB99" i="17"/>
  <c r="AA99" i="17"/>
  <c r="X99" i="17"/>
  <c r="W99" i="17"/>
  <c r="V99" i="17"/>
  <c r="U99" i="17"/>
  <c r="T99" i="17"/>
  <c r="AW98" i="17"/>
  <c r="AV98" i="17"/>
  <c r="AU98" i="17"/>
  <c r="AS98" i="17"/>
  <c r="AR98" i="17"/>
  <c r="AQ98" i="17"/>
  <c r="AP98" i="17"/>
  <c r="AN98" i="17"/>
  <c r="AK98" i="17"/>
  <c r="AJ98" i="17"/>
  <c r="AM98" i="17"/>
  <c r="AL98" i="17"/>
  <c r="AI98" i="17"/>
  <c r="AH98" i="17"/>
  <c r="AG98" i="17"/>
  <c r="AC98" i="17"/>
  <c r="AB98" i="17"/>
  <c r="AA98" i="17"/>
  <c r="X98" i="17"/>
  <c r="W98" i="17"/>
  <c r="V98" i="17"/>
  <c r="U98" i="17"/>
  <c r="T98" i="17"/>
  <c r="AW97" i="17"/>
  <c r="AV97" i="17"/>
  <c r="AU97" i="17"/>
  <c r="AS97" i="17"/>
  <c r="AR97" i="17"/>
  <c r="AQ97" i="17"/>
  <c r="AP97" i="17"/>
  <c r="AN97" i="17"/>
  <c r="AK97" i="17"/>
  <c r="AJ97" i="17"/>
  <c r="AM97" i="17"/>
  <c r="AL97" i="17"/>
  <c r="AI97" i="17"/>
  <c r="AH97" i="17"/>
  <c r="AG97" i="17"/>
  <c r="AC97" i="17"/>
  <c r="AB97" i="17"/>
  <c r="AA97" i="17"/>
  <c r="X97" i="17"/>
  <c r="W97" i="17"/>
  <c r="V97" i="17"/>
  <c r="U97" i="17"/>
  <c r="T97" i="17"/>
  <c r="AW96" i="17"/>
  <c r="AV96" i="17"/>
  <c r="AU96" i="17"/>
  <c r="AS96" i="17"/>
  <c r="AR96" i="17"/>
  <c r="AQ96" i="17"/>
  <c r="AP96" i="17"/>
  <c r="AN96" i="17"/>
  <c r="AK96" i="17"/>
  <c r="AJ96" i="17"/>
  <c r="AM96" i="17"/>
  <c r="AL96" i="17"/>
  <c r="AI96" i="17"/>
  <c r="AH96" i="17"/>
  <c r="AG96" i="17"/>
  <c r="AC96" i="17"/>
  <c r="AB96" i="17"/>
  <c r="AA96" i="17"/>
  <c r="X96" i="17"/>
  <c r="W96" i="17"/>
  <c r="V96" i="17"/>
  <c r="U96" i="17"/>
  <c r="T96" i="17"/>
  <c r="AW95" i="17"/>
  <c r="AV95" i="17"/>
  <c r="AU95" i="17"/>
  <c r="AS95" i="17"/>
  <c r="AR95" i="17"/>
  <c r="AQ95" i="17"/>
  <c r="AP95" i="17"/>
  <c r="AN95" i="17"/>
  <c r="AK95" i="17"/>
  <c r="AJ95" i="17"/>
  <c r="AM95" i="17"/>
  <c r="AL95" i="17"/>
  <c r="AI95" i="17"/>
  <c r="AH95" i="17"/>
  <c r="AG95" i="17"/>
  <c r="AC95" i="17"/>
  <c r="AB95" i="17"/>
  <c r="AA95" i="17"/>
  <c r="X95" i="17"/>
  <c r="W95" i="17"/>
  <c r="V95" i="17"/>
  <c r="U95" i="17"/>
  <c r="T95" i="17"/>
  <c r="AW94" i="17"/>
  <c r="AV94" i="17"/>
  <c r="AU94" i="17"/>
  <c r="AS94" i="17"/>
  <c r="AR94" i="17"/>
  <c r="AQ94" i="17"/>
  <c r="AP94" i="17"/>
  <c r="AN94" i="17"/>
  <c r="AK94" i="17"/>
  <c r="AJ94" i="17"/>
  <c r="AM94" i="17"/>
  <c r="AL94" i="17"/>
  <c r="AI94" i="17"/>
  <c r="AH94" i="17"/>
  <c r="AG94" i="17"/>
  <c r="AC94" i="17"/>
  <c r="AB94" i="17"/>
  <c r="AA94" i="17"/>
  <c r="X94" i="17"/>
  <c r="W94" i="17"/>
  <c r="V94" i="17"/>
  <c r="U94" i="17"/>
  <c r="T94" i="17"/>
  <c r="AW93" i="17"/>
  <c r="AV93" i="17"/>
  <c r="AU93" i="17"/>
  <c r="AS93" i="17"/>
  <c r="AR93" i="17"/>
  <c r="AQ93" i="17"/>
  <c r="AP93" i="17"/>
  <c r="AN93" i="17"/>
  <c r="AK93" i="17"/>
  <c r="AJ93" i="17"/>
  <c r="AM93" i="17"/>
  <c r="AL93" i="17"/>
  <c r="AI93" i="17"/>
  <c r="AH93" i="17"/>
  <c r="AG93" i="17"/>
  <c r="AC93" i="17"/>
  <c r="AB93" i="17"/>
  <c r="AA93" i="17"/>
  <c r="X93" i="17"/>
  <c r="W93" i="17"/>
  <c r="V93" i="17"/>
  <c r="U93" i="17"/>
  <c r="T93" i="17"/>
  <c r="AW92" i="17"/>
  <c r="AV92" i="17"/>
  <c r="AU92" i="17"/>
  <c r="AS92" i="17"/>
  <c r="AR92" i="17"/>
  <c r="AQ92" i="17"/>
  <c r="AP92" i="17"/>
  <c r="AN92" i="17"/>
  <c r="AK92" i="17"/>
  <c r="AJ92" i="17"/>
  <c r="AM92" i="17"/>
  <c r="AL92" i="17"/>
  <c r="AI92" i="17"/>
  <c r="AH92" i="17"/>
  <c r="AG92" i="17"/>
  <c r="AC92" i="17"/>
  <c r="AB92" i="17"/>
  <c r="AA92" i="17"/>
  <c r="X92" i="17"/>
  <c r="W92" i="17"/>
  <c r="V92" i="17"/>
  <c r="U92" i="17"/>
  <c r="T92" i="17"/>
  <c r="AW91" i="17"/>
  <c r="AV91" i="17"/>
  <c r="AU91" i="17"/>
  <c r="AS91" i="17"/>
  <c r="AR91" i="17"/>
  <c r="AQ91" i="17"/>
  <c r="AP91" i="17"/>
  <c r="AN91" i="17"/>
  <c r="AK91" i="17"/>
  <c r="AJ91" i="17"/>
  <c r="AM91" i="17"/>
  <c r="AL91" i="17"/>
  <c r="AI91" i="17"/>
  <c r="AH91" i="17"/>
  <c r="AG91" i="17"/>
  <c r="AC91" i="17"/>
  <c r="AB91" i="17"/>
  <c r="AA91" i="17"/>
  <c r="X91" i="17"/>
  <c r="W91" i="17"/>
  <c r="V91" i="17"/>
  <c r="U91" i="17"/>
  <c r="T91" i="17"/>
  <c r="AW90" i="17"/>
  <c r="AV90" i="17"/>
  <c r="AU90" i="17"/>
  <c r="AS90" i="17"/>
  <c r="AR90" i="17"/>
  <c r="AQ90" i="17"/>
  <c r="AP90" i="17"/>
  <c r="AN90" i="17"/>
  <c r="AK90" i="17"/>
  <c r="AJ90" i="17"/>
  <c r="AM90" i="17"/>
  <c r="AL90" i="17"/>
  <c r="AI90" i="17"/>
  <c r="AH90" i="17"/>
  <c r="AG90" i="17"/>
  <c r="AC90" i="17"/>
  <c r="AB90" i="17"/>
  <c r="AA90" i="17"/>
  <c r="X90" i="17"/>
  <c r="W90" i="17"/>
  <c r="V90" i="17"/>
  <c r="U90" i="17"/>
  <c r="T90" i="17"/>
  <c r="AW89" i="17"/>
  <c r="AV89" i="17"/>
  <c r="AU89" i="17"/>
  <c r="AS89" i="17"/>
  <c r="AR89" i="17"/>
  <c r="AQ89" i="17"/>
  <c r="AP89" i="17"/>
  <c r="AN89" i="17"/>
  <c r="AK89" i="17"/>
  <c r="AJ89" i="17"/>
  <c r="AM89" i="17"/>
  <c r="AL89" i="17"/>
  <c r="AI89" i="17"/>
  <c r="AH89" i="17"/>
  <c r="AG89" i="17"/>
  <c r="AC89" i="17"/>
  <c r="AB89" i="17"/>
  <c r="AA89" i="17"/>
  <c r="X89" i="17"/>
  <c r="W89" i="17"/>
  <c r="V89" i="17"/>
  <c r="U89" i="17"/>
  <c r="T89" i="17"/>
  <c r="AW88" i="17"/>
  <c r="AV88" i="17"/>
  <c r="AU88" i="17"/>
  <c r="AS88" i="17"/>
  <c r="AR88" i="17"/>
  <c r="AQ88" i="17"/>
  <c r="AP88" i="17"/>
  <c r="AN88" i="17"/>
  <c r="AK88" i="17"/>
  <c r="AJ88" i="17"/>
  <c r="AM88" i="17"/>
  <c r="AL88" i="17"/>
  <c r="AI88" i="17"/>
  <c r="AH88" i="17"/>
  <c r="AG88" i="17"/>
  <c r="AC88" i="17"/>
  <c r="AB88" i="17"/>
  <c r="AA88" i="17"/>
  <c r="X88" i="17"/>
  <c r="W88" i="17"/>
  <c r="V88" i="17"/>
  <c r="U88" i="17"/>
  <c r="T88" i="17"/>
  <c r="AW87" i="17"/>
  <c r="AV87" i="17"/>
  <c r="AU87" i="17"/>
  <c r="AS87" i="17"/>
  <c r="AR87" i="17"/>
  <c r="AQ87" i="17"/>
  <c r="AP87" i="17"/>
  <c r="AN87" i="17"/>
  <c r="AK87" i="17"/>
  <c r="AJ87" i="17"/>
  <c r="AM87" i="17"/>
  <c r="AL87" i="17"/>
  <c r="AI87" i="17"/>
  <c r="AH87" i="17"/>
  <c r="AG87" i="17"/>
  <c r="AC87" i="17"/>
  <c r="AB87" i="17"/>
  <c r="AA87" i="17"/>
  <c r="X87" i="17"/>
  <c r="W87" i="17"/>
  <c r="V87" i="17"/>
  <c r="U87" i="17"/>
  <c r="T87" i="17"/>
  <c r="AW86" i="17"/>
  <c r="AV86" i="17"/>
  <c r="AU86" i="17"/>
  <c r="AS86" i="17"/>
  <c r="AR86" i="17"/>
  <c r="AQ86" i="17"/>
  <c r="AP86" i="17"/>
  <c r="AN86" i="17"/>
  <c r="AK86" i="17"/>
  <c r="AJ86" i="17"/>
  <c r="AM86" i="17"/>
  <c r="AL86" i="17"/>
  <c r="AI86" i="17"/>
  <c r="AH86" i="17"/>
  <c r="AG86" i="17"/>
  <c r="AC86" i="17"/>
  <c r="AB86" i="17"/>
  <c r="AA86" i="17"/>
  <c r="X86" i="17"/>
  <c r="W86" i="17"/>
  <c r="V86" i="17"/>
  <c r="U86" i="17"/>
  <c r="T86" i="17"/>
  <c r="AW85" i="17"/>
  <c r="AV85" i="17"/>
  <c r="AU85" i="17"/>
  <c r="AS85" i="17"/>
  <c r="AR85" i="17"/>
  <c r="AQ85" i="17"/>
  <c r="AP85" i="17"/>
  <c r="AN85" i="17"/>
  <c r="AK85" i="17"/>
  <c r="AJ85" i="17"/>
  <c r="AM85" i="17"/>
  <c r="AL85" i="17"/>
  <c r="AI85" i="17"/>
  <c r="AH85" i="17"/>
  <c r="AG85" i="17"/>
  <c r="AC85" i="17"/>
  <c r="AB85" i="17"/>
  <c r="AA85" i="17"/>
  <c r="X85" i="17"/>
  <c r="W85" i="17"/>
  <c r="V85" i="17"/>
  <c r="U85" i="17"/>
  <c r="T85" i="17"/>
  <c r="AW84" i="17"/>
  <c r="AV84" i="17"/>
  <c r="AU84" i="17"/>
  <c r="AS84" i="17"/>
  <c r="AR84" i="17"/>
  <c r="AQ84" i="17"/>
  <c r="AP84" i="17"/>
  <c r="AN84" i="17"/>
  <c r="AK84" i="17"/>
  <c r="AJ84" i="17"/>
  <c r="AM84" i="17"/>
  <c r="AL84" i="17"/>
  <c r="AI84" i="17"/>
  <c r="AH84" i="17"/>
  <c r="AG84" i="17"/>
  <c r="AC84" i="17"/>
  <c r="AB84" i="17"/>
  <c r="AA84" i="17"/>
  <c r="X84" i="17"/>
  <c r="W84" i="17"/>
  <c r="V84" i="17"/>
  <c r="U84" i="17"/>
  <c r="T84" i="17"/>
  <c r="AW83" i="17"/>
  <c r="AV83" i="17"/>
  <c r="AU83" i="17"/>
  <c r="AS83" i="17"/>
  <c r="AR83" i="17"/>
  <c r="AQ83" i="17"/>
  <c r="AP83" i="17"/>
  <c r="AN83" i="17"/>
  <c r="AK83" i="17"/>
  <c r="AJ83" i="17"/>
  <c r="AM83" i="17"/>
  <c r="AL83" i="17"/>
  <c r="AI83" i="17"/>
  <c r="AH83" i="17"/>
  <c r="AG83" i="17"/>
  <c r="AC83" i="17"/>
  <c r="AB83" i="17"/>
  <c r="AA83" i="17"/>
  <c r="X83" i="17"/>
  <c r="W83" i="17"/>
  <c r="V83" i="17"/>
  <c r="U83" i="17"/>
  <c r="T83" i="17"/>
  <c r="AW82" i="17"/>
  <c r="AV82" i="17"/>
  <c r="AU82" i="17"/>
  <c r="AS82" i="17"/>
  <c r="AR82" i="17"/>
  <c r="AQ82" i="17"/>
  <c r="AP82" i="17"/>
  <c r="AN82" i="17"/>
  <c r="AK82" i="17"/>
  <c r="AJ82" i="17"/>
  <c r="AM82" i="17"/>
  <c r="AL82" i="17"/>
  <c r="AI82" i="17"/>
  <c r="AH82" i="17"/>
  <c r="AG82" i="17"/>
  <c r="AC82" i="17"/>
  <c r="AB82" i="17"/>
  <c r="AA82" i="17"/>
  <c r="X82" i="17"/>
  <c r="W82" i="17"/>
  <c r="V82" i="17"/>
  <c r="U82" i="17"/>
  <c r="T82" i="17"/>
  <c r="AW81" i="17"/>
  <c r="AV81" i="17"/>
  <c r="AU81" i="17"/>
  <c r="AS81" i="17"/>
  <c r="AR81" i="17"/>
  <c r="AQ81" i="17"/>
  <c r="AP81" i="17"/>
  <c r="AN81" i="17"/>
  <c r="AK81" i="17"/>
  <c r="AJ81" i="17"/>
  <c r="AM81" i="17"/>
  <c r="AL81" i="17"/>
  <c r="AI81" i="17"/>
  <c r="AH81" i="17"/>
  <c r="AG81" i="17"/>
  <c r="AC81" i="17"/>
  <c r="AB81" i="17"/>
  <c r="AA81" i="17"/>
  <c r="X81" i="17"/>
  <c r="W81" i="17"/>
  <c r="V81" i="17"/>
  <c r="U81" i="17"/>
  <c r="T81" i="17"/>
  <c r="AW80" i="17"/>
  <c r="AV80" i="17"/>
  <c r="AU80" i="17"/>
  <c r="AS80" i="17"/>
  <c r="AR80" i="17"/>
  <c r="AQ80" i="17"/>
  <c r="AP80" i="17"/>
  <c r="AN80" i="17"/>
  <c r="AK80" i="17"/>
  <c r="AJ80" i="17"/>
  <c r="AM80" i="17"/>
  <c r="AL80" i="17"/>
  <c r="AI80" i="17"/>
  <c r="AH80" i="17"/>
  <c r="AG80" i="17"/>
  <c r="AC80" i="17"/>
  <c r="AB80" i="17"/>
  <c r="AA80" i="17"/>
  <c r="X80" i="17"/>
  <c r="W80" i="17"/>
  <c r="V80" i="17"/>
  <c r="U80" i="17"/>
  <c r="T80" i="17"/>
  <c r="AW79" i="17"/>
  <c r="AV79" i="17"/>
  <c r="AU79" i="17"/>
  <c r="AS79" i="17"/>
  <c r="AR79" i="17"/>
  <c r="AQ79" i="17"/>
  <c r="AP79" i="17"/>
  <c r="AN79" i="17"/>
  <c r="AK79" i="17"/>
  <c r="AJ79" i="17"/>
  <c r="AM79" i="17"/>
  <c r="AL79" i="17"/>
  <c r="AI79" i="17"/>
  <c r="AH79" i="17"/>
  <c r="AG79" i="17"/>
  <c r="AC79" i="17"/>
  <c r="AB79" i="17"/>
  <c r="AA79" i="17"/>
  <c r="X79" i="17"/>
  <c r="W79" i="17"/>
  <c r="V79" i="17"/>
  <c r="U79" i="17"/>
  <c r="T79" i="17"/>
  <c r="AW78" i="17"/>
  <c r="AV78" i="17"/>
  <c r="AU78" i="17"/>
  <c r="AS78" i="17"/>
  <c r="AR78" i="17"/>
  <c r="AQ78" i="17"/>
  <c r="AP78" i="17"/>
  <c r="AN78" i="17"/>
  <c r="AK78" i="17"/>
  <c r="AJ78" i="17"/>
  <c r="AM78" i="17"/>
  <c r="AL78" i="17"/>
  <c r="AI78" i="17"/>
  <c r="AH78" i="17"/>
  <c r="AG78" i="17"/>
  <c r="AC78" i="17"/>
  <c r="AB78" i="17"/>
  <c r="AA78" i="17"/>
  <c r="X78" i="17"/>
  <c r="W78" i="17"/>
  <c r="V78" i="17"/>
  <c r="U78" i="17"/>
  <c r="T78" i="17"/>
  <c r="AW77" i="17"/>
  <c r="AV77" i="17"/>
  <c r="AU77" i="17"/>
  <c r="AS77" i="17"/>
  <c r="AR77" i="17"/>
  <c r="AQ77" i="17"/>
  <c r="AP77" i="17"/>
  <c r="AN77" i="17"/>
  <c r="AK77" i="17"/>
  <c r="AJ77" i="17"/>
  <c r="AM77" i="17"/>
  <c r="AL77" i="17"/>
  <c r="AI77" i="17"/>
  <c r="AH77" i="17"/>
  <c r="AG77" i="17"/>
  <c r="AC77" i="17"/>
  <c r="AB77" i="17"/>
  <c r="AA77" i="17"/>
  <c r="X77" i="17"/>
  <c r="W77" i="17"/>
  <c r="V77" i="17"/>
  <c r="U77" i="17"/>
  <c r="T77" i="17"/>
  <c r="AW76" i="17"/>
  <c r="AV76" i="17"/>
  <c r="AU76" i="17"/>
  <c r="AS76" i="17"/>
  <c r="AR76" i="17"/>
  <c r="AQ76" i="17"/>
  <c r="AP76" i="17"/>
  <c r="AN76" i="17"/>
  <c r="AK76" i="17"/>
  <c r="AJ76" i="17"/>
  <c r="AM76" i="17"/>
  <c r="AL76" i="17"/>
  <c r="AI76" i="17"/>
  <c r="AH76" i="17"/>
  <c r="AG76" i="17"/>
  <c r="AC76" i="17"/>
  <c r="AB76" i="17"/>
  <c r="AA76" i="17"/>
  <c r="X76" i="17"/>
  <c r="W76" i="17"/>
  <c r="V76" i="17"/>
  <c r="U76" i="17"/>
  <c r="T76" i="17"/>
  <c r="AW75" i="17"/>
  <c r="AV75" i="17"/>
  <c r="AU75" i="17"/>
  <c r="AS75" i="17"/>
  <c r="AR75" i="17"/>
  <c r="AQ75" i="17"/>
  <c r="AP75" i="17"/>
  <c r="AN75" i="17"/>
  <c r="AK75" i="17"/>
  <c r="AJ75" i="17"/>
  <c r="AM75" i="17"/>
  <c r="AL75" i="17"/>
  <c r="AI75" i="17"/>
  <c r="AH75" i="17"/>
  <c r="AG75" i="17"/>
  <c r="AC75" i="17"/>
  <c r="AB75" i="17"/>
  <c r="AA75" i="17"/>
  <c r="X75" i="17"/>
  <c r="W75" i="17"/>
  <c r="V75" i="17"/>
  <c r="U75" i="17"/>
  <c r="T75" i="17"/>
  <c r="AW74" i="17"/>
  <c r="AV74" i="17"/>
  <c r="AU74" i="17"/>
  <c r="AS74" i="17"/>
  <c r="AR74" i="17"/>
  <c r="AQ74" i="17"/>
  <c r="AP74" i="17"/>
  <c r="AN74" i="17"/>
  <c r="AK74" i="17"/>
  <c r="AJ74" i="17"/>
  <c r="AM74" i="17"/>
  <c r="AL74" i="17"/>
  <c r="AI74" i="17"/>
  <c r="AH74" i="17"/>
  <c r="AG74" i="17"/>
  <c r="AC74" i="17"/>
  <c r="AB74" i="17"/>
  <c r="AA74" i="17"/>
  <c r="X74" i="17"/>
  <c r="W74" i="17"/>
  <c r="V74" i="17"/>
  <c r="U74" i="17"/>
  <c r="T74" i="17"/>
  <c r="AW73" i="17"/>
  <c r="AV73" i="17"/>
  <c r="AU73" i="17"/>
  <c r="AS73" i="17"/>
  <c r="AR73" i="17"/>
  <c r="AQ73" i="17"/>
  <c r="AP73" i="17"/>
  <c r="AN73" i="17"/>
  <c r="AK73" i="17"/>
  <c r="AJ73" i="17"/>
  <c r="AM73" i="17"/>
  <c r="AL73" i="17"/>
  <c r="AI73" i="17"/>
  <c r="AH73" i="17"/>
  <c r="AG73" i="17"/>
  <c r="AC73" i="17"/>
  <c r="AB73" i="17"/>
  <c r="AA73" i="17"/>
  <c r="X73" i="17"/>
  <c r="W73" i="17"/>
  <c r="V73" i="17"/>
  <c r="U73" i="17"/>
  <c r="T73" i="17"/>
  <c r="AW72" i="17"/>
  <c r="AV72" i="17"/>
  <c r="AU72" i="17"/>
  <c r="AS72" i="17"/>
  <c r="AR72" i="17"/>
  <c r="AQ72" i="17"/>
  <c r="AP72" i="17"/>
  <c r="AN72" i="17"/>
  <c r="AK72" i="17"/>
  <c r="AJ72" i="17"/>
  <c r="AM72" i="17"/>
  <c r="AL72" i="17"/>
  <c r="AI72" i="17"/>
  <c r="AH72" i="17"/>
  <c r="AG72" i="17"/>
  <c r="AC72" i="17"/>
  <c r="AB72" i="17"/>
  <c r="AA72" i="17"/>
  <c r="X72" i="17"/>
  <c r="W72" i="17"/>
  <c r="V72" i="17"/>
  <c r="U72" i="17"/>
  <c r="T72" i="17"/>
  <c r="AW71" i="17"/>
  <c r="AV71" i="17"/>
  <c r="AU71" i="17"/>
  <c r="AS71" i="17"/>
  <c r="AR71" i="17"/>
  <c r="AQ71" i="17"/>
  <c r="AP71" i="17"/>
  <c r="AN71" i="17"/>
  <c r="AK71" i="17"/>
  <c r="AJ71" i="17"/>
  <c r="AM71" i="17"/>
  <c r="AL71" i="17"/>
  <c r="AI71" i="17"/>
  <c r="AH71" i="17"/>
  <c r="AG71" i="17"/>
  <c r="AC71" i="17"/>
  <c r="AB71" i="17"/>
  <c r="AA71" i="17"/>
  <c r="X71" i="17"/>
  <c r="W71" i="17"/>
  <c r="V71" i="17"/>
  <c r="U71" i="17"/>
  <c r="T71" i="17"/>
  <c r="AW70" i="17"/>
  <c r="AV70" i="17"/>
  <c r="AU70" i="17"/>
  <c r="AS70" i="17"/>
  <c r="AR70" i="17"/>
  <c r="AQ70" i="17"/>
  <c r="AP70" i="17"/>
  <c r="AN70" i="17"/>
  <c r="AK70" i="17"/>
  <c r="AJ70" i="17"/>
  <c r="AM70" i="17"/>
  <c r="AL70" i="17"/>
  <c r="AI70" i="17"/>
  <c r="AH70" i="17"/>
  <c r="AG70" i="17"/>
  <c r="AC70" i="17"/>
  <c r="AB70" i="17"/>
  <c r="AA70" i="17"/>
  <c r="X70" i="17"/>
  <c r="W70" i="17"/>
  <c r="V70" i="17"/>
  <c r="U70" i="17"/>
  <c r="T70" i="17"/>
  <c r="AW69" i="17"/>
  <c r="AV69" i="17"/>
  <c r="AU69" i="17"/>
  <c r="AS69" i="17"/>
  <c r="AR69" i="17"/>
  <c r="AQ69" i="17"/>
  <c r="AP69" i="17"/>
  <c r="AN69" i="17"/>
  <c r="AK69" i="17"/>
  <c r="AJ69" i="17"/>
  <c r="AM69" i="17"/>
  <c r="AL69" i="17"/>
  <c r="AI69" i="17"/>
  <c r="AH69" i="17"/>
  <c r="AG69" i="17"/>
  <c r="AC69" i="17"/>
  <c r="AB69" i="17"/>
  <c r="AA69" i="17"/>
  <c r="X69" i="17"/>
  <c r="W69" i="17"/>
  <c r="V69" i="17"/>
  <c r="U69" i="17"/>
  <c r="T69" i="17"/>
  <c r="AW68" i="17"/>
  <c r="AV68" i="17"/>
  <c r="AU68" i="17"/>
  <c r="AS68" i="17"/>
  <c r="AR68" i="17"/>
  <c r="AQ68" i="17"/>
  <c r="AP68" i="17"/>
  <c r="AN68" i="17"/>
  <c r="AK68" i="17"/>
  <c r="AJ68" i="17"/>
  <c r="AM68" i="17"/>
  <c r="AL68" i="17"/>
  <c r="AI68" i="17"/>
  <c r="AH68" i="17"/>
  <c r="AG68" i="17"/>
  <c r="AC68" i="17"/>
  <c r="AB68" i="17"/>
  <c r="AA68" i="17"/>
  <c r="X68" i="17"/>
  <c r="W68" i="17"/>
  <c r="V68" i="17"/>
  <c r="U68" i="17"/>
  <c r="T68" i="17"/>
  <c r="AW67" i="17"/>
  <c r="AV67" i="17"/>
  <c r="AU67" i="17"/>
  <c r="AS67" i="17"/>
  <c r="AR67" i="17"/>
  <c r="AQ67" i="17"/>
  <c r="AP67" i="17"/>
  <c r="AN67" i="17"/>
  <c r="AK67" i="17"/>
  <c r="AJ67" i="17"/>
  <c r="AM67" i="17"/>
  <c r="AL67" i="17"/>
  <c r="AI67" i="17"/>
  <c r="AH67" i="17"/>
  <c r="AG67" i="17"/>
  <c r="AC67" i="17"/>
  <c r="AB67" i="17"/>
  <c r="AA67" i="17"/>
  <c r="X67" i="17"/>
  <c r="W67" i="17"/>
  <c r="V67" i="17"/>
  <c r="U67" i="17"/>
  <c r="T67" i="17"/>
  <c r="AW66" i="17"/>
  <c r="AV66" i="17"/>
  <c r="AU66" i="17"/>
  <c r="AS66" i="17"/>
  <c r="AR66" i="17"/>
  <c r="AQ66" i="17"/>
  <c r="AP66" i="17"/>
  <c r="AN66" i="17"/>
  <c r="AK66" i="17"/>
  <c r="AJ66" i="17"/>
  <c r="AM66" i="17"/>
  <c r="AL66" i="17"/>
  <c r="AI66" i="17"/>
  <c r="AH66" i="17"/>
  <c r="AG66" i="17"/>
  <c r="AC66" i="17"/>
  <c r="AB66" i="17"/>
  <c r="AA66" i="17"/>
  <c r="X66" i="17"/>
  <c r="W66" i="17"/>
  <c r="V66" i="17"/>
  <c r="U66" i="17"/>
  <c r="T66" i="17"/>
  <c r="AW65" i="17"/>
  <c r="AV65" i="17"/>
  <c r="AU65" i="17"/>
  <c r="AS65" i="17"/>
  <c r="AR65" i="17"/>
  <c r="AQ65" i="17"/>
  <c r="AP65" i="17"/>
  <c r="AN65" i="17"/>
  <c r="AK65" i="17"/>
  <c r="AJ65" i="17"/>
  <c r="AM65" i="17"/>
  <c r="AL65" i="17"/>
  <c r="AI65" i="17"/>
  <c r="AH65" i="17"/>
  <c r="AG65" i="17"/>
  <c r="AC65" i="17"/>
  <c r="AB65" i="17"/>
  <c r="AA65" i="17"/>
  <c r="X65" i="17"/>
  <c r="W65" i="17"/>
  <c r="V65" i="17"/>
  <c r="U65" i="17"/>
  <c r="T65" i="17"/>
  <c r="AW64" i="17"/>
  <c r="AV64" i="17"/>
  <c r="AU64" i="17"/>
  <c r="AS64" i="17"/>
  <c r="AR64" i="17"/>
  <c r="AQ64" i="17"/>
  <c r="AP64" i="17"/>
  <c r="AN64" i="17"/>
  <c r="AK64" i="17"/>
  <c r="AJ64" i="17"/>
  <c r="AM64" i="17"/>
  <c r="AL64" i="17"/>
  <c r="AI64" i="17"/>
  <c r="AH64" i="17"/>
  <c r="AG64" i="17"/>
  <c r="AC64" i="17"/>
  <c r="AB64" i="17"/>
  <c r="AA64" i="17"/>
  <c r="X64" i="17"/>
  <c r="W64" i="17"/>
  <c r="V64" i="17"/>
  <c r="U64" i="17"/>
  <c r="T64" i="17"/>
  <c r="AW63" i="17"/>
  <c r="AV63" i="17"/>
  <c r="AU63" i="17"/>
  <c r="AS63" i="17"/>
  <c r="AR63" i="17"/>
  <c r="AQ63" i="17"/>
  <c r="AP63" i="17"/>
  <c r="AN63" i="17"/>
  <c r="AK63" i="17"/>
  <c r="AJ63" i="17"/>
  <c r="AM63" i="17"/>
  <c r="AL63" i="17"/>
  <c r="AI63" i="17"/>
  <c r="AH63" i="17"/>
  <c r="AG63" i="17"/>
  <c r="AC63" i="17"/>
  <c r="AB63" i="17"/>
  <c r="AA63" i="17"/>
  <c r="X63" i="17"/>
  <c r="W63" i="17"/>
  <c r="V63" i="17"/>
  <c r="U63" i="17"/>
  <c r="T63" i="17"/>
  <c r="AW62" i="17"/>
  <c r="AV62" i="17"/>
  <c r="AU62" i="17"/>
  <c r="AS62" i="17"/>
  <c r="AR62" i="17"/>
  <c r="AQ62" i="17"/>
  <c r="AP62" i="17"/>
  <c r="AN62" i="17"/>
  <c r="AK62" i="17"/>
  <c r="AJ62" i="17"/>
  <c r="AM62" i="17"/>
  <c r="AL62" i="17"/>
  <c r="AI62" i="17"/>
  <c r="AH62" i="17"/>
  <c r="AG62" i="17"/>
  <c r="AC62" i="17"/>
  <c r="AB62" i="17"/>
  <c r="AA62" i="17"/>
  <c r="X62" i="17"/>
  <c r="W62" i="17"/>
  <c r="V62" i="17"/>
  <c r="U62" i="17"/>
  <c r="T62" i="17"/>
  <c r="AW61" i="17"/>
  <c r="AV61" i="17"/>
  <c r="AU61" i="17"/>
  <c r="AS61" i="17"/>
  <c r="AR61" i="17"/>
  <c r="AQ61" i="17"/>
  <c r="AP61" i="17"/>
  <c r="AN61" i="17"/>
  <c r="AK61" i="17"/>
  <c r="AJ61" i="17"/>
  <c r="AM61" i="17"/>
  <c r="AL61" i="17"/>
  <c r="AI61" i="17"/>
  <c r="AH61" i="17"/>
  <c r="AG61" i="17"/>
  <c r="AC61" i="17"/>
  <c r="AB61" i="17"/>
  <c r="AA61" i="17"/>
  <c r="X61" i="17"/>
  <c r="W61" i="17"/>
  <c r="V61" i="17"/>
  <c r="U61" i="17"/>
  <c r="T61" i="17"/>
  <c r="AW60" i="17"/>
  <c r="AV60" i="17"/>
  <c r="AU60" i="17"/>
  <c r="AS60" i="17"/>
  <c r="AR60" i="17"/>
  <c r="AQ60" i="17"/>
  <c r="AP60" i="17"/>
  <c r="AN60" i="17"/>
  <c r="AK60" i="17"/>
  <c r="AJ60" i="17"/>
  <c r="AM60" i="17"/>
  <c r="AL60" i="17"/>
  <c r="AI60" i="17"/>
  <c r="AH60" i="17"/>
  <c r="AG60" i="17"/>
  <c r="AC60" i="17"/>
  <c r="AB60" i="17"/>
  <c r="AA60" i="17"/>
  <c r="X60" i="17"/>
  <c r="W60" i="17"/>
  <c r="V60" i="17"/>
  <c r="U60" i="17"/>
  <c r="T60" i="17"/>
  <c r="AW59" i="17"/>
  <c r="AV59" i="17"/>
  <c r="AU59" i="17"/>
  <c r="AS59" i="17"/>
  <c r="AR59" i="17"/>
  <c r="AQ59" i="17"/>
  <c r="AP59" i="17"/>
  <c r="AN59" i="17"/>
  <c r="AK59" i="17"/>
  <c r="AJ59" i="17"/>
  <c r="AM59" i="17"/>
  <c r="AL59" i="17"/>
  <c r="AI59" i="17"/>
  <c r="AH59" i="17"/>
  <c r="AG59" i="17"/>
  <c r="AC59" i="17"/>
  <c r="AB59" i="17"/>
  <c r="AA59" i="17"/>
  <c r="X59" i="17"/>
  <c r="W59" i="17"/>
  <c r="V59" i="17"/>
  <c r="U59" i="17"/>
  <c r="T59" i="17"/>
  <c r="AW58" i="17"/>
  <c r="AV58" i="17"/>
  <c r="AU58" i="17"/>
  <c r="AS58" i="17"/>
  <c r="AR58" i="17"/>
  <c r="AQ58" i="17"/>
  <c r="AP58" i="17"/>
  <c r="AN58" i="17"/>
  <c r="AK58" i="17"/>
  <c r="AJ58" i="17"/>
  <c r="AM58" i="17"/>
  <c r="AL58" i="17"/>
  <c r="AI58" i="17"/>
  <c r="AH58" i="17"/>
  <c r="AG58" i="17"/>
  <c r="AC58" i="17"/>
  <c r="AB58" i="17"/>
  <c r="AA58" i="17"/>
  <c r="X58" i="17"/>
  <c r="W58" i="17"/>
  <c r="V58" i="17"/>
  <c r="U58" i="17"/>
  <c r="T58" i="17"/>
  <c r="AW57" i="17"/>
  <c r="AV57" i="17"/>
  <c r="AU57" i="17"/>
  <c r="AS57" i="17"/>
  <c r="AR57" i="17"/>
  <c r="AQ57" i="17"/>
  <c r="AP57" i="17"/>
  <c r="AN57" i="17"/>
  <c r="AK57" i="17"/>
  <c r="AJ57" i="17"/>
  <c r="AM57" i="17"/>
  <c r="AL57" i="17"/>
  <c r="AI57" i="17"/>
  <c r="AH57" i="17"/>
  <c r="AG57" i="17"/>
  <c r="AC57" i="17"/>
  <c r="AB57" i="17"/>
  <c r="AA57" i="17"/>
  <c r="X57" i="17"/>
  <c r="W57" i="17"/>
  <c r="V57" i="17"/>
  <c r="U57" i="17"/>
  <c r="T57" i="17"/>
  <c r="AW56" i="17"/>
  <c r="AV56" i="17"/>
  <c r="AU56" i="17"/>
  <c r="AS56" i="17"/>
  <c r="AR56" i="17"/>
  <c r="AQ56" i="17"/>
  <c r="AP56" i="17"/>
  <c r="AN56" i="17"/>
  <c r="AK56" i="17"/>
  <c r="AJ56" i="17"/>
  <c r="AM56" i="17"/>
  <c r="AL56" i="17"/>
  <c r="AI56" i="17"/>
  <c r="AH56" i="17"/>
  <c r="AG56" i="17"/>
  <c r="AC56" i="17"/>
  <c r="AB56" i="17"/>
  <c r="AA56" i="17"/>
  <c r="X56" i="17"/>
  <c r="W56" i="17"/>
  <c r="V56" i="17"/>
  <c r="U56" i="17"/>
  <c r="T56" i="17"/>
  <c r="AW55" i="17"/>
  <c r="AV55" i="17"/>
  <c r="AU55" i="17"/>
  <c r="AS55" i="17"/>
  <c r="AR55" i="17"/>
  <c r="AQ55" i="17"/>
  <c r="AP55" i="17"/>
  <c r="AN55" i="17"/>
  <c r="AK55" i="17"/>
  <c r="AJ55" i="17"/>
  <c r="AM55" i="17"/>
  <c r="AL55" i="17"/>
  <c r="AI55" i="17"/>
  <c r="AH55" i="17"/>
  <c r="AG55" i="17"/>
  <c r="AC55" i="17"/>
  <c r="AB55" i="17"/>
  <c r="AA55" i="17"/>
  <c r="X55" i="17"/>
  <c r="W55" i="17"/>
  <c r="V55" i="17"/>
  <c r="U55" i="17"/>
  <c r="T55" i="17"/>
  <c r="AW54" i="17"/>
  <c r="AV54" i="17"/>
  <c r="AU54" i="17"/>
  <c r="AS54" i="17"/>
  <c r="AR54" i="17"/>
  <c r="AQ54" i="17"/>
  <c r="AP54" i="17"/>
  <c r="AN54" i="17"/>
  <c r="AK54" i="17"/>
  <c r="AJ54" i="17"/>
  <c r="AM54" i="17"/>
  <c r="AL54" i="17"/>
  <c r="AI54" i="17"/>
  <c r="AH54" i="17"/>
  <c r="AG54" i="17"/>
  <c r="AC54" i="17"/>
  <c r="AB54" i="17"/>
  <c r="AA54" i="17"/>
  <c r="X54" i="17"/>
  <c r="W54" i="17"/>
  <c r="V54" i="17"/>
  <c r="U54" i="17"/>
  <c r="T54" i="17"/>
  <c r="AW53" i="17"/>
  <c r="AV53" i="17"/>
  <c r="AU53" i="17"/>
  <c r="AS53" i="17"/>
  <c r="AR53" i="17"/>
  <c r="AQ53" i="17"/>
  <c r="AP53" i="17"/>
  <c r="AN53" i="17"/>
  <c r="AK53" i="17"/>
  <c r="AJ53" i="17"/>
  <c r="AM53" i="17"/>
  <c r="AL53" i="17"/>
  <c r="AI53" i="17"/>
  <c r="AH53" i="17"/>
  <c r="AG53" i="17"/>
  <c r="AC53" i="17"/>
  <c r="AB53" i="17"/>
  <c r="AA53" i="17"/>
  <c r="X53" i="17"/>
  <c r="W53" i="17"/>
  <c r="V53" i="17"/>
  <c r="U53" i="17"/>
  <c r="T53" i="17"/>
  <c r="AW52" i="17"/>
  <c r="AV52" i="17"/>
  <c r="AU52" i="17"/>
  <c r="AS52" i="17"/>
  <c r="AR52" i="17"/>
  <c r="AQ52" i="17"/>
  <c r="AP52" i="17"/>
  <c r="AN52" i="17"/>
  <c r="AK52" i="17"/>
  <c r="AJ52" i="17"/>
  <c r="AM52" i="17"/>
  <c r="AL52" i="17"/>
  <c r="AI52" i="17"/>
  <c r="AH52" i="17"/>
  <c r="AG52" i="17"/>
  <c r="AC52" i="17"/>
  <c r="AB52" i="17"/>
  <c r="AA52" i="17"/>
  <c r="X52" i="17"/>
  <c r="W52" i="17"/>
  <c r="V52" i="17"/>
  <c r="U52" i="17"/>
  <c r="T52" i="17"/>
  <c r="AW51" i="17"/>
  <c r="AV51" i="17"/>
  <c r="AU51" i="17"/>
  <c r="AS51" i="17"/>
  <c r="AR51" i="17"/>
  <c r="AQ51" i="17"/>
  <c r="AP51" i="17"/>
  <c r="AN51" i="17"/>
  <c r="AK51" i="17"/>
  <c r="AJ51" i="17"/>
  <c r="AM51" i="17"/>
  <c r="AL51" i="17"/>
  <c r="AI51" i="17"/>
  <c r="AH51" i="17"/>
  <c r="AG51" i="17"/>
  <c r="AC51" i="17"/>
  <c r="AB51" i="17"/>
  <c r="AA51" i="17"/>
  <c r="X51" i="17"/>
  <c r="W51" i="17"/>
  <c r="V51" i="17"/>
  <c r="U51" i="17"/>
  <c r="T51" i="17"/>
  <c r="AW50" i="17"/>
  <c r="AV50" i="17"/>
  <c r="AU50" i="17"/>
  <c r="AS50" i="17"/>
  <c r="AR50" i="17"/>
  <c r="AQ50" i="17"/>
  <c r="AP50" i="17"/>
  <c r="AN50" i="17"/>
  <c r="AK50" i="17"/>
  <c r="AJ50" i="17"/>
  <c r="AM50" i="17"/>
  <c r="AL50" i="17"/>
  <c r="AI50" i="17"/>
  <c r="AH50" i="17"/>
  <c r="AG50" i="17"/>
  <c r="AC50" i="17"/>
  <c r="AB50" i="17"/>
  <c r="AA50" i="17"/>
  <c r="X50" i="17"/>
  <c r="W50" i="17"/>
  <c r="V50" i="17"/>
  <c r="U50" i="17"/>
  <c r="T50" i="17"/>
  <c r="AW49" i="17"/>
  <c r="AV49" i="17"/>
  <c r="AU49" i="17"/>
  <c r="AS49" i="17"/>
  <c r="AR49" i="17"/>
  <c r="AQ49" i="17"/>
  <c r="AP49" i="17"/>
  <c r="AN49" i="17"/>
  <c r="AK49" i="17"/>
  <c r="AJ49" i="17"/>
  <c r="AM49" i="17"/>
  <c r="AL49" i="17"/>
  <c r="AI49" i="17"/>
  <c r="AH49" i="17"/>
  <c r="AG49" i="17"/>
  <c r="AC49" i="17"/>
  <c r="AB49" i="17"/>
  <c r="AA49" i="17"/>
  <c r="X49" i="17"/>
  <c r="W49" i="17"/>
  <c r="V49" i="17"/>
  <c r="U49" i="17"/>
  <c r="T49" i="17"/>
  <c r="AW48" i="17"/>
  <c r="AV48" i="17"/>
  <c r="AU48" i="17"/>
  <c r="AS48" i="17"/>
  <c r="AR48" i="17"/>
  <c r="AQ48" i="17"/>
  <c r="AP48" i="17"/>
  <c r="AN48" i="17"/>
  <c r="AK48" i="17"/>
  <c r="AJ48" i="17"/>
  <c r="AM48" i="17"/>
  <c r="AL48" i="17"/>
  <c r="AI48" i="17"/>
  <c r="AH48" i="17"/>
  <c r="AG48" i="17"/>
  <c r="AC48" i="17"/>
  <c r="AB48" i="17"/>
  <c r="AA48" i="17"/>
  <c r="X48" i="17"/>
  <c r="W48" i="17"/>
  <c r="V48" i="17"/>
  <c r="U48" i="17"/>
  <c r="T48" i="17"/>
  <c r="AW47" i="17"/>
  <c r="AV47" i="17"/>
  <c r="AU47" i="17"/>
  <c r="AS47" i="17"/>
  <c r="AR47" i="17"/>
  <c r="AQ47" i="17"/>
  <c r="AP47" i="17"/>
  <c r="AN47" i="17"/>
  <c r="AK47" i="17"/>
  <c r="AJ47" i="17"/>
  <c r="AM47" i="17"/>
  <c r="AL47" i="17"/>
  <c r="AI47" i="17"/>
  <c r="AH47" i="17"/>
  <c r="AG47" i="17"/>
  <c r="AC47" i="17"/>
  <c r="AB47" i="17"/>
  <c r="AA47" i="17"/>
  <c r="X47" i="17"/>
  <c r="W47" i="17"/>
  <c r="V47" i="17"/>
  <c r="U47" i="17"/>
  <c r="T47" i="17"/>
  <c r="AW46" i="17"/>
  <c r="AV46" i="17"/>
  <c r="AU46" i="17"/>
  <c r="AS46" i="17"/>
  <c r="AR46" i="17"/>
  <c r="AQ46" i="17"/>
  <c r="AP46" i="17"/>
  <c r="AN46" i="17"/>
  <c r="AK46" i="17"/>
  <c r="AJ46" i="17"/>
  <c r="AM46" i="17"/>
  <c r="AL46" i="17"/>
  <c r="AI46" i="17"/>
  <c r="AH46" i="17"/>
  <c r="AG46" i="17"/>
  <c r="AC46" i="17"/>
  <c r="AB46" i="17"/>
  <c r="AA46" i="17"/>
  <c r="X46" i="17"/>
  <c r="W46" i="17"/>
  <c r="V46" i="17"/>
  <c r="U46" i="17"/>
  <c r="T46" i="17"/>
  <c r="AW45" i="17"/>
  <c r="AV45" i="17"/>
  <c r="AU45" i="17"/>
  <c r="AS45" i="17"/>
  <c r="AR45" i="17"/>
  <c r="AQ45" i="17"/>
  <c r="AP45" i="17"/>
  <c r="AN45" i="17"/>
  <c r="AK45" i="17"/>
  <c r="AJ45" i="17"/>
  <c r="AM45" i="17"/>
  <c r="AL45" i="17"/>
  <c r="AI45" i="17"/>
  <c r="AH45" i="17"/>
  <c r="AG45" i="17"/>
  <c r="AC45" i="17"/>
  <c r="AB45" i="17"/>
  <c r="AA45" i="17"/>
  <c r="X45" i="17"/>
  <c r="W45" i="17"/>
  <c r="V45" i="17"/>
  <c r="U45" i="17"/>
  <c r="T45" i="17"/>
  <c r="AW44" i="17"/>
  <c r="AV44" i="17"/>
  <c r="AU44" i="17"/>
  <c r="AS44" i="17"/>
  <c r="AR44" i="17"/>
  <c r="AQ44" i="17"/>
  <c r="AP44" i="17"/>
  <c r="AN44" i="17"/>
  <c r="AK44" i="17"/>
  <c r="AJ44" i="17"/>
  <c r="AM44" i="17"/>
  <c r="AL44" i="17"/>
  <c r="AI44" i="17"/>
  <c r="AH44" i="17"/>
  <c r="AG44" i="17"/>
  <c r="AC44" i="17"/>
  <c r="AB44" i="17"/>
  <c r="AA44" i="17"/>
  <c r="X44" i="17"/>
  <c r="W44" i="17"/>
  <c r="V44" i="17"/>
  <c r="U44" i="17"/>
  <c r="T44" i="17"/>
  <c r="AW43" i="17"/>
  <c r="AV43" i="17"/>
  <c r="AU43" i="17"/>
  <c r="AS43" i="17"/>
  <c r="AR43" i="17"/>
  <c r="AQ43" i="17"/>
  <c r="AP43" i="17"/>
  <c r="AN43" i="17"/>
  <c r="AK43" i="17"/>
  <c r="AJ43" i="17"/>
  <c r="AM43" i="17"/>
  <c r="AL43" i="17"/>
  <c r="AI43" i="17"/>
  <c r="AH43" i="17"/>
  <c r="AG43" i="17"/>
  <c r="AC43" i="17"/>
  <c r="AB43" i="17"/>
  <c r="AA43" i="17"/>
  <c r="X43" i="17"/>
  <c r="W43" i="17"/>
  <c r="V43" i="17"/>
  <c r="U43" i="17"/>
  <c r="T43" i="17"/>
  <c r="AW42" i="17"/>
  <c r="AV42" i="17"/>
  <c r="AU42" i="17"/>
  <c r="AS42" i="17"/>
  <c r="AR42" i="17"/>
  <c r="AQ42" i="17"/>
  <c r="AP42" i="17"/>
  <c r="AN42" i="17"/>
  <c r="AK42" i="17"/>
  <c r="AJ42" i="17"/>
  <c r="AM42" i="17"/>
  <c r="AL42" i="17"/>
  <c r="AI42" i="17"/>
  <c r="AH42" i="17"/>
  <c r="AG42" i="17"/>
  <c r="AC42" i="17"/>
  <c r="AB42" i="17"/>
  <c r="AA42" i="17"/>
  <c r="X42" i="17"/>
  <c r="W42" i="17"/>
  <c r="V42" i="17"/>
  <c r="U42" i="17"/>
  <c r="T42" i="17"/>
  <c r="AW41" i="17"/>
  <c r="AV41" i="17"/>
  <c r="AU41" i="17"/>
  <c r="AS41" i="17"/>
  <c r="AR41" i="17"/>
  <c r="AQ41" i="17"/>
  <c r="AP41" i="17"/>
  <c r="AN41" i="17"/>
  <c r="AK41" i="17"/>
  <c r="AJ41" i="17"/>
  <c r="AM41" i="17"/>
  <c r="AL41" i="17"/>
  <c r="AI41" i="17"/>
  <c r="AH41" i="17"/>
  <c r="AG41" i="17"/>
  <c r="AC41" i="17"/>
  <c r="AB41" i="17"/>
  <c r="AA41" i="17"/>
  <c r="X41" i="17"/>
  <c r="W41" i="17"/>
  <c r="V41" i="17"/>
  <c r="U41" i="17"/>
  <c r="T41" i="17"/>
  <c r="AW40" i="17"/>
  <c r="AV40" i="17"/>
  <c r="AU40" i="17"/>
  <c r="AS40" i="17"/>
  <c r="AR40" i="17"/>
  <c r="AQ40" i="17"/>
  <c r="AP40" i="17"/>
  <c r="AN40" i="17"/>
  <c r="AK40" i="17"/>
  <c r="AJ40" i="17"/>
  <c r="AM40" i="17"/>
  <c r="AL40" i="17"/>
  <c r="AI40" i="17"/>
  <c r="AH40" i="17"/>
  <c r="AG40" i="17"/>
  <c r="AC40" i="17"/>
  <c r="AB40" i="17"/>
  <c r="AA40" i="17"/>
  <c r="X40" i="17"/>
  <c r="W40" i="17"/>
  <c r="V40" i="17"/>
  <c r="U40" i="17"/>
  <c r="T40" i="17"/>
  <c r="AW39" i="17"/>
  <c r="AV39" i="17"/>
  <c r="AU39" i="17"/>
  <c r="AS39" i="17"/>
  <c r="AR39" i="17"/>
  <c r="AQ39" i="17"/>
  <c r="AP39" i="17"/>
  <c r="AN39" i="17"/>
  <c r="AK39" i="17"/>
  <c r="AJ39" i="17"/>
  <c r="AM39" i="17"/>
  <c r="AL39" i="17"/>
  <c r="AI39" i="17"/>
  <c r="AH39" i="17"/>
  <c r="AG39" i="17"/>
  <c r="AC39" i="17"/>
  <c r="AB39" i="17"/>
  <c r="AA39" i="17"/>
  <c r="X39" i="17"/>
  <c r="W39" i="17"/>
  <c r="V39" i="17"/>
  <c r="U39" i="17"/>
  <c r="T39" i="17"/>
  <c r="AW38" i="17"/>
  <c r="AV38" i="17"/>
  <c r="AU38" i="17"/>
  <c r="AS38" i="17"/>
  <c r="AR38" i="17"/>
  <c r="AQ38" i="17"/>
  <c r="AP38" i="17"/>
  <c r="AN38" i="17"/>
  <c r="AK38" i="17"/>
  <c r="AJ38" i="17"/>
  <c r="AM38" i="17"/>
  <c r="AL38" i="17"/>
  <c r="AI38" i="17"/>
  <c r="AH38" i="17"/>
  <c r="AG38" i="17"/>
  <c r="AC38" i="17"/>
  <c r="AB38" i="17"/>
  <c r="AA38" i="17"/>
  <c r="X38" i="17"/>
  <c r="W38" i="17"/>
  <c r="V38" i="17"/>
  <c r="U38" i="17"/>
  <c r="T38" i="17"/>
  <c r="AW37" i="17"/>
  <c r="AV37" i="17"/>
  <c r="AU37" i="17"/>
  <c r="AS37" i="17"/>
  <c r="AR37" i="17"/>
  <c r="AQ37" i="17"/>
  <c r="AP37" i="17"/>
  <c r="AN37" i="17"/>
  <c r="AK37" i="17"/>
  <c r="AJ37" i="17"/>
  <c r="AM37" i="17"/>
  <c r="AL37" i="17"/>
  <c r="AI37" i="17"/>
  <c r="AH37" i="17"/>
  <c r="AG37" i="17"/>
  <c r="AC37" i="17"/>
  <c r="AB37" i="17"/>
  <c r="AA37" i="17"/>
  <c r="X37" i="17"/>
  <c r="W37" i="17"/>
  <c r="V37" i="17"/>
  <c r="U37" i="17"/>
  <c r="T37" i="17"/>
  <c r="AW36" i="17"/>
  <c r="AV36" i="17"/>
  <c r="AU36" i="17"/>
  <c r="AS36" i="17"/>
  <c r="AR36" i="17"/>
  <c r="AQ36" i="17"/>
  <c r="AP36" i="17"/>
  <c r="AN36" i="17"/>
  <c r="AK36" i="17"/>
  <c r="AJ36" i="17"/>
  <c r="AM36" i="17"/>
  <c r="AL36" i="17"/>
  <c r="AI36" i="17"/>
  <c r="AH36" i="17"/>
  <c r="AG36" i="17"/>
  <c r="AC36" i="17"/>
  <c r="AB36" i="17"/>
  <c r="AA36" i="17"/>
  <c r="X36" i="17"/>
  <c r="W36" i="17"/>
  <c r="V36" i="17"/>
  <c r="U36" i="17"/>
  <c r="T36" i="17"/>
  <c r="AW35" i="17"/>
  <c r="AV35" i="17"/>
  <c r="AU35" i="17"/>
  <c r="AS35" i="17"/>
  <c r="AR35" i="17"/>
  <c r="AQ35" i="17"/>
  <c r="AP35" i="17"/>
  <c r="AN35" i="17"/>
  <c r="AK35" i="17"/>
  <c r="AJ35" i="17"/>
  <c r="AM35" i="17"/>
  <c r="AL35" i="17"/>
  <c r="AI35" i="17"/>
  <c r="AH35" i="17"/>
  <c r="AG35" i="17"/>
  <c r="AC35" i="17"/>
  <c r="AB35" i="17"/>
  <c r="AA35" i="17"/>
  <c r="X35" i="17"/>
  <c r="W35" i="17"/>
  <c r="V35" i="17"/>
  <c r="U35" i="17"/>
  <c r="T35" i="17"/>
  <c r="AW34" i="17"/>
  <c r="AV34" i="17"/>
  <c r="AU34" i="17"/>
  <c r="AS34" i="17"/>
  <c r="AR34" i="17"/>
  <c r="AQ34" i="17"/>
  <c r="AP34" i="17"/>
  <c r="AN34" i="17"/>
  <c r="AK34" i="17"/>
  <c r="AJ34" i="17"/>
  <c r="AM34" i="17"/>
  <c r="AL34" i="17"/>
  <c r="AI34" i="17"/>
  <c r="AH34" i="17"/>
  <c r="AG34" i="17"/>
  <c r="AC34" i="17"/>
  <c r="AB34" i="17"/>
  <c r="AA34" i="17"/>
  <c r="X34" i="17"/>
  <c r="W34" i="17"/>
  <c r="V34" i="17"/>
  <c r="U34" i="17"/>
  <c r="T34" i="17"/>
  <c r="AW33" i="17"/>
  <c r="AV33" i="17"/>
  <c r="AU33" i="17"/>
  <c r="AS33" i="17"/>
  <c r="AR33" i="17"/>
  <c r="AQ33" i="17"/>
  <c r="AP33" i="17"/>
  <c r="AN33" i="17"/>
  <c r="AK33" i="17"/>
  <c r="AJ33" i="17"/>
  <c r="AM33" i="17"/>
  <c r="AL33" i="17"/>
  <c r="AI33" i="17"/>
  <c r="AH33" i="17"/>
  <c r="AG33" i="17"/>
  <c r="AC33" i="17"/>
  <c r="AB33" i="17"/>
  <c r="AA33" i="17"/>
  <c r="X33" i="17"/>
  <c r="W33" i="17"/>
  <c r="V33" i="17"/>
  <c r="U33" i="17"/>
  <c r="T33" i="17"/>
  <c r="AW32" i="17"/>
  <c r="AV32" i="17"/>
  <c r="AU32" i="17"/>
  <c r="AS32" i="17"/>
  <c r="AR32" i="17"/>
  <c r="AQ32" i="17"/>
  <c r="AP32" i="17"/>
  <c r="AN32" i="17"/>
  <c r="AK32" i="17"/>
  <c r="AJ32" i="17"/>
  <c r="AM32" i="17"/>
  <c r="AL32" i="17"/>
  <c r="AI32" i="17"/>
  <c r="AH32" i="17"/>
  <c r="AG32" i="17"/>
  <c r="AC32" i="17"/>
  <c r="AB32" i="17"/>
  <c r="AA32" i="17"/>
  <c r="X32" i="17"/>
  <c r="W32" i="17"/>
  <c r="V32" i="17"/>
  <c r="U32" i="17"/>
  <c r="T32" i="17"/>
  <c r="AW31" i="17"/>
  <c r="AV31" i="17"/>
  <c r="AU31" i="17"/>
  <c r="AS31" i="17"/>
  <c r="AR31" i="17"/>
  <c r="AQ31" i="17"/>
  <c r="AP31" i="17"/>
  <c r="AN31" i="17"/>
  <c r="AK31" i="17"/>
  <c r="AJ31" i="17"/>
  <c r="AM31" i="17"/>
  <c r="AL31" i="17"/>
  <c r="AI31" i="17"/>
  <c r="AH31" i="17"/>
  <c r="AG31" i="17"/>
  <c r="AC31" i="17"/>
  <c r="AB31" i="17"/>
  <c r="AA31" i="17"/>
  <c r="X31" i="17"/>
  <c r="W31" i="17"/>
  <c r="V31" i="17"/>
  <c r="U31" i="17"/>
  <c r="T31" i="17"/>
  <c r="AW30" i="17"/>
  <c r="AV30" i="17"/>
  <c r="AU30" i="17"/>
  <c r="AS30" i="17"/>
  <c r="AR30" i="17"/>
  <c r="AQ30" i="17"/>
  <c r="AP30" i="17"/>
  <c r="AN30" i="17"/>
  <c r="AK30" i="17"/>
  <c r="AJ30" i="17"/>
  <c r="AM30" i="17"/>
  <c r="AL30" i="17"/>
  <c r="AI30" i="17"/>
  <c r="AH30" i="17"/>
  <c r="AG30" i="17"/>
  <c r="AC30" i="17"/>
  <c r="AB30" i="17"/>
  <c r="AA30" i="17"/>
  <c r="X30" i="17"/>
  <c r="W30" i="17"/>
  <c r="V30" i="17"/>
  <c r="U30" i="17"/>
  <c r="T30" i="17"/>
  <c r="AW29" i="17"/>
  <c r="AV29" i="17"/>
  <c r="AU29" i="17"/>
  <c r="AS29" i="17"/>
  <c r="AR29" i="17"/>
  <c r="AQ29" i="17"/>
  <c r="AP29" i="17"/>
  <c r="AN29" i="17"/>
  <c r="AK29" i="17"/>
  <c r="AJ29" i="17"/>
  <c r="AM29" i="17"/>
  <c r="AL29" i="17"/>
  <c r="AI29" i="17"/>
  <c r="AH29" i="17"/>
  <c r="AG29" i="17"/>
  <c r="AC29" i="17"/>
  <c r="AB29" i="17"/>
  <c r="AA29" i="17"/>
  <c r="X29" i="17"/>
  <c r="W29" i="17"/>
  <c r="V29" i="17"/>
  <c r="U29" i="17"/>
  <c r="T29" i="17"/>
  <c r="AW28" i="17"/>
  <c r="AV28" i="17"/>
  <c r="AU28" i="17"/>
  <c r="AS28" i="17"/>
  <c r="AR28" i="17"/>
  <c r="AQ28" i="17"/>
  <c r="AP28" i="17"/>
  <c r="AN28" i="17"/>
  <c r="AK28" i="17"/>
  <c r="AJ28" i="17"/>
  <c r="AM28" i="17"/>
  <c r="AL28" i="17"/>
  <c r="AI28" i="17"/>
  <c r="AH28" i="17"/>
  <c r="AG28" i="17"/>
  <c r="AC28" i="17"/>
  <c r="AB28" i="17"/>
  <c r="AA28" i="17"/>
  <c r="X28" i="17"/>
  <c r="W28" i="17"/>
  <c r="V28" i="17"/>
  <c r="U28" i="17"/>
  <c r="T28" i="17"/>
  <c r="AW27" i="17"/>
  <c r="AV27" i="17"/>
  <c r="AU27" i="17"/>
  <c r="AS27" i="17"/>
  <c r="AR27" i="17"/>
  <c r="AQ27" i="17"/>
  <c r="AP27" i="17"/>
  <c r="AN27" i="17"/>
  <c r="AK27" i="17"/>
  <c r="AJ27" i="17"/>
  <c r="AM27" i="17"/>
  <c r="AL27" i="17"/>
  <c r="AI27" i="17"/>
  <c r="AH27" i="17"/>
  <c r="AG27" i="17"/>
  <c r="AC27" i="17"/>
  <c r="AB27" i="17"/>
  <c r="AA27" i="17"/>
  <c r="X27" i="17"/>
  <c r="W27" i="17"/>
  <c r="V27" i="17"/>
  <c r="U27" i="17"/>
  <c r="T27" i="17"/>
  <c r="AW26" i="17"/>
  <c r="AV26" i="17"/>
  <c r="AU26" i="17"/>
  <c r="AS26" i="17"/>
  <c r="AR26" i="17"/>
  <c r="AQ26" i="17"/>
  <c r="AP26" i="17"/>
  <c r="AN26" i="17"/>
  <c r="AK26" i="17"/>
  <c r="AJ26" i="17"/>
  <c r="AM26" i="17"/>
  <c r="AL26" i="17"/>
  <c r="AI26" i="17"/>
  <c r="AH26" i="17"/>
  <c r="AG26" i="17"/>
  <c r="AC26" i="17"/>
  <c r="AB26" i="17"/>
  <c r="AA26" i="17"/>
  <c r="X26" i="17"/>
  <c r="W26" i="17"/>
  <c r="V26" i="17"/>
  <c r="U26" i="17"/>
  <c r="T26" i="17"/>
  <c r="AW25" i="17"/>
  <c r="AV25" i="17"/>
  <c r="AU25" i="17"/>
  <c r="AS25" i="17"/>
  <c r="AR25" i="17"/>
  <c r="AQ25" i="17"/>
  <c r="AP25" i="17"/>
  <c r="AN25" i="17"/>
  <c r="AK25" i="17"/>
  <c r="AJ25" i="17"/>
  <c r="AM25" i="17"/>
  <c r="AL25" i="17"/>
  <c r="AI25" i="17"/>
  <c r="AH25" i="17"/>
  <c r="AG25" i="17"/>
  <c r="AC25" i="17"/>
  <c r="AB25" i="17"/>
  <c r="AA25" i="17"/>
  <c r="X25" i="17"/>
  <c r="W25" i="17"/>
  <c r="V25" i="17"/>
  <c r="U25" i="17"/>
  <c r="T25" i="17"/>
  <c r="AW24" i="17"/>
  <c r="AV24" i="17"/>
  <c r="AU24" i="17"/>
  <c r="AS24" i="17"/>
  <c r="AR24" i="17"/>
  <c r="AQ24" i="17"/>
  <c r="AP24" i="17"/>
  <c r="AN24" i="17"/>
  <c r="AK24" i="17"/>
  <c r="AJ24" i="17"/>
  <c r="AM24" i="17"/>
  <c r="AL24" i="17"/>
  <c r="AI24" i="17"/>
  <c r="AH24" i="17"/>
  <c r="AG24" i="17"/>
  <c r="AC24" i="17"/>
  <c r="AB24" i="17"/>
  <c r="AA24" i="17"/>
  <c r="X24" i="17"/>
  <c r="W24" i="17"/>
  <c r="V24" i="17"/>
  <c r="U24" i="17"/>
  <c r="T24" i="17"/>
  <c r="AW23" i="17"/>
  <c r="AV23" i="17"/>
  <c r="AU23" i="17"/>
  <c r="AS23" i="17"/>
  <c r="AR23" i="17"/>
  <c r="AQ23" i="17"/>
  <c r="AP23" i="17"/>
  <c r="AN23" i="17"/>
  <c r="AK23" i="17"/>
  <c r="AJ23" i="17"/>
  <c r="AM23" i="17"/>
  <c r="AL23" i="17"/>
  <c r="AI23" i="17"/>
  <c r="AH23" i="17"/>
  <c r="AG23" i="17"/>
  <c r="AC23" i="17"/>
  <c r="AB23" i="17"/>
  <c r="AA23" i="17"/>
  <c r="X23" i="17"/>
  <c r="W23" i="17"/>
  <c r="V23" i="17"/>
  <c r="U23" i="17"/>
  <c r="T23" i="17"/>
  <c r="AW22" i="17"/>
  <c r="AV22" i="17"/>
  <c r="AU22" i="17"/>
  <c r="AS22" i="17"/>
  <c r="AR22" i="17"/>
  <c r="AQ22" i="17"/>
  <c r="AP22" i="17"/>
  <c r="AN22" i="17"/>
  <c r="AK22" i="17"/>
  <c r="AJ22" i="17"/>
  <c r="AM22" i="17"/>
  <c r="AL22" i="17"/>
  <c r="AI22" i="17"/>
  <c r="AH22" i="17"/>
  <c r="AG22" i="17"/>
  <c r="AC22" i="17"/>
  <c r="AB22" i="17"/>
  <c r="AA22" i="17"/>
  <c r="X22" i="17"/>
  <c r="W22" i="17"/>
  <c r="V22" i="17"/>
  <c r="U22" i="17"/>
  <c r="T22" i="17"/>
  <c r="AW21" i="17"/>
  <c r="AV21" i="17"/>
  <c r="AU21" i="17"/>
  <c r="AS21" i="17"/>
  <c r="AR21" i="17"/>
  <c r="AQ21" i="17"/>
  <c r="AP21" i="17"/>
  <c r="AN21" i="17"/>
  <c r="AK21" i="17"/>
  <c r="AJ21" i="17"/>
  <c r="AM21" i="17"/>
  <c r="AL21" i="17"/>
  <c r="AI21" i="17"/>
  <c r="AH21" i="17"/>
  <c r="AG21" i="17"/>
  <c r="AC21" i="17"/>
  <c r="AB21" i="17"/>
  <c r="AA21" i="17"/>
  <c r="X21" i="17"/>
  <c r="W21" i="17"/>
  <c r="V21" i="17"/>
  <c r="U21" i="17"/>
  <c r="T21" i="17"/>
  <c r="AW20" i="17"/>
  <c r="AV20" i="17"/>
  <c r="AU20" i="17"/>
  <c r="AS20" i="17"/>
  <c r="AR20" i="17"/>
  <c r="AQ20" i="17"/>
  <c r="AP20" i="17"/>
  <c r="AN20" i="17"/>
  <c r="AK20" i="17"/>
  <c r="AJ20" i="17"/>
  <c r="AM20" i="17"/>
  <c r="AL20" i="17"/>
  <c r="AI20" i="17"/>
  <c r="AH20" i="17"/>
  <c r="AG20" i="17"/>
  <c r="AC20" i="17"/>
  <c r="AB20" i="17"/>
  <c r="AA20" i="17"/>
  <c r="X20" i="17"/>
  <c r="W20" i="17"/>
  <c r="V20" i="17"/>
  <c r="U20" i="17"/>
  <c r="T20" i="17"/>
  <c r="AW19" i="17"/>
  <c r="AV19" i="17"/>
  <c r="AU19" i="17"/>
  <c r="AS19" i="17"/>
  <c r="AR19" i="17"/>
  <c r="AQ19" i="17"/>
  <c r="AP19" i="17"/>
  <c r="AN19" i="17"/>
  <c r="AK19" i="17"/>
  <c r="AJ19" i="17"/>
  <c r="AM19" i="17"/>
  <c r="AL19" i="17"/>
  <c r="AI19" i="17"/>
  <c r="AH19" i="17"/>
  <c r="AG19" i="17"/>
  <c r="AC19" i="17"/>
  <c r="AB19" i="17"/>
  <c r="AA19" i="17"/>
  <c r="X19" i="17"/>
  <c r="W19" i="17"/>
  <c r="V19" i="17"/>
  <c r="U19" i="17"/>
  <c r="T19" i="17"/>
  <c r="AW18" i="17"/>
  <c r="AV18" i="17"/>
  <c r="AU18" i="17"/>
  <c r="AS18" i="17"/>
  <c r="AR18" i="17"/>
  <c r="AQ18" i="17"/>
  <c r="AP18" i="17"/>
  <c r="AN18" i="17"/>
  <c r="AK18" i="17"/>
  <c r="AJ18" i="17"/>
  <c r="AM18" i="17"/>
  <c r="AL18" i="17"/>
  <c r="AI18" i="17"/>
  <c r="AH18" i="17"/>
  <c r="AG18" i="17"/>
  <c r="AC18" i="17"/>
  <c r="AB18" i="17"/>
  <c r="AA18" i="17"/>
  <c r="X18" i="17"/>
  <c r="W18" i="17"/>
  <c r="V18" i="17"/>
  <c r="U18" i="17"/>
  <c r="T18" i="17"/>
  <c r="AW17" i="17"/>
  <c r="AV17" i="17"/>
  <c r="AU17" i="17"/>
  <c r="AS17" i="17"/>
  <c r="AR17" i="17"/>
  <c r="AQ17" i="17"/>
  <c r="AP17" i="17"/>
  <c r="AN17" i="17"/>
  <c r="AK17" i="17"/>
  <c r="AJ17" i="17"/>
  <c r="AM17" i="17"/>
  <c r="AL17" i="17"/>
  <c r="AI17" i="17"/>
  <c r="AH17" i="17"/>
  <c r="AG17" i="17"/>
  <c r="AC17" i="17"/>
  <c r="AB17" i="17"/>
  <c r="AA17" i="17"/>
  <c r="X17" i="17"/>
  <c r="W17" i="17"/>
  <c r="V17" i="17"/>
  <c r="U17" i="17"/>
  <c r="T17" i="17"/>
  <c r="AW16" i="17"/>
  <c r="AV16" i="17"/>
  <c r="AU16" i="17"/>
  <c r="AS16" i="17"/>
  <c r="AR16" i="17"/>
  <c r="AQ16" i="17"/>
  <c r="AP16" i="17"/>
  <c r="AN16" i="17"/>
  <c r="AK16" i="17"/>
  <c r="AJ16" i="17"/>
  <c r="AM16" i="17"/>
  <c r="AL16" i="17"/>
  <c r="AI16" i="17"/>
  <c r="AH16" i="17"/>
  <c r="AG16" i="17"/>
  <c r="AC16" i="17"/>
  <c r="AB16" i="17"/>
  <c r="AA16" i="17"/>
  <c r="X16" i="17"/>
  <c r="W16" i="17"/>
  <c r="V16" i="17"/>
  <c r="U16" i="17"/>
  <c r="T16" i="17"/>
  <c r="AW15" i="17"/>
  <c r="AV15" i="17"/>
  <c r="AU15" i="17"/>
  <c r="AS15" i="17"/>
  <c r="AR15" i="17"/>
  <c r="AQ15" i="17"/>
  <c r="AP15" i="17"/>
  <c r="AN15" i="17"/>
  <c r="AK15" i="17"/>
  <c r="AJ15" i="17"/>
  <c r="AM15" i="17"/>
  <c r="AL15" i="17"/>
  <c r="AI15" i="17"/>
  <c r="AH15" i="17"/>
  <c r="AG15" i="17"/>
  <c r="AC15" i="17"/>
  <c r="AB15" i="17"/>
  <c r="AA15" i="17"/>
  <c r="X15" i="17"/>
  <c r="W15" i="17"/>
  <c r="V15" i="17"/>
  <c r="U15" i="17"/>
  <c r="T15" i="17"/>
  <c r="AW14" i="17"/>
  <c r="AV14" i="17"/>
  <c r="AU14" i="17"/>
  <c r="AS14" i="17"/>
  <c r="AR14" i="17"/>
  <c r="AQ14" i="17"/>
  <c r="AP14" i="17"/>
  <c r="AN14" i="17"/>
  <c r="AK14" i="17"/>
  <c r="AJ14" i="17"/>
  <c r="AM14" i="17"/>
  <c r="AL14" i="17"/>
  <c r="AI14" i="17"/>
  <c r="AH14" i="17"/>
  <c r="AG14" i="17"/>
  <c r="AC14" i="17"/>
  <c r="AB14" i="17"/>
  <c r="AA14" i="17"/>
  <c r="X14" i="17"/>
  <c r="W14" i="17"/>
  <c r="V14" i="17"/>
  <c r="U14" i="17"/>
  <c r="T14" i="17"/>
  <c r="AW13" i="17"/>
  <c r="AV13" i="17"/>
  <c r="AU13" i="17"/>
  <c r="AS13" i="17"/>
  <c r="AR13" i="17"/>
  <c r="AQ13" i="17"/>
  <c r="AP13" i="17"/>
  <c r="AN13" i="17"/>
  <c r="AK13" i="17"/>
  <c r="AJ13" i="17"/>
  <c r="AM13" i="17"/>
  <c r="AL13" i="17"/>
  <c r="AI13" i="17"/>
  <c r="AH13" i="17"/>
  <c r="AG13" i="17"/>
  <c r="AC13" i="17"/>
  <c r="AB13" i="17"/>
  <c r="AA13" i="17"/>
  <c r="X13" i="17"/>
  <c r="W13" i="17"/>
  <c r="V13" i="17"/>
  <c r="U13" i="17"/>
  <c r="T13" i="17"/>
  <c r="AW12" i="17"/>
  <c r="AV12" i="17"/>
  <c r="AU12" i="17"/>
  <c r="AS12" i="17"/>
  <c r="AR12" i="17"/>
  <c r="AQ12" i="17"/>
  <c r="AP12" i="17"/>
  <c r="AN12" i="17"/>
  <c r="AK12" i="17"/>
  <c r="AJ12" i="17"/>
  <c r="AM12" i="17"/>
  <c r="AL12" i="17"/>
  <c r="AI12" i="17"/>
  <c r="AH12" i="17"/>
  <c r="AG12" i="17"/>
  <c r="AC12" i="17"/>
  <c r="AB12" i="17"/>
  <c r="AA12" i="17"/>
  <c r="X12" i="17"/>
  <c r="W12" i="17"/>
  <c r="V12" i="17"/>
  <c r="U12" i="17"/>
  <c r="T12" i="17"/>
  <c r="AW11" i="17"/>
  <c r="AV11" i="17"/>
  <c r="AU11" i="17"/>
  <c r="AS11" i="17"/>
  <c r="AR11" i="17"/>
  <c r="AQ11" i="17"/>
  <c r="AP11" i="17"/>
  <c r="AN11" i="17"/>
  <c r="AK11" i="17"/>
  <c r="AJ11" i="17"/>
  <c r="AM11" i="17"/>
  <c r="AL11" i="17"/>
  <c r="AI11" i="17"/>
  <c r="AH11" i="17"/>
  <c r="AG11" i="17"/>
  <c r="AC11" i="17"/>
  <c r="AB11" i="17"/>
  <c r="AA11" i="17"/>
  <c r="X11" i="17"/>
  <c r="W11" i="17"/>
  <c r="V11" i="17"/>
  <c r="U11" i="17"/>
  <c r="T11" i="17"/>
  <c r="AW10" i="17"/>
  <c r="AV10" i="17"/>
  <c r="AU10" i="17"/>
  <c r="AS10" i="17"/>
  <c r="AR10" i="17"/>
  <c r="AQ10" i="17"/>
  <c r="AP10" i="17"/>
  <c r="AN10" i="17"/>
  <c r="AK10" i="17"/>
  <c r="AJ10" i="17"/>
  <c r="AM10" i="17"/>
  <c r="AL10" i="17"/>
  <c r="AI10" i="17"/>
  <c r="AH10" i="17"/>
  <c r="AG10" i="17"/>
  <c r="AC10" i="17"/>
  <c r="AB10" i="17"/>
  <c r="AA10" i="17"/>
  <c r="X10" i="17"/>
  <c r="W10" i="17"/>
  <c r="V10" i="17"/>
  <c r="U10" i="17"/>
  <c r="T10" i="17"/>
  <c r="AW9" i="17"/>
  <c r="AV9" i="17"/>
  <c r="AU9" i="17"/>
  <c r="AS9" i="17"/>
  <c r="AR9" i="17"/>
  <c r="AQ9" i="17"/>
  <c r="AP9" i="17"/>
  <c r="AN9" i="17"/>
  <c r="AK9" i="17"/>
  <c r="AJ9" i="17"/>
  <c r="AM9" i="17"/>
  <c r="AL9" i="17"/>
  <c r="AI9" i="17"/>
  <c r="AH9" i="17"/>
  <c r="AG9" i="17"/>
  <c r="AC9" i="17"/>
  <c r="AB9" i="17"/>
  <c r="AA9" i="17"/>
  <c r="X9" i="17"/>
  <c r="W9" i="17"/>
  <c r="V9" i="17"/>
  <c r="U9" i="17"/>
  <c r="T9" i="17"/>
  <c r="AW8" i="17"/>
  <c r="AV8" i="17"/>
  <c r="AU8" i="17"/>
  <c r="AS8" i="17"/>
  <c r="AR8" i="17"/>
  <c r="AQ8" i="17"/>
  <c r="AP8" i="17"/>
  <c r="AN8" i="17"/>
  <c r="AK8" i="17"/>
  <c r="AJ8" i="17"/>
  <c r="AM8" i="17"/>
  <c r="AL8" i="17"/>
  <c r="AI8" i="17"/>
  <c r="AH8" i="17"/>
  <c r="AG8" i="17"/>
  <c r="AC8" i="17"/>
  <c r="AB8" i="17"/>
  <c r="AA8" i="17"/>
  <c r="X8" i="17"/>
  <c r="W8" i="17"/>
  <c r="V8" i="17"/>
  <c r="U8" i="17"/>
  <c r="T8" i="17"/>
  <c r="AW7" i="17"/>
  <c r="AV7" i="17"/>
  <c r="AU7" i="17"/>
  <c r="AS7" i="17"/>
  <c r="AR7" i="17"/>
  <c r="AQ7" i="17"/>
  <c r="AP7" i="17"/>
  <c r="AN7" i="17"/>
  <c r="AK7" i="17"/>
  <c r="AJ7" i="17"/>
  <c r="AM7" i="17"/>
  <c r="AL7" i="17"/>
  <c r="AI7" i="17"/>
  <c r="AH7" i="17"/>
  <c r="AG7" i="17"/>
  <c r="AC7" i="17"/>
  <c r="AB7" i="17"/>
  <c r="AA7" i="17"/>
  <c r="X7" i="17"/>
  <c r="W7" i="17"/>
  <c r="V7" i="17"/>
  <c r="U7" i="17"/>
  <c r="T7" i="17"/>
  <c r="AW6" i="17"/>
  <c r="AV6" i="17"/>
  <c r="AU6" i="17"/>
  <c r="AS6" i="17"/>
  <c r="AR6" i="17"/>
  <c r="AQ6" i="17"/>
  <c r="AP6" i="17"/>
  <c r="AN6" i="17"/>
  <c r="AK6" i="17"/>
  <c r="AJ6" i="17"/>
  <c r="AM6" i="17"/>
  <c r="AL6" i="17"/>
  <c r="AI6" i="17"/>
  <c r="AH6" i="17"/>
  <c r="AG6" i="17"/>
  <c r="AC6" i="17"/>
  <c r="AB6" i="17"/>
  <c r="AA6" i="17"/>
  <c r="X6" i="17"/>
  <c r="W6" i="17"/>
  <c r="V6" i="17"/>
  <c r="U6" i="17"/>
  <c r="T6" i="17"/>
  <c r="AW5" i="17"/>
  <c r="AV5" i="17"/>
  <c r="AU5" i="17"/>
  <c r="AS5" i="17"/>
  <c r="AR5" i="17"/>
  <c r="AQ5" i="17"/>
  <c r="AP5" i="17"/>
  <c r="AN5" i="17"/>
  <c r="AK5" i="17"/>
  <c r="AJ5" i="17"/>
  <c r="AM5" i="17"/>
  <c r="AL5" i="17"/>
  <c r="AI5" i="17"/>
  <c r="AH5" i="17"/>
  <c r="AG5" i="17"/>
  <c r="AC5" i="17"/>
  <c r="AB5" i="17"/>
  <c r="AA5" i="17"/>
  <c r="X5" i="17"/>
  <c r="W5" i="17"/>
  <c r="V5" i="17"/>
  <c r="U5" i="17"/>
  <c r="T5" i="17"/>
  <c r="AW4" i="17"/>
  <c r="AV4" i="17"/>
  <c r="AU4" i="17"/>
  <c r="AS4" i="17"/>
  <c r="AR4" i="17"/>
  <c r="AQ4" i="17"/>
  <c r="AP4" i="17"/>
  <c r="AN4" i="17"/>
  <c r="AK4" i="17"/>
  <c r="AJ4" i="17"/>
  <c r="AM4" i="17"/>
  <c r="AL4" i="17"/>
  <c r="AI4" i="17"/>
  <c r="AH4" i="17"/>
  <c r="AG4" i="17"/>
  <c r="AC4" i="17"/>
  <c r="AB4" i="17"/>
  <c r="AA4" i="17"/>
  <c r="X4" i="17"/>
  <c r="W4" i="17"/>
  <c r="V4" i="17"/>
  <c r="U4" i="17"/>
  <c r="T4" i="17"/>
  <c r="AW3" i="17"/>
  <c r="AV3" i="17"/>
  <c r="AU3" i="17"/>
  <c r="AS3" i="17"/>
  <c r="AR3" i="17"/>
  <c r="AQ3" i="17"/>
  <c r="AP3" i="17"/>
  <c r="AN3" i="17"/>
  <c r="AK3" i="17"/>
  <c r="AJ3" i="17"/>
  <c r="AM3" i="17"/>
  <c r="AL3" i="17"/>
  <c r="AI3" i="17"/>
  <c r="AH3" i="17"/>
  <c r="AG3" i="17"/>
  <c r="AC3" i="17"/>
  <c r="AB3" i="17"/>
  <c r="AA3" i="17"/>
  <c r="X3" i="17"/>
  <c r="W3" i="17"/>
  <c r="V3" i="17"/>
  <c r="U3" i="17"/>
  <c r="T3" i="17"/>
  <c r="AW2" i="17"/>
  <c r="AV2" i="17"/>
  <c r="AU2" i="17"/>
  <c r="AS2" i="17"/>
  <c r="AR2" i="17"/>
  <c r="AQ2" i="17"/>
  <c r="AP2" i="17"/>
  <c r="AN2" i="17"/>
  <c r="AK2" i="17"/>
  <c r="AJ2" i="17"/>
  <c r="AI2" i="17"/>
  <c r="AH2" i="17"/>
  <c r="AG2" i="17"/>
  <c r="AA2" i="17"/>
  <c r="X2" i="17"/>
  <c r="U2" i="17"/>
  <c r="T2" i="17"/>
  <c r="AT8" i="17" l="1"/>
  <c r="AT16" i="17"/>
  <c r="AT24" i="17"/>
  <c r="AT39" i="17"/>
  <c r="AT43" i="17"/>
  <c r="AT47" i="17"/>
  <c r="AT55" i="17"/>
  <c r="AT63" i="17"/>
  <c r="AT71" i="17"/>
  <c r="AT83" i="17"/>
  <c r="AT91" i="17"/>
  <c r="AT95" i="17"/>
  <c r="AT103" i="17"/>
  <c r="AT111" i="17"/>
  <c r="AT115" i="17"/>
  <c r="AT80" i="17"/>
  <c r="AT84" i="17"/>
  <c r="AT88" i="17"/>
  <c r="AT92" i="17"/>
  <c r="AT96" i="17"/>
  <c r="AT100" i="17"/>
  <c r="AT104" i="17"/>
  <c r="AT108" i="17"/>
  <c r="AT112" i="17"/>
  <c r="AT116" i="17"/>
  <c r="AT20" i="17"/>
  <c r="AT32" i="17"/>
  <c r="AT44" i="17"/>
  <c r="AT52" i="17"/>
  <c r="AT60" i="17"/>
  <c r="AT64" i="17"/>
  <c r="AT76" i="17"/>
  <c r="AT5" i="17"/>
  <c r="AT13" i="17"/>
  <c r="AT21" i="17"/>
  <c r="AT25" i="17"/>
  <c r="AT29" i="17"/>
  <c r="AT45" i="17"/>
  <c r="AT49" i="17"/>
  <c r="AT53" i="17"/>
  <c r="AT57" i="17"/>
  <c r="AT61" i="17"/>
  <c r="AT65" i="17"/>
  <c r="AT69" i="17"/>
  <c r="AT73" i="17"/>
  <c r="AT77" i="17"/>
  <c r="AT97" i="17"/>
  <c r="AT101" i="17"/>
  <c r="AT105" i="17"/>
  <c r="AT109" i="17"/>
  <c r="AT113" i="17"/>
  <c r="AT4" i="17"/>
  <c r="AT12" i="17"/>
  <c r="AT28" i="17"/>
  <c r="AT36" i="17"/>
  <c r="AT40" i="17"/>
  <c r="AT48" i="17"/>
  <c r="AT56" i="17"/>
  <c r="AT68" i="17"/>
  <c r="AT72" i="17"/>
  <c r="AT2" i="17"/>
  <c r="AT6" i="17"/>
  <c r="AT10" i="17"/>
  <c r="AT14" i="17"/>
  <c r="AT18" i="17"/>
  <c r="AT22" i="17"/>
  <c r="AT26" i="17"/>
  <c r="AT30" i="17"/>
  <c r="AT35" i="17"/>
  <c r="AX78" i="17"/>
  <c r="AX77" i="17"/>
  <c r="AX38" i="17"/>
  <c r="AX39" i="17"/>
  <c r="AX59" i="17"/>
  <c r="AX9" i="17"/>
  <c r="AX33" i="17"/>
  <c r="AX67" i="17"/>
  <c r="AT34" i="17"/>
  <c r="AX46" i="17"/>
  <c r="AX54" i="17"/>
  <c r="AX79" i="17"/>
  <c r="AX101" i="17"/>
  <c r="AX105" i="17"/>
  <c r="AX25" i="17"/>
  <c r="AX94" i="17"/>
  <c r="AX102" i="17"/>
  <c r="AX47" i="17"/>
  <c r="AX51" i="17"/>
  <c r="AX107" i="17"/>
  <c r="AT107" i="17"/>
  <c r="AX113" i="17"/>
  <c r="AX11" i="17"/>
  <c r="AX45" i="17"/>
  <c r="AX53" i="17"/>
  <c r="AX61" i="17"/>
  <c r="AX69" i="17"/>
  <c r="AX16" i="17"/>
  <c r="AX62" i="17"/>
  <c r="AX70" i="17"/>
  <c r="AX73" i="17"/>
  <c r="AX103" i="17"/>
  <c r="AX106" i="17"/>
  <c r="AX109" i="17"/>
  <c r="AX17" i="17"/>
  <c r="AT19" i="17"/>
  <c r="AX29" i="17"/>
  <c r="AX37" i="17"/>
  <c r="AX42" i="17"/>
  <c r="AX55" i="17"/>
  <c r="AX63" i="17"/>
  <c r="AT79" i="17"/>
  <c r="AX87" i="17"/>
  <c r="AX110" i="17"/>
  <c r="AX5" i="17"/>
  <c r="AX7" i="17"/>
  <c r="AX14" i="17"/>
  <c r="AX18" i="17"/>
  <c r="AX21" i="17"/>
  <c r="AX31" i="17"/>
  <c r="AX50" i="17"/>
  <c r="AX75" i="17"/>
  <c r="AX95" i="17"/>
  <c r="AX99" i="17"/>
  <c r="AX3" i="17"/>
  <c r="AX24" i="17"/>
  <c r="AX57" i="17"/>
  <c r="AX71" i="17"/>
  <c r="AX74" i="17"/>
  <c r="AT75" i="17"/>
  <c r="AX83" i="17"/>
  <c r="AX86" i="17"/>
  <c r="AT87" i="17"/>
  <c r="AX91" i="17"/>
  <c r="AX93" i="17"/>
  <c r="AT93" i="17"/>
  <c r="AX97" i="17"/>
  <c r="AT99" i="17"/>
  <c r="AX23" i="17"/>
  <c r="AT33" i="17"/>
  <c r="AT42" i="17"/>
  <c r="AX58" i="17"/>
  <c r="AT59" i="17"/>
  <c r="AX65" i="17"/>
  <c r="AT67" i="17"/>
  <c r="AX81" i="17"/>
  <c r="AX85" i="17"/>
  <c r="AX98" i="17"/>
  <c r="AX111" i="17"/>
  <c r="AX117" i="17"/>
  <c r="AT9" i="17"/>
  <c r="AX8" i="17"/>
  <c r="AX13" i="17"/>
  <c r="AX15" i="17"/>
  <c r="AT15" i="17"/>
  <c r="AT17" i="17"/>
  <c r="AX19" i="17"/>
  <c r="AX27" i="17"/>
  <c r="AX30" i="17"/>
  <c r="AT31" i="17"/>
  <c r="AX41" i="17"/>
  <c r="AX43" i="17"/>
  <c r="AX49" i="17"/>
  <c r="AT51" i="17"/>
  <c r="AX66" i="17"/>
  <c r="AX82" i="17"/>
  <c r="AX89" i="17"/>
  <c r="AX115" i="17"/>
  <c r="AX118" i="17"/>
  <c r="AX4" i="17"/>
  <c r="AX10" i="17"/>
  <c r="AT11" i="17"/>
  <c r="AX20" i="17"/>
  <c r="AX26" i="17"/>
  <c r="AT27" i="17"/>
  <c r="AX32" i="17"/>
  <c r="AX48" i="17"/>
  <c r="AX64" i="17"/>
  <c r="AT89" i="17"/>
  <c r="AX92" i="17"/>
  <c r="AX96" i="17"/>
  <c r="AX112" i="17"/>
  <c r="AX22" i="17"/>
  <c r="AT23" i="17"/>
  <c r="AX35" i="17"/>
  <c r="AT85" i="17"/>
  <c r="AX90" i="17"/>
  <c r="AX114" i="17"/>
  <c r="AT117" i="17"/>
  <c r="AX6" i="17"/>
  <c r="AT7" i="17"/>
  <c r="AX2" i="17"/>
  <c r="AT3" i="17"/>
  <c r="AX12" i="17"/>
  <c r="AX28" i="17"/>
  <c r="AX34" i="17"/>
  <c r="AX40" i="17"/>
  <c r="AX56" i="17"/>
  <c r="AX72" i="17"/>
  <c r="AT81" i="17"/>
  <c r="AX84" i="17"/>
  <c r="AX104" i="17"/>
  <c r="AX36" i="17"/>
  <c r="AT50" i="17"/>
  <c r="AX52" i="17"/>
  <c r="AT66" i="17"/>
  <c r="AX68" i="17"/>
  <c r="AX80" i="17"/>
  <c r="AT82" i="17"/>
  <c r="AT98" i="17"/>
  <c r="AX100" i="17"/>
  <c r="AT114" i="17"/>
  <c r="AT37" i="17"/>
  <c r="AT46" i="17"/>
  <c r="AT62" i="17"/>
  <c r="AT78" i="17"/>
  <c r="AT94" i="17"/>
  <c r="AT110" i="17"/>
  <c r="AT38" i="17"/>
  <c r="AT41" i="17"/>
  <c r="AX44" i="17"/>
  <c r="AT58" i="17"/>
  <c r="AX60" i="17"/>
  <c r="AT74" i="17"/>
  <c r="AX76" i="17"/>
  <c r="AX88" i="17"/>
  <c r="AT90" i="17"/>
  <c r="AT106" i="17"/>
  <c r="AX108" i="17"/>
  <c r="AT54" i="17"/>
  <c r="AT70" i="17"/>
  <c r="AT86" i="17"/>
  <c r="AT102" i="17"/>
  <c r="AX116" i="17"/>
  <c r="AT118" i="17"/>
</calcChain>
</file>

<file path=xl/sharedStrings.xml><?xml version="1.0" encoding="utf-8"?>
<sst xmlns="http://schemas.openxmlformats.org/spreadsheetml/2006/main" count="50" uniqueCount="50">
  <si>
    <t>NDVI</t>
    <phoneticPr fontId="1" type="noConversion"/>
  </si>
  <si>
    <t>S2REP</t>
    <phoneticPr fontId="1" type="noConversion"/>
  </si>
  <si>
    <t>NDre1</t>
    <phoneticPr fontId="1" type="noConversion"/>
  </si>
  <si>
    <t>SI2</t>
    <phoneticPr fontId="1" type="noConversion"/>
  </si>
  <si>
    <t>S2</t>
    <phoneticPr fontId="1" type="noConversion"/>
  </si>
  <si>
    <t>S3</t>
    <phoneticPr fontId="1" type="noConversion"/>
  </si>
  <si>
    <t>EVI</t>
    <phoneticPr fontId="1" type="noConversion"/>
  </si>
  <si>
    <t>SI-T</t>
    <phoneticPr fontId="1" type="noConversion"/>
  </si>
  <si>
    <t>NDSI</t>
    <phoneticPr fontId="1" type="noConversion"/>
  </si>
  <si>
    <t>SI3</t>
    <phoneticPr fontId="1" type="noConversion"/>
  </si>
  <si>
    <t>NDVIrel</t>
    <phoneticPr fontId="1" type="noConversion"/>
  </si>
  <si>
    <t>NDre2</t>
    <phoneticPr fontId="1" type="noConversion"/>
  </si>
  <si>
    <t>NDVIre2</t>
    <phoneticPr fontId="1" type="noConversion"/>
  </si>
  <si>
    <t>TCIrel</t>
    <phoneticPr fontId="1" type="noConversion"/>
  </si>
  <si>
    <t>S1</t>
    <phoneticPr fontId="1" type="noConversion"/>
  </si>
  <si>
    <t>NDWI</t>
    <phoneticPr fontId="1" type="noConversion"/>
  </si>
  <si>
    <t>NSDSI3</t>
    <phoneticPr fontId="1" type="noConversion"/>
  </si>
  <si>
    <t>VSDI</t>
    <phoneticPr fontId="1" type="noConversion"/>
  </si>
  <si>
    <t>NDDI</t>
    <phoneticPr fontId="1" type="noConversion"/>
  </si>
  <si>
    <t>MSAVI</t>
    <phoneticPr fontId="1" type="noConversion"/>
  </si>
  <si>
    <t>NMDI</t>
    <phoneticPr fontId="1" type="noConversion"/>
  </si>
  <si>
    <t>PDI</t>
    <phoneticPr fontId="1" type="noConversion"/>
  </si>
  <si>
    <t>PVI</t>
    <phoneticPr fontId="1" type="noConversion"/>
  </si>
  <si>
    <t>VAPDI</t>
    <phoneticPr fontId="1" type="noConversion"/>
  </si>
  <si>
    <t>SMMI</t>
  </si>
  <si>
    <t>BI</t>
    <phoneticPr fontId="1" type="noConversion"/>
  </si>
  <si>
    <t>SI</t>
    <phoneticPr fontId="1" type="noConversion"/>
  </si>
  <si>
    <t>CRSI</t>
    <phoneticPr fontId="1" type="noConversion"/>
  </si>
  <si>
    <t>S5</t>
    <phoneticPr fontId="1" type="noConversion"/>
  </si>
  <si>
    <t>S6</t>
    <phoneticPr fontId="1" type="noConversion"/>
  </si>
  <si>
    <t>Int1</t>
    <phoneticPr fontId="1" type="noConversion"/>
  </si>
  <si>
    <t>Int2</t>
    <phoneticPr fontId="1" type="noConversion"/>
  </si>
  <si>
    <t>B1</t>
    <phoneticPr fontId="1" type="noConversion"/>
  </si>
  <si>
    <t>B2</t>
    <phoneticPr fontId="1" type="noConversion"/>
  </si>
  <si>
    <t>B3</t>
    <phoneticPr fontId="1" type="noConversion"/>
  </si>
  <si>
    <t>B4</t>
    <phoneticPr fontId="1" type="noConversion"/>
  </si>
  <si>
    <t>B5</t>
    <phoneticPr fontId="1" type="noConversion"/>
  </si>
  <si>
    <t>B6</t>
    <phoneticPr fontId="1" type="noConversion"/>
  </si>
  <si>
    <t>B7</t>
    <phoneticPr fontId="1" type="noConversion"/>
  </si>
  <si>
    <t>B8</t>
    <phoneticPr fontId="1" type="noConversion"/>
  </si>
  <si>
    <t>B9</t>
    <phoneticPr fontId="1" type="noConversion"/>
  </si>
  <si>
    <t>B8A</t>
    <phoneticPr fontId="1" type="noConversion"/>
  </si>
  <si>
    <t>B11</t>
    <phoneticPr fontId="1" type="noConversion"/>
  </si>
  <si>
    <t>B12</t>
    <phoneticPr fontId="1" type="noConversion"/>
  </si>
  <si>
    <t>Samples</t>
    <phoneticPr fontId="1" type="noConversion"/>
  </si>
  <si>
    <t>SSSC_0~20cm</t>
    <phoneticPr fontId="1" type="noConversion"/>
  </si>
  <si>
    <t>SSC_20~40cm</t>
    <phoneticPr fontId="1" type="noConversion"/>
  </si>
  <si>
    <t>SSC_40~60cm</t>
    <phoneticPr fontId="1" type="noConversion"/>
  </si>
  <si>
    <t>SSC_0~40cm</t>
    <phoneticPr fontId="1" type="noConversion"/>
  </si>
  <si>
    <t>SSC_0~60cm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</si>
</sst>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);[Red]\(0\)"/>
    <numFmt numFmtId="177" formatCode="0.000_);[Red]\(0.000\)"/>
    <numFmt numFmtId="178" formatCode="0.000"/>
    <numFmt numFmtId="179" formatCode="0.0"/>
  </numFmts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2" borderId="1" xfId="0" applyFont="1" applyFill="1" applyBorder="1" applyAlignment="1">
      <alignment horizontal="center"/>
    </xf>
    <xf numFmtId="177" fontId="2" fillId="2" borderId="1" xfId="0" applyNumberFormat="1" applyFont="1" applyFill="1" applyBorder="1" applyAlignment="1">
      <alignment horizontal="center"/>
    </xf>
    <xf numFmtId="176" fontId="2" fillId="2" borderId="1" xfId="0" applyNumberFormat="1" applyFont="1" applyFill="1" applyBorder="1" applyAlignment="1">
      <alignment horizontal="center"/>
    </xf>
    <xf numFmtId="178" fontId="2" fillId="2" borderId="1" xfId="0" applyNumberFormat="1" applyFont="1" applyFill="1" applyBorder="1" applyAlignment="1">
      <alignment horizontal="center"/>
    </xf>
    <xf numFmtId="179" fontId="2" fillId="2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3886CC"/>
      <color rgb="FFFF5757"/>
      <color rgb="FFFF3300"/>
      <color rgb="FFF33D8B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6E3A3-ECE5-4E6B-8CD5-080A65B08109}">
  <dimension ref="A1:AX123"/>
  <sheetViews>
    <sheetView tabSelected="1" zoomScale="85" zoomScaleNormal="85" workbookViewId="0">
      <selection activeCell="E43" sqref="E43"/>
    </sheetView>
  </sheetViews>
  <sheetFormatPr defaultColWidth="8.875" defaultRowHeight="12" x14ac:dyDescent="0.2"/>
  <cols>
    <col min="1" max="1" width="8.375" style="1" bestFit="1" customWidth="1"/>
    <col min="2" max="4" width="13.5" style="1" bestFit="1" customWidth="1"/>
    <col min="5" max="6" width="13.5" style="1" customWidth="1"/>
    <col min="7" max="17" width="7.625" style="1" bestFit="1" customWidth="1"/>
    <col min="18" max="22" width="6.125" style="1" bestFit="1" customWidth="1"/>
    <col min="23" max="23" width="7.125" style="1" bestFit="1" customWidth="1"/>
    <col min="24" max="26" width="6.125" style="1" bestFit="1" customWidth="1"/>
    <col min="27" max="27" width="5.125" style="1" bestFit="1" customWidth="1"/>
    <col min="28" max="28" width="7.125" style="1" bestFit="1" customWidth="1"/>
    <col min="29" max="32" width="6.125" style="1" bestFit="1" customWidth="1"/>
    <col min="33" max="34" width="6.75" style="2" bestFit="1" customWidth="1"/>
    <col min="35" max="35" width="6.875" style="1" bestFit="1" customWidth="1"/>
    <col min="36" max="36" width="8.25" style="1" bestFit="1" customWidth="1"/>
    <col min="37" max="37" width="8.75" style="1" bestFit="1" customWidth="1"/>
    <col min="38" max="40" width="7.125" style="1" bestFit="1" customWidth="1"/>
    <col min="41" max="41" width="7.375" style="1" bestFit="1" customWidth="1"/>
    <col min="42" max="42" width="6.125" style="1" bestFit="1" customWidth="1"/>
    <col min="43" max="43" width="7.875" style="1" bestFit="1" customWidth="1"/>
    <col min="44" max="44" width="7.125" style="1" bestFit="1" customWidth="1"/>
    <col min="45" max="45" width="6.125" style="1" bestFit="1" customWidth="1"/>
    <col min="46" max="46" width="6.25" style="1" bestFit="1" customWidth="1"/>
    <col min="47" max="48" width="6.625" style="1" bestFit="1" customWidth="1"/>
    <col min="49" max="49" width="6.125" style="1" bestFit="1" customWidth="1"/>
    <col min="50" max="50" width="7" style="1" bestFit="1" customWidth="1"/>
    <col min="51" max="16384" width="8.875" style="1"/>
  </cols>
  <sheetData>
    <row r="1" spans="1:50" x14ac:dyDescent="0.2">
      <c r="A1" s="1" t="s">
        <v>44</v>
      </c>
      <c r="B1" s="1" t="s">
        <v>45</v>
      </c>
      <c r="C1" s="1" t="s">
        <v>46</v>
      </c>
      <c r="D1" s="1" t="s">
        <v>47</v>
      </c>
      <c r="E1" s="1" t="s">
        <v>48</v>
      </c>
      <c r="F1" s="1" t="s">
        <v>49</v>
      </c>
      <c r="G1" s="1" t="s">
        <v>32</v>
      </c>
      <c r="H1" s="1" t="s">
        <v>33</v>
      </c>
      <c r="I1" s="1" t="s">
        <v>34</v>
      </c>
      <c r="J1" s="1" t="s">
        <v>35</v>
      </c>
      <c r="K1" s="1" t="s">
        <v>36</v>
      </c>
      <c r="L1" s="1" t="s">
        <v>37</v>
      </c>
      <c r="M1" s="1" t="s">
        <v>38</v>
      </c>
      <c r="N1" s="1" t="s">
        <v>39</v>
      </c>
      <c r="O1" s="1" t="s">
        <v>41</v>
      </c>
      <c r="P1" s="1" t="s">
        <v>40</v>
      </c>
      <c r="Q1" s="1" t="s">
        <v>42</v>
      </c>
      <c r="R1" s="1" t="s">
        <v>43</v>
      </c>
      <c r="S1" s="1" t="s">
        <v>26</v>
      </c>
      <c r="T1" s="1" t="s">
        <v>3</v>
      </c>
      <c r="U1" s="1" t="s">
        <v>9</v>
      </c>
      <c r="V1" s="1" t="s">
        <v>14</v>
      </c>
      <c r="W1" s="1" t="s">
        <v>4</v>
      </c>
      <c r="X1" s="1" t="s">
        <v>5</v>
      </c>
      <c r="Y1" s="1" t="s">
        <v>28</v>
      </c>
      <c r="Z1" s="1" t="s">
        <v>29</v>
      </c>
      <c r="AA1" s="1" t="s">
        <v>7</v>
      </c>
      <c r="AB1" s="1" t="s">
        <v>8</v>
      </c>
      <c r="AC1" s="1" t="s">
        <v>25</v>
      </c>
      <c r="AD1" s="1" t="s">
        <v>27</v>
      </c>
      <c r="AE1" s="1" t="s">
        <v>30</v>
      </c>
      <c r="AF1" s="1" t="s">
        <v>31</v>
      </c>
      <c r="AG1" s="2" t="s">
        <v>0</v>
      </c>
      <c r="AH1" s="2" t="s">
        <v>6</v>
      </c>
      <c r="AI1" s="1" t="s">
        <v>1</v>
      </c>
      <c r="AJ1" s="1" t="s">
        <v>10</v>
      </c>
      <c r="AK1" s="1" t="s">
        <v>12</v>
      </c>
      <c r="AL1" s="1" t="s">
        <v>2</v>
      </c>
      <c r="AM1" s="1" t="s">
        <v>11</v>
      </c>
      <c r="AN1" s="1" t="s">
        <v>13</v>
      </c>
      <c r="AO1" s="1" t="s">
        <v>19</v>
      </c>
      <c r="AP1" s="1" t="s">
        <v>22</v>
      </c>
      <c r="AQ1" s="1" t="s">
        <v>16</v>
      </c>
      <c r="AR1" s="1" t="s">
        <v>15</v>
      </c>
      <c r="AS1" s="1" t="s">
        <v>17</v>
      </c>
      <c r="AT1" s="1" t="s">
        <v>18</v>
      </c>
      <c r="AU1" s="1" t="s">
        <v>24</v>
      </c>
      <c r="AV1" s="1" t="s">
        <v>20</v>
      </c>
      <c r="AW1" s="1" t="s">
        <v>21</v>
      </c>
      <c r="AX1" s="1" t="s">
        <v>23</v>
      </c>
    </row>
    <row r="2" spans="1:50" x14ac:dyDescent="0.2">
      <c r="A2" s="3">
        <v>1</v>
      </c>
      <c r="B2" s="2">
        <v>7.6084100000000002E-2</v>
      </c>
      <c r="C2" s="2">
        <v>8.2136299999999995E-2</v>
      </c>
      <c r="D2" s="2">
        <v>9.55376E-2</v>
      </c>
      <c r="E2" s="2">
        <f>(B2+C2)/2</f>
        <v>7.9110199999999992E-2</v>
      </c>
      <c r="F2" s="2">
        <f>(B2+C2+D2)/3</f>
        <v>8.4585999999999995E-2</v>
      </c>
      <c r="G2" s="1">
        <v>4.2500000000000003E-2</v>
      </c>
      <c r="H2" s="1">
        <v>5.11E-2</v>
      </c>
      <c r="I2" s="1">
        <v>9.69E-2</v>
      </c>
      <c r="J2" s="1">
        <v>0.113</v>
      </c>
      <c r="K2" s="1">
        <v>0.1527</v>
      </c>
      <c r="L2" s="1">
        <v>0.27210000000000001</v>
      </c>
      <c r="M2" s="1">
        <v>0.31940000000000002</v>
      </c>
      <c r="N2" s="1">
        <v>0.32279999999999998</v>
      </c>
      <c r="O2" s="1">
        <v>0.3367</v>
      </c>
      <c r="P2" s="1">
        <v>0.32429999999999998</v>
      </c>
      <c r="Q2" s="1">
        <v>0.2361</v>
      </c>
      <c r="R2" s="4">
        <v>0.1779</v>
      </c>
      <c r="S2" s="4">
        <f>SQRT(H2*J2)</f>
        <v>7.5988814966414631E-2</v>
      </c>
      <c r="T2" s="4">
        <f t="shared" ref="T2:T33" si="0">(I2^2+J2^2+O2^2)^0.5</f>
        <v>0.36813788177800988</v>
      </c>
      <c r="U2" s="4">
        <f t="shared" ref="U2:U33" si="1">(I2^2+J2^2)^0.5</f>
        <v>0.14885768371165797</v>
      </c>
      <c r="V2" s="4">
        <f t="shared" ref="V2:V33" si="2">H2/J2</f>
        <v>0.45221238938053093</v>
      </c>
      <c r="W2" s="4">
        <f t="shared" ref="W2:W33" si="3">(H2-J2)/(H2+J2)</f>
        <v>-0.37720901889092018</v>
      </c>
      <c r="X2" s="4">
        <f t="shared" ref="X2:X33" si="4">(I2*J2)/H2</f>
        <v>0.21427984344422701</v>
      </c>
      <c r="Y2" s="4">
        <f>(H2*J2)/I2</f>
        <v>5.9590299277605785E-2</v>
      </c>
      <c r="Z2" s="4">
        <f>(J2*O2)/I2</f>
        <v>0.39264293085655316</v>
      </c>
      <c r="AA2" s="5">
        <f t="shared" ref="AA2:AA33" si="5">(J2/O2)*100</f>
        <v>33.561033561033561</v>
      </c>
      <c r="AB2" s="4">
        <f>(J2-O2)/(J2+O2)</f>
        <v>-0.49744273960418062</v>
      </c>
      <c r="AC2" s="4">
        <f>(J2^2+O2^2)^0.5</f>
        <v>0.35515614875713469</v>
      </c>
      <c r="AD2" s="4">
        <f>SQRT(((O2*J2)-(I2*H2))/((O2*J2)+(I2*H2)))</f>
        <v>0.8773177713027801</v>
      </c>
      <c r="AE2" s="4">
        <f>(I2+J2)/2</f>
        <v>0.10495</v>
      </c>
      <c r="AF2" s="4">
        <f>(I2+J2+O2)/2</f>
        <v>0.27329999999999999</v>
      </c>
      <c r="AG2" s="2">
        <f t="shared" ref="AG2:AG33" si="6">(O2-J2)/(O2+J2)</f>
        <v>0.49744273960418062</v>
      </c>
      <c r="AH2" s="2">
        <f t="shared" ref="AH2:AH33" si="7">2.5*((O2-J2)/(O2+6*J2-7.5*H2+1))</f>
        <v>0.34279322075454355</v>
      </c>
      <c r="AI2" s="6">
        <f t="shared" ref="AI2:AI33" si="8">705+35*((J2+M2)/2-K2)/(L2-K2)</f>
        <v>723.61390284757124</v>
      </c>
      <c r="AJ2" s="4">
        <f t="shared" ref="AJ2:AJ33" si="9">(O2-K2)/(O2+K2)</f>
        <v>0.3759705762157744</v>
      </c>
      <c r="AK2" s="4">
        <f t="shared" ref="AK2:AK33" si="10">(O2-L2)/(O2+L2)</f>
        <v>0.10611038107752956</v>
      </c>
      <c r="AL2" s="4">
        <f>(L2-K2)/(L2+K2)</f>
        <v>0.28107344632768361</v>
      </c>
      <c r="AM2" s="4">
        <f>(M2-K2)/(M2+K2)</f>
        <v>0.35310315611099347</v>
      </c>
      <c r="AN2" s="4">
        <f t="shared" ref="AN2:AN33" si="11">1.2*(K2-I2)-1.5*(J2-I2)*(K2/J2)^0.5</f>
        <v>3.8886443685217008E-2</v>
      </c>
      <c r="AO2" s="4">
        <f>((2*J2+1)-((2*O2+1)^2-8*(O2-J2))^0.5)/2</f>
        <v>0.11034018461786699</v>
      </c>
      <c r="AP2" s="4">
        <f t="shared" ref="AP2:AP33" si="12">ABS(O2-1.0984*J2-0.0152)/(1.0984^2+1)^0.5</f>
        <v>0.13287848114219966</v>
      </c>
      <c r="AQ2" s="4">
        <f t="shared" ref="AQ2:AQ33" si="13">(Q2-R2)/(Q2+R2)</f>
        <v>0.14057971014492754</v>
      </c>
      <c r="AR2" s="4">
        <f t="shared" ref="AR2:AR33" si="14">(O2-Q2)/(O2+Q2)</f>
        <v>0.17562849162011174</v>
      </c>
      <c r="AS2" s="4">
        <f t="shared" ref="AS2:AS33" si="15">1-(R2+J2-2*H2)</f>
        <v>0.81130000000000002</v>
      </c>
      <c r="AT2" s="4">
        <f t="shared" ref="AT2:AT33" si="16">(AG2-AR2)/(AG2+AR2)</f>
        <v>0.47812806885045489</v>
      </c>
      <c r="AU2" s="4">
        <f t="shared" ref="AU2:AU33" si="17">((Q2^2+O2^2)^0.5)/2^0.5</f>
        <v>0.29078351053661894</v>
      </c>
      <c r="AV2" s="4">
        <f t="shared" ref="AV2:AV33" si="18">(O2-(Q2-R2))/(O2+(Q2+R2))</f>
        <v>0.37098707872652187</v>
      </c>
      <c r="AW2" s="4">
        <f t="shared" ref="AW2:AW33" si="19">(J2+1.0984*O2)/(1.0984+1)^0.5</f>
        <v>0.3333122375868342</v>
      </c>
      <c r="AX2" s="4">
        <f t="shared" ref="AX2:AX33" si="20">0.525-(ABS(0.525-AW2)*0.398)/(0.398-AP2)</f>
        <v>0.23723863770424619</v>
      </c>
    </row>
    <row r="3" spans="1:50" x14ac:dyDescent="0.2">
      <c r="A3" s="3">
        <v>2</v>
      </c>
      <c r="B3" s="2">
        <v>8.2179530000000001E-2</v>
      </c>
      <c r="C3" s="2">
        <v>7.987393000000001E-2</v>
      </c>
      <c r="D3" s="2">
        <v>9.0349999999999986E-2</v>
      </c>
      <c r="E3" s="2">
        <f t="shared" ref="E3:E66" si="21">(B3+C3)/2</f>
        <v>8.1026730000000005E-2</v>
      </c>
      <c r="F3" s="2">
        <f t="shared" ref="F3:F66" si="22">(B3+C3+D3)/3</f>
        <v>8.4134486666666675E-2</v>
      </c>
      <c r="G3" s="1">
        <v>3.7600000000000001E-2</v>
      </c>
      <c r="H3" s="1">
        <v>7.0000000000000007E-2</v>
      </c>
      <c r="I3" s="1">
        <v>0.1096</v>
      </c>
      <c r="J3" s="1">
        <v>0.13780000000000001</v>
      </c>
      <c r="K3" s="1">
        <v>0.151</v>
      </c>
      <c r="L3" s="1">
        <v>0.18440000000000001</v>
      </c>
      <c r="M3" s="1">
        <v>0.20680000000000001</v>
      </c>
      <c r="N3" s="1">
        <v>0.20080000000000001</v>
      </c>
      <c r="O3" s="1">
        <v>0.21809999999999999</v>
      </c>
      <c r="P3" s="1">
        <v>0.3009</v>
      </c>
      <c r="Q3" s="1">
        <v>0.223</v>
      </c>
      <c r="R3" s="4">
        <v>0.19120000000000001</v>
      </c>
      <c r="S3" s="4">
        <f t="shared" ref="S3:S33" si="23">SQRT(H3*J3)</f>
        <v>9.8214051947773759E-2</v>
      </c>
      <c r="T3" s="4">
        <f t="shared" si="0"/>
        <v>0.28030092757606062</v>
      </c>
      <c r="U3" s="4">
        <f t="shared" si="1"/>
        <v>0.17607100840286002</v>
      </c>
      <c r="V3" s="4">
        <f t="shared" si="2"/>
        <v>0.5079825834542816</v>
      </c>
      <c r="W3" s="4">
        <f t="shared" si="3"/>
        <v>-0.32627526467757456</v>
      </c>
      <c r="X3" s="4">
        <f t="shared" si="4"/>
        <v>0.21575542857142857</v>
      </c>
      <c r="Y3" s="4">
        <f t="shared" ref="Y3:Y33" si="24">(H3*J3)/I3</f>
        <v>8.8010948905109507E-2</v>
      </c>
      <c r="Z3" s="4">
        <f t="shared" ref="Z3:Z33" si="25">(J3*O3)/I3</f>
        <v>0.27421697080291968</v>
      </c>
      <c r="AA3" s="5">
        <f t="shared" si="5"/>
        <v>63.182026593305828</v>
      </c>
      <c r="AB3" s="4">
        <f t="shared" ref="AB3:AB33" si="26">(J3-O3)/(J3+O3)</f>
        <v>-0.22562517561112669</v>
      </c>
      <c r="AC3" s="4">
        <f t="shared" ref="AC3:AC33" si="27">(J3^2+O3^2)^0.5</f>
        <v>0.25798536780212938</v>
      </c>
      <c r="AD3" s="4">
        <f t="shared" ref="AD3:AD66" si="28">SQRT(((O3*J3)-(I3*H3))/((O3*J3)+(I3*H3)))</f>
        <v>0.7702465748574201</v>
      </c>
      <c r="AE3" s="4">
        <f t="shared" ref="AE3:AE66" si="29">(I3+J3)/2</f>
        <v>0.1237</v>
      </c>
      <c r="AF3" s="4">
        <f t="shared" ref="AF3:AF66" si="30">(I3+J3+O3)/2</f>
        <v>0.23275000000000001</v>
      </c>
      <c r="AG3" s="2">
        <f t="shared" si="6"/>
        <v>0.22562517561112669</v>
      </c>
      <c r="AH3" s="2">
        <f t="shared" si="7"/>
        <v>0.13208105796433975</v>
      </c>
      <c r="AI3" s="6">
        <f t="shared" si="8"/>
        <v>727.32035928143716</v>
      </c>
      <c r="AJ3" s="4">
        <f t="shared" si="9"/>
        <v>0.18179355188295854</v>
      </c>
      <c r="AK3" s="4">
        <f t="shared" si="10"/>
        <v>8.3726708074534112E-2</v>
      </c>
      <c r="AL3" s="4">
        <f t="shared" ref="AL3:AL33" si="31">(L3-K3)/(L3+K3)</f>
        <v>9.9582587954681001E-2</v>
      </c>
      <c r="AM3" s="4">
        <f t="shared" ref="AM3:AM33" si="32">(M3-K3)/(M3+K3)</f>
        <v>0.15595304639463392</v>
      </c>
      <c r="AN3" s="4">
        <f t="shared" si="11"/>
        <v>5.4003446153096241E-3</v>
      </c>
      <c r="AO3" s="4">
        <f t="shared" ref="AO3:AO66" si="33">((2*J3+1)-((2*O3+1)^2-8*(O3-J3))^0.5)/2</f>
        <v>4.1924501258862046E-2</v>
      </c>
      <c r="AP3" s="4">
        <f t="shared" si="12"/>
        <v>3.4697501984691084E-2</v>
      </c>
      <c r="AQ3" s="4">
        <f t="shared" si="13"/>
        <v>7.6774505070014473E-2</v>
      </c>
      <c r="AR3" s="4">
        <f t="shared" si="14"/>
        <v>-1.1108592155973738E-2</v>
      </c>
      <c r="AS3" s="4">
        <f t="shared" si="15"/>
        <v>0.81099999999999994</v>
      </c>
      <c r="AT3" s="4">
        <f t="shared" si="16"/>
        <v>1.1035686097275188</v>
      </c>
      <c r="AU3" s="4">
        <f t="shared" si="17"/>
        <v>0.22056360760560659</v>
      </c>
      <c r="AV3" s="4">
        <f t="shared" si="18"/>
        <v>0.29463862090779691</v>
      </c>
      <c r="AW3" s="4">
        <f t="shared" si="19"/>
        <v>0.26050311533356924</v>
      </c>
      <c r="AX3" s="4">
        <f t="shared" si="20"/>
        <v>0.23524212420140433</v>
      </c>
    </row>
    <row r="4" spans="1:50" x14ac:dyDescent="0.2">
      <c r="A4" s="3">
        <v>3</v>
      </c>
      <c r="B4" s="2">
        <v>0.4115489</v>
      </c>
      <c r="C4" s="2">
        <v>0.35823189999999999</v>
      </c>
      <c r="D4" s="2">
        <v>0.48921880000000006</v>
      </c>
      <c r="E4" s="2">
        <f t="shared" si="21"/>
        <v>0.38489039999999997</v>
      </c>
      <c r="F4" s="2">
        <f t="shared" si="22"/>
        <v>0.41966653333333337</v>
      </c>
      <c r="G4" s="1">
        <v>5.5599999999999997E-2</v>
      </c>
      <c r="H4" s="1">
        <v>0.1074</v>
      </c>
      <c r="I4" s="1">
        <v>0.14599999999999999</v>
      </c>
      <c r="J4" s="1">
        <v>0.16980000000000001</v>
      </c>
      <c r="K4" s="1">
        <v>0.1832</v>
      </c>
      <c r="L4" s="1">
        <v>0.30009999999999998</v>
      </c>
      <c r="M4" s="1">
        <v>0.32350000000000001</v>
      </c>
      <c r="N4" s="1">
        <v>0.35920000000000002</v>
      </c>
      <c r="O4" s="1">
        <v>0.33979999999999999</v>
      </c>
      <c r="P4" s="1">
        <v>0.3594</v>
      </c>
      <c r="Q4" s="1">
        <v>0.24959999999999999</v>
      </c>
      <c r="R4" s="4">
        <v>0.18340000000000001</v>
      </c>
      <c r="S4" s="4">
        <f t="shared" si="23"/>
        <v>0.13504265992640993</v>
      </c>
      <c r="T4" s="4">
        <f t="shared" si="0"/>
        <v>0.40695464120710062</v>
      </c>
      <c r="U4" s="4">
        <f t="shared" si="1"/>
        <v>0.2239375805888775</v>
      </c>
      <c r="V4" s="4">
        <f t="shared" si="2"/>
        <v>0.63250883392226143</v>
      </c>
      <c r="W4" s="4">
        <f t="shared" si="3"/>
        <v>-0.22510822510822515</v>
      </c>
      <c r="X4" s="4">
        <f t="shared" si="4"/>
        <v>0.23082681564245811</v>
      </c>
      <c r="Y4" s="4">
        <f t="shared" si="24"/>
        <v>0.12490767123287672</v>
      </c>
      <c r="Z4" s="4">
        <f t="shared" si="25"/>
        <v>0.39519205479452058</v>
      </c>
      <c r="AA4" s="5">
        <f t="shared" si="5"/>
        <v>49.970570924072987</v>
      </c>
      <c r="AB4" s="4">
        <f t="shared" si="26"/>
        <v>-0.33359497645211922</v>
      </c>
      <c r="AC4" s="4">
        <f t="shared" si="27"/>
        <v>0.37986323854776999</v>
      </c>
      <c r="AD4" s="4">
        <f t="shared" si="28"/>
        <v>0.756713689269082</v>
      </c>
      <c r="AE4" s="4">
        <f t="shared" si="29"/>
        <v>0.15789999999999998</v>
      </c>
      <c r="AF4" s="4">
        <f t="shared" si="30"/>
        <v>0.32779999999999998</v>
      </c>
      <c r="AG4" s="2">
        <f t="shared" si="6"/>
        <v>0.33359497645211922</v>
      </c>
      <c r="AH4" s="2">
        <f t="shared" si="7"/>
        <v>0.27364625587534602</v>
      </c>
      <c r="AI4" s="6">
        <f t="shared" si="8"/>
        <v>723.99700598802394</v>
      </c>
      <c r="AJ4" s="4">
        <f t="shared" si="9"/>
        <v>0.29942638623326956</v>
      </c>
      <c r="AK4" s="4">
        <f t="shared" si="10"/>
        <v>6.2040943897484012E-2</v>
      </c>
      <c r="AL4" s="4">
        <f t="shared" si="31"/>
        <v>0.2418787502586385</v>
      </c>
      <c r="AM4" s="4">
        <f t="shared" si="32"/>
        <v>0.27688967831063743</v>
      </c>
      <c r="AN4" s="4">
        <f t="shared" si="11"/>
        <v>7.5580889488084599E-3</v>
      </c>
      <c r="AO4" s="4">
        <f t="shared" si="33"/>
        <v>6.5429219766540925E-2</v>
      </c>
      <c r="AP4" s="4">
        <f t="shared" si="12"/>
        <v>9.296452692852937E-2</v>
      </c>
      <c r="AQ4" s="4">
        <f t="shared" si="13"/>
        <v>0.15288683602771358</v>
      </c>
      <c r="AR4" s="4">
        <f t="shared" si="14"/>
        <v>0.15303698676620295</v>
      </c>
      <c r="AS4" s="4">
        <f t="shared" si="15"/>
        <v>0.86159999999999992</v>
      </c>
      <c r="AT4" s="4">
        <f t="shared" si="16"/>
        <v>0.37103602585371254</v>
      </c>
      <c r="AU4" s="4">
        <f t="shared" si="17"/>
        <v>0.29813101146978987</v>
      </c>
      <c r="AV4" s="4">
        <f t="shared" si="18"/>
        <v>0.3540372670807454</v>
      </c>
      <c r="AW4" s="4">
        <f t="shared" si="19"/>
        <v>0.37487349806773107</v>
      </c>
      <c r="AX4" s="4">
        <f t="shared" si="20"/>
        <v>0.3291200022823465</v>
      </c>
    </row>
    <row r="5" spans="1:50" x14ac:dyDescent="0.2">
      <c r="A5" s="3">
        <v>4</v>
      </c>
      <c r="B5" s="2">
        <v>1.407424</v>
      </c>
      <c r="C5" s="2">
        <v>1.3987780000000001</v>
      </c>
      <c r="D5" s="2">
        <v>1.4809150000000004</v>
      </c>
      <c r="E5" s="2">
        <f t="shared" si="21"/>
        <v>1.4031009999999999</v>
      </c>
      <c r="F5" s="2">
        <f t="shared" si="22"/>
        <v>1.4290390000000002</v>
      </c>
      <c r="G5" s="1">
        <v>0.1002</v>
      </c>
      <c r="H5" s="1">
        <v>0.13059999999999999</v>
      </c>
      <c r="I5" s="1">
        <v>0.1724</v>
      </c>
      <c r="J5" s="1">
        <v>0.21</v>
      </c>
      <c r="K5" s="1">
        <v>0.2339</v>
      </c>
      <c r="L5" s="1">
        <v>0.2515</v>
      </c>
      <c r="M5" s="1">
        <v>0.26469999999999999</v>
      </c>
      <c r="N5" s="1">
        <v>0.2722</v>
      </c>
      <c r="O5" s="1">
        <v>0.26629999999999998</v>
      </c>
      <c r="P5" s="1">
        <v>0.27989999999999998</v>
      </c>
      <c r="Q5" s="1">
        <v>0.29039999999999999</v>
      </c>
      <c r="R5" s="4">
        <v>0.24129999999999999</v>
      </c>
      <c r="S5" s="4">
        <f t="shared" si="23"/>
        <v>0.16560797082266299</v>
      </c>
      <c r="T5" s="4">
        <f t="shared" si="0"/>
        <v>0.38044375405570796</v>
      </c>
      <c r="U5" s="4">
        <f t="shared" si="1"/>
        <v>0.27170160102583124</v>
      </c>
      <c r="V5" s="4">
        <f t="shared" si="2"/>
        <v>0.62190476190476185</v>
      </c>
      <c r="W5" s="4">
        <f t="shared" si="3"/>
        <v>-0.23311802701115678</v>
      </c>
      <c r="X5" s="4">
        <f t="shared" si="4"/>
        <v>0.27721286370597242</v>
      </c>
      <c r="Y5" s="4">
        <f t="shared" si="24"/>
        <v>0.15908352668213457</v>
      </c>
      <c r="Z5" s="4">
        <f t="shared" si="25"/>
        <v>0.32437935034802778</v>
      </c>
      <c r="AA5" s="5">
        <f t="shared" si="5"/>
        <v>78.858430341719867</v>
      </c>
      <c r="AB5" s="4">
        <f t="shared" si="26"/>
        <v>-0.11820281335292881</v>
      </c>
      <c r="AC5" s="4">
        <f t="shared" si="27"/>
        <v>0.33913963201017949</v>
      </c>
      <c r="AD5" s="4">
        <f t="shared" si="28"/>
        <v>0.6526162819215362</v>
      </c>
      <c r="AE5" s="4">
        <f t="shared" si="29"/>
        <v>0.19119999999999998</v>
      </c>
      <c r="AF5" s="4">
        <f t="shared" si="30"/>
        <v>0.32434999999999997</v>
      </c>
      <c r="AG5" s="2">
        <f t="shared" si="6"/>
        <v>0.11820281335292881</v>
      </c>
      <c r="AH5" s="2">
        <f t="shared" si="7"/>
        <v>9.099431083527279E-2</v>
      </c>
      <c r="AI5" s="6">
        <f t="shared" si="8"/>
        <v>711.8607954545455</v>
      </c>
      <c r="AJ5" s="4">
        <f t="shared" si="9"/>
        <v>6.4774090363854425E-2</v>
      </c>
      <c r="AK5" s="4">
        <f t="shared" si="10"/>
        <v>2.8582464271919621E-2</v>
      </c>
      <c r="AL5" s="4">
        <f t="shared" si="31"/>
        <v>3.6258755665430582E-2</v>
      </c>
      <c r="AM5" s="4">
        <f t="shared" si="32"/>
        <v>6.1772964300040104E-2</v>
      </c>
      <c r="AN5" s="4">
        <f t="shared" si="11"/>
        <v>1.4277033484064804E-2</v>
      </c>
      <c r="AO5" s="4">
        <f t="shared" si="33"/>
        <v>2.1076426590002639E-2</v>
      </c>
      <c r="AP5" s="4">
        <f t="shared" si="12"/>
        <v>1.3757693963252703E-2</v>
      </c>
      <c r="AQ5" s="4">
        <f t="shared" si="13"/>
        <v>9.2345307504231727E-2</v>
      </c>
      <c r="AR5" s="4">
        <f t="shared" si="14"/>
        <v>-4.3290820908927628E-2</v>
      </c>
      <c r="AS5" s="4">
        <f t="shared" si="15"/>
        <v>0.80990000000000006</v>
      </c>
      <c r="AT5" s="4">
        <f t="shared" si="16"/>
        <v>2.1557781203400439</v>
      </c>
      <c r="AU5" s="4">
        <f t="shared" si="17"/>
        <v>0.27861070510660563</v>
      </c>
      <c r="AV5" s="4">
        <f t="shared" si="18"/>
        <v>0.27218045112781952</v>
      </c>
      <c r="AW5" s="4">
        <f t="shared" si="19"/>
        <v>0.34689282345451089</v>
      </c>
      <c r="AX5" s="4">
        <f t="shared" si="20"/>
        <v>0.34051574318751521</v>
      </c>
    </row>
    <row r="6" spans="1:50" x14ac:dyDescent="0.2">
      <c r="A6" s="3">
        <v>5</v>
      </c>
      <c r="B6" s="2">
        <v>0.68966189999999994</v>
      </c>
      <c r="C6" s="2">
        <v>0.95206800000000003</v>
      </c>
      <c r="D6" s="2">
        <v>0.7373590000000001</v>
      </c>
      <c r="E6" s="2">
        <f t="shared" si="21"/>
        <v>0.82086495000000004</v>
      </c>
      <c r="F6" s="2">
        <f t="shared" si="22"/>
        <v>0.79302963333333343</v>
      </c>
      <c r="G6" s="1">
        <v>9.6600000000000005E-2</v>
      </c>
      <c r="H6" s="1">
        <v>0.13</v>
      </c>
      <c r="I6" s="1">
        <v>0.1794</v>
      </c>
      <c r="J6" s="1">
        <v>0.2248</v>
      </c>
      <c r="K6" s="1">
        <v>0.2422</v>
      </c>
      <c r="L6" s="1">
        <v>0.27189999999999998</v>
      </c>
      <c r="M6" s="1">
        <v>0.29299999999999998</v>
      </c>
      <c r="N6" s="1">
        <v>0.32219999999999999</v>
      </c>
      <c r="O6" s="1">
        <v>0.31569999999999998</v>
      </c>
      <c r="P6" s="1">
        <v>0.31380000000000002</v>
      </c>
      <c r="Q6" s="1">
        <v>0.32079999999999997</v>
      </c>
      <c r="R6" s="4">
        <v>0.25929999999999997</v>
      </c>
      <c r="S6" s="4">
        <f t="shared" si="23"/>
        <v>0.1709502851708648</v>
      </c>
      <c r="T6" s="4">
        <f t="shared" si="0"/>
        <v>0.42706661072952073</v>
      </c>
      <c r="U6" s="4">
        <f t="shared" si="1"/>
        <v>0.28760980511797579</v>
      </c>
      <c r="V6" s="4">
        <f t="shared" si="2"/>
        <v>0.57829181494661919</v>
      </c>
      <c r="W6" s="4">
        <f t="shared" si="3"/>
        <v>-0.26719278466741825</v>
      </c>
      <c r="X6" s="4">
        <f t="shared" si="4"/>
        <v>0.310224</v>
      </c>
      <c r="Y6" s="4">
        <f t="shared" si="24"/>
        <v>0.16289855072463769</v>
      </c>
      <c r="Z6" s="4">
        <f t="shared" si="25"/>
        <v>0.39559286510590858</v>
      </c>
      <c r="AA6" s="5">
        <f t="shared" si="5"/>
        <v>71.20684193854926</v>
      </c>
      <c r="AB6" s="4">
        <f t="shared" si="26"/>
        <v>-0.16817761332099904</v>
      </c>
      <c r="AC6" s="4">
        <f t="shared" si="27"/>
        <v>0.38755842140250285</v>
      </c>
      <c r="AD6" s="4">
        <f t="shared" si="28"/>
        <v>0.71085900845242667</v>
      </c>
      <c r="AE6" s="4">
        <f t="shared" si="29"/>
        <v>0.2021</v>
      </c>
      <c r="AF6" s="4">
        <f t="shared" si="30"/>
        <v>0.35994999999999999</v>
      </c>
      <c r="AG6" s="2">
        <f t="shared" si="6"/>
        <v>0.16817761332099904</v>
      </c>
      <c r="AH6" s="2">
        <f t="shared" si="7"/>
        <v>0.13450725066587746</v>
      </c>
      <c r="AI6" s="6">
        <f t="shared" si="8"/>
        <v>724.68013468013476</v>
      </c>
      <c r="AJ6" s="4">
        <f t="shared" si="9"/>
        <v>0.1317440401505646</v>
      </c>
      <c r="AK6" s="4">
        <f t="shared" si="10"/>
        <v>7.4540503744043585E-2</v>
      </c>
      <c r="AL6" s="4">
        <f t="shared" si="31"/>
        <v>5.777086170005831E-2</v>
      </c>
      <c r="AM6" s="4">
        <f t="shared" si="32"/>
        <v>9.4917787742899815E-2</v>
      </c>
      <c r="AN6" s="4">
        <f t="shared" si="11"/>
        <v>4.6735733229490151E-3</v>
      </c>
      <c r="AO6" s="4">
        <f t="shared" si="33"/>
        <v>2.9410547966105538E-2</v>
      </c>
      <c r="AP6" s="4">
        <f t="shared" si="12"/>
        <v>3.6070309262527508E-2</v>
      </c>
      <c r="AQ6" s="4">
        <f t="shared" si="13"/>
        <v>0.10601620410274092</v>
      </c>
      <c r="AR6" s="4">
        <f t="shared" si="14"/>
        <v>-8.0125687352710032E-3</v>
      </c>
      <c r="AS6" s="4">
        <f t="shared" si="15"/>
        <v>0.77590000000000003</v>
      </c>
      <c r="AT6" s="4">
        <f t="shared" si="16"/>
        <v>1.1000539007246652</v>
      </c>
      <c r="AU6" s="4">
        <f t="shared" si="17"/>
        <v>0.31826021586117226</v>
      </c>
      <c r="AV6" s="4">
        <f t="shared" si="18"/>
        <v>0.28376869837017193</v>
      </c>
      <c r="AW6" s="4">
        <f t="shared" si="19"/>
        <v>0.39456757871787085</v>
      </c>
      <c r="AX6" s="4">
        <f t="shared" si="20"/>
        <v>0.38156854079998065</v>
      </c>
    </row>
    <row r="7" spans="1:50" x14ac:dyDescent="0.2">
      <c r="A7" s="3">
        <v>6</v>
      </c>
      <c r="B7" s="2">
        <v>1.256119</v>
      </c>
      <c r="C7" s="2">
        <v>1.2690880000000002</v>
      </c>
      <c r="D7" s="2">
        <v>1.1466030000000003</v>
      </c>
      <c r="E7" s="2">
        <f t="shared" si="21"/>
        <v>1.2626035</v>
      </c>
      <c r="F7" s="2">
        <f t="shared" si="22"/>
        <v>1.2239366666666667</v>
      </c>
      <c r="G7" s="1">
        <v>9.0499999999999997E-2</v>
      </c>
      <c r="H7" s="1">
        <v>0.1386</v>
      </c>
      <c r="I7" s="1">
        <v>0.182</v>
      </c>
      <c r="J7" s="1">
        <v>0.2198</v>
      </c>
      <c r="K7" s="1">
        <v>0.21260000000000001</v>
      </c>
      <c r="L7" s="1">
        <v>0.2445</v>
      </c>
      <c r="M7" s="1">
        <v>0.25979999999999998</v>
      </c>
      <c r="N7" s="1">
        <v>0.28799999999999998</v>
      </c>
      <c r="O7" s="1">
        <v>0.27350000000000002</v>
      </c>
      <c r="P7" s="1">
        <v>0.29559999999999997</v>
      </c>
      <c r="Q7" s="1">
        <v>0.2848</v>
      </c>
      <c r="R7" s="4">
        <v>0.2306</v>
      </c>
      <c r="S7" s="4">
        <f t="shared" si="23"/>
        <v>0.17454019594351325</v>
      </c>
      <c r="T7" s="4">
        <f t="shared" si="0"/>
        <v>0.39526989513495714</v>
      </c>
      <c r="U7" s="4">
        <f t="shared" si="1"/>
        <v>0.28537000543154495</v>
      </c>
      <c r="V7" s="4">
        <f t="shared" si="2"/>
        <v>0.63057324840764328</v>
      </c>
      <c r="W7" s="4">
        <f t="shared" si="3"/>
        <v>-0.2265625</v>
      </c>
      <c r="X7" s="4">
        <f t="shared" si="4"/>
        <v>0.28862626262626262</v>
      </c>
      <c r="Y7" s="4">
        <f t="shared" si="24"/>
        <v>0.16738615384615385</v>
      </c>
      <c r="Z7" s="4">
        <f t="shared" si="25"/>
        <v>0.33030384615384617</v>
      </c>
      <c r="AA7" s="5">
        <f t="shared" si="5"/>
        <v>80.365630712979879</v>
      </c>
      <c r="AB7" s="4">
        <f t="shared" si="26"/>
        <v>-0.1088587066693696</v>
      </c>
      <c r="AC7" s="4">
        <f t="shared" si="27"/>
        <v>0.35087645974046194</v>
      </c>
      <c r="AD7" s="4">
        <f t="shared" si="28"/>
        <v>0.6394013009879167</v>
      </c>
      <c r="AE7" s="4">
        <f t="shared" si="29"/>
        <v>0.2009</v>
      </c>
      <c r="AF7" s="4">
        <f t="shared" si="30"/>
        <v>0.33765000000000001</v>
      </c>
      <c r="AG7" s="2">
        <f t="shared" si="6"/>
        <v>0.1088587066693696</v>
      </c>
      <c r="AH7" s="2">
        <f t="shared" si="7"/>
        <v>8.6456723338485364E-2</v>
      </c>
      <c r="AI7" s="6">
        <f t="shared" si="8"/>
        <v>734.84326018808781</v>
      </c>
      <c r="AJ7" s="4">
        <f t="shared" si="9"/>
        <v>0.12528286360831106</v>
      </c>
      <c r="AK7" s="4">
        <f t="shared" si="10"/>
        <v>5.5984555984556032E-2</v>
      </c>
      <c r="AL7" s="4">
        <f t="shared" si="31"/>
        <v>6.9787792605556731E-2</v>
      </c>
      <c r="AM7" s="4">
        <f t="shared" si="32"/>
        <v>9.9915325994919493E-2</v>
      </c>
      <c r="AN7" s="4">
        <f t="shared" si="11"/>
        <v>-1.9043605349086432E-2</v>
      </c>
      <c r="AO7" s="4">
        <f t="shared" si="33"/>
        <v>1.9155832108765702E-2</v>
      </c>
      <c r="AP7" s="4">
        <f t="shared" si="12"/>
        <v>1.1358162560478172E-2</v>
      </c>
      <c r="AQ7" s="4">
        <f t="shared" si="13"/>
        <v>0.10516103996895615</v>
      </c>
      <c r="AR7" s="4">
        <f t="shared" si="14"/>
        <v>-2.0240014329213643E-2</v>
      </c>
      <c r="AS7" s="4">
        <f t="shared" si="15"/>
        <v>0.82679999999999998</v>
      </c>
      <c r="AT7" s="4">
        <f t="shared" si="16"/>
        <v>1.4567888285131521</v>
      </c>
      <c r="AU7" s="4">
        <f t="shared" si="17"/>
        <v>0.2792071721858162</v>
      </c>
      <c r="AV7" s="4">
        <f t="shared" si="18"/>
        <v>0.2779820002535176</v>
      </c>
      <c r="AW7" s="4">
        <f t="shared" si="19"/>
        <v>0.35911749351536881</v>
      </c>
      <c r="AX7" s="4">
        <f t="shared" si="20"/>
        <v>0.35424445523511094</v>
      </c>
    </row>
    <row r="8" spans="1:50" x14ac:dyDescent="0.2">
      <c r="A8" s="3">
        <v>7</v>
      </c>
      <c r="B8" s="2">
        <v>0.45665220000000001</v>
      </c>
      <c r="C8" s="2">
        <v>0.39151900000000001</v>
      </c>
      <c r="D8" s="2">
        <v>0.36572509999999997</v>
      </c>
      <c r="E8" s="2">
        <f t="shared" si="21"/>
        <v>0.42408560000000001</v>
      </c>
      <c r="F8" s="2">
        <f t="shared" si="22"/>
        <v>0.40463209999999999</v>
      </c>
      <c r="G8" s="1">
        <v>5.8999999999999997E-2</v>
      </c>
      <c r="H8" s="1">
        <v>0.1062</v>
      </c>
      <c r="I8" s="1">
        <v>0.1482</v>
      </c>
      <c r="J8" s="1">
        <v>0.18079999999999999</v>
      </c>
      <c r="K8" s="1">
        <v>0.18740000000000001</v>
      </c>
      <c r="L8" s="1">
        <v>0.24099999999999999</v>
      </c>
      <c r="M8" s="1">
        <v>0.25750000000000001</v>
      </c>
      <c r="N8" s="1">
        <v>0.25779999999999997</v>
      </c>
      <c r="O8" s="1">
        <v>0.27329999999999999</v>
      </c>
      <c r="P8" s="1">
        <v>0.31869999999999998</v>
      </c>
      <c r="Q8" s="1">
        <v>0.25419999999999998</v>
      </c>
      <c r="R8" s="4">
        <v>0.19550000000000001</v>
      </c>
      <c r="S8" s="4">
        <f t="shared" si="23"/>
        <v>0.13856752866382513</v>
      </c>
      <c r="T8" s="4">
        <f t="shared" si="0"/>
        <v>0.3596453391884844</v>
      </c>
      <c r="U8" s="4">
        <f t="shared" si="1"/>
        <v>0.23377741550457778</v>
      </c>
      <c r="V8" s="4">
        <f t="shared" si="2"/>
        <v>0.58738938053097345</v>
      </c>
      <c r="W8" s="4">
        <f t="shared" si="3"/>
        <v>-0.25993031358885016</v>
      </c>
      <c r="X8" s="4">
        <f t="shared" si="4"/>
        <v>0.25230282485875705</v>
      </c>
      <c r="Y8" s="4">
        <f t="shared" si="24"/>
        <v>0.12956113360323887</v>
      </c>
      <c r="Z8" s="4">
        <f t="shared" si="25"/>
        <v>0.33341862348178136</v>
      </c>
      <c r="AA8" s="5">
        <f t="shared" si="5"/>
        <v>66.154409074277353</v>
      </c>
      <c r="AB8" s="4">
        <f t="shared" si="26"/>
        <v>-0.20369962563312047</v>
      </c>
      <c r="AC8" s="4">
        <f t="shared" si="27"/>
        <v>0.327691211356057</v>
      </c>
      <c r="AD8" s="4">
        <f t="shared" si="28"/>
        <v>0.71892555475469233</v>
      </c>
      <c r="AE8" s="4">
        <f t="shared" si="29"/>
        <v>0.16449999999999998</v>
      </c>
      <c r="AF8" s="4">
        <f t="shared" si="30"/>
        <v>0.30114999999999997</v>
      </c>
      <c r="AG8" s="2">
        <f t="shared" si="6"/>
        <v>0.20369962563312047</v>
      </c>
      <c r="AH8" s="2">
        <f t="shared" si="7"/>
        <v>0.14808529713114754</v>
      </c>
      <c r="AI8" s="6">
        <f t="shared" si="8"/>
        <v>725.73227611940297</v>
      </c>
      <c r="AJ8" s="4">
        <f t="shared" si="9"/>
        <v>0.18645539396570432</v>
      </c>
      <c r="AK8" s="4">
        <f t="shared" si="10"/>
        <v>6.2803811005249843E-2</v>
      </c>
      <c r="AL8" s="4">
        <f t="shared" si="31"/>
        <v>0.12511671335200741</v>
      </c>
      <c r="AM8" s="4">
        <f t="shared" si="32"/>
        <v>0.15756349741514947</v>
      </c>
      <c r="AN8" s="4">
        <f t="shared" si="11"/>
        <v>-2.7445331963172892E-3</v>
      </c>
      <c r="AO8" s="4">
        <f t="shared" si="33"/>
        <v>3.8154771277339905E-2</v>
      </c>
      <c r="AP8" s="4">
        <f t="shared" si="12"/>
        <v>4.00621678515128E-2</v>
      </c>
      <c r="AQ8" s="4">
        <f t="shared" si="13"/>
        <v>0.13053146542139199</v>
      </c>
      <c r="AR8" s="4">
        <f t="shared" si="14"/>
        <v>3.6208530805687214E-2</v>
      </c>
      <c r="AS8" s="4">
        <f t="shared" si="15"/>
        <v>0.83610000000000007</v>
      </c>
      <c r="AT8" s="4">
        <f t="shared" si="16"/>
        <v>0.69814672962215207</v>
      </c>
      <c r="AU8" s="4">
        <f t="shared" si="17"/>
        <v>0.26392283910264375</v>
      </c>
      <c r="AV8" s="4">
        <f t="shared" si="18"/>
        <v>0.29681881051175657</v>
      </c>
      <c r="AW8" s="4">
        <f t="shared" si="19"/>
        <v>0.33204302705114225</v>
      </c>
      <c r="AX8" s="4">
        <f t="shared" si="20"/>
        <v>0.31044633079806183</v>
      </c>
    </row>
    <row r="9" spans="1:50" x14ac:dyDescent="0.2">
      <c r="A9" s="3">
        <v>8</v>
      </c>
      <c r="B9" s="2">
        <v>0.35477349999999996</v>
      </c>
      <c r="C9" s="2">
        <v>0.32725039999999994</v>
      </c>
      <c r="D9" s="2">
        <v>0.42912909999999993</v>
      </c>
      <c r="E9" s="2">
        <f t="shared" si="21"/>
        <v>0.34101194999999995</v>
      </c>
      <c r="F9" s="2">
        <f t="shared" si="22"/>
        <v>0.37038433333333326</v>
      </c>
      <c r="G9" s="1">
        <v>8.77E-2</v>
      </c>
      <c r="H9" s="1">
        <v>0.12959999999999999</v>
      </c>
      <c r="I9" s="1">
        <v>0.1762</v>
      </c>
      <c r="J9" s="1">
        <v>0.21260000000000001</v>
      </c>
      <c r="K9" s="1">
        <v>0.21679999999999999</v>
      </c>
      <c r="L9" s="1">
        <v>0.24629999999999999</v>
      </c>
      <c r="M9" s="1">
        <v>0.25850000000000001</v>
      </c>
      <c r="N9" s="1">
        <v>0.27060000000000001</v>
      </c>
      <c r="O9" s="1">
        <v>0.2747</v>
      </c>
      <c r="P9" s="1">
        <v>0.3044</v>
      </c>
      <c r="Q9" s="1">
        <v>0.28370000000000001</v>
      </c>
      <c r="R9" s="4">
        <v>0.2266</v>
      </c>
      <c r="S9" s="4">
        <f t="shared" si="23"/>
        <v>0.16599084312093845</v>
      </c>
      <c r="T9" s="4">
        <f t="shared" si="0"/>
        <v>0.3894936328106019</v>
      </c>
      <c r="U9" s="4">
        <f t="shared" si="1"/>
        <v>0.27612533386127397</v>
      </c>
      <c r="V9" s="4">
        <f t="shared" si="2"/>
        <v>0.60959548447789269</v>
      </c>
      <c r="W9" s="4">
        <f t="shared" si="3"/>
        <v>-0.24254821741671542</v>
      </c>
      <c r="X9" s="4">
        <f t="shared" si="4"/>
        <v>0.28904413580246913</v>
      </c>
      <c r="Y9" s="4">
        <f t="shared" si="24"/>
        <v>0.15637321225879683</v>
      </c>
      <c r="Z9" s="4">
        <f t="shared" si="25"/>
        <v>0.33144846765039732</v>
      </c>
      <c r="AA9" s="5">
        <f t="shared" si="5"/>
        <v>77.393520203858756</v>
      </c>
      <c r="AB9" s="4">
        <f t="shared" si="26"/>
        <v>-0.12743689718859016</v>
      </c>
      <c r="AC9" s="4">
        <f t="shared" si="27"/>
        <v>0.34735982784426872</v>
      </c>
      <c r="AD9" s="4">
        <f t="shared" si="28"/>
        <v>0.66166694173158669</v>
      </c>
      <c r="AE9" s="4">
        <f t="shared" si="29"/>
        <v>0.19440000000000002</v>
      </c>
      <c r="AF9" s="4">
        <f t="shared" si="30"/>
        <v>0.33174999999999999</v>
      </c>
      <c r="AG9" s="2">
        <f t="shared" si="6"/>
        <v>0.12743689718859016</v>
      </c>
      <c r="AH9" s="2">
        <f t="shared" si="7"/>
        <v>9.8365329785211911E-2</v>
      </c>
      <c r="AI9" s="6">
        <f t="shared" si="8"/>
        <v>727.24576271186447</v>
      </c>
      <c r="AJ9" s="4">
        <f t="shared" si="9"/>
        <v>0.11780264496439473</v>
      </c>
      <c r="AK9" s="4">
        <f t="shared" si="10"/>
        <v>5.4510556621881014E-2</v>
      </c>
      <c r="AL9" s="4">
        <f t="shared" si="31"/>
        <v>6.3701144461239478E-2</v>
      </c>
      <c r="AM9" s="4">
        <f t="shared" si="32"/>
        <v>8.7734062697243875E-2</v>
      </c>
      <c r="AN9" s="4">
        <f t="shared" si="11"/>
        <v>-6.4166850268302517E-3</v>
      </c>
      <c r="AO9" s="4">
        <f t="shared" si="33"/>
        <v>2.2701391507418678E-2</v>
      </c>
      <c r="AP9" s="4">
        <f t="shared" si="12"/>
        <v>1.7490070972613982E-2</v>
      </c>
      <c r="AQ9" s="4">
        <f t="shared" si="13"/>
        <v>0.11189496374681562</v>
      </c>
      <c r="AR9" s="4">
        <f t="shared" si="14"/>
        <v>-1.6117478510028666E-2</v>
      </c>
      <c r="AS9" s="4">
        <f t="shared" si="15"/>
        <v>0.82</v>
      </c>
      <c r="AT9" s="4">
        <f t="shared" si="16"/>
        <v>1.2895717333301644</v>
      </c>
      <c r="AU9" s="4">
        <f t="shared" si="17"/>
        <v>0.27923626197182916</v>
      </c>
      <c r="AV9" s="4">
        <f t="shared" si="18"/>
        <v>0.27719745222929937</v>
      </c>
      <c r="AW9" s="4">
        <f t="shared" si="19"/>
        <v>0.35505703596484156</v>
      </c>
      <c r="AX9" s="4">
        <f t="shared" si="20"/>
        <v>0.3472456379551529</v>
      </c>
    </row>
    <row r="10" spans="1:50" x14ac:dyDescent="0.2">
      <c r="A10" s="3">
        <v>9</v>
      </c>
      <c r="B10" s="2">
        <v>0.91748399999999997</v>
      </c>
      <c r="C10" s="2">
        <v>1.1638950000000001</v>
      </c>
      <c r="D10" s="2">
        <v>1.1566900000000002</v>
      </c>
      <c r="E10" s="2">
        <f t="shared" si="21"/>
        <v>1.0406895</v>
      </c>
      <c r="F10" s="2">
        <f t="shared" si="22"/>
        <v>1.0793563333333334</v>
      </c>
      <c r="G10" s="1">
        <v>9.74E-2</v>
      </c>
      <c r="H10" s="1">
        <v>0.16800000000000001</v>
      </c>
      <c r="I10" s="1">
        <v>0.214</v>
      </c>
      <c r="J10" s="1">
        <v>0.26219999999999999</v>
      </c>
      <c r="K10" s="1">
        <v>0.29139999999999999</v>
      </c>
      <c r="L10" s="1">
        <v>0.3014</v>
      </c>
      <c r="M10" s="1">
        <v>0.30649999999999999</v>
      </c>
      <c r="N10" s="1">
        <v>0.30959999999999999</v>
      </c>
      <c r="O10" s="1">
        <v>0.3135</v>
      </c>
      <c r="P10" s="1">
        <v>0.30349999999999999</v>
      </c>
      <c r="Q10" s="1">
        <v>0.33760000000000001</v>
      </c>
      <c r="R10" s="4">
        <v>0.29630000000000001</v>
      </c>
      <c r="S10" s="4">
        <f t="shared" si="23"/>
        <v>0.20987996569467987</v>
      </c>
      <c r="T10" s="4">
        <f t="shared" si="0"/>
        <v>0.46133186536375309</v>
      </c>
      <c r="U10" s="4">
        <f t="shared" si="1"/>
        <v>0.33844473699556915</v>
      </c>
      <c r="V10" s="4">
        <f t="shared" si="2"/>
        <v>0.6407322654462243</v>
      </c>
      <c r="W10" s="4">
        <f t="shared" si="3"/>
        <v>-0.21896792189679212</v>
      </c>
      <c r="X10" s="4">
        <f t="shared" si="4"/>
        <v>0.33399285714285709</v>
      </c>
      <c r="Y10" s="4">
        <f t="shared" si="24"/>
        <v>0.20583925233644862</v>
      </c>
      <c r="Z10" s="4">
        <f t="shared" si="25"/>
        <v>0.38411074766355141</v>
      </c>
      <c r="AA10" s="5">
        <f t="shared" si="5"/>
        <v>83.636363636363626</v>
      </c>
      <c r="AB10" s="4">
        <f t="shared" si="26"/>
        <v>-8.9108910891089133E-2</v>
      </c>
      <c r="AC10" s="4">
        <f t="shared" si="27"/>
        <v>0.40869437236154843</v>
      </c>
      <c r="AD10" s="4">
        <f t="shared" si="28"/>
        <v>0.62564082813698008</v>
      </c>
      <c r="AE10" s="4">
        <f t="shared" si="29"/>
        <v>0.23809999999999998</v>
      </c>
      <c r="AF10" s="4">
        <f t="shared" si="30"/>
        <v>0.39484999999999998</v>
      </c>
      <c r="AG10" s="2">
        <f t="shared" si="6"/>
        <v>8.9108910891089133E-2</v>
      </c>
      <c r="AH10" s="2">
        <f t="shared" si="7"/>
        <v>7.8840597528739204E-2</v>
      </c>
      <c r="AI10" s="6">
        <f t="shared" si="8"/>
        <v>680.32500000000005</v>
      </c>
      <c r="AJ10" s="4">
        <f t="shared" si="9"/>
        <v>3.6534964456935048E-2</v>
      </c>
      <c r="AK10" s="4">
        <f t="shared" si="10"/>
        <v>1.9677996422182469E-2</v>
      </c>
      <c r="AL10" s="4">
        <f t="shared" si="31"/>
        <v>1.6869095816464251E-2</v>
      </c>
      <c r="AM10" s="4">
        <f t="shared" si="32"/>
        <v>2.5255059374477341E-2</v>
      </c>
      <c r="AN10" s="4">
        <f t="shared" si="11"/>
        <v>1.6660389107079593E-2</v>
      </c>
      <c r="AO10" s="4">
        <f t="shared" si="33"/>
        <v>1.4415104458508021E-2</v>
      </c>
      <c r="AP10" s="4">
        <f t="shared" si="12"/>
        <v>6.9337269587199362E-3</v>
      </c>
      <c r="AQ10" s="4">
        <f t="shared" si="13"/>
        <v>6.5152232213282854E-2</v>
      </c>
      <c r="AR10" s="4">
        <f t="shared" si="14"/>
        <v>-3.7014283520196603E-2</v>
      </c>
      <c r="AS10" s="4">
        <f t="shared" si="15"/>
        <v>0.77750000000000008</v>
      </c>
      <c r="AT10" s="4">
        <f t="shared" si="16"/>
        <v>2.4210403409422616</v>
      </c>
      <c r="AU10" s="4">
        <f t="shared" si="17"/>
        <v>0.32577293472601432</v>
      </c>
      <c r="AV10" s="4">
        <f t="shared" si="18"/>
        <v>0.28731264513405108</v>
      </c>
      <c r="AW10" s="4">
        <f t="shared" si="19"/>
        <v>0.41871770281476822</v>
      </c>
      <c r="AX10" s="4">
        <f t="shared" si="20"/>
        <v>0.41683328454597485</v>
      </c>
    </row>
    <row r="11" spans="1:50" x14ac:dyDescent="0.2">
      <c r="A11" s="3">
        <v>10</v>
      </c>
      <c r="B11" s="2">
        <v>1.6610400000000001</v>
      </c>
      <c r="C11" s="2">
        <v>0.70407190000000019</v>
      </c>
      <c r="D11" s="2">
        <v>0.46717150000000007</v>
      </c>
      <c r="E11" s="2">
        <f t="shared" si="21"/>
        <v>1.1825559500000002</v>
      </c>
      <c r="F11" s="2">
        <f t="shared" si="22"/>
        <v>0.94409446666666685</v>
      </c>
      <c r="G11" s="1">
        <v>8.7800000000000003E-2</v>
      </c>
      <c r="H11" s="1">
        <v>0.11</v>
      </c>
      <c r="I11" s="1">
        <v>0.16159999999999999</v>
      </c>
      <c r="J11" s="1">
        <v>0.20219999999999999</v>
      </c>
      <c r="K11" s="1">
        <v>0.25180000000000002</v>
      </c>
      <c r="L11" s="1">
        <v>0.28789999999999999</v>
      </c>
      <c r="M11" s="1">
        <v>0.30409999999999998</v>
      </c>
      <c r="N11" s="1">
        <v>0.31159999999999999</v>
      </c>
      <c r="O11" s="1">
        <v>0.32079999999999997</v>
      </c>
      <c r="P11" s="1">
        <v>0.32229999999999998</v>
      </c>
      <c r="Q11" s="1">
        <v>0.31609999999999999</v>
      </c>
      <c r="R11" s="4">
        <v>0.25140000000000001</v>
      </c>
      <c r="S11" s="4">
        <f t="shared" si="23"/>
        <v>0.14913752042997094</v>
      </c>
      <c r="T11" s="4">
        <f t="shared" si="0"/>
        <v>0.41220388159259247</v>
      </c>
      <c r="U11" s="4">
        <f t="shared" si="1"/>
        <v>0.25884242310718697</v>
      </c>
      <c r="V11" s="4">
        <f t="shared" si="2"/>
        <v>0.54401582591493569</v>
      </c>
      <c r="W11" s="4">
        <f t="shared" si="3"/>
        <v>-0.29532351057014733</v>
      </c>
      <c r="X11" s="4">
        <f t="shared" si="4"/>
        <v>0.29705018181818182</v>
      </c>
      <c r="Y11" s="4">
        <f t="shared" si="24"/>
        <v>0.13763613861386137</v>
      </c>
      <c r="Z11" s="4">
        <f t="shared" si="25"/>
        <v>0.40139702970297025</v>
      </c>
      <c r="AA11" s="5">
        <f t="shared" si="5"/>
        <v>63.029925187032418</v>
      </c>
      <c r="AB11" s="4">
        <f t="shared" si="26"/>
        <v>-0.22676864244741873</v>
      </c>
      <c r="AC11" s="4">
        <f t="shared" si="27"/>
        <v>0.37920638180283828</v>
      </c>
      <c r="AD11" s="4">
        <f t="shared" si="28"/>
        <v>0.75485486720490269</v>
      </c>
      <c r="AE11" s="4">
        <f t="shared" si="29"/>
        <v>0.18190000000000001</v>
      </c>
      <c r="AF11" s="4">
        <f t="shared" si="30"/>
        <v>0.34229999999999999</v>
      </c>
      <c r="AG11" s="2">
        <f t="shared" si="6"/>
        <v>0.22676864244741873</v>
      </c>
      <c r="AH11" s="2">
        <f t="shared" si="7"/>
        <v>0.17349327091866584</v>
      </c>
      <c r="AI11" s="6">
        <f t="shared" si="8"/>
        <v>706.30886426592792</v>
      </c>
      <c r="AJ11" s="4">
        <f t="shared" si="9"/>
        <v>0.12050296891372678</v>
      </c>
      <c r="AK11" s="4">
        <f t="shared" si="10"/>
        <v>5.4049613931329038E-2</v>
      </c>
      <c r="AL11" s="4">
        <f t="shared" si="31"/>
        <v>6.6889012414304172E-2</v>
      </c>
      <c r="AM11" s="4">
        <f t="shared" si="32"/>
        <v>9.4081669364993611E-2</v>
      </c>
      <c r="AN11" s="4">
        <f t="shared" si="11"/>
        <v>4.0279810702317412E-2</v>
      </c>
      <c r="AO11" s="4">
        <f t="shared" si="33"/>
        <v>4.1508967822326159E-2</v>
      </c>
      <c r="AP11" s="4">
        <f t="shared" si="12"/>
        <v>5.6215300108355473E-2</v>
      </c>
      <c r="AQ11" s="4">
        <f t="shared" si="13"/>
        <v>0.11400881057268719</v>
      </c>
      <c r="AR11" s="4">
        <f t="shared" si="14"/>
        <v>7.3794944261265216E-3</v>
      </c>
      <c r="AS11" s="4">
        <f t="shared" si="15"/>
        <v>0.76639999999999997</v>
      </c>
      <c r="AT11" s="4">
        <f t="shared" si="16"/>
        <v>0.93696730177176768</v>
      </c>
      <c r="AU11" s="4">
        <f t="shared" si="17"/>
        <v>0.31845867078790613</v>
      </c>
      <c r="AV11" s="4">
        <f t="shared" si="18"/>
        <v>0.28830350106945851</v>
      </c>
      <c r="AW11" s="4">
        <f t="shared" si="19"/>
        <v>0.38283326286232189</v>
      </c>
      <c r="AX11" s="4">
        <f t="shared" si="20"/>
        <v>0.35945027996064743</v>
      </c>
    </row>
    <row r="12" spans="1:50" x14ac:dyDescent="0.2">
      <c r="A12" s="3">
        <v>11</v>
      </c>
      <c r="B12" s="2">
        <v>0.11167679999999999</v>
      </c>
      <c r="C12" s="2">
        <v>0.1059128</v>
      </c>
      <c r="D12" s="2">
        <v>0.10749790000000001</v>
      </c>
      <c r="E12" s="2">
        <f t="shared" si="21"/>
        <v>0.1087948</v>
      </c>
      <c r="F12" s="2">
        <f t="shared" si="22"/>
        <v>0.10836249999999999</v>
      </c>
      <c r="G12" s="7">
        <v>4.87E-2</v>
      </c>
      <c r="H12" s="7">
        <v>6.7599999999999993E-2</v>
      </c>
      <c r="I12" s="7">
        <v>0.1222</v>
      </c>
      <c r="J12" s="7">
        <v>0.1222</v>
      </c>
      <c r="K12" s="7">
        <v>0.18129999999999999</v>
      </c>
      <c r="L12" s="7">
        <v>0.30180000000000001</v>
      </c>
      <c r="M12" s="7">
        <v>0.32569999999999999</v>
      </c>
      <c r="N12" s="7">
        <v>0.3498</v>
      </c>
      <c r="O12" s="7">
        <v>0.33510000000000001</v>
      </c>
      <c r="P12" s="7">
        <v>0.34189999999999998</v>
      </c>
      <c r="Q12" s="7">
        <v>0.24490000000000001</v>
      </c>
      <c r="R12" s="4">
        <v>0.19400000000000001</v>
      </c>
      <c r="S12" s="4">
        <f t="shared" si="23"/>
        <v>9.0888503123332381E-2</v>
      </c>
      <c r="T12" s="4">
        <f t="shared" si="0"/>
        <v>0.37703804847786915</v>
      </c>
      <c r="U12" s="4">
        <f t="shared" si="1"/>
        <v>0.17281689732199221</v>
      </c>
      <c r="V12" s="4">
        <f t="shared" si="2"/>
        <v>0.55319148936170204</v>
      </c>
      <c r="W12" s="4">
        <f t="shared" si="3"/>
        <v>-0.28767123287671237</v>
      </c>
      <c r="X12" s="4">
        <f t="shared" si="4"/>
        <v>0.22090000000000004</v>
      </c>
      <c r="Y12" s="4">
        <f t="shared" si="24"/>
        <v>6.7599999999999993E-2</v>
      </c>
      <c r="Z12" s="4">
        <f t="shared" si="25"/>
        <v>0.33510000000000001</v>
      </c>
      <c r="AA12" s="5">
        <f t="shared" si="5"/>
        <v>36.46672635034318</v>
      </c>
      <c r="AB12" s="4">
        <f t="shared" si="26"/>
        <v>-0.46555871419199646</v>
      </c>
      <c r="AC12" s="4">
        <f t="shared" si="27"/>
        <v>0.3566859262712786</v>
      </c>
      <c r="AD12" s="4">
        <f t="shared" si="28"/>
        <v>0.81502527760117971</v>
      </c>
      <c r="AE12" s="4">
        <f t="shared" si="29"/>
        <v>0.1222</v>
      </c>
      <c r="AF12" s="4">
        <f t="shared" si="30"/>
        <v>0.28975000000000001</v>
      </c>
      <c r="AG12" s="2">
        <f t="shared" si="6"/>
        <v>0.46555871419199646</v>
      </c>
      <c r="AH12" s="2">
        <f t="shared" si="7"/>
        <v>0.3409018125920707</v>
      </c>
      <c r="AI12" s="6">
        <f t="shared" si="8"/>
        <v>717.38796680497921</v>
      </c>
      <c r="AJ12" s="4">
        <f t="shared" si="9"/>
        <v>0.29783113865220767</v>
      </c>
      <c r="AK12" s="4">
        <f t="shared" si="10"/>
        <v>5.2284503061705123E-2</v>
      </c>
      <c r="AL12" s="4">
        <f t="shared" si="31"/>
        <v>0.24943075967708556</v>
      </c>
      <c r="AM12" s="4">
        <f t="shared" si="32"/>
        <v>0.28481262327416174</v>
      </c>
      <c r="AN12" s="4">
        <f t="shared" si="11"/>
        <v>7.0919999999999983E-2</v>
      </c>
      <c r="AO12" s="4">
        <f t="shared" si="33"/>
        <v>0.10105509692600856</v>
      </c>
      <c r="AP12" s="4">
        <f t="shared" si="12"/>
        <v>0.12499838425463934</v>
      </c>
      <c r="AQ12" s="4">
        <f t="shared" si="13"/>
        <v>0.11597174755069492</v>
      </c>
      <c r="AR12" s="4">
        <f t="shared" si="14"/>
        <v>0.15551724137931033</v>
      </c>
      <c r="AS12" s="4">
        <f t="shared" si="15"/>
        <v>0.81899999999999995</v>
      </c>
      <c r="AT12" s="4">
        <f t="shared" si="16"/>
        <v>0.499200572863088</v>
      </c>
      <c r="AU12" s="4">
        <f t="shared" si="17"/>
        <v>0.29348596218558731</v>
      </c>
      <c r="AV12" s="4">
        <f t="shared" si="18"/>
        <v>0.36718346253229972</v>
      </c>
      <c r="AW12" s="4">
        <f t="shared" si="19"/>
        <v>0.33845004955082769</v>
      </c>
      <c r="AX12" s="4">
        <f t="shared" si="20"/>
        <v>0.25303501519191168</v>
      </c>
    </row>
    <row r="13" spans="1:50" x14ac:dyDescent="0.2">
      <c r="A13" s="3">
        <v>12</v>
      </c>
      <c r="B13" s="2">
        <v>9.3087900000000001E-2</v>
      </c>
      <c r="C13" s="2">
        <v>9.1358700000000001E-2</v>
      </c>
      <c r="D13" s="2">
        <v>0.11902590000000002</v>
      </c>
      <c r="E13" s="2">
        <f t="shared" si="21"/>
        <v>9.2223300000000008E-2</v>
      </c>
      <c r="F13" s="2">
        <f t="shared" si="22"/>
        <v>0.10115750000000001</v>
      </c>
      <c r="G13" s="7">
        <v>4.1300000000000003E-2</v>
      </c>
      <c r="H13" s="7">
        <v>6.5100000000000005E-2</v>
      </c>
      <c r="I13" s="7">
        <v>0.1142</v>
      </c>
      <c r="J13" s="7">
        <v>0.1148</v>
      </c>
      <c r="K13" s="7">
        <v>0.17610000000000001</v>
      </c>
      <c r="L13" s="7">
        <v>0.31</v>
      </c>
      <c r="M13" s="7">
        <v>0.33610000000000001</v>
      </c>
      <c r="N13" s="7">
        <v>0.33260000000000001</v>
      </c>
      <c r="O13" s="7">
        <v>0.34620000000000001</v>
      </c>
      <c r="P13" s="7">
        <v>0.35580000000000001</v>
      </c>
      <c r="Q13" s="7">
        <v>0.24390000000000001</v>
      </c>
      <c r="R13" s="4">
        <v>0.18540000000000001</v>
      </c>
      <c r="S13" s="4">
        <f t="shared" si="23"/>
        <v>8.6449291495072411E-2</v>
      </c>
      <c r="T13" s="4">
        <f t="shared" si="0"/>
        <v>0.38219774986255478</v>
      </c>
      <c r="U13" s="4">
        <f t="shared" si="1"/>
        <v>0.16192800869522234</v>
      </c>
      <c r="V13" s="4">
        <f t="shared" si="2"/>
        <v>0.56707317073170738</v>
      </c>
      <c r="W13" s="4">
        <f t="shared" si="3"/>
        <v>-0.27626459143968868</v>
      </c>
      <c r="X13" s="4">
        <f t="shared" si="4"/>
        <v>0.20138494623655911</v>
      </c>
      <c r="Y13" s="4">
        <f t="shared" si="24"/>
        <v>6.5442031523642738E-2</v>
      </c>
      <c r="Z13" s="4">
        <f t="shared" si="25"/>
        <v>0.34801891418563929</v>
      </c>
      <c r="AA13" s="5">
        <f t="shared" si="5"/>
        <v>33.160023108030039</v>
      </c>
      <c r="AB13" s="4">
        <f t="shared" si="26"/>
        <v>-0.5019522776572668</v>
      </c>
      <c r="AC13" s="4">
        <f t="shared" si="27"/>
        <v>0.36473754947907405</v>
      </c>
      <c r="AD13" s="4">
        <f t="shared" si="28"/>
        <v>0.82754849226269878</v>
      </c>
      <c r="AE13" s="4">
        <f t="shared" si="29"/>
        <v>0.11449999999999999</v>
      </c>
      <c r="AF13" s="4">
        <f t="shared" si="30"/>
        <v>0.28759999999999997</v>
      </c>
      <c r="AG13" s="2">
        <f t="shared" si="6"/>
        <v>0.5019522776572668</v>
      </c>
      <c r="AH13" s="2">
        <f t="shared" si="7"/>
        <v>0.37401002101179892</v>
      </c>
      <c r="AI13" s="6">
        <f t="shared" si="8"/>
        <v>717.89955190440628</v>
      </c>
      <c r="AJ13" s="4">
        <f t="shared" si="9"/>
        <v>0.32567489948305572</v>
      </c>
      <c r="AK13" s="4">
        <f t="shared" si="10"/>
        <v>5.5166107893934793E-2</v>
      </c>
      <c r="AL13" s="4">
        <f t="shared" si="31"/>
        <v>0.27545772474799424</v>
      </c>
      <c r="AM13" s="4">
        <f t="shared" si="32"/>
        <v>0.31237797735259665</v>
      </c>
      <c r="AN13" s="4">
        <f t="shared" si="11"/>
        <v>7.3165317344890138E-2</v>
      </c>
      <c r="AO13" s="4">
        <f t="shared" si="33"/>
        <v>0.11155608299751896</v>
      </c>
      <c r="AP13" s="4">
        <f t="shared" si="12"/>
        <v>0.13794294976435051</v>
      </c>
      <c r="AQ13" s="4">
        <f t="shared" si="13"/>
        <v>0.13626834381551362</v>
      </c>
      <c r="AR13" s="4">
        <f t="shared" si="14"/>
        <v>0.17336044738179968</v>
      </c>
      <c r="AS13" s="4">
        <f t="shared" si="15"/>
        <v>0.83</v>
      </c>
      <c r="AT13" s="4">
        <f t="shared" si="16"/>
        <v>0.48657728203841893</v>
      </c>
      <c r="AU13" s="4">
        <f t="shared" si="17"/>
        <v>0.29945087243152257</v>
      </c>
      <c r="AV13" s="4">
        <f t="shared" si="18"/>
        <v>0.37098646034816246</v>
      </c>
      <c r="AW13" s="4">
        <f t="shared" si="19"/>
        <v>0.34175826984147062</v>
      </c>
      <c r="AX13" s="4">
        <f t="shared" si="20"/>
        <v>0.24456073278148266</v>
      </c>
    </row>
    <row r="14" spans="1:50" x14ac:dyDescent="0.2">
      <c r="A14" s="3">
        <v>13</v>
      </c>
      <c r="B14" s="2">
        <v>0.11527930000000003</v>
      </c>
      <c r="C14" s="2">
        <v>9.7699100000000011E-2</v>
      </c>
      <c r="D14" s="2">
        <v>9.7843200000000005E-2</v>
      </c>
      <c r="E14" s="2">
        <f t="shared" si="21"/>
        <v>0.10648920000000002</v>
      </c>
      <c r="F14" s="2">
        <f t="shared" si="22"/>
        <v>0.10360720000000001</v>
      </c>
      <c r="G14" s="7">
        <v>4.1099999999999998E-2</v>
      </c>
      <c r="H14" s="7">
        <v>7.5499999999999998E-2</v>
      </c>
      <c r="I14" s="7">
        <v>0.12620000000000001</v>
      </c>
      <c r="J14" s="7">
        <v>0.1394</v>
      </c>
      <c r="K14" s="7">
        <v>0.19120000000000001</v>
      </c>
      <c r="L14" s="7">
        <v>0.30599999999999999</v>
      </c>
      <c r="M14" s="7">
        <v>0.3266</v>
      </c>
      <c r="N14" s="7">
        <v>0.32419999999999999</v>
      </c>
      <c r="O14" s="7">
        <v>0.33610000000000001</v>
      </c>
      <c r="P14" s="7">
        <v>0.33250000000000002</v>
      </c>
      <c r="Q14" s="7">
        <v>0.2545</v>
      </c>
      <c r="R14" s="4">
        <v>0.2029</v>
      </c>
      <c r="S14" s="4">
        <f t="shared" si="23"/>
        <v>0.10258996052246049</v>
      </c>
      <c r="T14" s="4">
        <f t="shared" si="0"/>
        <v>0.38512596640579821</v>
      </c>
      <c r="U14" s="4">
        <f t="shared" si="1"/>
        <v>0.18803935758239548</v>
      </c>
      <c r="V14" s="4">
        <f t="shared" si="2"/>
        <v>0.54160688665710188</v>
      </c>
      <c r="W14" s="4">
        <f t="shared" si="3"/>
        <v>-0.29734760353652862</v>
      </c>
      <c r="X14" s="4">
        <f t="shared" si="4"/>
        <v>0.23301033112582784</v>
      </c>
      <c r="Y14" s="4">
        <f t="shared" si="24"/>
        <v>8.3396988906497618E-2</v>
      </c>
      <c r="Z14" s="4">
        <f t="shared" si="25"/>
        <v>0.3712546751188589</v>
      </c>
      <c r="AA14" s="5">
        <f t="shared" si="5"/>
        <v>41.475751264504609</v>
      </c>
      <c r="AB14" s="4">
        <f t="shared" si="26"/>
        <v>-0.41366982124079915</v>
      </c>
      <c r="AC14" s="4">
        <f t="shared" si="27"/>
        <v>0.3638620205517471</v>
      </c>
      <c r="AD14" s="4">
        <f t="shared" si="28"/>
        <v>0.81363806117320003</v>
      </c>
      <c r="AE14" s="4">
        <f t="shared" si="29"/>
        <v>0.1328</v>
      </c>
      <c r="AF14" s="4">
        <f t="shared" si="30"/>
        <v>0.30085000000000001</v>
      </c>
      <c r="AG14" s="2">
        <f t="shared" si="6"/>
        <v>0.41366982124079915</v>
      </c>
      <c r="AH14" s="2">
        <f t="shared" si="7"/>
        <v>0.30614785992217897</v>
      </c>
      <c r="AI14" s="6">
        <f t="shared" si="8"/>
        <v>717.7439024390244</v>
      </c>
      <c r="AJ14" s="4">
        <f t="shared" si="9"/>
        <v>0.27479613123459135</v>
      </c>
      <c r="AK14" s="4">
        <f t="shared" si="10"/>
        <v>4.687743342158545E-2</v>
      </c>
      <c r="AL14" s="4">
        <f t="shared" si="31"/>
        <v>0.2308930008045052</v>
      </c>
      <c r="AM14" s="4">
        <f t="shared" si="32"/>
        <v>0.26149092313634603</v>
      </c>
      <c r="AN14" s="4">
        <f t="shared" si="11"/>
        <v>5.4811228166031276E-2</v>
      </c>
      <c r="AO14" s="4">
        <f t="shared" si="33"/>
        <v>8.653183307410417E-2</v>
      </c>
      <c r="AP14" s="4">
        <f t="shared" si="12"/>
        <v>0.11295301020474603</v>
      </c>
      <c r="AQ14" s="4">
        <f t="shared" si="13"/>
        <v>0.11281154350677744</v>
      </c>
      <c r="AR14" s="4">
        <f t="shared" si="14"/>
        <v>0.13816457839485269</v>
      </c>
      <c r="AS14" s="4">
        <f t="shared" si="15"/>
        <v>0.80869999999999997</v>
      </c>
      <c r="AT14" s="4">
        <f t="shared" si="16"/>
        <v>0.49925347718056096</v>
      </c>
      <c r="AU14" s="4">
        <f t="shared" si="17"/>
        <v>0.29810523309730741</v>
      </c>
      <c r="AV14" s="4">
        <f t="shared" si="18"/>
        <v>0.35853812224322612</v>
      </c>
      <c r="AW14" s="4">
        <f t="shared" si="19"/>
        <v>0.35108195825454486</v>
      </c>
      <c r="AX14" s="4">
        <f t="shared" si="20"/>
        <v>0.28216501807505268</v>
      </c>
    </row>
    <row r="15" spans="1:50" x14ac:dyDescent="0.2">
      <c r="A15" s="3">
        <v>14</v>
      </c>
      <c r="B15" s="2">
        <v>7.7136030000000008E-2</v>
      </c>
      <c r="C15" s="2">
        <v>0.10432770000000002</v>
      </c>
      <c r="D15" s="2">
        <v>0.14842230000000001</v>
      </c>
      <c r="E15" s="2">
        <f t="shared" si="21"/>
        <v>9.0731865000000023E-2</v>
      </c>
      <c r="F15" s="2">
        <f t="shared" si="22"/>
        <v>0.10996201000000001</v>
      </c>
      <c r="G15" s="7">
        <v>3.9199999999999999E-2</v>
      </c>
      <c r="H15" s="7">
        <v>6.4399999999999999E-2</v>
      </c>
      <c r="I15" s="7">
        <v>0.1162</v>
      </c>
      <c r="J15" s="7">
        <v>0.1144</v>
      </c>
      <c r="K15" s="7">
        <v>0.1527</v>
      </c>
      <c r="L15" s="7">
        <v>0.34539999999999998</v>
      </c>
      <c r="M15" s="7">
        <v>0.38600000000000001</v>
      </c>
      <c r="N15" s="7">
        <v>0.36580000000000001</v>
      </c>
      <c r="O15" s="7">
        <v>0.39219999999999999</v>
      </c>
      <c r="P15" s="7">
        <v>0.39479999999999998</v>
      </c>
      <c r="Q15" s="7">
        <v>0.22589999999999999</v>
      </c>
      <c r="R15" s="4">
        <v>0.1517</v>
      </c>
      <c r="S15" s="4">
        <f t="shared" si="23"/>
        <v>8.5833326860841178E-2</v>
      </c>
      <c r="T15" s="4">
        <f t="shared" si="0"/>
        <v>0.42474773689803219</v>
      </c>
      <c r="U15" s="4">
        <f t="shared" si="1"/>
        <v>0.16306379119841413</v>
      </c>
      <c r="V15" s="4">
        <f t="shared" si="2"/>
        <v>0.56293706293706292</v>
      </c>
      <c r="W15" s="4">
        <f t="shared" si="3"/>
        <v>-0.2796420581655481</v>
      </c>
      <c r="X15" s="4">
        <f t="shared" si="4"/>
        <v>0.20641739130434783</v>
      </c>
      <c r="Y15" s="4">
        <f t="shared" si="24"/>
        <v>6.3402409638554216E-2</v>
      </c>
      <c r="Z15" s="4">
        <f t="shared" si="25"/>
        <v>0.38612461273666093</v>
      </c>
      <c r="AA15" s="5">
        <f t="shared" si="5"/>
        <v>29.168791432942378</v>
      </c>
      <c r="AB15" s="4">
        <f t="shared" si="26"/>
        <v>-0.54836162652980658</v>
      </c>
      <c r="AC15" s="4">
        <f t="shared" si="27"/>
        <v>0.40854400007832692</v>
      </c>
      <c r="AD15" s="4">
        <f t="shared" si="28"/>
        <v>0.84505092676853355</v>
      </c>
      <c r="AE15" s="4">
        <f t="shared" si="29"/>
        <v>0.1153</v>
      </c>
      <c r="AF15" s="4">
        <f t="shared" si="30"/>
        <v>0.31140000000000001</v>
      </c>
      <c r="AG15" s="2">
        <f t="shared" si="6"/>
        <v>0.54836162652980658</v>
      </c>
      <c r="AH15" s="2">
        <f t="shared" si="7"/>
        <v>0.43525946352469286</v>
      </c>
      <c r="AI15" s="6">
        <f t="shared" si="8"/>
        <v>722.70887389724965</v>
      </c>
      <c r="AJ15" s="4">
        <f t="shared" si="9"/>
        <v>0.43953018902550928</v>
      </c>
      <c r="AK15" s="4">
        <f t="shared" si="10"/>
        <v>6.3449023861171377E-2</v>
      </c>
      <c r="AL15" s="4">
        <f t="shared" si="31"/>
        <v>0.38687010640433644</v>
      </c>
      <c r="AM15" s="4">
        <f t="shared" si="32"/>
        <v>0.43307963616112871</v>
      </c>
      <c r="AN15" s="4">
        <f t="shared" si="11"/>
        <v>4.6919394272830962E-2</v>
      </c>
      <c r="AO15" s="4">
        <f t="shared" si="33"/>
        <v>0.12407272154202975</v>
      </c>
      <c r="AP15" s="4">
        <f t="shared" si="12"/>
        <v>0.16920633314315844</v>
      </c>
      <c r="AQ15" s="4">
        <f t="shared" si="13"/>
        <v>0.19650423728813557</v>
      </c>
      <c r="AR15" s="4">
        <f t="shared" si="14"/>
        <v>0.26905031548293157</v>
      </c>
      <c r="AS15" s="4">
        <f t="shared" si="15"/>
        <v>0.86270000000000002</v>
      </c>
      <c r="AT15" s="4">
        <f t="shared" si="16"/>
        <v>0.34170201913018095</v>
      </c>
      <c r="AU15" s="4">
        <f t="shared" si="17"/>
        <v>0.32004034901868234</v>
      </c>
      <c r="AV15" s="4">
        <f t="shared" si="18"/>
        <v>0.41309431021044424</v>
      </c>
      <c r="AW15" s="4">
        <f t="shared" si="19"/>
        <v>0.37636195696417052</v>
      </c>
      <c r="AX15" s="4">
        <f t="shared" si="20"/>
        <v>0.26643540797711052</v>
      </c>
    </row>
    <row r="16" spans="1:50" x14ac:dyDescent="0.2">
      <c r="A16" s="3">
        <v>15</v>
      </c>
      <c r="B16" s="2">
        <v>0.12896879999999999</v>
      </c>
      <c r="C16" s="2">
        <v>0.1224843</v>
      </c>
      <c r="D16" s="2">
        <v>0.1167203</v>
      </c>
      <c r="E16" s="2">
        <f t="shared" si="21"/>
        <v>0.12572654999999999</v>
      </c>
      <c r="F16" s="2">
        <f t="shared" si="22"/>
        <v>0.12272446666666666</v>
      </c>
      <c r="G16" s="7">
        <v>3.5799999999999998E-2</v>
      </c>
      <c r="H16" s="7">
        <v>3.4599999999999999E-2</v>
      </c>
      <c r="I16" s="7">
        <v>8.3500000000000005E-2</v>
      </c>
      <c r="J16" s="7">
        <v>5.9700000000000003E-2</v>
      </c>
      <c r="K16" s="7">
        <v>0.1517</v>
      </c>
      <c r="L16" s="7">
        <v>0.37440000000000001</v>
      </c>
      <c r="M16" s="7">
        <v>0.4224</v>
      </c>
      <c r="N16" s="7">
        <v>0.45279999999999998</v>
      </c>
      <c r="O16" s="7">
        <v>0.43099999999999999</v>
      </c>
      <c r="P16" s="7">
        <v>0.39950000000000002</v>
      </c>
      <c r="Q16" s="7">
        <v>0.21560000000000001</v>
      </c>
      <c r="R16" s="4">
        <v>0.1431</v>
      </c>
      <c r="S16" s="4">
        <f t="shared" si="23"/>
        <v>4.5449092400178907E-2</v>
      </c>
      <c r="T16" s="4">
        <f t="shared" si="0"/>
        <v>0.44305455646003683</v>
      </c>
      <c r="U16" s="4">
        <f t="shared" si="1"/>
        <v>0.1026466755428543</v>
      </c>
      <c r="V16" s="4">
        <f t="shared" si="2"/>
        <v>0.5795644891122278</v>
      </c>
      <c r="W16" s="4">
        <f t="shared" si="3"/>
        <v>-0.2661717921527042</v>
      </c>
      <c r="X16" s="4">
        <f t="shared" si="4"/>
        <v>0.14407369942196532</v>
      </c>
      <c r="Y16" s="4">
        <f t="shared" si="24"/>
        <v>2.4737964071856289E-2</v>
      </c>
      <c r="Z16" s="4">
        <f t="shared" si="25"/>
        <v>0.30815209580838326</v>
      </c>
      <c r="AA16" s="5">
        <f t="shared" si="5"/>
        <v>13.851508120649653</v>
      </c>
      <c r="AB16" s="4">
        <f t="shared" si="26"/>
        <v>-0.75667413898512315</v>
      </c>
      <c r="AC16" s="4">
        <f t="shared" si="27"/>
        <v>0.43511503076772695</v>
      </c>
      <c r="AD16" s="4">
        <f t="shared" si="28"/>
        <v>0.89336711857953977</v>
      </c>
      <c r="AE16" s="4">
        <f t="shared" si="29"/>
        <v>7.1599999999999997E-2</v>
      </c>
      <c r="AF16" s="4">
        <f t="shared" si="30"/>
        <v>0.28710000000000002</v>
      </c>
      <c r="AG16" s="2">
        <f t="shared" si="6"/>
        <v>0.75667413898512315</v>
      </c>
      <c r="AH16" s="2">
        <f t="shared" si="7"/>
        <v>0.60681833039157995</v>
      </c>
      <c r="AI16" s="6">
        <f t="shared" si="8"/>
        <v>719.0424337674001</v>
      </c>
      <c r="AJ16" s="4">
        <f t="shared" si="9"/>
        <v>0.47932040501115497</v>
      </c>
      <c r="AK16" s="4">
        <f t="shared" si="10"/>
        <v>7.0275639433821688E-2</v>
      </c>
      <c r="AL16" s="4">
        <f t="shared" si="31"/>
        <v>0.42330355445732754</v>
      </c>
      <c r="AM16" s="4">
        <f t="shared" si="32"/>
        <v>0.47152064100330948</v>
      </c>
      <c r="AN16" s="4">
        <f t="shared" si="11"/>
        <v>0.13874806788984118</v>
      </c>
      <c r="AO16" s="4">
        <f t="shared" si="33"/>
        <v>0.20733513228472933</v>
      </c>
      <c r="AP16" s="4">
        <f t="shared" si="12"/>
        <v>0.23577488365047194</v>
      </c>
      <c r="AQ16" s="4">
        <f t="shared" si="13"/>
        <v>0.20211876219682187</v>
      </c>
      <c r="AR16" s="4">
        <f t="shared" si="14"/>
        <v>0.33312712650788734</v>
      </c>
      <c r="AS16" s="4">
        <f t="shared" si="15"/>
        <v>0.86640000000000006</v>
      </c>
      <c r="AT16" s="4">
        <f t="shared" si="16"/>
        <v>0.38864610079676243</v>
      </c>
      <c r="AU16" s="4">
        <f t="shared" si="17"/>
        <v>0.3407670465288567</v>
      </c>
      <c r="AV16" s="4">
        <f t="shared" si="18"/>
        <v>0.45396986197290107</v>
      </c>
      <c r="AW16" s="4">
        <f t="shared" si="19"/>
        <v>0.36802135169206973</v>
      </c>
      <c r="AX16" s="4">
        <f t="shared" si="20"/>
        <v>0.13987158442258063</v>
      </c>
    </row>
    <row r="17" spans="1:50" x14ac:dyDescent="0.2">
      <c r="A17" s="3">
        <v>16</v>
      </c>
      <c r="B17" s="2">
        <v>8.9917699999999989E-2</v>
      </c>
      <c r="C17" s="2">
        <v>8.4874200000000011E-2</v>
      </c>
      <c r="D17" s="2">
        <v>9.7122700000000006E-2</v>
      </c>
      <c r="E17" s="2">
        <f t="shared" si="21"/>
        <v>8.739595E-2</v>
      </c>
      <c r="F17" s="2">
        <f t="shared" si="22"/>
        <v>9.0638200000000002E-2</v>
      </c>
      <c r="G17" s="7">
        <v>4.0899999999999999E-2</v>
      </c>
      <c r="H17" s="7">
        <v>3.8699999999999998E-2</v>
      </c>
      <c r="I17" s="7">
        <v>6.8900000000000003E-2</v>
      </c>
      <c r="J17" s="7">
        <v>6.8500000000000005E-2</v>
      </c>
      <c r="K17" s="7">
        <v>0.14460000000000001</v>
      </c>
      <c r="L17" s="7">
        <v>0.28079999999999999</v>
      </c>
      <c r="M17" s="7">
        <v>0.3201</v>
      </c>
      <c r="N17" s="7">
        <v>0.35260000000000002</v>
      </c>
      <c r="O17" s="7">
        <v>0.35120000000000001</v>
      </c>
      <c r="P17" s="7">
        <v>0.34460000000000002</v>
      </c>
      <c r="Q17" s="7">
        <v>0.2437</v>
      </c>
      <c r="R17" s="4">
        <v>0.16350000000000001</v>
      </c>
      <c r="S17" s="4">
        <f t="shared" si="23"/>
        <v>5.148737709380815E-2</v>
      </c>
      <c r="T17" s="4">
        <f t="shared" si="0"/>
        <v>0.36439113600635237</v>
      </c>
      <c r="U17" s="4">
        <f t="shared" si="1"/>
        <v>9.7156883441164368E-2</v>
      </c>
      <c r="V17" s="4">
        <f t="shared" si="2"/>
        <v>0.56496350364963499</v>
      </c>
      <c r="W17" s="4">
        <f t="shared" si="3"/>
        <v>-0.27798507462686572</v>
      </c>
      <c r="X17" s="4">
        <f t="shared" si="4"/>
        <v>0.12195478036175712</v>
      </c>
      <c r="Y17" s="4">
        <f t="shared" si="24"/>
        <v>3.8475326560232219E-2</v>
      </c>
      <c r="Z17" s="4">
        <f t="shared" si="25"/>
        <v>0.34916110304789555</v>
      </c>
      <c r="AA17" s="5">
        <f t="shared" si="5"/>
        <v>19.504555808656036</v>
      </c>
      <c r="AB17" s="4">
        <f t="shared" si="26"/>
        <v>-0.67357636406957344</v>
      </c>
      <c r="AC17" s="4">
        <f t="shared" si="27"/>
        <v>0.35781795650861348</v>
      </c>
      <c r="AD17" s="4">
        <f t="shared" si="28"/>
        <v>0.89467537492874161</v>
      </c>
      <c r="AE17" s="4">
        <f t="shared" si="29"/>
        <v>6.8700000000000011E-2</v>
      </c>
      <c r="AF17" s="4">
        <f t="shared" si="30"/>
        <v>0.24430000000000002</v>
      </c>
      <c r="AG17" s="2">
        <f t="shared" si="6"/>
        <v>0.67357636406957344</v>
      </c>
      <c r="AH17" s="2">
        <f t="shared" si="7"/>
        <v>0.48014538537314444</v>
      </c>
      <c r="AI17" s="6">
        <f t="shared" si="8"/>
        <v>717.77165932452272</v>
      </c>
      <c r="AJ17" s="4">
        <f t="shared" si="9"/>
        <v>0.41670028237192414</v>
      </c>
      <c r="AK17" s="4">
        <f t="shared" si="10"/>
        <v>0.11139240506329116</v>
      </c>
      <c r="AL17" s="4">
        <f t="shared" si="31"/>
        <v>0.32016925246826511</v>
      </c>
      <c r="AM17" s="4">
        <f t="shared" si="32"/>
        <v>0.37766300839251127</v>
      </c>
      <c r="AN17" s="4">
        <f t="shared" si="11"/>
        <v>9.1711746296716773E-2</v>
      </c>
      <c r="AO17" s="4">
        <f t="shared" si="33"/>
        <v>0.16957464357351265</v>
      </c>
      <c r="AP17" s="4">
        <f t="shared" si="12"/>
        <v>0.1755456437062142</v>
      </c>
      <c r="AQ17" s="4">
        <f t="shared" si="13"/>
        <v>0.19695481335952847</v>
      </c>
      <c r="AR17" s="4">
        <f t="shared" si="14"/>
        <v>0.18070263909900827</v>
      </c>
      <c r="AS17" s="4">
        <f t="shared" si="15"/>
        <v>0.84539999999999993</v>
      </c>
      <c r="AT17" s="4">
        <f t="shared" si="16"/>
        <v>0.57694701981725094</v>
      </c>
      <c r="AU17" s="4">
        <f t="shared" si="17"/>
        <v>0.30226737336338499</v>
      </c>
      <c r="AV17" s="4">
        <f t="shared" si="18"/>
        <v>0.35733122362869202</v>
      </c>
      <c r="AW17" s="4">
        <f t="shared" si="19"/>
        <v>0.31358734066835753</v>
      </c>
      <c r="AX17" s="4">
        <f t="shared" si="20"/>
        <v>0.14675504307557496</v>
      </c>
    </row>
    <row r="18" spans="1:50" x14ac:dyDescent="0.2">
      <c r="A18" s="3">
        <v>17</v>
      </c>
      <c r="B18" s="2">
        <v>0.11614389999999999</v>
      </c>
      <c r="C18" s="2">
        <v>0.1034631</v>
      </c>
      <c r="D18" s="2">
        <v>0.101878</v>
      </c>
      <c r="E18" s="2">
        <f t="shared" si="21"/>
        <v>0.1098035</v>
      </c>
      <c r="F18" s="2">
        <f t="shared" si="22"/>
        <v>0.10716166666666667</v>
      </c>
      <c r="G18" s="7">
        <v>3.9800000000000002E-2</v>
      </c>
      <c r="H18" s="7">
        <v>7.0699999999999999E-2</v>
      </c>
      <c r="I18" s="7">
        <v>0.12859999999999999</v>
      </c>
      <c r="J18" s="7">
        <v>0.127</v>
      </c>
      <c r="K18" s="7">
        <v>0.1862</v>
      </c>
      <c r="L18" s="7">
        <v>0.33800000000000002</v>
      </c>
      <c r="M18" s="7">
        <v>0.36409999999999998</v>
      </c>
      <c r="N18" s="7">
        <v>0.36699999999999999</v>
      </c>
      <c r="O18" s="7">
        <v>0.36940000000000001</v>
      </c>
      <c r="P18" s="7">
        <v>0.3911</v>
      </c>
      <c r="Q18" s="7">
        <v>0.2505</v>
      </c>
      <c r="R18" s="4">
        <v>0.19120000000000001</v>
      </c>
      <c r="S18" s="4">
        <f t="shared" si="23"/>
        <v>9.4757057784631532E-2</v>
      </c>
      <c r="T18" s="4">
        <f t="shared" si="0"/>
        <v>0.41124605773186446</v>
      </c>
      <c r="U18" s="4">
        <f t="shared" si="1"/>
        <v>0.18074003430341601</v>
      </c>
      <c r="V18" s="4">
        <f t="shared" si="2"/>
        <v>0.55669291338582672</v>
      </c>
      <c r="W18" s="4">
        <f t="shared" si="3"/>
        <v>-0.28477491148204354</v>
      </c>
      <c r="X18" s="4">
        <f t="shared" si="4"/>
        <v>0.23100707213578497</v>
      </c>
      <c r="Y18" s="4">
        <f t="shared" si="24"/>
        <v>6.9820373250388798E-2</v>
      </c>
      <c r="Z18" s="4">
        <f t="shared" si="25"/>
        <v>0.3648040435458787</v>
      </c>
      <c r="AA18" s="5">
        <f t="shared" si="5"/>
        <v>34.380075798592316</v>
      </c>
      <c r="AB18" s="4">
        <f t="shared" si="26"/>
        <v>-0.48831587429492346</v>
      </c>
      <c r="AC18" s="4">
        <f t="shared" si="27"/>
        <v>0.39062176078656957</v>
      </c>
      <c r="AD18" s="4">
        <f t="shared" si="28"/>
        <v>0.82177779457657596</v>
      </c>
      <c r="AE18" s="4">
        <f t="shared" si="29"/>
        <v>0.1278</v>
      </c>
      <c r="AF18" s="4">
        <f t="shared" si="30"/>
        <v>0.3125</v>
      </c>
      <c r="AG18" s="2">
        <f t="shared" si="6"/>
        <v>0.48831587429492346</v>
      </c>
      <c r="AH18" s="2">
        <f t="shared" si="7"/>
        <v>0.37847796895981012</v>
      </c>
      <c r="AI18" s="6">
        <f t="shared" si="8"/>
        <v>718.68412384716737</v>
      </c>
      <c r="AJ18" s="4">
        <f t="shared" si="9"/>
        <v>0.32973362131029521</v>
      </c>
      <c r="AK18" s="4">
        <f t="shared" si="10"/>
        <v>4.4387899349731384E-2</v>
      </c>
      <c r="AL18" s="4">
        <f t="shared" si="31"/>
        <v>0.28958412819534535</v>
      </c>
      <c r="AM18" s="4">
        <f t="shared" si="32"/>
        <v>0.32327821188442663</v>
      </c>
      <c r="AN18" s="4">
        <f t="shared" si="11"/>
        <v>7.2026024153022949E-2</v>
      </c>
      <c r="AO18" s="4">
        <f t="shared" si="33"/>
        <v>0.10636926713840655</v>
      </c>
      <c r="AP18" s="4">
        <f t="shared" si="12"/>
        <v>0.14454007234933652</v>
      </c>
      <c r="AQ18" s="4">
        <f t="shared" si="13"/>
        <v>0.13425401856463662</v>
      </c>
      <c r="AR18" s="4">
        <f t="shared" si="14"/>
        <v>0.19180512985965478</v>
      </c>
      <c r="AS18" s="4">
        <f t="shared" si="15"/>
        <v>0.82319999999999993</v>
      </c>
      <c r="AT18" s="4">
        <f t="shared" si="16"/>
        <v>0.43596763314764148</v>
      </c>
      <c r="AU18" s="4">
        <f t="shared" si="17"/>
        <v>0.31559991286437328</v>
      </c>
      <c r="AV18" s="4">
        <f t="shared" si="18"/>
        <v>0.38232030575761322</v>
      </c>
      <c r="AW18" s="4">
        <f t="shared" si="19"/>
        <v>0.367771839325859</v>
      </c>
      <c r="AX18" s="4">
        <f t="shared" si="20"/>
        <v>0.27810965907574969</v>
      </c>
    </row>
    <row r="19" spans="1:50" x14ac:dyDescent="0.2">
      <c r="A19" s="3">
        <v>18</v>
      </c>
      <c r="B19" s="2">
        <v>9.9572400000000005E-2</v>
      </c>
      <c r="C19" s="2">
        <v>9.4528899999999999E-2</v>
      </c>
      <c r="D19" s="2">
        <v>0.11787309999999999</v>
      </c>
      <c r="E19" s="2">
        <f t="shared" si="21"/>
        <v>9.7050650000000002E-2</v>
      </c>
      <c r="F19" s="2">
        <f t="shared" si="22"/>
        <v>0.10399146666666666</v>
      </c>
      <c r="G19" s="7">
        <v>4.3299999999999998E-2</v>
      </c>
      <c r="H19" s="7">
        <v>6.6699999999999995E-2</v>
      </c>
      <c r="I19" s="7">
        <v>0.1206</v>
      </c>
      <c r="J19" s="7">
        <v>0.11940000000000001</v>
      </c>
      <c r="K19" s="7">
        <v>0.18729999999999999</v>
      </c>
      <c r="L19" s="7">
        <v>0.31669999999999998</v>
      </c>
      <c r="M19" s="7">
        <v>0.33510000000000001</v>
      </c>
      <c r="N19" s="7">
        <v>0.36199999999999999</v>
      </c>
      <c r="O19" s="7">
        <v>0.34379999999999999</v>
      </c>
      <c r="P19" s="7">
        <v>0.31680000000000003</v>
      </c>
      <c r="Q19" s="7">
        <v>0.25829999999999997</v>
      </c>
      <c r="R19" s="4">
        <v>0.20430000000000001</v>
      </c>
      <c r="S19" s="4">
        <f t="shared" si="23"/>
        <v>8.9241134013413353E-2</v>
      </c>
      <c r="T19" s="4">
        <f t="shared" si="0"/>
        <v>0.38340469480693634</v>
      </c>
      <c r="U19" s="4">
        <f t="shared" si="1"/>
        <v>0.16970774879185688</v>
      </c>
      <c r="V19" s="4">
        <f t="shared" si="2"/>
        <v>0.55862646566164142</v>
      </c>
      <c r="W19" s="4">
        <f t="shared" si="3"/>
        <v>-0.28318108543793669</v>
      </c>
      <c r="X19" s="4">
        <f t="shared" si="4"/>
        <v>0.21588665667166418</v>
      </c>
      <c r="Y19" s="4">
        <f t="shared" si="24"/>
        <v>6.6036318407960204E-2</v>
      </c>
      <c r="Z19" s="4">
        <f t="shared" si="25"/>
        <v>0.34037910447761199</v>
      </c>
      <c r="AA19" s="5">
        <f t="shared" si="5"/>
        <v>34.72949389179756</v>
      </c>
      <c r="AB19" s="4">
        <f t="shared" si="26"/>
        <v>-0.4844559585492228</v>
      </c>
      <c r="AC19" s="4">
        <f t="shared" si="27"/>
        <v>0.36394340219325316</v>
      </c>
      <c r="AD19" s="4">
        <f t="shared" si="28"/>
        <v>0.81993875628517077</v>
      </c>
      <c r="AE19" s="4">
        <f t="shared" si="29"/>
        <v>0.12</v>
      </c>
      <c r="AF19" s="4">
        <f t="shared" si="30"/>
        <v>0.29189999999999999</v>
      </c>
      <c r="AG19" s="2">
        <f t="shared" si="6"/>
        <v>0.4844559585492228</v>
      </c>
      <c r="AH19" s="2">
        <f t="shared" si="7"/>
        <v>0.35962691111894607</v>
      </c>
      <c r="AI19" s="6">
        <f t="shared" si="8"/>
        <v>715.80564142194748</v>
      </c>
      <c r="AJ19" s="4">
        <f t="shared" si="9"/>
        <v>0.29467143664093393</v>
      </c>
      <c r="AK19" s="4">
        <f t="shared" si="10"/>
        <v>4.1029523088569289E-2</v>
      </c>
      <c r="AL19" s="4">
        <f t="shared" si="31"/>
        <v>0.25674603174603172</v>
      </c>
      <c r="AM19" s="4">
        <f t="shared" si="32"/>
        <v>0.28292496171516085</v>
      </c>
      <c r="AN19" s="4">
        <f t="shared" si="11"/>
        <v>8.2294442849755553E-2</v>
      </c>
      <c r="AO19" s="4">
        <f t="shared" si="33"/>
        <v>0.1063713068453187</v>
      </c>
      <c r="AP19" s="4">
        <f t="shared" si="12"/>
        <v>0.1329257673246218</v>
      </c>
      <c r="AQ19" s="4">
        <f t="shared" si="13"/>
        <v>0.11673151750972754</v>
      </c>
      <c r="AR19" s="4">
        <f t="shared" si="14"/>
        <v>0.14200298953662185</v>
      </c>
      <c r="AS19" s="4">
        <f t="shared" si="15"/>
        <v>0.80969999999999998</v>
      </c>
      <c r="AT19" s="4">
        <f t="shared" si="16"/>
        <v>0.54664869910306402</v>
      </c>
      <c r="AU19" s="4">
        <f t="shared" si="17"/>
        <v>0.30407016460021197</v>
      </c>
      <c r="AV19" s="4">
        <f t="shared" si="18"/>
        <v>0.35937500000000006</v>
      </c>
      <c r="AW19" s="4">
        <f t="shared" si="19"/>
        <v>0.3431139647431401</v>
      </c>
      <c r="AX19" s="4">
        <f t="shared" si="20"/>
        <v>0.25190426639513064</v>
      </c>
    </row>
    <row r="20" spans="1:50" x14ac:dyDescent="0.2">
      <c r="A20" s="3">
        <v>19</v>
      </c>
      <c r="B20" s="2">
        <v>8.7179800000000002E-2</v>
      </c>
      <c r="C20" s="2">
        <v>0.10461590000000001</v>
      </c>
      <c r="D20" s="2">
        <v>0.14669310000000002</v>
      </c>
      <c r="E20" s="2">
        <f t="shared" si="21"/>
        <v>9.5897850000000007E-2</v>
      </c>
      <c r="F20" s="2">
        <f t="shared" si="22"/>
        <v>0.11282960000000002</v>
      </c>
      <c r="G20" s="7">
        <v>4.3999999999999997E-2</v>
      </c>
      <c r="H20" s="7">
        <v>8.0699999999999994E-2</v>
      </c>
      <c r="I20" s="7">
        <v>0.12520000000000001</v>
      </c>
      <c r="J20" s="7">
        <v>0.14660000000000001</v>
      </c>
      <c r="K20" s="7">
        <v>0.2</v>
      </c>
      <c r="L20" s="7">
        <v>0.29970000000000002</v>
      </c>
      <c r="M20" s="7">
        <v>0.32829999999999998</v>
      </c>
      <c r="N20" s="7">
        <v>0.33479999999999999</v>
      </c>
      <c r="O20" s="7">
        <v>0.3427</v>
      </c>
      <c r="P20" s="7">
        <v>0.34439999999999998</v>
      </c>
      <c r="Q20" s="7">
        <v>0.27810000000000001</v>
      </c>
      <c r="R20" s="4">
        <v>0.21990000000000001</v>
      </c>
      <c r="S20" s="4">
        <f t="shared" si="23"/>
        <v>0.10876865357261714</v>
      </c>
      <c r="T20" s="4">
        <f t="shared" si="0"/>
        <v>0.3932046413764721</v>
      </c>
      <c r="U20" s="4">
        <f t="shared" si="1"/>
        <v>0.19278641030944066</v>
      </c>
      <c r="V20" s="4">
        <f t="shared" si="2"/>
        <v>0.55047748976807631</v>
      </c>
      <c r="W20" s="4">
        <f t="shared" si="3"/>
        <v>-0.28992520897492308</v>
      </c>
      <c r="X20" s="4">
        <f t="shared" si="4"/>
        <v>0.2274389095415118</v>
      </c>
      <c r="Y20" s="4">
        <f t="shared" si="24"/>
        <v>9.4493769968051117E-2</v>
      </c>
      <c r="Z20" s="4">
        <f t="shared" si="25"/>
        <v>0.40127651757188498</v>
      </c>
      <c r="AA20" s="5">
        <f t="shared" si="5"/>
        <v>42.777939889115842</v>
      </c>
      <c r="AB20" s="4">
        <f t="shared" si="26"/>
        <v>-0.4007766196607398</v>
      </c>
      <c r="AC20" s="4">
        <f t="shared" si="27"/>
        <v>0.37273965445066348</v>
      </c>
      <c r="AD20" s="4">
        <f t="shared" si="28"/>
        <v>0.81555435975877988</v>
      </c>
      <c r="AE20" s="4">
        <f t="shared" si="29"/>
        <v>0.13590000000000002</v>
      </c>
      <c r="AF20" s="4">
        <f t="shared" si="30"/>
        <v>0.30725000000000002</v>
      </c>
      <c r="AG20" s="2">
        <f t="shared" si="6"/>
        <v>0.4007766196607398</v>
      </c>
      <c r="AH20" s="2">
        <f t="shared" si="7"/>
        <v>0.3031755356977211</v>
      </c>
      <c r="AI20" s="6">
        <f t="shared" si="8"/>
        <v>718.1469408224674</v>
      </c>
      <c r="AJ20" s="4">
        <f t="shared" si="9"/>
        <v>0.2629445365763774</v>
      </c>
      <c r="AK20" s="4">
        <f t="shared" si="10"/>
        <v>6.6936488169364844E-2</v>
      </c>
      <c r="AL20" s="4">
        <f t="shared" si="31"/>
        <v>0.19951971182709627</v>
      </c>
      <c r="AM20" s="4">
        <f t="shared" si="32"/>
        <v>0.24285443876585269</v>
      </c>
      <c r="AN20" s="4">
        <f t="shared" si="11"/>
        <v>5.226675367773926E-2</v>
      </c>
      <c r="AO20" s="4">
        <f t="shared" si="33"/>
        <v>8.2735397457864956E-2</v>
      </c>
      <c r="AP20" s="4">
        <f t="shared" si="12"/>
        <v>0.11207213002285929</v>
      </c>
      <c r="AQ20" s="4">
        <f t="shared" si="13"/>
        <v>0.11686746987951807</v>
      </c>
      <c r="AR20" s="4">
        <f t="shared" si="14"/>
        <v>0.10405927835051544</v>
      </c>
      <c r="AS20" s="4">
        <f t="shared" si="15"/>
        <v>0.79489999999999994</v>
      </c>
      <c r="AT20" s="4">
        <f t="shared" si="16"/>
        <v>0.58775008369870141</v>
      </c>
      <c r="AU20" s="4">
        <f t="shared" si="17"/>
        <v>0.31207603240236181</v>
      </c>
      <c r="AV20" s="4">
        <f t="shared" si="18"/>
        <v>0.33840846913286543</v>
      </c>
      <c r="AW20" s="4">
        <f t="shared" si="19"/>
        <v>0.36105681982166771</v>
      </c>
      <c r="AX20" s="4">
        <f t="shared" si="20"/>
        <v>0.29679774145069238</v>
      </c>
    </row>
    <row r="21" spans="1:50" x14ac:dyDescent="0.2">
      <c r="A21" s="3">
        <v>20</v>
      </c>
      <c r="B21" s="2">
        <v>9.7555000000000003E-2</v>
      </c>
      <c r="C21" s="2">
        <v>8.1992200000000001E-2</v>
      </c>
      <c r="D21" s="2">
        <v>9.6978599999999998E-2</v>
      </c>
      <c r="E21" s="2">
        <f t="shared" si="21"/>
        <v>8.9773600000000009E-2</v>
      </c>
      <c r="F21" s="2">
        <f t="shared" si="22"/>
        <v>9.2175266666666686E-2</v>
      </c>
      <c r="G21" s="7">
        <v>3.6499999999999998E-2</v>
      </c>
      <c r="H21" s="7">
        <v>6.9500000000000006E-2</v>
      </c>
      <c r="I21" s="7">
        <v>0.12039999999999999</v>
      </c>
      <c r="J21" s="7">
        <v>0.1318</v>
      </c>
      <c r="K21" s="7">
        <v>0.16830000000000001</v>
      </c>
      <c r="L21" s="7">
        <v>0.27879999999999999</v>
      </c>
      <c r="M21" s="7">
        <v>0.31540000000000001</v>
      </c>
      <c r="N21" s="7">
        <v>0.3382</v>
      </c>
      <c r="O21" s="7">
        <v>0.33310000000000001</v>
      </c>
      <c r="P21" s="7">
        <v>0.35149999999999998</v>
      </c>
      <c r="Q21" s="7">
        <v>0.23760000000000001</v>
      </c>
      <c r="R21" s="4">
        <v>0.18429999999999999</v>
      </c>
      <c r="S21" s="4">
        <f t="shared" si="23"/>
        <v>9.5708411333591786E-2</v>
      </c>
      <c r="T21" s="4">
        <f t="shared" si="0"/>
        <v>0.37791931678600393</v>
      </c>
      <c r="U21" s="4">
        <f t="shared" si="1"/>
        <v>0.17851442518743407</v>
      </c>
      <c r="V21" s="4">
        <f t="shared" si="2"/>
        <v>0.52731411229135061</v>
      </c>
      <c r="W21" s="4">
        <f t="shared" si="3"/>
        <v>-0.30948832588176844</v>
      </c>
      <c r="X21" s="4">
        <f t="shared" si="4"/>
        <v>0.22832690647482012</v>
      </c>
      <c r="Y21" s="4">
        <f t="shared" si="24"/>
        <v>7.6080564784053173E-2</v>
      </c>
      <c r="Z21" s="4">
        <f t="shared" si="25"/>
        <v>0.36463936877076419</v>
      </c>
      <c r="AA21" s="5">
        <f t="shared" si="5"/>
        <v>39.567697388171716</v>
      </c>
      <c r="AB21" s="4">
        <f t="shared" si="26"/>
        <v>-0.43299634329963438</v>
      </c>
      <c r="AC21" s="4">
        <f t="shared" si="27"/>
        <v>0.35822737193017512</v>
      </c>
      <c r="AD21" s="4">
        <f t="shared" si="28"/>
        <v>0.82451580849721329</v>
      </c>
      <c r="AE21" s="4">
        <f t="shared" si="29"/>
        <v>0.12609999999999999</v>
      </c>
      <c r="AF21" s="4">
        <f t="shared" si="30"/>
        <v>0.29264999999999997</v>
      </c>
      <c r="AG21" s="2">
        <f t="shared" si="6"/>
        <v>0.43299634329963438</v>
      </c>
      <c r="AH21" s="2">
        <f t="shared" si="7"/>
        <v>0.31401116900134152</v>
      </c>
      <c r="AI21" s="6">
        <f t="shared" si="8"/>
        <v>722.51583710407238</v>
      </c>
      <c r="AJ21" s="4">
        <f t="shared" si="9"/>
        <v>0.32867969684882326</v>
      </c>
      <c r="AK21" s="4">
        <f t="shared" si="10"/>
        <v>8.8739990194476245E-2</v>
      </c>
      <c r="AL21" s="4">
        <f t="shared" si="31"/>
        <v>0.24714828897338401</v>
      </c>
      <c r="AM21" s="4">
        <f t="shared" si="32"/>
        <v>0.30411412032251395</v>
      </c>
      <c r="AN21" s="4">
        <f t="shared" si="11"/>
        <v>3.8156737073243283E-2</v>
      </c>
      <c r="AO21" s="4">
        <f t="shared" si="33"/>
        <v>9.1933710998732709E-2</v>
      </c>
      <c r="AP21" s="4">
        <f t="shared" si="12"/>
        <v>0.11655322287280442</v>
      </c>
      <c r="AQ21" s="4">
        <f t="shared" si="13"/>
        <v>0.12633325432566964</v>
      </c>
      <c r="AR21" s="4">
        <f t="shared" si="14"/>
        <v>0.16733835640441563</v>
      </c>
      <c r="AS21" s="4">
        <f t="shared" si="15"/>
        <v>0.82289999999999996</v>
      </c>
      <c r="AT21" s="4">
        <f t="shared" si="16"/>
        <v>0.44251646127765315</v>
      </c>
      <c r="AU21" s="4">
        <f t="shared" si="17"/>
        <v>0.28931761958097191</v>
      </c>
      <c r="AV21" s="4">
        <f t="shared" si="18"/>
        <v>0.37059602649006623</v>
      </c>
      <c r="AW21" s="4">
        <f t="shared" si="19"/>
        <v>0.34356069018144886</v>
      </c>
      <c r="AX21" s="4">
        <f t="shared" si="20"/>
        <v>0.26842273148451129</v>
      </c>
    </row>
    <row r="22" spans="1:50" x14ac:dyDescent="0.2">
      <c r="A22" s="3">
        <v>21</v>
      </c>
      <c r="B22" s="2">
        <v>7.9974799999999999E-2</v>
      </c>
      <c r="C22" s="2">
        <v>9.7699099999999997E-2</v>
      </c>
      <c r="D22" s="2">
        <v>0.1319949</v>
      </c>
      <c r="E22" s="2">
        <f t="shared" si="21"/>
        <v>8.8836949999999998E-2</v>
      </c>
      <c r="F22" s="2">
        <f t="shared" si="22"/>
        <v>0.10322293333333332</v>
      </c>
      <c r="G22" s="7">
        <v>2.8899999999999999E-2</v>
      </c>
      <c r="H22" s="7">
        <v>4.2799999999999998E-2</v>
      </c>
      <c r="I22" s="7">
        <v>7.2999999999999995E-2</v>
      </c>
      <c r="J22" s="7">
        <v>9.3200000000000005E-2</v>
      </c>
      <c r="K22" s="7">
        <v>0.1167</v>
      </c>
      <c r="L22" s="7">
        <v>0.187</v>
      </c>
      <c r="M22" s="7">
        <v>0.21049999999999999</v>
      </c>
      <c r="N22" s="7">
        <v>0.23219999999999999</v>
      </c>
      <c r="O22" s="7">
        <v>0.23039999999999999</v>
      </c>
      <c r="P22" s="7">
        <v>0.32250000000000001</v>
      </c>
      <c r="Q22" s="7">
        <v>0.22370000000000001</v>
      </c>
      <c r="R22" s="4">
        <v>0.17979999999999999</v>
      </c>
      <c r="S22" s="4">
        <f t="shared" si="23"/>
        <v>6.315821403428061E-2</v>
      </c>
      <c r="T22" s="4">
        <f t="shared" si="0"/>
        <v>0.25903551880002867</v>
      </c>
      <c r="U22" s="4">
        <f t="shared" si="1"/>
        <v>0.11838597889953016</v>
      </c>
      <c r="V22" s="4">
        <f t="shared" si="2"/>
        <v>0.45922746781115875</v>
      </c>
      <c r="W22" s="4">
        <f t="shared" si="3"/>
        <v>-0.37058823529411766</v>
      </c>
      <c r="X22" s="4">
        <f t="shared" si="4"/>
        <v>0.1589626168224299</v>
      </c>
      <c r="Y22" s="4">
        <f t="shared" si="24"/>
        <v>5.4643287671232874E-2</v>
      </c>
      <c r="Z22" s="4">
        <f t="shared" si="25"/>
        <v>0.29415452054794522</v>
      </c>
      <c r="AA22" s="5">
        <f t="shared" si="5"/>
        <v>40.451388888888893</v>
      </c>
      <c r="AB22" s="4">
        <f t="shared" si="26"/>
        <v>-0.42398022249690975</v>
      </c>
      <c r="AC22" s="4">
        <f t="shared" si="27"/>
        <v>0.24853651643169059</v>
      </c>
      <c r="AD22" s="4">
        <f t="shared" si="28"/>
        <v>0.86368963266493848</v>
      </c>
      <c r="AE22" s="4">
        <f t="shared" si="29"/>
        <v>8.3100000000000007E-2</v>
      </c>
      <c r="AF22" s="4">
        <f t="shared" si="30"/>
        <v>0.1983</v>
      </c>
      <c r="AG22" s="2">
        <f t="shared" si="6"/>
        <v>0.42398022249690975</v>
      </c>
      <c r="AH22" s="2">
        <f t="shared" si="7"/>
        <v>0.2335557673975214</v>
      </c>
      <c r="AI22" s="6">
        <f t="shared" si="8"/>
        <v>722.5</v>
      </c>
      <c r="AJ22" s="4">
        <f t="shared" si="9"/>
        <v>0.32757130509939503</v>
      </c>
      <c r="AK22" s="4">
        <f t="shared" si="10"/>
        <v>0.10397700047915667</v>
      </c>
      <c r="AL22" s="4">
        <f t="shared" si="31"/>
        <v>0.23147843266381299</v>
      </c>
      <c r="AM22" s="4">
        <f t="shared" si="32"/>
        <v>0.28667481662591687</v>
      </c>
      <c r="AN22" s="4">
        <f t="shared" si="11"/>
        <v>1.8534504129645982E-2</v>
      </c>
      <c r="AO22" s="4">
        <f t="shared" si="33"/>
        <v>8.4196895883728473E-2</v>
      </c>
      <c r="AP22" s="4">
        <f t="shared" si="12"/>
        <v>7.5957550553098288E-2</v>
      </c>
      <c r="AQ22" s="4">
        <f t="shared" si="13"/>
        <v>0.10879801734820328</v>
      </c>
      <c r="AR22" s="4">
        <f t="shared" si="14"/>
        <v>1.4754459370182743E-2</v>
      </c>
      <c r="AS22" s="4">
        <f t="shared" si="15"/>
        <v>0.81259999999999999</v>
      </c>
      <c r="AT22" s="4">
        <f t="shared" si="16"/>
        <v>0.93274085692339959</v>
      </c>
      <c r="AU22" s="4">
        <f t="shared" si="17"/>
        <v>0.22707471237458388</v>
      </c>
      <c r="AV22" s="4">
        <f t="shared" si="18"/>
        <v>0.29421044328758478</v>
      </c>
      <c r="AW22" s="4">
        <f t="shared" si="19"/>
        <v>0.23904102032046515</v>
      </c>
      <c r="AX22" s="4">
        <f t="shared" si="20"/>
        <v>0.17159418623873024</v>
      </c>
    </row>
    <row r="23" spans="1:50" x14ac:dyDescent="0.2">
      <c r="A23" s="3">
        <v>22</v>
      </c>
      <c r="B23" s="2">
        <v>0.17969200000000002</v>
      </c>
      <c r="C23" s="2">
        <v>0.17853920000000001</v>
      </c>
      <c r="D23" s="2">
        <v>0.19885730000000001</v>
      </c>
      <c r="E23" s="2">
        <f t="shared" si="21"/>
        <v>0.17911560000000001</v>
      </c>
      <c r="F23" s="2">
        <f t="shared" si="22"/>
        <v>0.18569616666666669</v>
      </c>
      <c r="G23" s="7">
        <v>1.7999999999999999E-2</v>
      </c>
      <c r="H23" s="7">
        <v>2.98E-2</v>
      </c>
      <c r="I23" s="7">
        <v>6.9199999999999998E-2</v>
      </c>
      <c r="J23" s="7">
        <v>5.5899999999999998E-2</v>
      </c>
      <c r="K23" s="7">
        <v>0.11509999999999999</v>
      </c>
      <c r="L23" s="7">
        <v>0.34889999999999999</v>
      </c>
      <c r="M23" s="7">
        <v>0.41410000000000002</v>
      </c>
      <c r="N23" s="7">
        <v>0.38340000000000002</v>
      </c>
      <c r="O23" s="7">
        <v>0.43059999999999998</v>
      </c>
      <c r="P23" s="7">
        <v>0.40239999999999998</v>
      </c>
      <c r="Q23" s="7">
        <v>0.19639999999999999</v>
      </c>
      <c r="R23" s="4">
        <v>0.10979999999999999</v>
      </c>
      <c r="S23" s="4">
        <f t="shared" si="23"/>
        <v>4.0814458222546576E-2</v>
      </c>
      <c r="T23" s="4">
        <f t="shared" si="0"/>
        <v>0.43969285870934949</v>
      </c>
      <c r="U23" s="4">
        <f t="shared" si="1"/>
        <v>8.8957574157572439E-2</v>
      </c>
      <c r="V23" s="4">
        <f t="shared" si="2"/>
        <v>0.53309481216457966</v>
      </c>
      <c r="W23" s="4">
        <f t="shared" si="3"/>
        <v>-0.30455075845974328</v>
      </c>
      <c r="X23" s="4">
        <f t="shared" si="4"/>
        <v>0.12980805369127515</v>
      </c>
      <c r="Y23" s="4">
        <f t="shared" si="24"/>
        <v>2.4072543352601155E-2</v>
      </c>
      <c r="Z23" s="4">
        <f t="shared" si="25"/>
        <v>0.34784017341040463</v>
      </c>
      <c r="AA23" s="5">
        <f t="shared" si="5"/>
        <v>12.981885740826755</v>
      </c>
      <c r="AB23" s="4">
        <f t="shared" si="26"/>
        <v>-0.77019527235354568</v>
      </c>
      <c r="AC23" s="4">
        <f t="shared" si="27"/>
        <v>0.43421327708857543</v>
      </c>
      <c r="AD23" s="4">
        <f t="shared" si="28"/>
        <v>0.91770246152037105</v>
      </c>
      <c r="AE23" s="4">
        <f t="shared" si="29"/>
        <v>6.2549999999999994E-2</v>
      </c>
      <c r="AF23" s="4">
        <f t="shared" si="30"/>
        <v>0.27784999999999999</v>
      </c>
      <c r="AG23" s="2">
        <f t="shared" si="6"/>
        <v>0.77019527235354568</v>
      </c>
      <c r="AH23" s="2">
        <f t="shared" si="7"/>
        <v>0.60729335494327386</v>
      </c>
      <c r="AI23" s="6">
        <f t="shared" si="8"/>
        <v>722.94910179640715</v>
      </c>
      <c r="AJ23" s="4">
        <f t="shared" si="9"/>
        <v>0.57815649624335719</v>
      </c>
      <c r="AK23" s="4">
        <f t="shared" si="10"/>
        <v>0.10481077613855035</v>
      </c>
      <c r="AL23" s="4">
        <f t="shared" si="31"/>
        <v>0.50387931034482769</v>
      </c>
      <c r="AM23" s="4">
        <f t="shared" si="32"/>
        <v>0.56500377928949364</v>
      </c>
      <c r="AN23" s="4">
        <f t="shared" si="11"/>
        <v>8.3706922211670934E-2</v>
      </c>
      <c r="AO23" s="4">
        <f t="shared" si="33"/>
        <v>0.21440862382777509</v>
      </c>
      <c r="AP23" s="4">
        <f t="shared" si="12"/>
        <v>0.23831551960671576</v>
      </c>
      <c r="AQ23" s="4">
        <f t="shared" si="13"/>
        <v>0.28282168517308948</v>
      </c>
      <c r="AR23" s="4">
        <f t="shared" si="14"/>
        <v>0.37352472089314193</v>
      </c>
      <c r="AS23" s="4">
        <f t="shared" si="15"/>
        <v>0.89390000000000003</v>
      </c>
      <c r="AT23" s="4">
        <f t="shared" si="16"/>
        <v>0.34682488179154036</v>
      </c>
      <c r="AU23" s="4">
        <f t="shared" si="17"/>
        <v>0.33465603236756386</v>
      </c>
      <c r="AV23" s="4">
        <f t="shared" si="18"/>
        <v>0.46688382193268191</v>
      </c>
      <c r="AW23" s="4">
        <f t="shared" si="19"/>
        <v>0.36509480027324676</v>
      </c>
      <c r="AX23" s="4">
        <f t="shared" si="20"/>
        <v>0.12644987581445416</v>
      </c>
    </row>
    <row r="24" spans="1:50" x14ac:dyDescent="0.2">
      <c r="A24" s="3">
        <v>23</v>
      </c>
      <c r="B24" s="2">
        <v>0.1145588</v>
      </c>
      <c r="C24" s="2">
        <v>0.15260120000000002</v>
      </c>
      <c r="D24" s="2">
        <v>0.18761750000000002</v>
      </c>
      <c r="E24" s="2">
        <f t="shared" si="21"/>
        <v>0.13358</v>
      </c>
      <c r="F24" s="2">
        <f t="shared" si="22"/>
        <v>0.15159250000000002</v>
      </c>
      <c r="G24" s="7">
        <v>2.2499999999999999E-2</v>
      </c>
      <c r="H24" s="7">
        <v>5.7299999999999997E-2</v>
      </c>
      <c r="I24" s="7">
        <v>0.1072</v>
      </c>
      <c r="J24" s="7">
        <v>0.10440000000000001</v>
      </c>
      <c r="K24" s="7">
        <v>0.1426</v>
      </c>
      <c r="L24" s="7">
        <v>0.34050000000000002</v>
      </c>
      <c r="M24" s="7">
        <v>0.39810000000000001</v>
      </c>
      <c r="N24" s="7">
        <v>0.37619999999999998</v>
      </c>
      <c r="O24" s="7">
        <v>0.39710000000000001</v>
      </c>
      <c r="P24" s="7">
        <v>0.32990000000000003</v>
      </c>
      <c r="Q24" s="7">
        <v>0.21560000000000001</v>
      </c>
      <c r="R24" s="4">
        <v>0.13539999999999999</v>
      </c>
      <c r="S24" s="4">
        <f t="shared" si="23"/>
        <v>7.7344165907972662E-2</v>
      </c>
      <c r="T24" s="4">
        <f t="shared" si="0"/>
        <v>0.42435787962520505</v>
      </c>
      <c r="U24" s="4">
        <f t="shared" si="1"/>
        <v>0.14963689384640408</v>
      </c>
      <c r="V24" s="4">
        <f t="shared" si="2"/>
        <v>0.54885057471264365</v>
      </c>
      <c r="W24" s="4">
        <f t="shared" si="3"/>
        <v>-0.29128014842300559</v>
      </c>
      <c r="X24" s="4">
        <f t="shared" si="4"/>
        <v>0.19531727748691102</v>
      </c>
      <c r="Y24" s="4">
        <f t="shared" si="24"/>
        <v>5.5803358208955219E-2</v>
      </c>
      <c r="Z24" s="4">
        <f t="shared" si="25"/>
        <v>0.38672798507462691</v>
      </c>
      <c r="AA24" s="5">
        <f t="shared" si="5"/>
        <v>26.290606900025182</v>
      </c>
      <c r="AB24" s="4">
        <f t="shared" si="26"/>
        <v>-0.5836490528414755</v>
      </c>
      <c r="AC24" s="4">
        <f t="shared" si="27"/>
        <v>0.41059441058056306</v>
      </c>
      <c r="AD24" s="4">
        <f t="shared" si="28"/>
        <v>0.86134090770030203</v>
      </c>
      <c r="AE24" s="4">
        <f t="shared" si="29"/>
        <v>0.10580000000000001</v>
      </c>
      <c r="AF24" s="4">
        <f t="shared" si="30"/>
        <v>0.30435000000000001</v>
      </c>
      <c r="AG24" s="2">
        <f t="shared" si="6"/>
        <v>0.5836490528414755</v>
      </c>
      <c r="AH24" s="2">
        <f t="shared" si="7"/>
        <v>0.45913725490196078</v>
      </c>
      <c r="AI24" s="6">
        <f t="shared" si="8"/>
        <v>724.21551288529565</v>
      </c>
      <c r="AJ24" s="4">
        <f t="shared" si="9"/>
        <v>0.47155827311469328</v>
      </c>
      <c r="AK24" s="4">
        <f t="shared" si="10"/>
        <v>7.6735357917570468E-2</v>
      </c>
      <c r="AL24" s="4">
        <f t="shared" si="31"/>
        <v>0.40964603601738775</v>
      </c>
      <c r="AM24" s="4">
        <f t="shared" si="32"/>
        <v>0.47253560199741079</v>
      </c>
      <c r="AN24" s="4">
        <f t="shared" si="11"/>
        <v>4.7388613119672462E-2</v>
      </c>
      <c r="AO24" s="4">
        <f t="shared" si="33"/>
        <v>0.13601083488193288</v>
      </c>
      <c r="AP24" s="4">
        <f t="shared" si="12"/>
        <v>0.17989958088793759</v>
      </c>
      <c r="AQ24" s="4">
        <f t="shared" si="13"/>
        <v>0.22849002849002856</v>
      </c>
      <c r="AR24" s="4">
        <f t="shared" si="14"/>
        <v>0.29622980251346498</v>
      </c>
      <c r="AS24" s="4">
        <f t="shared" si="15"/>
        <v>0.87480000000000002</v>
      </c>
      <c r="AT24" s="4">
        <f t="shared" si="16"/>
        <v>0.32665775359730226</v>
      </c>
      <c r="AU24" s="4">
        <f t="shared" si="17"/>
        <v>0.3195088183446585</v>
      </c>
      <c r="AV24" s="4">
        <f t="shared" si="18"/>
        <v>0.42360646972329896</v>
      </c>
      <c r="AW24" s="4">
        <f t="shared" si="19"/>
        <v>0.37317412997993288</v>
      </c>
      <c r="AX24" s="4">
        <f t="shared" si="20"/>
        <v>0.24794094383679838</v>
      </c>
    </row>
    <row r="25" spans="1:50" x14ac:dyDescent="0.2">
      <c r="A25" s="3">
        <v>24</v>
      </c>
      <c r="B25" s="2">
        <v>8.2136299999999995E-2</v>
      </c>
      <c r="C25" s="2">
        <v>9.4673000000000007E-2</v>
      </c>
      <c r="D25" s="2">
        <v>0.11355010000000001</v>
      </c>
      <c r="E25" s="2">
        <f t="shared" si="21"/>
        <v>8.8404650000000001E-2</v>
      </c>
      <c r="F25" s="2">
        <f t="shared" si="22"/>
        <v>9.6786466666666682E-2</v>
      </c>
      <c r="G25" s="7">
        <v>4.0500000000000001E-2</v>
      </c>
      <c r="H25" s="7">
        <v>3.1800000000000002E-2</v>
      </c>
      <c r="I25" s="7">
        <v>7.1400000000000005E-2</v>
      </c>
      <c r="J25" s="7">
        <v>6.4399999999999999E-2</v>
      </c>
      <c r="K25" s="7">
        <v>0.15340000000000001</v>
      </c>
      <c r="L25" s="7">
        <v>0.2868</v>
      </c>
      <c r="M25" s="7">
        <v>0.32700000000000001</v>
      </c>
      <c r="N25" s="7">
        <v>0.378</v>
      </c>
      <c r="O25" s="7">
        <v>0.34939999999999999</v>
      </c>
      <c r="P25" s="7">
        <v>0.29859999999999998</v>
      </c>
      <c r="Q25" s="7">
        <v>0.22309999999999999</v>
      </c>
      <c r="R25" s="4">
        <v>0.1656</v>
      </c>
      <c r="S25" s="4">
        <f t="shared" si="23"/>
        <v>4.5253950103830716E-2</v>
      </c>
      <c r="T25" s="4">
        <f t="shared" si="0"/>
        <v>0.36238885192566284</v>
      </c>
      <c r="U25" s="4">
        <f t="shared" si="1"/>
        <v>9.6152587068679546E-2</v>
      </c>
      <c r="V25" s="4">
        <f t="shared" si="2"/>
        <v>0.49378881987577644</v>
      </c>
      <c r="W25" s="4">
        <f t="shared" si="3"/>
        <v>-0.33887733887733884</v>
      </c>
      <c r="X25" s="4">
        <f t="shared" si="4"/>
        <v>0.14459622641509434</v>
      </c>
      <c r="Y25" s="4">
        <f t="shared" si="24"/>
        <v>2.8682352941176468E-2</v>
      </c>
      <c r="Z25" s="4">
        <f t="shared" si="25"/>
        <v>0.31514509803921564</v>
      </c>
      <c r="AA25" s="5">
        <f t="shared" si="5"/>
        <v>18.431597023468804</v>
      </c>
      <c r="AB25" s="4">
        <f t="shared" si="26"/>
        <v>-0.6887385210246495</v>
      </c>
      <c r="AC25" s="4">
        <f t="shared" si="27"/>
        <v>0.35528540639885559</v>
      </c>
      <c r="AD25" s="4">
        <f t="shared" si="28"/>
        <v>0.9037066413483511</v>
      </c>
      <c r="AE25" s="4">
        <f t="shared" si="29"/>
        <v>6.7900000000000002E-2</v>
      </c>
      <c r="AF25" s="4">
        <f t="shared" si="30"/>
        <v>0.24259999999999998</v>
      </c>
      <c r="AG25" s="2">
        <f t="shared" si="6"/>
        <v>0.6887385210246495</v>
      </c>
      <c r="AH25" s="2">
        <f t="shared" si="7"/>
        <v>0.47585654177519532</v>
      </c>
      <c r="AI25" s="6">
        <f t="shared" si="8"/>
        <v>716.09820089955019</v>
      </c>
      <c r="AJ25" s="4">
        <f t="shared" si="9"/>
        <v>0.38981702466189333</v>
      </c>
      <c r="AK25" s="4">
        <f t="shared" si="10"/>
        <v>9.8396730587865439E-2</v>
      </c>
      <c r="AL25" s="4">
        <f t="shared" si="31"/>
        <v>0.30304407087687413</v>
      </c>
      <c r="AM25" s="4">
        <f t="shared" si="32"/>
        <v>0.36136552872606159</v>
      </c>
      <c r="AN25" s="4">
        <f t="shared" si="11"/>
        <v>0.1146053735049453</v>
      </c>
      <c r="AO25" s="4">
        <f t="shared" si="33"/>
        <v>0.17519522099542512</v>
      </c>
      <c r="AP25" s="4">
        <f t="shared" si="12"/>
        <v>0.17736562316246865</v>
      </c>
      <c r="AQ25" s="4">
        <f t="shared" si="13"/>
        <v>0.14792899408284024</v>
      </c>
      <c r="AR25" s="4">
        <f t="shared" si="14"/>
        <v>0.22061135371179039</v>
      </c>
      <c r="AS25" s="4">
        <f t="shared" si="15"/>
        <v>0.83360000000000001</v>
      </c>
      <c r="AT25" s="4">
        <f t="shared" si="16"/>
        <v>0.51479323890437445</v>
      </c>
      <c r="AU25" s="4">
        <f t="shared" si="17"/>
        <v>0.29313304999607254</v>
      </c>
      <c r="AV25" s="4">
        <f t="shared" si="18"/>
        <v>0.39547486790407804</v>
      </c>
      <c r="AW25" s="4">
        <f t="shared" si="19"/>
        <v>0.30939213097671597</v>
      </c>
      <c r="AX25" s="4">
        <f t="shared" si="20"/>
        <v>0.13606726385409823</v>
      </c>
    </row>
    <row r="26" spans="1:50" x14ac:dyDescent="0.2">
      <c r="A26" s="3">
        <v>25</v>
      </c>
      <c r="B26" s="2">
        <v>0.1340123</v>
      </c>
      <c r="C26" s="2">
        <v>0.1611031</v>
      </c>
      <c r="D26" s="2">
        <v>0.17767460000000002</v>
      </c>
      <c r="E26" s="2">
        <f t="shared" si="21"/>
        <v>0.14755770000000001</v>
      </c>
      <c r="F26" s="2">
        <f t="shared" si="22"/>
        <v>0.15759666666666669</v>
      </c>
      <c r="G26" s="7">
        <v>2.76E-2</v>
      </c>
      <c r="H26" s="7">
        <v>3.15E-2</v>
      </c>
      <c r="I26" s="7">
        <v>5.96E-2</v>
      </c>
      <c r="J26" s="7">
        <v>7.0999999999999994E-2</v>
      </c>
      <c r="K26" s="7">
        <v>0.13539999999999999</v>
      </c>
      <c r="L26" s="7">
        <v>0.2422</v>
      </c>
      <c r="M26" s="7">
        <v>0.29470000000000002</v>
      </c>
      <c r="N26" s="7">
        <v>0.31440000000000001</v>
      </c>
      <c r="O26" s="7">
        <v>0.32379999999999998</v>
      </c>
      <c r="P26" s="7">
        <v>0.36940000000000001</v>
      </c>
      <c r="Q26" s="7">
        <v>0.24759999999999999</v>
      </c>
      <c r="R26" s="4">
        <v>0.16569999999999999</v>
      </c>
      <c r="S26" s="4">
        <f t="shared" si="23"/>
        <v>4.7291648311303336E-2</v>
      </c>
      <c r="T26" s="4">
        <f t="shared" si="0"/>
        <v>0.33680795715065875</v>
      </c>
      <c r="U26" s="4">
        <f t="shared" si="1"/>
        <v>9.2699298810724556E-2</v>
      </c>
      <c r="V26" s="4">
        <f t="shared" si="2"/>
        <v>0.44366197183098594</v>
      </c>
      <c r="W26" s="4">
        <f t="shared" si="3"/>
        <v>-0.38536585365853654</v>
      </c>
      <c r="X26" s="4">
        <f t="shared" si="4"/>
        <v>0.13433650793650792</v>
      </c>
      <c r="Y26" s="4">
        <f t="shared" si="24"/>
        <v>3.7525167785234896E-2</v>
      </c>
      <c r="Z26" s="4">
        <f t="shared" si="25"/>
        <v>0.38573489932885902</v>
      </c>
      <c r="AA26" s="5">
        <f t="shared" si="5"/>
        <v>21.927115503397157</v>
      </c>
      <c r="AB26" s="4">
        <f t="shared" si="26"/>
        <v>-0.64032421479229984</v>
      </c>
      <c r="AC26" s="4">
        <f t="shared" si="27"/>
        <v>0.33149274501865045</v>
      </c>
      <c r="AD26" s="4">
        <f t="shared" si="28"/>
        <v>0.92141517213690749</v>
      </c>
      <c r="AE26" s="4">
        <f t="shared" si="29"/>
        <v>6.5299999999999997E-2</v>
      </c>
      <c r="AF26" s="4">
        <f t="shared" si="30"/>
        <v>0.22719999999999999</v>
      </c>
      <c r="AG26" s="2">
        <f t="shared" si="6"/>
        <v>0.64032421479229984</v>
      </c>
      <c r="AH26" s="2">
        <f t="shared" si="7"/>
        <v>0.41756136236001445</v>
      </c>
      <c r="AI26" s="6">
        <f t="shared" si="8"/>
        <v>720.55009363295881</v>
      </c>
      <c r="AJ26" s="4">
        <f t="shared" si="9"/>
        <v>0.41027874564459932</v>
      </c>
      <c r="AK26" s="4">
        <f t="shared" si="10"/>
        <v>0.14416961130742048</v>
      </c>
      <c r="AL26" s="4">
        <f t="shared" si="31"/>
        <v>0.28283898305084748</v>
      </c>
      <c r="AM26" s="4">
        <f t="shared" si="32"/>
        <v>0.37037898163217858</v>
      </c>
      <c r="AN26" s="4">
        <f t="shared" si="11"/>
        <v>6.7345635190585521E-2</v>
      </c>
      <c r="AO26" s="4">
        <f t="shared" si="33"/>
        <v>0.15501149054330832</v>
      </c>
      <c r="AP26" s="4">
        <f t="shared" si="12"/>
        <v>0.15525109280504878</v>
      </c>
      <c r="AQ26" s="4">
        <f t="shared" si="13"/>
        <v>0.19816114202758286</v>
      </c>
      <c r="AR26" s="4">
        <f t="shared" si="14"/>
        <v>0.13335666783339167</v>
      </c>
      <c r="AS26" s="4">
        <f t="shared" si="15"/>
        <v>0.82630000000000003</v>
      </c>
      <c r="AT26" s="4">
        <f t="shared" si="16"/>
        <v>0.65526699488602991</v>
      </c>
      <c r="AU26" s="4">
        <f t="shared" si="17"/>
        <v>0.28822924903624886</v>
      </c>
      <c r="AV26" s="4">
        <f t="shared" si="18"/>
        <v>0.32817799484466148</v>
      </c>
      <c r="AW26" s="4">
        <f t="shared" si="19"/>
        <v>0.29453692239718776</v>
      </c>
      <c r="AX26" s="4">
        <f t="shared" si="20"/>
        <v>0.14714328399733784</v>
      </c>
    </row>
    <row r="27" spans="1:50" x14ac:dyDescent="0.2">
      <c r="A27" s="3">
        <v>26</v>
      </c>
      <c r="B27" s="2">
        <v>0.26067620000000002</v>
      </c>
      <c r="C27" s="2">
        <v>0.27076319999999998</v>
      </c>
      <c r="D27" s="2">
        <v>0.2567855</v>
      </c>
      <c r="E27" s="2">
        <f t="shared" si="21"/>
        <v>0.2657197</v>
      </c>
      <c r="F27" s="2">
        <f t="shared" si="22"/>
        <v>0.26274163333333334</v>
      </c>
      <c r="G27" s="7">
        <v>1.43E-2</v>
      </c>
      <c r="H27" s="7">
        <v>2.0500000000000001E-2</v>
      </c>
      <c r="I27" s="7">
        <v>5.2900000000000003E-2</v>
      </c>
      <c r="J27" s="7">
        <v>4.0899999999999999E-2</v>
      </c>
      <c r="K27" s="7">
        <v>8.5099999999999995E-2</v>
      </c>
      <c r="L27" s="7">
        <v>0.25390000000000001</v>
      </c>
      <c r="M27" s="7">
        <v>0.33529999999999999</v>
      </c>
      <c r="N27" s="7">
        <v>0.36280000000000001</v>
      </c>
      <c r="O27" s="7">
        <v>0.35639999999999999</v>
      </c>
      <c r="P27" s="7">
        <v>0.37790000000000001</v>
      </c>
      <c r="Q27" s="7">
        <v>0.18429999999999999</v>
      </c>
      <c r="R27" s="4">
        <v>9.8000000000000004E-2</v>
      </c>
      <c r="S27" s="4">
        <f t="shared" si="23"/>
        <v>2.8956001105124998E-2</v>
      </c>
      <c r="T27" s="4">
        <f t="shared" si="0"/>
        <v>0.36261850476775176</v>
      </c>
      <c r="U27" s="4">
        <f t="shared" si="1"/>
        <v>6.6867181785985261E-2</v>
      </c>
      <c r="V27" s="4">
        <f t="shared" si="2"/>
        <v>0.5012224938875306</v>
      </c>
      <c r="W27" s="4">
        <f t="shared" si="3"/>
        <v>-0.33224755700325731</v>
      </c>
      <c r="X27" s="4">
        <f t="shared" si="4"/>
        <v>0.10554195121951218</v>
      </c>
      <c r="Y27" s="4">
        <f t="shared" si="24"/>
        <v>1.5849716446124762E-2</v>
      </c>
      <c r="Z27" s="4">
        <f t="shared" si="25"/>
        <v>0.27555311909262759</v>
      </c>
      <c r="AA27" s="5">
        <f t="shared" si="5"/>
        <v>11.475869809203143</v>
      </c>
      <c r="AB27" s="4">
        <f t="shared" si="26"/>
        <v>-0.79411024414799902</v>
      </c>
      <c r="AC27" s="4">
        <f t="shared" si="27"/>
        <v>0.35873913920842254</v>
      </c>
      <c r="AD27" s="4">
        <f t="shared" si="28"/>
        <v>0.92817635132671428</v>
      </c>
      <c r="AE27" s="4">
        <f t="shared" si="29"/>
        <v>4.6899999999999997E-2</v>
      </c>
      <c r="AF27" s="4">
        <f t="shared" si="30"/>
        <v>0.22509999999999999</v>
      </c>
      <c r="AG27" s="2">
        <f t="shared" si="6"/>
        <v>0.79411024414799902</v>
      </c>
      <c r="AH27" s="2">
        <f t="shared" si="7"/>
        <v>0.54469804219467555</v>
      </c>
      <c r="AI27" s="6">
        <f t="shared" si="8"/>
        <v>726.35663507109007</v>
      </c>
      <c r="AJ27" s="4">
        <f t="shared" si="9"/>
        <v>0.61449603624009053</v>
      </c>
      <c r="AK27" s="4">
        <f t="shared" si="10"/>
        <v>0.16795018843191867</v>
      </c>
      <c r="AL27" s="4">
        <f t="shared" si="31"/>
        <v>0.49793510324483775</v>
      </c>
      <c r="AM27" s="4">
        <f t="shared" si="32"/>
        <v>0.59514747859181727</v>
      </c>
      <c r="AN27" s="4">
        <f t="shared" si="11"/>
        <v>6.4604240972748528E-2</v>
      </c>
      <c r="AO27" s="4">
        <f t="shared" si="33"/>
        <v>0.22086725167570725</v>
      </c>
      <c r="AP27" s="4">
        <f t="shared" si="12"/>
        <v>0.19945521786788234</v>
      </c>
      <c r="AQ27" s="4">
        <f t="shared" si="13"/>
        <v>0.30570315267445974</v>
      </c>
      <c r="AR27" s="4">
        <f t="shared" si="14"/>
        <v>0.31829110412428335</v>
      </c>
      <c r="AS27" s="4">
        <f t="shared" si="15"/>
        <v>0.90210000000000001</v>
      </c>
      <c r="AT27" s="4">
        <f t="shared" si="16"/>
        <v>0.42774052796927164</v>
      </c>
      <c r="AU27" s="4">
        <f t="shared" si="17"/>
        <v>0.28371416073224115</v>
      </c>
      <c r="AV27" s="4">
        <f t="shared" si="18"/>
        <v>0.42289024581180523</v>
      </c>
      <c r="AW27" s="4">
        <f t="shared" si="19"/>
        <v>0.29847720754645901</v>
      </c>
      <c r="AX27" s="4">
        <f t="shared" si="20"/>
        <v>7.0915684973696491E-2</v>
      </c>
    </row>
    <row r="28" spans="1:50" x14ac:dyDescent="0.2">
      <c r="A28" s="3">
        <v>27</v>
      </c>
      <c r="B28" s="2">
        <v>8.3721400000000001E-2</v>
      </c>
      <c r="C28" s="2">
        <v>8.4585999999999995E-2</v>
      </c>
      <c r="D28" s="2">
        <v>9.035E-2</v>
      </c>
      <c r="E28" s="2">
        <f t="shared" si="21"/>
        <v>8.4153699999999998E-2</v>
      </c>
      <c r="F28" s="2">
        <f t="shared" si="22"/>
        <v>8.6219133333333323E-2</v>
      </c>
      <c r="G28" s="7">
        <v>3.8600000000000002E-2</v>
      </c>
      <c r="H28" s="7">
        <v>2.1499999999999998E-2</v>
      </c>
      <c r="I28" s="7">
        <v>5.1400000000000001E-2</v>
      </c>
      <c r="J28" s="7">
        <v>5.1299999999999998E-2</v>
      </c>
      <c r="K28" s="7">
        <v>0.11559999999999999</v>
      </c>
      <c r="L28" s="7">
        <v>0.22159999999999999</v>
      </c>
      <c r="M28" s="7">
        <v>0.27060000000000001</v>
      </c>
      <c r="N28" s="7">
        <v>0.31859999999999999</v>
      </c>
      <c r="O28" s="7">
        <v>0.29849999999999999</v>
      </c>
      <c r="P28" s="7">
        <v>0.32219999999999999</v>
      </c>
      <c r="Q28" s="7">
        <v>0.22500000000000001</v>
      </c>
      <c r="R28" s="4">
        <v>0.16009999999999999</v>
      </c>
      <c r="S28" s="4">
        <f t="shared" si="23"/>
        <v>3.3210691049720721E-2</v>
      </c>
      <c r="T28" s="4">
        <f t="shared" si="0"/>
        <v>0.30720660800184618</v>
      </c>
      <c r="U28" s="4">
        <f t="shared" si="1"/>
        <v>7.2619900853691605E-2</v>
      </c>
      <c r="V28" s="4">
        <f t="shared" si="2"/>
        <v>0.41910331384015592</v>
      </c>
      <c r="W28" s="4">
        <f t="shared" si="3"/>
        <v>-0.40934065934065933</v>
      </c>
      <c r="X28" s="4">
        <f t="shared" si="4"/>
        <v>0.12264279069767442</v>
      </c>
      <c r="Y28" s="4">
        <f t="shared" si="24"/>
        <v>2.1458171206225677E-2</v>
      </c>
      <c r="Z28" s="4">
        <f t="shared" si="25"/>
        <v>0.29791926070038904</v>
      </c>
      <c r="AA28" s="5">
        <f t="shared" si="5"/>
        <v>17.185929648241206</v>
      </c>
      <c r="AB28" s="4">
        <f t="shared" si="26"/>
        <v>-0.70668953687821601</v>
      </c>
      <c r="AC28" s="4">
        <f t="shared" si="27"/>
        <v>0.30287611328726471</v>
      </c>
      <c r="AD28" s="4">
        <f t="shared" si="28"/>
        <v>0.9302584003871287</v>
      </c>
      <c r="AE28" s="4">
        <f t="shared" si="29"/>
        <v>5.135E-2</v>
      </c>
      <c r="AF28" s="4">
        <f t="shared" si="30"/>
        <v>0.2006</v>
      </c>
      <c r="AG28" s="2">
        <f t="shared" si="6"/>
        <v>0.70668953687821601</v>
      </c>
      <c r="AH28" s="2">
        <f t="shared" si="7"/>
        <v>0.4276668627383135</v>
      </c>
      <c r="AI28" s="6">
        <f t="shared" si="8"/>
        <v>719.97405660377353</v>
      </c>
      <c r="AJ28" s="4">
        <f t="shared" si="9"/>
        <v>0.44168075344119784</v>
      </c>
      <c r="AK28" s="4">
        <f t="shared" si="10"/>
        <v>0.147856181503557</v>
      </c>
      <c r="AL28" s="4">
        <f t="shared" si="31"/>
        <v>0.31435349940688018</v>
      </c>
      <c r="AM28" s="4">
        <f t="shared" si="32"/>
        <v>0.40134645261522534</v>
      </c>
      <c r="AN28" s="4">
        <f t="shared" si="11"/>
        <v>7.7265170500701044E-2</v>
      </c>
      <c r="AO28" s="4">
        <f t="shared" si="33"/>
        <v>0.1728792685383107</v>
      </c>
      <c r="AP28" s="4">
        <f t="shared" si="12"/>
        <v>0.15278612551202037</v>
      </c>
      <c r="AQ28" s="4">
        <f t="shared" si="13"/>
        <v>0.16852765515450535</v>
      </c>
      <c r="AR28" s="4">
        <f t="shared" si="14"/>
        <v>0.14040114613180513</v>
      </c>
      <c r="AS28" s="4">
        <f t="shared" si="15"/>
        <v>0.83160000000000001</v>
      </c>
      <c r="AT28" s="4">
        <f t="shared" si="16"/>
        <v>0.66850976182878363</v>
      </c>
      <c r="AU28" s="4">
        <f t="shared" si="17"/>
        <v>0.264317280933351</v>
      </c>
      <c r="AV28" s="4">
        <f t="shared" si="18"/>
        <v>0.34172030427150379</v>
      </c>
      <c r="AW28" s="4">
        <f t="shared" si="19"/>
        <v>0.26175354893156494</v>
      </c>
      <c r="AX28" s="4">
        <f t="shared" si="20"/>
        <v>9.7731813222203812E-2</v>
      </c>
    </row>
    <row r="29" spans="1:50" x14ac:dyDescent="0.2">
      <c r="A29" s="3">
        <v>28</v>
      </c>
      <c r="B29" s="2">
        <v>0.1132619</v>
      </c>
      <c r="C29" s="2">
        <v>0.12306070000000001</v>
      </c>
      <c r="D29" s="2">
        <v>0.1281042</v>
      </c>
      <c r="E29" s="2">
        <f t="shared" si="21"/>
        <v>0.1181613</v>
      </c>
      <c r="F29" s="2">
        <f t="shared" si="22"/>
        <v>0.1214756</v>
      </c>
      <c r="G29" s="7">
        <v>2.8299999999999999E-2</v>
      </c>
      <c r="H29" s="7">
        <v>3.0499999999999999E-2</v>
      </c>
      <c r="I29" s="7">
        <v>7.3999999999999996E-2</v>
      </c>
      <c r="J29" s="7">
        <v>5.1799999999999999E-2</v>
      </c>
      <c r="K29" s="7">
        <v>0.13320000000000001</v>
      </c>
      <c r="L29" s="7">
        <v>0.28060000000000002</v>
      </c>
      <c r="M29" s="7">
        <v>0.32369999999999999</v>
      </c>
      <c r="N29" s="7">
        <v>0.39300000000000002</v>
      </c>
      <c r="O29" s="7">
        <v>0.33029999999999998</v>
      </c>
      <c r="P29" s="7">
        <v>0.35680000000000001</v>
      </c>
      <c r="Q29" s="7">
        <v>0.22209999999999999</v>
      </c>
      <c r="R29" s="4">
        <v>0.14319999999999999</v>
      </c>
      <c r="S29" s="4">
        <f t="shared" si="23"/>
        <v>3.9747955922286117E-2</v>
      </c>
      <c r="T29" s="4">
        <f t="shared" si="0"/>
        <v>0.34242857649442748</v>
      </c>
      <c r="U29" s="4">
        <f t="shared" si="1"/>
        <v>9.0328511556429389E-2</v>
      </c>
      <c r="V29" s="4">
        <f t="shared" si="2"/>
        <v>0.58880308880308885</v>
      </c>
      <c r="W29" s="4">
        <f t="shared" si="3"/>
        <v>-0.25880923450789795</v>
      </c>
      <c r="X29" s="4">
        <f t="shared" si="4"/>
        <v>0.12567868852459016</v>
      </c>
      <c r="Y29" s="4">
        <f t="shared" si="24"/>
        <v>2.1350000000000001E-2</v>
      </c>
      <c r="Z29" s="4">
        <f t="shared" si="25"/>
        <v>0.23121</v>
      </c>
      <c r="AA29" s="5">
        <f t="shared" si="5"/>
        <v>15.68271268543748</v>
      </c>
      <c r="AB29" s="4">
        <f t="shared" si="26"/>
        <v>-0.72886678879874367</v>
      </c>
      <c r="AC29" s="4">
        <f t="shared" si="27"/>
        <v>0.33433715019423133</v>
      </c>
      <c r="AD29" s="4">
        <f t="shared" si="28"/>
        <v>0.87573830596135593</v>
      </c>
      <c r="AE29" s="4">
        <f t="shared" si="29"/>
        <v>6.2899999999999998E-2</v>
      </c>
      <c r="AF29" s="4">
        <f t="shared" si="30"/>
        <v>0.22804999999999997</v>
      </c>
      <c r="AG29" s="2">
        <f t="shared" si="6"/>
        <v>0.72886678879874367</v>
      </c>
      <c r="AH29" s="2">
        <f t="shared" si="7"/>
        <v>0.49297270506602464</v>
      </c>
      <c r="AI29" s="6">
        <f t="shared" si="8"/>
        <v>717.95284938941654</v>
      </c>
      <c r="AJ29" s="4">
        <f t="shared" si="9"/>
        <v>0.42524271844660183</v>
      </c>
      <c r="AK29" s="4">
        <f t="shared" si="10"/>
        <v>8.135537731216233E-2</v>
      </c>
      <c r="AL29" s="4">
        <f t="shared" si="31"/>
        <v>0.35621072982116958</v>
      </c>
      <c r="AM29" s="4">
        <f t="shared" si="32"/>
        <v>0.41694024950755088</v>
      </c>
      <c r="AN29" s="4">
        <f t="shared" si="11"/>
        <v>0.12443879613410241</v>
      </c>
      <c r="AO29" s="4">
        <f t="shared" si="33"/>
        <v>0.18793451661362526</v>
      </c>
      <c r="AP29" s="4">
        <f t="shared" si="12"/>
        <v>0.17382443743738824</v>
      </c>
      <c r="AQ29" s="4">
        <f t="shared" si="13"/>
        <v>0.21598686011497401</v>
      </c>
      <c r="AR29" s="4">
        <f t="shared" si="14"/>
        <v>0.19587255611875451</v>
      </c>
      <c r="AS29" s="4">
        <f t="shared" si="15"/>
        <v>0.86599999999999999</v>
      </c>
      <c r="AT29" s="4">
        <f t="shared" si="16"/>
        <v>0.57637239683744712</v>
      </c>
      <c r="AU29" s="4">
        <f t="shared" si="17"/>
        <v>0.28144848551733226</v>
      </c>
      <c r="AV29" s="4">
        <f t="shared" si="18"/>
        <v>0.36141460609545711</v>
      </c>
      <c r="AW29" s="4">
        <f t="shared" si="19"/>
        <v>0.28621128344895674</v>
      </c>
      <c r="AX29" s="4">
        <f t="shared" si="20"/>
        <v>0.10105589074513271</v>
      </c>
    </row>
    <row r="30" spans="1:50" x14ac:dyDescent="0.2">
      <c r="A30" s="3">
        <v>29</v>
      </c>
      <c r="B30" s="2">
        <v>9.7122700000000006E-2</v>
      </c>
      <c r="C30" s="2">
        <v>9.1502799999999995E-2</v>
      </c>
      <c r="D30" s="2">
        <v>9.4961199999999996E-2</v>
      </c>
      <c r="E30" s="2">
        <f t="shared" si="21"/>
        <v>9.4312750000000001E-2</v>
      </c>
      <c r="F30" s="2">
        <f t="shared" si="22"/>
        <v>9.4528899999999985E-2</v>
      </c>
      <c r="G30" s="7">
        <v>3.8199999999999998E-2</v>
      </c>
      <c r="H30" s="7">
        <v>3.1099999999999999E-2</v>
      </c>
      <c r="I30" s="7">
        <v>6.0999999999999999E-2</v>
      </c>
      <c r="J30" s="7">
        <v>6.3399999999999998E-2</v>
      </c>
      <c r="K30" s="7">
        <v>0.10879999999999999</v>
      </c>
      <c r="L30" s="7">
        <v>0.25490000000000002</v>
      </c>
      <c r="M30" s="7">
        <v>0.33489999999999998</v>
      </c>
      <c r="N30" s="7">
        <v>0.35060000000000002</v>
      </c>
      <c r="O30" s="7">
        <v>0.35020000000000001</v>
      </c>
      <c r="P30" s="7">
        <v>0.3417</v>
      </c>
      <c r="Q30" s="7">
        <v>0.2019</v>
      </c>
      <c r="R30" s="4">
        <v>0.13109999999999999</v>
      </c>
      <c r="S30" s="4">
        <f t="shared" si="23"/>
        <v>4.4404279073080331E-2</v>
      </c>
      <c r="T30" s="4">
        <f t="shared" si="0"/>
        <v>0.36108253904059112</v>
      </c>
      <c r="U30" s="4">
        <f t="shared" si="1"/>
        <v>8.7980452374376891E-2</v>
      </c>
      <c r="V30" s="4">
        <f t="shared" si="2"/>
        <v>0.49053627760252366</v>
      </c>
      <c r="W30" s="4">
        <f t="shared" si="3"/>
        <v>-0.34179894179894177</v>
      </c>
      <c r="X30" s="4">
        <f t="shared" si="4"/>
        <v>0.12435369774919615</v>
      </c>
      <c r="Y30" s="4">
        <f t="shared" si="24"/>
        <v>3.2323606557377052E-2</v>
      </c>
      <c r="Z30" s="4">
        <f t="shared" si="25"/>
        <v>0.36397836065573769</v>
      </c>
      <c r="AA30" s="5">
        <f t="shared" si="5"/>
        <v>18.103940605368361</v>
      </c>
      <c r="AB30" s="4">
        <f t="shared" si="26"/>
        <v>-0.69342359767891681</v>
      </c>
      <c r="AC30" s="4">
        <f t="shared" si="27"/>
        <v>0.35589268045297029</v>
      </c>
      <c r="AD30" s="4">
        <f t="shared" si="28"/>
        <v>0.91791223881553763</v>
      </c>
      <c r="AE30" s="4">
        <f t="shared" si="29"/>
        <v>6.2199999999999998E-2</v>
      </c>
      <c r="AF30" s="4">
        <f t="shared" si="30"/>
        <v>0.23730000000000001</v>
      </c>
      <c r="AG30" s="2">
        <f t="shared" si="6"/>
        <v>0.69342359767891681</v>
      </c>
      <c r="AH30" s="2">
        <f t="shared" si="7"/>
        <v>0.47884596119811668</v>
      </c>
      <c r="AI30" s="6">
        <f t="shared" si="8"/>
        <v>726.64442162902117</v>
      </c>
      <c r="AJ30" s="4">
        <f t="shared" si="9"/>
        <v>0.52592592592592591</v>
      </c>
      <c r="AK30" s="4">
        <f t="shared" si="10"/>
        <v>0.1574946289869443</v>
      </c>
      <c r="AL30" s="4">
        <f t="shared" si="31"/>
        <v>0.40170470167720651</v>
      </c>
      <c r="AM30" s="4">
        <f t="shared" si="32"/>
        <v>0.50957854406130265</v>
      </c>
      <c r="AN30" s="4">
        <f t="shared" si="11"/>
        <v>5.2644016037785832E-2</v>
      </c>
      <c r="AO30" s="4">
        <f t="shared" si="33"/>
        <v>0.17708401534495094</v>
      </c>
      <c r="AP30" s="4">
        <f t="shared" si="12"/>
        <v>0.17864364264866162</v>
      </c>
      <c r="AQ30" s="4">
        <f t="shared" si="13"/>
        <v>0.21261261261261263</v>
      </c>
      <c r="AR30" s="4">
        <f t="shared" si="14"/>
        <v>0.26861075892048542</v>
      </c>
      <c r="AS30" s="4">
        <f t="shared" si="15"/>
        <v>0.86770000000000003</v>
      </c>
      <c r="AT30" s="4">
        <f t="shared" si="16"/>
        <v>0.44157761710305155</v>
      </c>
      <c r="AU30" s="4">
        <f t="shared" si="17"/>
        <v>0.28583531097469395</v>
      </c>
      <c r="AV30" s="4">
        <f t="shared" si="18"/>
        <v>0.40895784543325525</v>
      </c>
      <c r="AW30" s="4">
        <f t="shared" si="19"/>
        <v>0.30930840792510567</v>
      </c>
      <c r="AX30" s="4">
        <f t="shared" si="20"/>
        <v>0.1336493471975766</v>
      </c>
    </row>
    <row r="31" spans="1:50" x14ac:dyDescent="0.2">
      <c r="A31" s="3">
        <v>30</v>
      </c>
      <c r="B31" s="2">
        <v>0.19770450000000001</v>
      </c>
      <c r="C31" s="2">
        <v>0.13545330000000003</v>
      </c>
      <c r="D31" s="2">
        <v>0.16729940000000004</v>
      </c>
      <c r="E31" s="2">
        <f t="shared" si="21"/>
        <v>0.16657890000000003</v>
      </c>
      <c r="F31" s="2">
        <f t="shared" si="22"/>
        <v>0.16681906666666668</v>
      </c>
      <c r="G31" s="7">
        <v>3.9E-2</v>
      </c>
      <c r="H31" s="7">
        <v>2.8899999999999999E-2</v>
      </c>
      <c r="I31" s="7">
        <v>6.1499999999999999E-2</v>
      </c>
      <c r="J31" s="7">
        <v>6.4100000000000004E-2</v>
      </c>
      <c r="K31" s="7">
        <v>9.2200000000000004E-2</v>
      </c>
      <c r="L31" s="7">
        <v>0.2424</v>
      </c>
      <c r="M31" s="7">
        <v>0.32300000000000001</v>
      </c>
      <c r="N31" s="7">
        <v>0.35799999999999998</v>
      </c>
      <c r="O31" s="7">
        <v>0.3488</v>
      </c>
      <c r="P31" s="7">
        <v>0.32790000000000002</v>
      </c>
      <c r="Q31" s="7">
        <v>0.20219999999999999</v>
      </c>
      <c r="R31" s="4">
        <v>0.12970000000000001</v>
      </c>
      <c r="S31" s="4">
        <f t="shared" si="23"/>
        <v>4.3040562263985352E-2</v>
      </c>
      <c r="T31" s="4">
        <f t="shared" si="0"/>
        <v>0.35993402173176126</v>
      </c>
      <c r="U31" s="4">
        <f t="shared" si="1"/>
        <v>8.8831638507910024E-2</v>
      </c>
      <c r="V31" s="4">
        <f t="shared" si="2"/>
        <v>0.45085803432137278</v>
      </c>
      <c r="W31" s="4">
        <f t="shared" si="3"/>
        <v>-0.37849462365591408</v>
      </c>
      <c r="X31" s="4">
        <f t="shared" si="4"/>
        <v>0.13640657439446369</v>
      </c>
      <c r="Y31" s="4">
        <f t="shared" si="24"/>
        <v>3.012178861788618E-2</v>
      </c>
      <c r="Z31" s="4">
        <f t="shared" si="25"/>
        <v>0.36354601626016264</v>
      </c>
      <c r="AA31" s="5">
        <f t="shared" si="5"/>
        <v>18.37729357798165</v>
      </c>
      <c r="AB31" s="4">
        <f t="shared" si="26"/>
        <v>-0.68951319932186972</v>
      </c>
      <c r="AC31" s="4">
        <f t="shared" si="27"/>
        <v>0.35464101567641609</v>
      </c>
      <c r="AD31" s="4">
        <f t="shared" si="28"/>
        <v>0.92342763478545176</v>
      </c>
      <c r="AE31" s="4">
        <f t="shared" si="29"/>
        <v>6.2799999999999995E-2</v>
      </c>
      <c r="AF31" s="4">
        <f t="shared" si="30"/>
        <v>0.23719999999999999</v>
      </c>
      <c r="AG31" s="2">
        <f t="shared" si="6"/>
        <v>0.68951319932186972</v>
      </c>
      <c r="AH31" s="2">
        <f t="shared" si="7"/>
        <v>0.46929087132825631</v>
      </c>
      <c r="AI31" s="6">
        <f t="shared" si="8"/>
        <v>728.61684420772303</v>
      </c>
      <c r="AJ31" s="4">
        <f t="shared" si="9"/>
        <v>0.581859410430839</v>
      </c>
      <c r="AK31" s="4">
        <f t="shared" si="10"/>
        <v>0.17997293640054127</v>
      </c>
      <c r="AL31" s="4">
        <f t="shared" si="31"/>
        <v>0.44889420203227731</v>
      </c>
      <c r="AM31" s="4">
        <f t="shared" si="32"/>
        <v>0.55587668593448936</v>
      </c>
      <c r="AN31" s="4">
        <f t="shared" si="11"/>
        <v>3.2162637248524292E-2</v>
      </c>
      <c r="AO31" s="4">
        <f t="shared" si="33"/>
        <v>0.17543376786759574</v>
      </c>
      <c r="AP31" s="4">
        <f t="shared" si="12"/>
        <v>0.17718353366045358</v>
      </c>
      <c r="AQ31" s="4">
        <f t="shared" si="13"/>
        <v>0.21843928894245251</v>
      </c>
      <c r="AR31" s="4">
        <f t="shared" si="14"/>
        <v>0.26606170598911077</v>
      </c>
      <c r="AS31" s="4">
        <f t="shared" si="15"/>
        <v>0.86399999999999999</v>
      </c>
      <c r="AT31" s="4">
        <f t="shared" si="16"/>
        <v>0.44313793819747876</v>
      </c>
      <c r="AU31" s="4">
        <f t="shared" si="17"/>
        <v>0.285084443630304</v>
      </c>
      <c r="AV31" s="4">
        <f t="shared" si="18"/>
        <v>0.40590568532393123</v>
      </c>
      <c r="AW31" s="4">
        <f t="shared" si="19"/>
        <v>0.30873007824406107</v>
      </c>
      <c r="AX31" s="4">
        <f t="shared" si="20"/>
        <v>0.13519470021539648</v>
      </c>
    </row>
    <row r="32" spans="1:50" x14ac:dyDescent="0.2">
      <c r="A32" s="3">
        <v>31</v>
      </c>
      <c r="B32" s="2">
        <v>0.17061370000000003</v>
      </c>
      <c r="C32" s="2">
        <v>0.15303349999999999</v>
      </c>
      <c r="D32" s="2">
        <v>0.18790570000000001</v>
      </c>
      <c r="E32" s="2">
        <f t="shared" si="21"/>
        <v>0.16182360000000001</v>
      </c>
      <c r="F32" s="2">
        <f t="shared" si="22"/>
        <v>0.17051763333333336</v>
      </c>
      <c r="G32" s="7">
        <v>2.1600000000000001E-2</v>
      </c>
      <c r="H32" s="7">
        <v>3.1600000000000003E-2</v>
      </c>
      <c r="I32" s="7">
        <v>6.5699999999999995E-2</v>
      </c>
      <c r="J32" s="7">
        <v>5.5500000000000001E-2</v>
      </c>
      <c r="K32" s="7">
        <v>9.69E-2</v>
      </c>
      <c r="L32" s="7">
        <v>0.24340000000000001</v>
      </c>
      <c r="M32" s="7">
        <v>0.30980000000000002</v>
      </c>
      <c r="N32" s="7">
        <v>0.34739999999999999</v>
      </c>
      <c r="O32" s="7">
        <v>0.34100000000000003</v>
      </c>
      <c r="P32" s="7">
        <v>0.42680000000000001</v>
      </c>
      <c r="Q32" s="7">
        <v>0.18709999999999999</v>
      </c>
      <c r="R32" s="4">
        <v>0.1031</v>
      </c>
      <c r="S32" s="4">
        <f t="shared" si="23"/>
        <v>4.1878395384732689E-2</v>
      </c>
      <c r="T32" s="4">
        <f t="shared" si="0"/>
        <v>0.35167846109763395</v>
      </c>
      <c r="U32" s="4">
        <f t="shared" si="1"/>
        <v>8.6004302217970466E-2</v>
      </c>
      <c r="V32" s="4">
        <f t="shared" si="2"/>
        <v>0.56936936936936944</v>
      </c>
      <c r="W32" s="4">
        <f t="shared" si="3"/>
        <v>-0.27439724454649822</v>
      </c>
      <c r="X32" s="4">
        <f t="shared" si="4"/>
        <v>0.1153908227848101</v>
      </c>
      <c r="Y32" s="4">
        <f t="shared" si="24"/>
        <v>2.6694063926940646E-2</v>
      </c>
      <c r="Z32" s="4">
        <f t="shared" si="25"/>
        <v>0.28805936073059363</v>
      </c>
      <c r="AA32" s="5">
        <f t="shared" si="5"/>
        <v>16.275659824046919</v>
      </c>
      <c r="AB32" s="4">
        <f t="shared" si="26"/>
        <v>-0.72005044136191687</v>
      </c>
      <c r="AC32" s="4">
        <f t="shared" si="27"/>
        <v>0.34548697515246507</v>
      </c>
      <c r="AD32" s="4">
        <f t="shared" si="28"/>
        <v>0.89570616703483585</v>
      </c>
      <c r="AE32" s="4">
        <f t="shared" si="29"/>
        <v>6.0600000000000001E-2</v>
      </c>
      <c r="AF32" s="4">
        <f t="shared" si="30"/>
        <v>0.23110000000000003</v>
      </c>
      <c r="AG32" s="2">
        <f t="shared" si="6"/>
        <v>0.72005044136191687</v>
      </c>
      <c r="AH32" s="2">
        <f t="shared" si="7"/>
        <v>0.49669450243562979</v>
      </c>
      <c r="AI32" s="6">
        <f t="shared" si="8"/>
        <v>725.48634812286684</v>
      </c>
      <c r="AJ32" s="4">
        <f t="shared" si="9"/>
        <v>0.55743320392783746</v>
      </c>
      <c r="AK32" s="4">
        <f t="shared" si="10"/>
        <v>0.16700889801505819</v>
      </c>
      <c r="AL32" s="4">
        <f t="shared" si="31"/>
        <v>0.43050249779606237</v>
      </c>
      <c r="AM32" s="4">
        <f t="shared" si="32"/>
        <v>0.52348168182935828</v>
      </c>
      <c r="AN32" s="4">
        <f t="shared" si="11"/>
        <v>5.7656539923698277E-2</v>
      </c>
      <c r="AO32" s="4">
        <f t="shared" si="33"/>
        <v>0.18633743418380044</v>
      </c>
      <c r="AP32" s="4">
        <f t="shared" si="12"/>
        <v>0.17829179682888505</v>
      </c>
      <c r="AQ32" s="4">
        <f t="shared" si="13"/>
        <v>0.28945554789800132</v>
      </c>
      <c r="AR32" s="4">
        <f t="shared" si="14"/>
        <v>0.29142207915167589</v>
      </c>
      <c r="AS32" s="4">
        <f t="shared" si="15"/>
        <v>0.90460000000000007</v>
      </c>
      <c r="AT32" s="4">
        <f t="shared" si="16"/>
        <v>0.42376669016435309</v>
      </c>
      <c r="AU32" s="4">
        <f t="shared" si="17"/>
        <v>0.27503400698822678</v>
      </c>
      <c r="AV32" s="4">
        <f t="shared" si="18"/>
        <v>0.40716096324461348</v>
      </c>
      <c r="AW32" s="4">
        <f t="shared" si="19"/>
        <v>0.29687884833820927</v>
      </c>
      <c r="AX32" s="4">
        <f t="shared" si="20"/>
        <v>0.1117599978018064</v>
      </c>
    </row>
    <row r="33" spans="1:50" x14ac:dyDescent="0.2">
      <c r="A33" s="3">
        <v>32</v>
      </c>
      <c r="B33" s="2">
        <v>0.11931409999999999</v>
      </c>
      <c r="C33" s="2">
        <v>0.1197464</v>
      </c>
      <c r="D33" s="2">
        <v>0.10288670000000001</v>
      </c>
      <c r="E33" s="2">
        <f t="shared" si="21"/>
        <v>0.11953025</v>
      </c>
      <c r="F33" s="2">
        <f t="shared" si="22"/>
        <v>0.1139824</v>
      </c>
      <c r="G33" s="7">
        <v>1.7299999999999999E-2</v>
      </c>
      <c r="H33" s="7">
        <v>1.7899999999999999E-2</v>
      </c>
      <c r="I33" s="7">
        <v>4.6199999999999998E-2</v>
      </c>
      <c r="J33" s="7">
        <v>3.32E-2</v>
      </c>
      <c r="K33" s="7">
        <v>7.0999999999999994E-2</v>
      </c>
      <c r="L33" s="7">
        <v>0.28689999999999999</v>
      </c>
      <c r="M33" s="7">
        <v>0.37919999999999998</v>
      </c>
      <c r="N33" s="7">
        <v>0.38159999999999999</v>
      </c>
      <c r="O33" s="7">
        <v>0.41270000000000001</v>
      </c>
      <c r="P33" s="7">
        <v>0.43130000000000002</v>
      </c>
      <c r="Q33" s="7">
        <v>0.17549999999999999</v>
      </c>
      <c r="R33" s="4">
        <v>8.1799999999999998E-2</v>
      </c>
      <c r="S33" s="4">
        <f t="shared" si="23"/>
        <v>2.4377858806712289E-2</v>
      </c>
      <c r="T33" s="4">
        <f t="shared" si="0"/>
        <v>0.41660289245275289</v>
      </c>
      <c r="U33" s="4">
        <f t="shared" si="1"/>
        <v>5.6891827181063531E-2</v>
      </c>
      <c r="V33" s="4">
        <f t="shared" si="2"/>
        <v>0.53915662650602403</v>
      </c>
      <c r="W33" s="4">
        <f t="shared" si="3"/>
        <v>-0.29941291585127205</v>
      </c>
      <c r="X33" s="4">
        <f t="shared" si="4"/>
        <v>8.5689385474860325E-2</v>
      </c>
      <c r="Y33" s="4">
        <f t="shared" si="24"/>
        <v>1.2863203463203464E-2</v>
      </c>
      <c r="Z33" s="4">
        <f t="shared" si="25"/>
        <v>0.29657229437229443</v>
      </c>
      <c r="AA33" s="5">
        <f t="shared" si="5"/>
        <v>8.0445844439059844</v>
      </c>
      <c r="AB33" s="4">
        <f t="shared" si="26"/>
        <v>-0.85108768782238164</v>
      </c>
      <c r="AC33" s="4">
        <f t="shared" si="27"/>
        <v>0.41403324745725434</v>
      </c>
      <c r="AD33" s="4">
        <f t="shared" si="28"/>
        <v>0.94135991665540542</v>
      </c>
      <c r="AE33" s="4">
        <f t="shared" si="29"/>
        <v>3.9699999999999999E-2</v>
      </c>
      <c r="AF33" s="4">
        <f t="shared" si="30"/>
        <v>0.24604999999999999</v>
      </c>
      <c r="AG33" s="2">
        <f t="shared" si="6"/>
        <v>0.85108768782238164</v>
      </c>
      <c r="AH33" s="2">
        <f t="shared" si="7"/>
        <v>0.64206679524921317</v>
      </c>
      <c r="AI33" s="6">
        <f t="shared" si="8"/>
        <v>726.91755442334409</v>
      </c>
      <c r="AJ33" s="4">
        <f t="shared" si="9"/>
        <v>0.70642960512714492</v>
      </c>
      <c r="AK33" s="4">
        <f t="shared" si="10"/>
        <v>0.17981703830760437</v>
      </c>
      <c r="AL33" s="4">
        <f t="shared" si="31"/>
        <v>0.60324112880692926</v>
      </c>
      <c r="AM33" s="4">
        <f t="shared" si="32"/>
        <v>0.68458462905375383</v>
      </c>
      <c r="AN33" s="4">
        <f t="shared" si="11"/>
        <v>5.8276403015875874E-2</v>
      </c>
      <c r="AO33" s="4">
        <f t="shared" si="33"/>
        <v>0.2611314608412062</v>
      </c>
      <c r="AP33" s="4">
        <f t="shared" si="12"/>
        <v>0.24305065450960536</v>
      </c>
      <c r="AQ33" s="4">
        <f t="shared" si="13"/>
        <v>0.36416634279051691</v>
      </c>
      <c r="AR33" s="4">
        <f t="shared" si="14"/>
        <v>0.40326419585175111</v>
      </c>
      <c r="AS33" s="4">
        <f t="shared" si="15"/>
        <v>0.92080000000000006</v>
      </c>
      <c r="AT33" s="4">
        <f t="shared" si="16"/>
        <v>0.35701584045053364</v>
      </c>
      <c r="AU33" s="4">
        <f t="shared" si="17"/>
        <v>0.31711318168754826</v>
      </c>
      <c r="AV33" s="4">
        <f t="shared" si="18"/>
        <v>0.47611940298507471</v>
      </c>
      <c r="AW33" s="4">
        <f t="shared" si="19"/>
        <v>0.3358515422788157</v>
      </c>
      <c r="AX33" s="4">
        <f t="shared" si="20"/>
        <v>3.915679792143395E-2</v>
      </c>
    </row>
    <row r="34" spans="1:50" x14ac:dyDescent="0.2">
      <c r="A34" s="3">
        <v>33</v>
      </c>
      <c r="B34" s="2">
        <v>0.107642</v>
      </c>
      <c r="C34" s="2">
        <v>9.6834500000000004E-2</v>
      </c>
      <c r="D34" s="2">
        <v>0.10158980000000001</v>
      </c>
      <c r="E34" s="2">
        <f t="shared" si="21"/>
        <v>0.10223825</v>
      </c>
      <c r="F34" s="2">
        <f t="shared" si="22"/>
        <v>0.1020221</v>
      </c>
      <c r="G34" s="7">
        <v>1.66E-2</v>
      </c>
      <c r="H34" s="7">
        <v>2.58E-2</v>
      </c>
      <c r="I34" s="7">
        <v>5.7500000000000002E-2</v>
      </c>
      <c r="J34" s="7">
        <v>4.3200000000000002E-2</v>
      </c>
      <c r="K34" s="7">
        <v>9.2100000000000001E-2</v>
      </c>
      <c r="L34" s="7">
        <v>0.33019999999999999</v>
      </c>
      <c r="M34" s="7">
        <v>0.41839999999999999</v>
      </c>
      <c r="N34" s="7">
        <v>0.40899999999999997</v>
      </c>
      <c r="O34" s="7">
        <v>0.45739999999999997</v>
      </c>
      <c r="P34" s="7">
        <v>0.5171</v>
      </c>
      <c r="Q34" s="7">
        <v>0.19500000000000001</v>
      </c>
      <c r="R34" s="4">
        <v>8.8700000000000001E-2</v>
      </c>
      <c r="S34" s="4">
        <f t="shared" ref="S34:S65" si="34">SQRT(H34*J34)</f>
        <v>3.3385026583784533E-2</v>
      </c>
      <c r="T34" s="4">
        <f t="shared" ref="T34:T65" si="35">(I34^2+J34^2+O34^2)^0.5</f>
        <v>0.46301970800388181</v>
      </c>
      <c r="U34" s="4">
        <f t="shared" ref="U34:U65" si="36">(I34^2+J34^2)^0.5</f>
        <v>7.1920025027804327E-2</v>
      </c>
      <c r="V34" s="4">
        <f t="shared" ref="V34:V65" si="37">H34/J34</f>
        <v>0.59722222222222221</v>
      </c>
      <c r="W34" s="4">
        <f t="shared" ref="W34:W65" si="38">(H34-J34)/(H34+J34)</f>
        <v>-0.25217391304347825</v>
      </c>
      <c r="X34" s="4">
        <f t="shared" ref="X34:X65" si="39">(I34*J34)/H34</f>
        <v>9.6279069767441869E-2</v>
      </c>
      <c r="Y34" s="4">
        <f t="shared" ref="Y34:Y65" si="40">(H34*J34)/I34</f>
        <v>1.9383652173913045E-2</v>
      </c>
      <c r="Z34" s="4">
        <f t="shared" ref="Z34:Z65" si="41">(J34*O34)/I34</f>
        <v>0.34364660869565211</v>
      </c>
      <c r="AA34" s="5">
        <f t="shared" ref="AA34:AA65" si="42">(J34/O34)*100</f>
        <v>9.4446873633581117</v>
      </c>
      <c r="AB34" s="4">
        <f t="shared" ref="AB34:AB65" si="43">(J34-O34)/(J34+O34)</f>
        <v>-0.82740711146624057</v>
      </c>
      <c r="AC34" s="4">
        <f t="shared" ref="AC34:AC65" si="44">(J34^2+O34^2)^0.5</f>
        <v>0.45943552322387954</v>
      </c>
      <c r="AD34" s="4">
        <f t="shared" si="28"/>
        <v>0.92754064345566556</v>
      </c>
      <c r="AE34" s="4">
        <f t="shared" si="29"/>
        <v>5.0350000000000006E-2</v>
      </c>
      <c r="AF34" s="4">
        <f t="shared" si="30"/>
        <v>0.27905000000000002</v>
      </c>
      <c r="AG34" s="2">
        <f t="shared" ref="AG34:AG65" si="45">(O34-J34)/(O34+J34)</f>
        <v>0.82740711146624057</v>
      </c>
      <c r="AH34" s="2">
        <f t="shared" ref="AH34:AH65" si="46">2.5*((O34-J34)/(O34+6*J34-7.5*H34+1))</f>
        <v>0.67986343641257951</v>
      </c>
      <c r="AI34" s="6">
        <f t="shared" ref="AI34:AI65" si="47">705+35*((J34+M34)/2-K34)/(L34-K34)</f>
        <v>725.38849223015541</v>
      </c>
      <c r="AJ34" s="4">
        <f t="shared" ref="AJ34:AJ65" si="48">(O34-K34)/(O34+K34)</f>
        <v>0.66478616924476785</v>
      </c>
      <c r="AK34" s="4">
        <f t="shared" ref="AK34:AK65" si="49">(O34-L34)/(O34+L34)</f>
        <v>0.16150330116810563</v>
      </c>
      <c r="AL34" s="4">
        <f t="shared" ref="AL34:AL65" si="50">(L34-K34)/(L34+K34)</f>
        <v>0.5638171915699739</v>
      </c>
      <c r="AM34" s="4">
        <f t="shared" ref="AM34:AM65" si="51">(M34-K34)/(M34+K34)</f>
        <v>0.63917727717923611</v>
      </c>
      <c r="AN34" s="4">
        <f t="shared" ref="AN34:AN65" si="52">1.2*(K34-I34)-1.5*(J34-I34)*(K34/J34)^0.5</f>
        <v>7.2839530148934226E-2</v>
      </c>
      <c r="AO34" s="4">
        <f t="shared" si="33"/>
        <v>0.2461903031885993</v>
      </c>
      <c r="AP34" s="4">
        <f t="shared" ref="AP34:AP65" si="53">ABS(O34-1.0984*J34-0.0152)/(1.0984^2+1)^0.5</f>
        <v>0.26574856063923091</v>
      </c>
      <c r="AQ34" s="4">
        <f t="shared" ref="AQ34:AQ65" si="54">(Q34-R34)/(Q34+R34)</f>
        <v>0.37469157560803668</v>
      </c>
      <c r="AR34" s="4">
        <f t="shared" ref="AR34:AR65" si="55">(O34-Q34)/(O34+Q34)</f>
        <v>0.40220723482526055</v>
      </c>
      <c r="AS34" s="4">
        <f t="shared" ref="AS34:AS65" si="56">1-(R34+J34-2*H34)</f>
        <v>0.91969999999999996</v>
      </c>
      <c r="AT34" s="4">
        <f t="shared" ref="AT34:AT65" si="57">(AG34-AR34)/(AG34+AR34)</f>
        <v>0.34579937841761255</v>
      </c>
      <c r="AU34" s="4">
        <f t="shared" ref="AU34:AU65" si="58">((Q34^2+O34^2)^0.5)/2^0.5</f>
        <v>0.35159618883031141</v>
      </c>
      <c r="AV34" s="4">
        <f t="shared" ref="AV34:AV65" si="59">(O34-(Q34-R34))/(O34+(Q34+R34))</f>
        <v>0.47375522871407366</v>
      </c>
      <c r="AW34" s="4">
        <f t="shared" ref="AW34:AW65" si="60">(J34+1.0984*O34)/(1.0984+1)^0.5</f>
        <v>0.37664891275319912</v>
      </c>
      <c r="AX34" s="4">
        <f t="shared" ref="AX34:AX65" si="61">0.525-(ABS(0.525-AW34)*0.398)/(0.398-AP34)</f>
        <v>7.854941307548885E-2</v>
      </c>
    </row>
    <row r="35" spans="1:50" x14ac:dyDescent="0.2">
      <c r="A35" s="3">
        <v>34</v>
      </c>
      <c r="B35" s="2">
        <v>0.17868330000000002</v>
      </c>
      <c r="C35" s="2">
        <v>0.17162240000000001</v>
      </c>
      <c r="D35" s="2">
        <v>0.19900139999999999</v>
      </c>
      <c r="E35" s="2">
        <f t="shared" si="21"/>
        <v>0.17515285000000003</v>
      </c>
      <c r="F35" s="2">
        <f t="shared" si="22"/>
        <v>0.18310236666666668</v>
      </c>
      <c r="G35" s="7">
        <v>1.77E-2</v>
      </c>
      <c r="H35" s="7">
        <v>2.41E-2</v>
      </c>
      <c r="I35" s="7">
        <v>4.9200000000000001E-2</v>
      </c>
      <c r="J35" s="7">
        <v>3.9600000000000003E-2</v>
      </c>
      <c r="K35" s="7">
        <v>8.77E-2</v>
      </c>
      <c r="L35" s="7">
        <v>0.27029999999999998</v>
      </c>
      <c r="M35" s="7">
        <v>0.35</v>
      </c>
      <c r="N35" s="7">
        <v>0.36180000000000001</v>
      </c>
      <c r="O35" s="7">
        <v>0.37680000000000002</v>
      </c>
      <c r="P35" s="7">
        <v>0.42749999999999999</v>
      </c>
      <c r="Q35" s="7">
        <v>0.18690000000000001</v>
      </c>
      <c r="R35" s="4">
        <v>9.6500000000000002E-2</v>
      </c>
      <c r="S35" s="4">
        <f t="shared" si="34"/>
        <v>3.0892717588454403E-2</v>
      </c>
      <c r="T35" s="4">
        <f t="shared" si="35"/>
        <v>0.38205633092516605</v>
      </c>
      <c r="U35" s="4">
        <f t="shared" si="36"/>
        <v>6.3156947361315691E-2</v>
      </c>
      <c r="V35" s="4">
        <f t="shared" si="37"/>
        <v>0.60858585858585856</v>
      </c>
      <c r="W35" s="4">
        <f t="shared" si="38"/>
        <v>-0.24332810047095765</v>
      </c>
      <c r="X35" s="4">
        <f t="shared" si="39"/>
        <v>8.0843153526970954E-2</v>
      </c>
      <c r="Y35" s="4">
        <f t="shared" si="40"/>
        <v>1.9397560975609757E-2</v>
      </c>
      <c r="Z35" s="4">
        <f t="shared" si="41"/>
        <v>0.30327804878048786</v>
      </c>
      <c r="AA35" s="5">
        <f t="shared" si="42"/>
        <v>10.509554140127388</v>
      </c>
      <c r="AB35" s="4">
        <f t="shared" si="43"/>
        <v>-0.80979827089337164</v>
      </c>
      <c r="AC35" s="4">
        <f t="shared" si="44"/>
        <v>0.37887517733417164</v>
      </c>
      <c r="AD35" s="4">
        <f t="shared" si="28"/>
        <v>0.92345525245031657</v>
      </c>
      <c r="AE35" s="4">
        <f t="shared" si="29"/>
        <v>4.4400000000000002E-2</v>
      </c>
      <c r="AF35" s="4">
        <f t="shared" si="30"/>
        <v>0.23280000000000001</v>
      </c>
      <c r="AG35" s="2">
        <f t="shared" si="45"/>
        <v>0.80979827089337164</v>
      </c>
      <c r="AH35" s="2">
        <f t="shared" si="46"/>
        <v>0.58800962578035088</v>
      </c>
      <c r="AI35" s="6">
        <f t="shared" si="47"/>
        <v>725.52847754654988</v>
      </c>
      <c r="AJ35" s="4">
        <f t="shared" si="48"/>
        <v>0.62238966630785797</v>
      </c>
      <c r="AK35" s="4">
        <f t="shared" si="49"/>
        <v>0.16458043579044976</v>
      </c>
      <c r="AL35" s="4">
        <f t="shared" si="50"/>
        <v>0.51005586592178764</v>
      </c>
      <c r="AM35" s="4">
        <f t="shared" si="51"/>
        <v>0.59926890564313451</v>
      </c>
      <c r="AN35" s="4">
        <f t="shared" si="52"/>
        <v>6.7629631142627961E-2</v>
      </c>
      <c r="AO35" s="4">
        <f t="shared" si="33"/>
        <v>0.23238958350993355</v>
      </c>
      <c r="AP35" s="4">
        <f t="shared" si="53"/>
        <v>0.21414996455091051</v>
      </c>
      <c r="AQ35" s="4">
        <f t="shared" si="54"/>
        <v>0.31898376852505295</v>
      </c>
      <c r="AR35" s="4">
        <f t="shared" si="55"/>
        <v>0.33688131985098452</v>
      </c>
      <c r="AS35" s="4">
        <f t="shared" si="56"/>
        <v>0.91210000000000002</v>
      </c>
      <c r="AT35" s="4">
        <f t="shared" si="57"/>
        <v>0.41242292516551865</v>
      </c>
      <c r="AU35" s="4">
        <f t="shared" si="58"/>
        <v>0.29741372698649937</v>
      </c>
      <c r="AV35" s="4">
        <f t="shared" si="59"/>
        <v>0.43380793698879128</v>
      </c>
      <c r="AW35" s="4">
        <f t="shared" si="60"/>
        <v>0.31304822165132579</v>
      </c>
      <c r="AX35" s="4">
        <f t="shared" si="61"/>
        <v>6.6165126366636684E-2</v>
      </c>
    </row>
    <row r="36" spans="1:50" x14ac:dyDescent="0.2">
      <c r="A36" s="3">
        <v>35</v>
      </c>
      <c r="B36" s="2">
        <v>6.9484320000000002E-2</v>
      </c>
      <c r="C36" s="2">
        <v>6.9916619999999999E-2</v>
      </c>
      <c r="D36" s="2">
        <v>8.5162399999999999E-2</v>
      </c>
      <c r="E36" s="2">
        <f t="shared" si="21"/>
        <v>6.970047E-2</v>
      </c>
      <c r="F36" s="2">
        <f t="shared" si="22"/>
        <v>7.4854446666666671E-2</v>
      </c>
      <c r="G36" s="7">
        <v>4.0399999999999998E-2</v>
      </c>
      <c r="H36" s="7">
        <v>5.1400000000000001E-2</v>
      </c>
      <c r="I36" s="7">
        <v>9.4200000000000006E-2</v>
      </c>
      <c r="J36" s="7">
        <v>9.06E-2</v>
      </c>
      <c r="K36" s="7">
        <v>0.15920000000000001</v>
      </c>
      <c r="L36" s="7">
        <v>0.35010000000000002</v>
      </c>
      <c r="M36" s="7">
        <v>0.40479999999999999</v>
      </c>
      <c r="N36" s="7">
        <v>0.43919999999999998</v>
      </c>
      <c r="O36" s="7">
        <v>0.41270000000000001</v>
      </c>
      <c r="P36" s="7">
        <v>0.39650000000000002</v>
      </c>
      <c r="Q36" s="7">
        <v>0.23930000000000001</v>
      </c>
      <c r="R36" s="4">
        <v>0.16839999999999999</v>
      </c>
      <c r="S36" s="4">
        <f t="shared" si="34"/>
        <v>6.8241043368342483E-2</v>
      </c>
      <c r="T36" s="4">
        <f t="shared" si="35"/>
        <v>0.4329010163998232</v>
      </c>
      <c r="U36" s="4">
        <f t="shared" si="36"/>
        <v>0.13069812546475179</v>
      </c>
      <c r="V36" s="4">
        <f t="shared" si="37"/>
        <v>0.56732891832229582</v>
      </c>
      <c r="W36" s="4">
        <f t="shared" si="38"/>
        <v>-0.27605633802816898</v>
      </c>
      <c r="X36" s="4">
        <f t="shared" si="39"/>
        <v>0.16604124513618676</v>
      </c>
      <c r="Y36" s="4">
        <f t="shared" si="40"/>
        <v>4.9435668789808915E-2</v>
      </c>
      <c r="Z36" s="4">
        <f t="shared" si="41"/>
        <v>0.396928025477707</v>
      </c>
      <c r="AA36" s="5">
        <f t="shared" si="42"/>
        <v>21.952992488490427</v>
      </c>
      <c r="AB36" s="4">
        <f t="shared" si="43"/>
        <v>-0.63997615736141467</v>
      </c>
      <c r="AC36" s="4">
        <f t="shared" si="44"/>
        <v>0.42252769140022056</v>
      </c>
      <c r="AD36" s="4">
        <f t="shared" si="28"/>
        <v>0.87789726337625018</v>
      </c>
      <c r="AE36" s="4">
        <f t="shared" si="29"/>
        <v>9.240000000000001E-2</v>
      </c>
      <c r="AF36" s="4">
        <f t="shared" si="30"/>
        <v>0.29875000000000002</v>
      </c>
      <c r="AG36" s="2">
        <f t="shared" si="45"/>
        <v>0.63997615736141467</v>
      </c>
      <c r="AH36" s="2">
        <f t="shared" si="46"/>
        <v>0.51263687293099058</v>
      </c>
      <c r="AI36" s="6">
        <f t="shared" si="47"/>
        <v>721.22577265584073</v>
      </c>
      <c r="AJ36" s="4">
        <f t="shared" si="48"/>
        <v>0.44325931106836852</v>
      </c>
      <c r="AK36" s="4">
        <f t="shared" si="49"/>
        <v>8.206607236497114E-2</v>
      </c>
      <c r="AL36" s="4">
        <f t="shared" si="50"/>
        <v>0.37482819556253677</v>
      </c>
      <c r="AM36" s="4">
        <f t="shared" si="51"/>
        <v>0.43546099290780133</v>
      </c>
      <c r="AN36" s="4">
        <f t="shared" si="52"/>
        <v>8.5158156557243875E-2</v>
      </c>
      <c r="AO36" s="4">
        <f t="shared" si="33"/>
        <v>0.156064282250584</v>
      </c>
      <c r="AP36" s="4">
        <f t="shared" si="53"/>
        <v>0.20060608168585356</v>
      </c>
      <c r="AQ36" s="4">
        <f t="shared" si="54"/>
        <v>0.17390237920039248</v>
      </c>
      <c r="AR36" s="4">
        <f t="shared" si="55"/>
        <v>0.26595092024539874</v>
      </c>
      <c r="AS36" s="4">
        <f t="shared" si="56"/>
        <v>0.84379999999999999</v>
      </c>
      <c r="AT36" s="4">
        <f t="shared" si="57"/>
        <v>0.41286461831351595</v>
      </c>
      <c r="AU36" s="4">
        <f t="shared" si="58"/>
        <v>0.337332017454614</v>
      </c>
      <c r="AV36" s="4">
        <f t="shared" si="59"/>
        <v>0.41662603607996096</v>
      </c>
      <c r="AW36" s="4">
        <f t="shared" si="60"/>
        <v>0.37547640344664285</v>
      </c>
      <c r="AX36" s="4">
        <f t="shared" si="61"/>
        <v>0.22351963051097062</v>
      </c>
    </row>
    <row r="37" spans="1:50" x14ac:dyDescent="0.2">
      <c r="A37" s="3">
        <v>36</v>
      </c>
      <c r="B37" s="2">
        <v>0.14424340000000002</v>
      </c>
      <c r="C37" s="2">
        <v>0.15231300000000003</v>
      </c>
      <c r="D37" s="2">
        <v>0.1635528</v>
      </c>
      <c r="E37" s="2">
        <f t="shared" si="21"/>
        <v>0.14827820000000003</v>
      </c>
      <c r="F37" s="2">
        <f t="shared" si="22"/>
        <v>0.15336973333333334</v>
      </c>
      <c r="G37" s="7">
        <v>1.4999999999999999E-2</v>
      </c>
      <c r="H37" s="7">
        <v>3.1199999999999999E-2</v>
      </c>
      <c r="I37" s="7">
        <v>7.1400000000000005E-2</v>
      </c>
      <c r="J37" s="7">
        <v>0.05</v>
      </c>
      <c r="K37" s="7">
        <v>9.98E-2</v>
      </c>
      <c r="L37" s="7">
        <v>0.30199999999999999</v>
      </c>
      <c r="M37" s="7">
        <v>0.3851</v>
      </c>
      <c r="N37" s="7">
        <v>0.46400000000000002</v>
      </c>
      <c r="O37" s="7">
        <v>0.4052</v>
      </c>
      <c r="P37" s="7">
        <v>0.38740000000000002</v>
      </c>
      <c r="Q37" s="7">
        <v>0.19170000000000001</v>
      </c>
      <c r="R37" s="4">
        <v>0.10290000000000001</v>
      </c>
      <c r="S37" s="4">
        <f t="shared" si="34"/>
        <v>3.9496835316262996E-2</v>
      </c>
      <c r="T37" s="4">
        <f t="shared" si="35"/>
        <v>0.41446954049724816</v>
      </c>
      <c r="U37" s="4">
        <f t="shared" si="36"/>
        <v>8.7166277883135523E-2</v>
      </c>
      <c r="V37" s="4">
        <f t="shared" si="37"/>
        <v>0.62399999999999989</v>
      </c>
      <c r="W37" s="4">
        <f t="shared" si="38"/>
        <v>-0.23152709359605919</v>
      </c>
      <c r="X37" s="4">
        <f t="shared" si="39"/>
        <v>0.11442307692307693</v>
      </c>
      <c r="Y37" s="4">
        <f t="shared" si="40"/>
        <v>2.1848739495798318E-2</v>
      </c>
      <c r="Z37" s="4">
        <f t="shared" si="41"/>
        <v>0.28375350140056022</v>
      </c>
      <c r="AA37" s="5">
        <f t="shared" si="42"/>
        <v>12.3395853899309</v>
      </c>
      <c r="AB37" s="4">
        <f t="shared" si="43"/>
        <v>-0.78031634446397191</v>
      </c>
      <c r="AC37" s="4">
        <f t="shared" si="44"/>
        <v>0.40827324183688551</v>
      </c>
      <c r="AD37" s="4">
        <f t="shared" si="28"/>
        <v>0.89547502245344934</v>
      </c>
      <c r="AE37" s="4">
        <f t="shared" si="29"/>
        <v>6.0700000000000004E-2</v>
      </c>
      <c r="AF37" s="4">
        <f t="shared" si="30"/>
        <v>0.26329999999999998</v>
      </c>
      <c r="AG37" s="2">
        <f t="shared" si="45"/>
        <v>0.78031634446397191</v>
      </c>
      <c r="AH37" s="2">
        <f t="shared" si="46"/>
        <v>0.60358890701468182</v>
      </c>
      <c r="AI37" s="6">
        <f t="shared" si="47"/>
        <v>725.38204747774478</v>
      </c>
      <c r="AJ37" s="4">
        <f t="shared" si="48"/>
        <v>0.60475247524752473</v>
      </c>
      <c r="AK37" s="4">
        <f t="shared" si="49"/>
        <v>0.14592760180995476</v>
      </c>
      <c r="AL37" s="4">
        <f t="shared" si="50"/>
        <v>0.50323544051767044</v>
      </c>
      <c r="AM37" s="4">
        <f t="shared" si="51"/>
        <v>0.58836873582181892</v>
      </c>
      <c r="AN37" s="4">
        <f t="shared" si="52"/>
        <v>7.9430836375969954E-2</v>
      </c>
      <c r="AO37" s="4">
        <f t="shared" si="33"/>
        <v>0.21986814755313311</v>
      </c>
      <c r="AP37" s="4">
        <f t="shared" si="53"/>
        <v>0.22557878710152285</v>
      </c>
      <c r="AQ37" s="4">
        <f t="shared" si="54"/>
        <v>0.3014256619144603</v>
      </c>
      <c r="AR37" s="4">
        <f t="shared" si="55"/>
        <v>0.35768135366057968</v>
      </c>
      <c r="AS37" s="4">
        <f t="shared" si="56"/>
        <v>0.90949999999999998</v>
      </c>
      <c r="AT37" s="4">
        <f t="shared" si="57"/>
        <v>0.37138475016241695</v>
      </c>
      <c r="AU37" s="4">
        <f t="shared" si="58"/>
        <v>0.31696682003010979</v>
      </c>
      <c r="AV37" s="4">
        <f t="shared" si="59"/>
        <v>0.45212917976564737</v>
      </c>
      <c r="AW37" s="4">
        <f t="shared" si="60"/>
        <v>0.34176213568158459</v>
      </c>
      <c r="AX37" s="4">
        <f t="shared" si="61"/>
        <v>0.10203191635897918</v>
      </c>
    </row>
    <row r="38" spans="1:50" x14ac:dyDescent="0.2">
      <c r="A38" s="3">
        <v>37</v>
      </c>
      <c r="B38" s="2">
        <v>0.20678279999999999</v>
      </c>
      <c r="C38" s="2">
        <v>0.1922287</v>
      </c>
      <c r="D38" s="2">
        <v>0.19208460000000002</v>
      </c>
      <c r="E38" s="2">
        <f t="shared" si="21"/>
        <v>0.19950574999999998</v>
      </c>
      <c r="F38" s="2">
        <f t="shared" si="22"/>
        <v>0.19703203333333333</v>
      </c>
      <c r="G38" s="7">
        <v>2.12E-2</v>
      </c>
      <c r="H38" s="7">
        <v>3.7199999999999997E-2</v>
      </c>
      <c r="I38" s="7">
        <v>8.1799999999999998E-2</v>
      </c>
      <c r="J38" s="7">
        <v>6.8400000000000002E-2</v>
      </c>
      <c r="K38" s="7">
        <v>0.12920000000000001</v>
      </c>
      <c r="L38" s="7">
        <v>0.317</v>
      </c>
      <c r="M38" s="7">
        <v>0.39429999999999998</v>
      </c>
      <c r="N38" s="7">
        <v>0.45600000000000002</v>
      </c>
      <c r="O38" s="7">
        <v>0.4138</v>
      </c>
      <c r="P38" s="7">
        <v>0.37669999999999998</v>
      </c>
      <c r="Q38" s="7">
        <v>0.21859999999999999</v>
      </c>
      <c r="R38" s="4">
        <v>0.13389999999999999</v>
      </c>
      <c r="S38" s="4">
        <f t="shared" si="34"/>
        <v>5.0442838936760888E-2</v>
      </c>
      <c r="T38" s="4">
        <f t="shared" si="35"/>
        <v>0.42731749320616402</v>
      </c>
      <c r="U38" s="4">
        <f t="shared" si="36"/>
        <v>0.1066292642758075</v>
      </c>
      <c r="V38" s="4">
        <f t="shared" si="37"/>
        <v>0.54385964912280693</v>
      </c>
      <c r="W38" s="4">
        <f t="shared" si="38"/>
        <v>-0.29545454545454553</v>
      </c>
      <c r="X38" s="4">
        <f t="shared" si="39"/>
        <v>0.15040645161290325</v>
      </c>
      <c r="Y38" s="4">
        <f t="shared" si="40"/>
        <v>3.1106112469437654E-2</v>
      </c>
      <c r="Z38" s="4">
        <f t="shared" si="41"/>
        <v>0.34601369193154036</v>
      </c>
      <c r="AA38" s="5">
        <f t="shared" si="42"/>
        <v>16.529724504591591</v>
      </c>
      <c r="AB38" s="4">
        <f t="shared" si="43"/>
        <v>-0.7163002903359601</v>
      </c>
      <c r="AC38" s="4">
        <f t="shared" si="44"/>
        <v>0.41941506887569024</v>
      </c>
      <c r="AD38" s="4">
        <f t="shared" si="28"/>
        <v>0.89769284751151979</v>
      </c>
      <c r="AE38" s="4">
        <f t="shared" si="29"/>
        <v>7.51E-2</v>
      </c>
      <c r="AF38" s="4">
        <f t="shared" si="30"/>
        <v>0.28200000000000003</v>
      </c>
      <c r="AG38" s="2">
        <f t="shared" si="45"/>
        <v>0.7163002903359601</v>
      </c>
      <c r="AH38" s="2">
        <f t="shared" si="46"/>
        <v>0.55882733626714987</v>
      </c>
      <c r="AI38" s="6">
        <f t="shared" si="47"/>
        <v>724.03753993610223</v>
      </c>
      <c r="AJ38" s="4">
        <f t="shared" si="48"/>
        <v>0.52412523020257817</v>
      </c>
      <c r="AK38" s="4">
        <f t="shared" si="49"/>
        <v>0.1324575807334428</v>
      </c>
      <c r="AL38" s="4">
        <f t="shared" si="50"/>
        <v>0.4208874943971313</v>
      </c>
      <c r="AM38" s="4">
        <f t="shared" si="51"/>
        <v>0.50639923591212999</v>
      </c>
      <c r="AN38" s="4">
        <f t="shared" si="52"/>
        <v>8.4504807691638331E-2</v>
      </c>
      <c r="AO38" s="4">
        <f t="shared" si="33"/>
        <v>0.18862317079632157</v>
      </c>
      <c r="AP38" s="4">
        <f t="shared" si="53"/>
        <v>0.21776245654652268</v>
      </c>
      <c r="AQ38" s="4">
        <f t="shared" si="54"/>
        <v>0.24028368794326241</v>
      </c>
      <c r="AR38" s="4">
        <f t="shared" si="55"/>
        <v>0.30866540164452883</v>
      </c>
      <c r="AS38" s="4">
        <f t="shared" si="56"/>
        <v>0.87209999999999999</v>
      </c>
      <c r="AT38" s="4">
        <f t="shared" si="57"/>
        <v>0.39770588604168711</v>
      </c>
      <c r="AU38" s="4">
        <f t="shared" si="58"/>
        <v>0.33092023208017968</v>
      </c>
      <c r="AV38" s="4">
        <f t="shared" si="59"/>
        <v>0.42946626647527081</v>
      </c>
      <c r="AW38" s="4">
        <f t="shared" si="60"/>
        <v>0.3609851913269852</v>
      </c>
      <c r="AX38" s="4">
        <f t="shared" si="61"/>
        <v>0.16282299402727191</v>
      </c>
    </row>
    <row r="39" spans="1:50" x14ac:dyDescent="0.2">
      <c r="A39" s="3">
        <v>38</v>
      </c>
      <c r="B39" s="2">
        <v>0.13458870000000001</v>
      </c>
      <c r="C39" s="2">
        <v>0.16729940000000001</v>
      </c>
      <c r="D39" s="2">
        <v>0.20245980000000002</v>
      </c>
      <c r="E39" s="2">
        <f t="shared" si="21"/>
        <v>0.15094405</v>
      </c>
      <c r="F39" s="2">
        <f t="shared" si="22"/>
        <v>0.16811596666666664</v>
      </c>
      <c r="G39" s="7">
        <v>1.6299999999999999E-2</v>
      </c>
      <c r="H39" s="7">
        <v>2.9700000000000001E-2</v>
      </c>
      <c r="I39" s="7">
        <v>6.7199999999999996E-2</v>
      </c>
      <c r="J39" s="7">
        <v>4.36E-2</v>
      </c>
      <c r="K39" s="7">
        <v>9.7500000000000003E-2</v>
      </c>
      <c r="L39" s="7">
        <v>0.31090000000000001</v>
      </c>
      <c r="M39" s="7">
        <v>0.38769999999999999</v>
      </c>
      <c r="N39" s="7">
        <v>0.44640000000000002</v>
      </c>
      <c r="O39" s="7">
        <v>0.42080000000000001</v>
      </c>
      <c r="P39" s="7">
        <v>0.41830000000000001</v>
      </c>
      <c r="Q39" s="7">
        <v>0.18920000000000001</v>
      </c>
      <c r="R39" s="4">
        <v>0.1026</v>
      </c>
      <c r="S39" s="4">
        <f t="shared" si="34"/>
        <v>3.5984996873697238E-2</v>
      </c>
      <c r="T39" s="4">
        <f t="shared" si="35"/>
        <v>0.42835667381284021</v>
      </c>
      <c r="U39" s="4">
        <f t="shared" si="36"/>
        <v>8.0104931184041342E-2</v>
      </c>
      <c r="V39" s="4">
        <f t="shared" si="37"/>
        <v>0.68119266055045868</v>
      </c>
      <c r="W39" s="4">
        <f t="shared" si="38"/>
        <v>-0.18963165075034105</v>
      </c>
      <c r="X39" s="4">
        <f t="shared" si="39"/>
        <v>9.8650505050505044E-2</v>
      </c>
      <c r="Y39" s="4">
        <f t="shared" si="40"/>
        <v>1.9269642857142857E-2</v>
      </c>
      <c r="Z39" s="4">
        <f t="shared" si="41"/>
        <v>0.27301904761904761</v>
      </c>
      <c r="AA39" s="5">
        <f t="shared" si="42"/>
        <v>10.361216730038022</v>
      </c>
      <c r="AB39" s="4">
        <f t="shared" si="43"/>
        <v>-0.81223083548664932</v>
      </c>
      <c r="AC39" s="4">
        <f t="shared" si="44"/>
        <v>0.42305271539135642</v>
      </c>
      <c r="AD39" s="4">
        <f t="shared" si="28"/>
        <v>0.89653692196083334</v>
      </c>
      <c r="AE39" s="4">
        <f t="shared" si="29"/>
        <v>5.5399999999999998E-2</v>
      </c>
      <c r="AF39" s="4">
        <f t="shared" si="30"/>
        <v>0.26579999999999998</v>
      </c>
      <c r="AG39" s="2">
        <f t="shared" si="45"/>
        <v>0.81223083548664932</v>
      </c>
      <c r="AH39" s="2">
        <f t="shared" si="46"/>
        <v>0.64604528482855483</v>
      </c>
      <c r="AI39" s="6">
        <f t="shared" si="47"/>
        <v>724.37792877225866</v>
      </c>
      <c r="AJ39" s="4">
        <f t="shared" si="48"/>
        <v>0.6237700173644608</v>
      </c>
      <c r="AK39" s="4">
        <f t="shared" si="49"/>
        <v>0.15019816864835314</v>
      </c>
      <c r="AL39" s="4">
        <f t="shared" si="50"/>
        <v>0.52252693437806075</v>
      </c>
      <c r="AM39" s="4">
        <f t="shared" si="51"/>
        <v>0.59810387469084925</v>
      </c>
      <c r="AN39" s="4">
        <f t="shared" si="52"/>
        <v>8.9297365621072253E-2</v>
      </c>
      <c r="AO39" s="4">
        <f t="shared" si="33"/>
        <v>0.23786704462881314</v>
      </c>
      <c r="AP39" s="4">
        <f t="shared" si="53"/>
        <v>0.24081333948662062</v>
      </c>
      <c r="AQ39" s="4">
        <f t="shared" si="54"/>
        <v>0.29677861549006174</v>
      </c>
      <c r="AR39" s="4">
        <f t="shared" si="55"/>
        <v>0.379672131147541</v>
      </c>
      <c r="AS39" s="4">
        <f t="shared" si="56"/>
        <v>0.91320000000000001</v>
      </c>
      <c r="AT39" s="4">
        <f t="shared" si="57"/>
        <v>0.36291436169557412</v>
      </c>
      <c r="AU39" s="4">
        <f t="shared" si="58"/>
        <v>0.32624322215181728</v>
      </c>
      <c r="AV39" s="4">
        <f t="shared" si="59"/>
        <v>0.46898680886893068</v>
      </c>
      <c r="AW39" s="4">
        <f t="shared" si="60"/>
        <v>0.34917284072742205</v>
      </c>
      <c r="AX39" s="4">
        <f t="shared" si="61"/>
        <v>7.9801856837402929E-2</v>
      </c>
    </row>
    <row r="40" spans="1:50" x14ac:dyDescent="0.2">
      <c r="A40" s="3">
        <v>39</v>
      </c>
      <c r="B40" s="2">
        <v>0.13646199999999997</v>
      </c>
      <c r="C40" s="2">
        <v>0.13862350000000001</v>
      </c>
      <c r="D40" s="2">
        <v>0.172487</v>
      </c>
      <c r="E40" s="2">
        <f t="shared" si="21"/>
        <v>0.13754274999999999</v>
      </c>
      <c r="F40" s="2">
        <f t="shared" si="22"/>
        <v>0.14919083333333333</v>
      </c>
      <c r="G40" s="7">
        <v>2.9899999999999999E-2</v>
      </c>
      <c r="H40" s="7">
        <v>3.7100000000000001E-2</v>
      </c>
      <c r="I40" s="7">
        <v>8.4400000000000003E-2</v>
      </c>
      <c r="J40" s="7">
        <v>6.3600000000000004E-2</v>
      </c>
      <c r="K40" s="7">
        <v>0.1321</v>
      </c>
      <c r="L40" s="7">
        <v>0.38700000000000001</v>
      </c>
      <c r="M40" s="7">
        <v>0.45860000000000001</v>
      </c>
      <c r="N40" s="7">
        <v>0.45839999999999997</v>
      </c>
      <c r="O40" s="7">
        <v>0.46689999999999998</v>
      </c>
      <c r="P40" s="7">
        <v>0.40389999999999998</v>
      </c>
      <c r="Q40" s="7">
        <v>0.21110000000000001</v>
      </c>
      <c r="R40" s="4">
        <v>0.1179</v>
      </c>
      <c r="S40" s="4">
        <f t="shared" si="34"/>
        <v>4.8575302366531903E-2</v>
      </c>
      <c r="T40" s="4">
        <f t="shared" si="35"/>
        <v>0.47871069551452472</v>
      </c>
      <c r="U40" s="4">
        <f t="shared" si="36"/>
        <v>0.10568027252046619</v>
      </c>
      <c r="V40" s="4">
        <f t="shared" si="37"/>
        <v>0.58333333333333337</v>
      </c>
      <c r="W40" s="4">
        <f t="shared" si="38"/>
        <v>-0.26315789473684209</v>
      </c>
      <c r="X40" s="4">
        <f t="shared" si="39"/>
        <v>0.14468571428571431</v>
      </c>
      <c r="Y40" s="4">
        <f t="shared" si="40"/>
        <v>2.7956872037914693E-2</v>
      </c>
      <c r="Z40" s="4">
        <f t="shared" si="41"/>
        <v>0.35183459715639809</v>
      </c>
      <c r="AA40" s="5">
        <f t="shared" si="42"/>
        <v>13.621760548297281</v>
      </c>
      <c r="AB40" s="4">
        <f t="shared" si="43"/>
        <v>-0.76022620169651278</v>
      </c>
      <c r="AC40" s="4">
        <f t="shared" si="44"/>
        <v>0.47121181012364277</v>
      </c>
      <c r="AD40" s="4">
        <f t="shared" si="28"/>
        <v>0.89956790913553253</v>
      </c>
      <c r="AE40" s="4">
        <f t="shared" si="29"/>
        <v>7.400000000000001E-2</v>
      </c>
      <c r="AF40" s="4">
        <f t="shared" si="30"/>
        <v>0.30745</v>
      </c>
      <c r="AG40" s="2">
        <f t="shared" si="45"/>
        <v>0.76022620169651278</v>
      </c>
      <c r="AH40" s="2">
        <f t="shared" si="46"/>
        <v>0.64209520776946327</v>
      </c>
      <c r="AI40" s="6">
        <f t="shared" si="47"/>
        <v>722.71282856021969</v>
      </c>
      <c r="AJ40" s="4">
        <f t="shared" si="48"/>
        <v>0.55893155258764604</v>
      </c>
      <c r="AK40" s="4">
        <f t="shared" si="49"/>
        <v>9.3570675723152558E-2</v>
      </c>
      <c r="AL40" s="4">
        <f t="shared" si="50"/>
        <v>0.49104218840300523</v>
      </c>
      <c r="AM40" s="4">
        <f t="shared" si="51"/>
        <v>0.55273404435415607</v>
      </c>
      <c r="AN40" s="4">
        <f t="shared" si="52"/>
        <v>0.10220529479330759</v>
      </c>
      <c r="AO40" s="4">
        <f t="shared" si="33"/>
        <v>0.20541623431540057</v>
      </c>
      <c r="AP40" s="4">
        <f t="shared" si="53"/>
        <v>0.25705921298051443</v>
      </c>
      <c r="AQ40" s="4">
        <f t="shared" si="54"/>
        <v>0.2832826747720365</v>
      </c>
      <c r="AR40" s="4">
        <f t="shared" si="55"/>
        <v>0.37728613569321534</v>
      </c>
      <c r="AS40" s="4">
        <f t="shared" si="56"/>
        <v>0.89270000000000005</v>
      </c>
      <c r="AT40" s="4">
        <f t="shared" si="57"/>
        <v>0.33664695618338303</v>
      </c>
      <c r="AU40" s="4">
        <f t="shared" si="58"/>
        <v>0.36232500603739731</v>
      </c>
      <c r="AV40" s="4">
        <f t="shared" si="59"/>
        <v>0.46953134815931646</v>
      </c>
      <c r="AW40" s="4">
        <f t="shared" si="60"/>
        <v>0.39793505681483177</v>
      </c>
      <c r="AX40" s="4">
        <f t="shared" si="61"/>
        <v>0.16618373072015541</v>
      </c>
    </row>
    <row r="41" spans="1:50" x14ac:dyDescent="0.2">
      <c r="A41" s="3">
        <v>40</v>
      </c>
      <c r="B41" s="2">
        <v>0.11441470000000001</v>
      </c>
      <c r="C41" s="2">
        <v>9.8275500000000002E-2</v>
      </c>
      <c r="D41" s="2">
        <v>9.5105300000000004E-2</v>
      </c>
      <c r="E41" s="2">
        <f t="shared" si="21"/>
        <v>0.1063451</v>
      </c>
      <c r="F41" s="2">
        <f t="shared" si="22"/>
        <v>0.1025985</v>
      </c>
      <c r="G41" s="7">
        <v>4.1799999999999997E-2</v>
      </c>
      <c r="H41" s="7">
        <v>3.1800000000000002E-2</v>
      </c>
      <c r="I41" s="7">
        <v>7.5999999999999998E-2</v>
      </c>
      <c r="J41" s="7">
        <v>5.7700000000000001E-2</v>
      </c>
      <c r="K41" s="7">
        <v>0.1474</v>
      </c>
      <c r="L41" s="7">
        <v>0.2787</v>
      </c>
      <c r="M41" s="7">
        <v>0.31140000000000001</v>
      </c>
      <c r="N41" s="7">
        <v>0.39560000000000001</v>
      </c>
      <c r="O41" s="7">
        <v>0.32100000000000001</v>
      </c>
      <c r="P41" s="7">
        <v>0.34860000000000002</v>
      </c>
      <c r="Q41" s="7">
        <v>0.2228</v>
      </c>
      <c r="R41" s="4">
        <v>0.1643</v>
      </c>
      <c r="S41" s="4">
        <f t="shared" si="34"/>
        <v>4.283526584486199E-2</v>
      </c>
      <c r="T41" s="4">
        <f t="shared" si="35"/>
        <v>0.33488250178234158</v>
      </c>
      <c r="U41" s="4">
        <f t="shared" si="36"/>
        <v>9.5421643247221438E-2</v>
      </c>
      <c r="V41" s="4">
        <f t="shared" si="37"/>
        <v>0.55112651646447142</v>
      </c>
      <c r="W41" s="4">
        <f t="shared" si="38"/>
        <v>-0.28938547486033522</v>
      </c>
      <c r="X41" s="4">
        <f t="shared" si="39"/>
        <v>0.13789937106918237</v>
      </c>
      <c r="Y41" s="4">
        <f t="shared" si="40"/>
        <v>2.414289473684211E-2</v>
      </c>
      <c r="Z41" s="4">
        <f t="shared" si="41"/>
        <v>0.24370657894736844</v>
      </c>
      <c r="AA41" s="5">
        <f t="shared" si="42"/>
        <v>17.975077881619939</v>
      </c>
      <c r="AB41" s="4">
        <f t="shared" si="43"/>
        <v>-0.69527330340639015</v>
      </c>
      <c r="AC41" s="4">
        <f t="shared" si="44"/>
        <v>0.32614458450202727</v>
      </c>
      <c r="AD41" s="4">
        <f t="shared" si="28"/>
        <v>0.87701340815787321</v>
      </c>
      <c r="AE41" s="4">
        <f t="shared" si="29"/>
        <v>6.6849999999999993E-2</v>
      </c>
      <c r="AF41" s="4">
        <f t="shared" si="30"/>
        <v>0.22735</v>
      </c>
      <c r="AG41" s="2">
        <f t="shared" si="45"/>
        <v>0.69527330340639015</v>
      </c>
      <c r="AH41" s="2">
        <f t="shared" si="46"/>
        <v>0.46073353398194156</v>
      </c>
      <c r="AI41" s="6">
        <f t="shared" si="47"/>
        <v>714.90289413556741</v>
      </c>
      <c r="AJ41" s="4">
        <f t="shared" si="48"/>
        <v>0.37062339880444062</v>
      </c>
      <c r="AK41" s="4">
        <f t="shared" si="49"/>
        <v>7.0535267633816914E-2</v>
      </c>
      <c r="AL41" s="4">
        <f t="shared" si="50"/>
        <v>0.30814362825627784</v>
      </c>
      <c r="AM41" s="4">
        <f t="shared" si="51"/>
        <v>0.35745422842197039</v>
      </c>
      <c r="AN41" s="4">
        <f t="shared" si="52"/>
        <v>0.12955359116522264</v>
      </c>
      <c r="AO41" s="4">
        <f t="shared" si="33"/>
        <v>0.17371953174673072</v>
      </c>
      <c r="AP41" s="4">
        <f t="shared" si="53"/>
        <v>0.16320082640544722</v>
      </c>
      <c r="AQ41" s="4">
        <f t="shared" si="54"/>
        <v>0.15112374063549469</v>
      </c>
      <c r="AR41" s="4">
        <f t="shared" si="55"/>
        <v>0.18058109599117322</v>
      </c>
      <c r="AS41" s="4">
        <f t="shared" si="56"/>
        <v>0.84160000000000001</v>
      </c>
      <c r="AT41" s="4">
        <f t="shared" si="57"/>
        <v>0.5876458550293705</v>
      </c>
      <c r="AU41" s="4">
        <f t="shared" si="58"/>
        <v>0.27629770176387641</v>
      </c>
      <c r="AV41" s="4">
        <f t="shared" si="59"/>
        <v>0.3707103516452479</v>
      </c>
      <c r="AW41" s="4">
        <f t="shared" si="60"/>
        <v>0.28323243273602094</v>
      </c>
      <c r="AX41" s="4">
        <f t="shared" si="61"/>
        <v>0.11518811566508852</v>
      </c>
    </row>
    <row r="42" spans="1:50" x14ac:dyDescent="0.2">
      <c r="A42" s="3">
        <v>41</v>
      </c>
      <c r="B42" s="2">
        <v>0.31846030000000003</v>
      </c>
      <c r="C42" s="2">
        <v>0.31226399999999999</v>
      </c>
      <c r="D42" s="2">
        <v>0.31010249999999995</v>
      </c>
      <c r="E42" s="2">
        <f t="shared" si="21"/>
        <v>0.31536215000000001</v>
      </c>
      <c r="F42" s="2">
        <f t="shared" si="22"/>
        <v>0.31360893333333334</v>
      </c>
      <c r="G42" s="7">
        <v>4.0300000000000002E-2</v>
      </c>
      <c r="H42" s="7">
        <v>4.4699999999999997E-2</v>
      </c>
      <c r="I42" s="7">
        <v>8.7499999999999994E-2</v>
      </c>
      <c r="J42" s="7">
        <v>7.7200000000000005E-2</v>
      </c>
      <c r="K42" s="7">
        <v>0.1497</v>
      </c>
      <c r="L42" s="7">
        <v>0.35110000000000002</v>
      </c>
      <c r="M42" s="7">
        <v>0.39560000000000001</v>
      </c>
      <c r="N42" s="7">
        <v>0.42599999999999999</v>
      </c>
      <c r="O42" s="7">
        <v>0.40889999999999999</v>
      </c>
      <c r="P42" s="7">
        <v>0.40550000000000003</v>
      </c>
      <c r="Q42" s="7">
        <v>0.22220000000000001</v>
      </c>
      <c r="R42" s="4">
        <v>0.1384</v>
      </c>
      <c r="S42" s="4">
        <f t="shared" si="34"/>
        <v>5.8743850742013839E-2</v>
      </c>
      <c r="T42" s="4">
        <f t="shared" si="35"/>
        <v>0.42522382341538673</v>
      </c>
      <c r="U42" s="4">
        <f t="shared" si="36"/>
        <v>0.11668800281091454</v>
      </c>
      <c r="V42" s="4">
        <f t="shared" si="37"/>
        <v>0.57901554404145072</v>
      </c>
      <c r="W42" s="4">
        <f t="shared" si="38"/>
        <v>-0.26661197703035278</v>
      </c>
      <c r="X42" s="4">
        <f t="shared" si="39"/>
        <v>0.1511185682326622</v>
      </c>
      <c r="Y42" s="4">
        <f t="shared" si="40"/>
        <v>3.9438171428571436E-2</v>
      </c>
      <c r="Z42" s="4">
        <f t="shared" si="41"/>
        <v>0.36076662857142855</v>
      </c>
      <c r="AA42" s="5">
        <f t="shared" si="42"/>
        <v>18.879921741257032</v>
      </c>
      <c r="AB42" s="4">
        <f t="shared" si="43"/>
        <v>-0.68236988274017696</v>
      </c>
      <c r="AC42" s="4">
        <f t="shared" si="44"/>
        <v>0.41612383974004657</v>
      </c>
      <c r="AD42" s="4">
        <f t="shared" si="28"/>
        <v>0.88290050247572294</v>
      </c>
      <c r="AE42" s="4">
        <f t="shared" si="29"/>
        <v>8.2350000000000007E-2</v>
      </c>
      <c r="AF42" s="4">
        <f t="shared" si="30"/>
        <v>0.2868</v>
      </c>
      <c r="AG42" s="2">
        <f t="shared" si="45"/>
        <v>0.68236988274017696</v>
      </c>
      <c r="AH42" s="2">
        <f t="shared" si="46"/>
        <v>0.53957770764876201</v>
      </c>
      <c r="AI42" s="6">
        <f t="shared" si="47"/>
        <v>720.06703078450846</v>
      </c>
      <c r="AJ42" s="4">
        <f t="shared" si="48"/>
        <v>0.4640171858216971</v>
      </c>
      <c r="AK42" s="4">
        <f t="shared" si="49"/>
        <v>7.6052631578947316E-2</v>
      </c>
      <c r="AL42" s="4">
        <f t="shared" si="50"/>
        <v>0.40215654952076679</v>
      </c>
      <c r="AM42" s="4">
        <f t="shared" si="51"/>
        <v>0.45094443425637265</v>
      </c>
      <c r="AN42" s="4">
        <f t="shared" si="52"/>
        <v>9.615447405613059E-2</v>
      </c>
      <c r="AO42" s="4">
        <f t="shared" si="33"/>
        <v>0.17384009867117423</v>
      </c>
      <c r="AP42" s="4">
        <f t="shared" si="53"/>
        <v>0.20795655178760597</v>
      </c>
      <c r="AQ42" s="4">
        <f t="shared" si="54"/>
        <v>0.23239046034387134</v>
      </c>
      <c r="AR42" s="4">
        <f t="shared" si="55"/>
        <v>0.29583267311044203</v>
      </c>
      <c r="AS42" s="4">
        <f t="shared" si="56"/>
        <v>0.87379999999999991</v>
      </c>
      <c r="AT42" s="4">
        <f t="shared" si="57"/>
        <v>0.39515048015143694</v>
      </c>
      <c r="AU42" s="4">
        <f t="shared" si="58"/>
        <v>0.32906841993725255</v>
      </c>
      <c r="AV42" s="4">
        <f t="shared" si="59"/>
        <v>0.42248213125406098</v>
      </c>
      <c r="AW42" s="4">
        <f t="shared" si="60"/>
        <v>0.36334462400109402</v>
      </c>
      <c r="AX42" s="4">
        <f t="shared" si="61"/>
        <v>0.18645194558004968</v>
      </c>
    </row>
    <row r="43" spans="1:50" x14ac:dyDescent="0.2">
      <c r="A43" s="3">
        <v>42</v>
      </c>
      <c r="B43" s="2">
        <v>0.43143470000000006</v>
      </c>
      <c r="C43" s="2">
        <v>0.52365870000000003</v>
      </c>
      <c r="D43" s="2">
        <v>0.5939795000000001</v>
      </c>
      <c r="E43" s="2">
        <f t="shared" si="21"/>
        <v>0.47754670000000005</v>
      </c>
      <c r="F43" s="2">
        <f t="shared" si="22"/>
        <v>0.5163576333333334</v>
      </c>
      <c r="G43" s="7">
        <v>4.4400000000000002E-2</v>
      </c>
      <c r="H43" s="7">
        <v>6.2199999999999998E-2</v>
      </c>
      <c r="I43" s="7">
        <v>0.1114</v>
      </c>
      <c r="J43" s="7">
        <v>0.112</v>
      </c>
      <c r="K43" s="7">
        <v>0.17169999999999999</v>
      </c>
      <c r="L43" s="7">
        <v>0.32679999999999998</v>
      </c>
      <c r="M43" s="7">
        <v>0.37059999999999998</v>
      </c>
      <c r="N43" s="7">
        <v>0.38300000000000001</v>
      </c>
      <c r="O43" s="7">
        <v>0.38229999999999997</v>
      </c>
      <c r="P43" s="7">
        <v>0.38340000000000002</v>
      </c>
      <c r="Q43" s="7">
        <v>0.2545</v>
      </c>
      <c r="R43" s="4">
        <v>0.1694</v>
      </c>
      <c r="S43" s="4">
        <f t="shared" si="34"/>
        <v>8.3464962708911572E-2</v>
      </c>
      <c r="T43" s="4">
        <f t="shared" si="35"/>
        <v>0.41365112111536695</v>
      </c>
      <c r="U43" s="4">
        <f t="shared" si="36"/>
        <v>0.15796822465293456</v>
      </c>
      <c r="V43" s="4">
        <f t="shared" si="37"/>
        <v>0.55535714285714288</v>
      </c>
      <c r="W43" s="4">
        <f t="shared" si="38"/>
        <v>-0.28587830080367399</v>
      </c>
      <c r="X43" s="4">
        <f t="shared" si="39"/>
        <v>0.20059163987138265</v>
      </c>
      <c r="Y43" s="4">
        <f t="shared" si="40"/>
        <v>6.2535008976660686E-2</v>
      </c>
      <c r="Z43" s="4">
        <f t="shared" si="41"/>
        <v>0.38435906642728901</v>
      </c>
      <c r="AA43" s="5">
        <f t="shared" si="42"/>
        <v>29.296364111953967</v>
      </c>
      <c r="AB43" s="4">
        <f t="shared" si="43"/>
        <v>-0.54683390653449326</v>
      </c>
      <c r="AC43" s="4">
        <f t="shared" si="44"/>
        <v>0.39836828438016997</v>
      </c>
      <c r="AD43" s="4">
        <f t="shared" si="28"/>
        <v>0.84936766467621438</v>
      </c>
      <c r="AE43" s="4">
        <f t="shared" si="29"/>
        <v>0.11169999999999999</v>
      </c>
      <c r="AF43" s="4">
        <f t="shared" si="30"/>
        <v>0.30284999999999995</v>
      </c>
      <c r="AG43" s="2">
        <f t="shared" si="45"/>
        <v>0.54683390653449326</v>
      </c>
      <c r="AH43" s="2">
        <f t="shared" si="46"/>
        <v>0.42558886509635968</v>
      </c>
      <c r="AI43" s="6">
        <f t="shared" si="47"/>
        <v>720.70599613152808</v>
      </c>
      <c r="AJ43" s="4">
        <f t="shared" si="48"/>
        <v>0.38014440433212998</v>
      </c>
      <c r="AK43" s="4">
        <f t="shared" si="49"/>
        <v>7.8268227330418841E-2</v>
      </c>
      <c r="AL43" s="4">
        <f t="shared" si="50"/>
        <v>0.31113340020060182</v>
      </c>
      <c r="AM43" s="4">
        <f t="shared" si="51"/>
        <v>0.36677115987460812</v>
      </c>
      <c r="AN43" s="4">
        <f t="shared" si="52"/>
        <v>7.1245657625066933E-2</v>
      </c>
      <c r="AO43" s="4">
        <f t="shared" si="33"/>
        <v>0.12429794956346552</v>
      </c>
      <c r="AP43" s="4">
        <f t="shared" si="53"/>
        <v>0.16431625251495166</v>
      </c>
      <c r="AQ43" s="4">
        <f t="shared" si="54"/>
        <v>0.20075489502241098</v>
      </c>
      <c r="AR43" s="4">
        <f t="shared" si="55"/>
        <v>0.20069095477386928</v>
      </c>
      <c r="AS43" s="4">
        <f t="shared" si="56"/>
        <v>0.84299999999999997</v>
      </c>
      <c r="AT43" s="4">
        <f t="shared" si="57"/>
        <v>0.46305209321705232</v>
      </c>
      <c r="AU43" s="4">
        <f t="shared" si="58"/>
        <v>0.32474877982834671</v>
      </c>
      <c r="AV43" s="4">
        <f t="shared" si="59"/>
        <v>0.36864301662118576</v>
      </c>
      <c r="AW43" s="4">
        <f t="shared" si="60"/>
        <v>0.36719842478438786</v>
      </c>
      <c r="AX43" s="4">
        <f t="shared" si="61"/>
        <v>0.25623921705409974</v>
      </c>
    </row>
    <row r="44" spans="1:50" x14ac:dyDescent="0.2">
      <c r="A44" s="3">
        <v>43</v>
      </c>
      <c r="B44" s="2">
        <v>0.3390666</v>
      </c>
      <c r="C44" s="2">
        <v>0.32840320000000001</v>
      </c>
      <c r="D44" s="2">
        <v>0.33964300000000003</v>
      </c>
      <c r="E44" s="2">
        <f t="shared" si="21"/>
        <v>0.3337349</v>
      </c>
      <c r="F44" s="2">
        <f t="shared" si="22"/>
        <v>0.3357042666666667</v>
      </c>
      <c r="G44" s="7">
        <v>5.33E-2</v>
      </c>
      <c r="H44" s="7">
        <v>7.1599999999999997E-2</v>
      </c>
      <c r="I44" s="7">
        <v>0.1166</v>
      </c>
      <c r="J44" s="7">
        <v>0.12479999999999999</v>
      </c>
      <c r="K44" s="7">
        <v>0.1716</v>
      </c>
      <c r="L44" s="7">
        <v>0.32890000000000003</v>
      </c>
      <c r="M44" s="7">
        <v>0.36859999999999998</v>
      </c>
      <c r="N44" s="7">
        <v>0.36880000000000002</v>
      </c>
      <c r="O44" s="7">
        <v>0.38200000000000001</v>
      </c>
      <c r="P44" s="7">
        <v>0.373</v>
      </c>
      <c r="Q44" s="7">
        <v>0.25979999999999998</v>
      </c>
      <c r="R44" s="4">
        <v>0.18010000000000001</v>
      </c>
      <c r="S44" s="4">
        <f t="shared" si="34"/>
        <v>9.4528725792745141E-2</v>
      </c>
      <c r="T44" s="4">
        <f t="shared" si="35"/>
        <v>0.41844306661719227</v>
      </c>
      <c r="U44" s="4">
        <f t="shared" si="36"/>
        <v>0.17079402799863933</v>
      </c>
      <c r="V44" s="4">
        <f t="shared" si="37"/>
        <v>0.57371794871794868</v>
      </c>
      <c r="W44" s="4">
        <f t="shared" si="38"/>
        <v>-0.27087576374745415</v>
      </c>
      <c r="X44" s="4">
        <f t="shared" si="39"/>
        <v>0.20323575418994413</v>
      </c>
      <c r="Y44" s="4">
        <f t="shared" si="40"/>
        <v>7.6635334476843911E-2</v>
      </c>
      <c r="Z44" s="4">
        <f t="shared" si="41"/>
        <v>0.40886449399656943</v>
      </c>
      <c r="AA44" s="5">
        <f t="shared" si="42"/>
        <v>32.670157068062828</v>
      </c>
      <c r="AB44" s="4">
        <f t="shared" si="43"/>
        <v>-0.5074980268350433</v>
      </c>
      <c r="AC44" s="4">
        <f t="shared" si="44"/>
        <v>0.40186943153218307</v>
      </c>
      <c r="AD44" s="4">
        <f t="shared" si="28"/>
        <v>0.83782759771231641</v>
      </c>
      <c r="AE44" s="4">
        <f t="shared" si="29"/>
        <v>0.1207</v>
      </c>
      <c r="AF44" s="4">
        <f t="shared" si="30"/>
        <v>0.31169999999999998</v>
      </c>
      <c r="AG44" s="2">
        <f t="shared" si="45"/>
        <v>0.5074980268350433</v>
      </c>
      <c r="AH44" s="2">
        <f t="shared" si="46"/>
        <v>0.40343832350357633</v>
      </c>
      <c r="AI44" s="6">
        <f t="shared" si="47"/>
        <v>721.71010807374444</v>
      </c>
      <c r="AJ44" s="4">
        <f t="shared" si="48"/>
        <v>0.38005780346820811</v>
      </c>
      <c r="AK44" s="4">
        <f t="shared" si="49"/>
        <v>7.4694049796033155E-2</v>
      </c>
      <c r="AL44" s="4">
        <f t="shared" si="50"/>
        <v>0.31428571428571428</v>
      </c>
      <c r="AM44" s="4">
        <f t="shared" si="51"/>
        <v>0.36467974824139204</v>
      </c>
      <c r="AN44" s="4">
        <f t="shared" si="52"/>
        <v>5.1576971538542959E-2</v>
      </c>
      <c r="AO44" s="4">
        <f t="shared" si="33"/>
        <v>0.11145411270762084</v>
      </c>
      <c r="AP44" s="4">
        <f t="shared" si="53"/>
        <v>0.15464929804151237</v>
      </c>
      <c r="AQ44" s="4">
        <f t="shared" si="54"/>
        <v>0.18117754035007949</v>
      </c>
      <c r="AR44" s="4">
        <f t="shared" si="55"/>
        <v>0.19040199439077601</v>
      </c>
      <c r="AS44" s="4">
        <f t="shared" si="56"/>
        <v>0.83830000000000005</v>
      </c>
      <c r="AT44" s="4">
        <f t="shared" si="57"/>
        <v>0.45435739045731405</v>
      </c>
      <c r="AU44" s="4">
        <f t="shared" si="58"/>
        <v>0.32666499659437032</v>
      </c>
      <c r="AV44" s="4">
        <f t="shared" si="59"/>
        <v>0.36780630246988688</v>
      </c>
      <c r="AW44" s="4">
        <f t="shared" si="60"/>
        <v>0.37580715368153356</v>
      </c>
      <c r="AX44" s="4">
        <f t="shared" si="61"/>
        <v>0.28099514463336595</v>
      </c>
    </row>
    <row r="45" spans="1:50" x14ac:dyDescent="0.2">
      <c r="A45" s="3">
        <v>44</v>
      </c>
      <c r="B45" s="2">
        <v>0.1344446</v>
      </c>
      <c r="C45" s="2">
        <v>8.5450599999999988E-2</v>
      </c>
      <c r="D45" s="2">
        <v>8.2280400000000004E-2</v>
      </c>
      <c r="E45" s="2">
        <f t="shared" si="21"/>
        <v>0.10994759999999999</v>
      </c>
      <c r="F45" s="2">
        <f t="shared" si="22"/>
        <v>0.1007252</v>
      </c>
      <c r="G45" s="7">
        <v>5.7000000000000002E-2</v>
      </c>
      <c r="H45" s="7">
        <v>5.4899999999999997E-2</v>
      </c>
      <c r="I45" s="7">
        <v>0.10050000000000001</v>
      </c>
      <c r="J45" s="7">
        <v>0.1012</v>
      </c>
      <c r="K45" s="7">
        <v>0.16189999999999999</v>
      </c>
      <c r="L45" s="7">
        <v>0.31809999999999999</v>
      </c>
      <c r="M45" s="7">
        <v>0.3584</v>
      </c>
      <c r="N45" s="7">
        <v>0.36919999999999997</v>
      </c>
      <c r="O45" s="7">
        <v>0.37359999999999999</v>
      </c>
      <c r="P45" s="7">
        <v>0.36909999999999998</v>
      </c>
      <c r="Q45" s="7">
        <v>0.2329</v>
      </c>
      <c r="R45" s="4">
        <v>0.1565</v>
      </c>
      <c r="S45" s="4">
        <f t="shared" si="34"/>
        <v>7.4537775657716007E-2</v>
      </c>
      <c r="T45" s="4">
        <f t="shared" si="35"/>
        <v>0.39989829957127848</v>
      </c>
      <c r="U45" s="4">
        <f t="shared" si="36"/>
        <v>0.14262429666785389</v>
      </c>
      <c r="V45" s="4">
        <f t="shared" si="37"/>
        <v>0.54249011857707508</v>
      </c>
      <c r="W45" s="4">
        <f t="shared" si="38"/>
        <v>-0.29660474055092889</v>
      </c>
      <c r="X45" s="4">
        <f t="shared" si="39"/>
        <v>0.18525683060109291</v>
      </c>
      <c r="Y45" s="4">
        <f t="shared" si="40"/>
        <v>5.5282388059701489E-2</v>
      </c>
      <c r="Z45" s="4">
        <f t="shared" si="41"/>
        <v>0.37620218905472635</v>
      </c>
      <c r="AA45" s="5">
        <f t="shared" si="42"/>
        <v>27.087794432548179</v>
      </c>
      <c r="AB45" s="4">
        <f t="shared" si="43"/>
        <v>-0.573715248525695</v>
      </c>
      <c r="AC45" s="4">
        <f t="shared" si="44"/>
        <v>0.38706381902730197</v>
      </c>
      <c r="AD45" s="4">
        <f t="shared" si="28"/>
        <v>0.863309913815273</v>
      </c>
      <c r="AE45" s="4">
        <f t="shared" si="29"/>
        <v>0.10085</v>
      </c>
      <c r="AF45" s="4">
        <f t="shared" si="30"/>
        <v>0.28764999999999996</v>
      </c>
      <c r="AG45" s="2">
        <f t="shared" si="45"/>
        <v>0.573715248525695</v>
      </c>
      <c r="AH45" s="2">
        <f t="shared" si="46"/>
        <v>0.43402058570472579</v>
      </c>
      <c r="AI45" s="6">
        <f t="shared" si="47"/>
        <v>720.21446862996163</v>
      </c>
      <c r="AJ45" s="4">
        <f t="shared" si="48"/>
        <v>0.39533146591970125</v>
      </c>
      <c r="AK45" s="4">
        <f t="shared" si="49"/>
        <v>8.0237097007373137E-2</v>
      </c>
      <c r="AL45" s="4">
        <f t="shared" si="50"/>
        <v>0.32541666666666669</v>
      </c>
      <c r="AM45" s="4">
        <f t="shared" si="51"/>
        <v>0.37766673073226986</v>
      </c>
      <c r="AN45" s="4">
        <f t="shared" si="52"/>
        <v>7.2351925410745116E-2</v>
      </c>
      <c r="AO45" s="4">
        <f t="shared" si="33"/>
        <v>0.13389179335260976</v>
      </c>
      <c r="AP45" s="4">
        <f t="shared" si="53"/>
        <v>0.16644542328474318</v>
      </c>
      <c r="AQ45" s="4">
        <f t="shared" si="54"/>
        <v>0.19619928094504366</v>
      </c>
      <c r="AR45" s="4">
        <f t="shared" si="55"/>
        <v>0.23198680956306675</v>
      </c>
      <c r="AS45" s="4">
        <f t="shared" si="56"/>
        <v>0.85210000000000008</v>
      </c>
      <c r="AT45" s="4">
        <f t="shared" si="57"/>
        <v>0.42413747803158908</v>
      </c>
      <c r="AU45" s="4">
        <f t="shared" si="58"/>
        <v>0.31130320428803809</v>
      </c>
      <c r="AV45" s="4">
        <f t="shared" si="59"/>
        <v>0.38951507208387948</v>
      </c>
      <c r="AW45" s="4">
        <f t="shared" si="60"/>
        <v>0.35314604074394906</v>
      </c>
      <c r="AX45" s="4">
        <f t="shared" si="61"/>
        <v>0.22961445092481464</v>
      </c>
    </row>
    <row r="46" spans="1:50" x14ac:dyDescent="0.2">
      <c r="A46" s="3">
        <v>45</v>
      </c>
      <c r="B46" s="2">
        <v>0.47769079999999997</v>
      </c>
      <c r="C46" s="2">
        <v>0.5223618000000001</v>
      </c>
      <c r="D46" s="2">
        <v>0.55305510000000002</v>
      </c>
      <c r="E46" s="2">
        <f t="shared" si="21"/>
        <v>0.50002630000000003</v>
      </c>
      <c r="F46" s="2">
        <f t="shared" si="22"/>
        <v>0.5177025666666667</v>
      </c>
      <c r="G46" s="7">
        <v>4.9500000000000002E-2</v>
      </c>
      <c r="H46" s="7">
        <v>5.6500000000000002E-2</v>
      </c>
      <c r="I46" s="7">
        <v>9.9599999999999994E-2</v>
      </c>
      <c r="J46" s="7">
        <v>0.1013</v>
      </c>
      <c r="K46" s="7">
        <v>0.16769999999999999</v>
      </c>
      <c r="L46" s="7">
        <v>0.311</v>
      </c>
      <c r="M46" s="7">
        <v>0.34899999999999998</v>
      </c>
      <c r="N46" s="7">
        <v>0.37019999999999997</v>
      </c>
      <c r="O46" s="7">
        <v>0.36220000000000002</v>
      </c>
      <c r="P46" s="7">
        <v>0.35780000000000001</v>
      </c>
      <c r="Q46" s="7">
        <v>0.23899999999999999</v>
      </c>
      <c r="R46" s="4">
        <v>0.16309999999999999</v>
      </c>
      <c r="S46" s="4">
        <f t="shared" si="34"/>
        <v>7.5653486370424461E-2</v>
      </c>
      <c r="T46" s="4">
        <f t="shared" si="35"/>
        <v>0.38906386365222873</v>
      </c>
      <c r="U46" s="4">
        <f t="shared" si="36"/>
        <v>0.14206283820901228</v>
      </c>
      <c r="V46" s="4">
        <f t="shared" si="37"/>
        <v>0.55774925962487665</v>
      </c>
      <c r="W46" s="4">
        <f t="shared" si="38"/>
        <v>-0.28390367553865653</v>
      </c>
      <c r="X46" s="4">
        <f t="shared" si="39"/>
        <v>0.17857486725663715</v>
      </c>
      <c r="Y46" s="4">
        <f t="shared" si="40"/>
        <v>5.7464357429718886E-2</v>
      </c>
      <c r="Z46" s="4">
        <f t="shared" si="41"/>
        <v>0.36838212851405633</v>
      </c>
      <c r="AA46" s="5">
        <f t="shared" si="42"/>
        <v>27.96797349530646</v>
      </c>
      <c r="AB46" s="4">
        <f t="shared" si="43"/>
        <v>-0.56289104638619203</v>
      </c>
      <c r="AC46" s="4">
        <f t="shared" si="44"/>
        <v>0.37609909598402391</v>
      </c>
      <c r="AD46" s="4">
        <f t="shared" si="28"/>
        <v>0.85676361124132672</v>
      </c>
      <c r="AE46" s="4">
        <f t="shared" si="29"/>
        <v>0.10045</v>
      </c>
      <c r="AF46" s="4">
        <f t="shared" si="30"/>
        <v>0.28155000000000002</v>
      </c>
      <c r="AG46" s="2">
        <f t="shared" si="45"/>
        <v>0.56289104638619203</v>
      </c>
      <c r="AH46" s="2">
        <f t="shared" si="46"/>
        <v>0.42182700080840746</v>
      </c>
      <c r="AI46" s="6">
        <f t="shared" si="47"/>
        <v>719.03175157013254</v>
      </c>
      <c r="AJ46" s="4">
        <f t="shared" si="48"/>
        <v>0.36705038686544633</v>
      </c>
      <c r="AK46" s="4">
        <f t="shared" si="49"/>
        <v>7.605466428995844E-2</v>
      </c>
      <c r="AL46" s="4">
        <f t="shared" si="50"/>
        <v>0.29935241278462504</v>
      </c>
      <c r="AM46" s="4">
        <f t="shared" si="51"/>
        <v>0.35088058834913877</v>
      </c>
      <c r="AN46" s="4">
        <f t="shared" si="52"/>
        <v>7.8439032042159615E-2</v>
      </c>
      <c r="AO46" s="4">
        <f t="shared" si="33"/>
        <v>0.13056776188580393</v>
      </c>
      <c r="AP46" s="4">
        <f t="shared" si="53"/>
        <v>0.15869689831478798</v>
      </c>
      <c r="AQ46" s="4">
        <f t="shared" si="54"/>
        <v>0.18875901517035562</v>
      </c>
      <c r="AR46" s="4">
        <f t="shared" si="55"/>
        <v>0.20492348636061217</v>
      </c>
      <c r="AS46" s="4">
        <f t="shared" si="56"/>
        <v>0.84860000000000002</v>
      </c>
      <c r="AT46" s="4">
        <f t="shared" si="57"/>
        <v>0.46621618210972804</v>
      </c>
      <c r="AU46" s="4">
        <f t="shared" si="58"/>
        <v>0.30684673698770204</v>
      </c>
      <c r="AV46" s="4">
        <f t="shared" si="59"/>
        <v>0.37459112913777315</v>
      </c>
      <c r="AW46" s="4">
        <f t="shared" si="60"/>
        <v>0.34457094465579463</v>
      </c>
      <c r="AX46" s="4">
        <f t="shared" si="61"/>
        <v>0.22491711966418126</v>
      </c>
    </row>
    <row r="47" spans="1:50" x14ac:dyDescent="0.2">
      <c r="A47" s="3">
        <v>46</v>
      </c>
      <c r="B47" s="2">
        <v>0.19395790000000002</v>
      </c>
      <c r="C47" s="2">
        <v>0.16787580000000002</v>
      </c>
      <c r="D47" s="2">
        <v>0.1295452</v>
      </c>
      <c r="E47" s="2">
        <f t="shared" si="21"/>
        <v>0.18091685000000002</v>
      </c>
      <c r="F47" s="2">
        <f t="shared" si="22"/>
        <v>0.16379296666666668</v>
      </c>
      <c r="G47" s="7">
        <v>4.53E-2</v>
      </c>
      <c r="H47" s="7">
        <v>6.6199999999999995E-2</v>
      </c>
      <c r="I47" s="7">
        <v>0.109</v>
      </c>
      <c r="J47" s="7">
        <v>0.11360000000000001</v>
      </c>
      <c r="K47" s="7">
        <v>0.18149999999999999</v>
      </c>
      <c r="L47" s="7">
        <v>0.32140000000000002</v>
      </c>
      <c r="M47" s="7">
        <v>0.3574</v>
      </c>
      <c r="N47" s="7">
        <v>0.37580000000000002</v>
      </c>
      <c r="O47" s="7">
        <v>0.37019999999999997</v>
      </c>
      <c r="P47" s="7">
        <v>0.37640000000000001</v>
      </c>
      <c r="Q47" s="7">
        <v>0.24959999999999999</v>
      </c>
      <c r="R47" s="4">
        <v>0.17269999999999999</v>
      </c>
      <c r="S47" s="4">
        <f t="shared" si="34"/>
        <v>8.671977859750335E-2</v>
      </c>
      <c r="T47" s="4">
        <f t="shared" si="35"/>
        <v>0.40228596793823168</v>
      </c>
      <c r="U47" s="4">
        <f t="shared" si="36"/>
        <v>0.15743557412478287</v>
      </c>
      <c r="V47" s="4">
        <f t="shared" si="37"/>
        <v>0.58274647887323938</v>
      </c>
      <c r="W47" s="4">
        <f t="shared" si="38"/>
        <v>-0.26362625139043383</v>
      </c>
      <c r="X47" s="4">
        <f t="shared" si="39"/>
        <v>0.18704531722054382</v>
      </c>
      <c r="Y47" s="4">
        <f t="shared" si="40"/>
        <v>6.8993761467889908E-2</v>
      </c>
      <c r="Z47" s="4">
        <f t="shared" si="41"/>
        <v>0.385823119266055</v>
      </c>
      <c r="AA47" s="5">
        <f t="shared" si="42"/>
        <v>30.686115613182068</v>
      </c>
      <c r="AB47" s="4">
        <f t="shared" si="43"/>
        <v>-0.53038445638693665</v>
      </c>
      <c r="AC47" s="4">
        <f t="shared" si="44"/>
        <v>0.38723765312789504</v>
      </c>
      <c r="AD47" s="4">
        <f t="shared" si="28"/>
        <v>0.84088918876477448</v>
      </c>
      <c r="AE47" s="4">
        <f t="shared" si="29"/>
        <v>0.11130000000000001</v>
      </c>
      <c r="AF47" s="4">
        <f t="shared" si="30"/>
        <v>0.2964</v>
      </c>
      <c r="AG47" s="2">
        <f t="shared" si="45"/>
        <v>0.53038445638693665</v>
      </c>
      <c r="AH47" s="2">
        <f t="shared" si="46"/>
        <v>0.41246061853018701</v>
      </c>
      <c r="AI47" s="6">
        <f t="shared" si="47"/>
        <v>718.50964974982128</v>
      </c>
      <c r="AJ47" s="4">
        <f t="shared" si="48"/>
        <v>0.34203371397498639</v>
      </c>
      <c r="AK47" s="4">
        <f t="shared" si="49"/>
        <v>7.0561017929438918E-2</v>
      </c>
      <c r="AL47" s="4">
        <f t="shared" si="50"/>
        <v>0.2781865181944721</v>
      </c>
      <c r="AM47" s="4">
        <f t="shared" si="51"/>
        <v>0.32640564112080167</v>
      </c>
      <c r="AN47" s="4">
        <f t="shared" si="52"/>
        <v>7.8278358328232892E-2</v>
      </c>
      <c r="AO47" s="4">
        <f t="shared" si="33"/>
        <v>0.11958781391548651</v>
      </c>
      <c r="AP47" s="4">
        <f t="shared" si="53"/>
        <v>0.15498730268944097</v>
      </c>
      <c r="AQ47" s="4">
        <f t="shared" si="54"/>
        <v>0.18209803457257873</v>
      </c>
      <c r="AR47" s="4">
        <f t="shared" si="55"/>
        <v>0.19457889641819942</v>
      </c>
      <c r="AS47" s="4">
        <f t="shared" si="56"/>
        <v>0.84609999999999996</v>
      </c>
      <c r="AT47" s="4">
        <f t="shared" si="57"/>
        <v>0.46320349665867716</v>
      </c>
      <c r="AU47" s="4">
        <f t="shared" si="58"/>
        <v>0.31571205235150585</v>
      </c>
      <c r="AV47" s="4">
        <f t="shared" si="59"/>
        <v>0.37009463722397479</v>
      </c>
      <c r="AW47" s="4">
        <f t="shared" si="60"/>
        <v>0.35912804173625107</v>
      </c>
      <c r="AX47" s="4">
        <f t="shared" si="61"/>
        <v>0.25333913569295785</v>
      </c>
    </row>
    <row r="48" spans="1:50" x14ac:dyDescent="0.2">
      <c r="A48" s="3">
        <v>47</v>
      </c>
      <c r="B48" s="2">
        <v>0.28272350000000002</v>
      </c>
      <c r="C48" s="2">
        <v>0.28315580000000001</v>
      </c>
      <c r="D48" s="2">
        <v>0.2311357</v>
      </c>
      <c r="E48" s="2">
        <f t="shared" si="21"/>
        <v>0.28293964999999999</v>
      </c>
      <c r="F48" s="2">
        <f t="shared" si="22"/>
        <v>0.26567166666666669</v>
      </c>
      <c r="G48" s="7">
        <v>3.9699999999999999E-2</v>
      </c>
      <c r="H48" s="7">
        <v>3.9800000000000002E-2</v>
      </c>
      <c r="I48" s="7">
        <v>8.77E-2</v>
      </c>
      <c r="J48" s="7">
        <v>6.1199999999999997E-2</v>
      </c>
      <c r="K48" s="7">
        <v>0.1353</v>
      </c>
      <c r="L48" s="7">
        <v>0.36809999999999998</v>
      </c>
      <c r="M48" s="7">
        <v>0.40889999999999999</v>
      </c>
      <c r="N48" s="7">
        <v>0.46079999999999999</v>
      </c>
      <c r="O48" s="7">
        <v>0.41880000000000001</v>
      </c>
      <c r="P48" s="7">
        <v>0.3659</v>
      </c>
      <c r="Q48" s="7">
        <v>0.2072</v>
      </c>
      <c r="R48" s="4">
        <v>0.11509999999999999</v>
      </c>
      <c r="S48" s="4">
        <f t="shared" si="34"/>
        <v>4.9353419334429098E-2</v>
      </c>
      <c r="T48" s="4">
        <f t="shared" si="35"/>
        <v>0.43223855681787576</v>
      </c>
      <c r="U48" s="4">
        <f t="shared" si="36"/>
        <v>0.10694264818116297</v>
      </c>
      <c r="V48" s="4">
        <f t="shared" si="37"/>
        <v>0.65032679738562094</v>
      </c>
      <c r="W48" s="4">
        <f t="shared" si="38"/>
        <v>-0.21188118811881182</v>
      </c>
      <c r="X48" s="4">
        <f t="shared" si="39"/>
        <v>0.13485527638190953</v>
      </c>
      <c r="Y48" s="4">
        <f t="shared" si="40"/>
        <v>2.7773774230330672E-2</v>
      </c>
      <c r="Z48" s="4">
        <f t="shared" si="41"/>
        <v>0.29225267958950968</v>
      </c>
      <c r="AA48" s="5">
        <f t="shared" si="42"/>
        <v>14.613180515759311</v>
      </c>
      <c r="AB48" s="4">
        <f t="shared" si="43"/>
        <v>-0.74500000000000011</v>
      </c>
      <c r="AC48" s="4">
        <f t="shared" si="44"/>
        <v>0.42324801239934962</v>
      </c>
      <c r="AD48" s="4">
        <f t="shared" si="28"/>
        <v>0.87193979219686013</v>
      </c>
      <c r="AE48" s="4">
        <f t="shared" si="29"/>
        <v>7.4450000000000002E-2</v>
      </c>
      <c r="AF48" s="4">
        <f t="shared" si="30"/>
        <v>0.28384999999999999</v>
      </c>
      <c r="AG48" s="2">
        <f t="shared" si="45"/>
        <v>0.74500000000000011</v>
      </c>
      <c r="AH48" s="2">
        <f t="shared" si="46"/>
        <v>0.60100840336134453</v>
      </c>
      <c r="AI48" s="6">
        <f t="shared" si="47"/>
        <v>719.99677835051546</v>
      </c>
      <c r="AJ48" s="4">
        <f t="shared" si="48"/>
        <v>0.51164049810503509</v>
      </c>
      <c r="AK48" s="4">
        <f t="shared" si="49"/>
        <v>6.4430041936713728E-2</v>
      </c>
      <c r="AL48" s="4">
        <f t="shared" si="50"/>
        <v>0.46245530393325385</v>
      </c>
      <c r="AM48" s="4">
        <f t="shared" si="51"/>
        <v>0.50275633958103627</v>
      </c>
      <c r="AN48" s="4">
        <f t="shared" si="52"/>
        <v>0.11622310812221201</v>
      </c>
      <c r="AO48" s="4">
        <f t="shared" si="33"/>
        <v>0.20204343246990458</v>
      </c>
      <c r="AP48" s="4">
        <f t="shared" si="53"/>
        <v>0.22645255819903631</v>
      </c>
      <c r="AQ48" s="4">
        <f t="shared" si="54"/>
        <v>0.28575860999069191</v>
      </c>
      <c r="AR48" s="4">
        <f t="shared" si="55"/>
        <v>0.3380191693290735</v>
      </c>
      <c r="AS48" s="4">
        <f t="shared" si="56"/>
        <v>0.90329999999999999</v>
      </c>
      <c r="AT48" s="4">
        <f t="shared" si="57"/>
        <v>0.37578358924436189</v>
      </c>
      <c r="AU48" s="4">
        <f t="shared" si="58"/>
        <v>0.33039769974986205</v>
      </c>
      <c r="AV48" s="4">
        <f t="shared" si="59"/>
        <v>0.44083119686951827</v>
      </c>
      <c r="AW48" s="4">
        <f t="shared" si="60"/>
        <v>0.35980611009223518</v>
      </c>
      <c r="AX48" s="4">
        <f t="shared" si="61"/>
        <v>0.1417406083526857</v>
      </c>
    </row>
    <row r="49" spans="1:50" x14ac:dyDescent="0.2">
      <c r="A49" s="3">
        <v>48</v>
      </c>
      <c r="B49" s="2">
        <v>0.12176379999999999</v>
      </c>
      <c r="C49" s="2">
        <v>0.1246458</v>
      </c>
      <c r="D49" s="2">
        <v>0.12796010000000002</v>
      </c>
      <c r="E49" s="2">
        <f t="shared" si="21"/>
        <v>0.1232048</v>
      </c>
      <c r="F49" s="2">
        <f t="shared" si="22"/>
        <v>0.12478990000000001</v>
      </c>
      <c r="G49" s="7">
        <v>3.4700000000000002E-2</v>
      </c>
      <c r="H49" s="7">
        <v>6.0100000000000001E-2</v>
      </c>
      <c r="I49" s="7">
        <v>0.10879999999999999</v>
      </c>
      <c r="J49" s="7">
        <v>0.10580000000000001</v>
      </c>
      <c r="K49" s="7">
        <v>0.1552</v>
      </c>
      <c r="L49" s="7">
        <v>0.33160000000000001</v>
      </c>
      <c r="M49" s="7">
        <v>0.37280000000000002</v>
      </c>
      <c r="N49" s="7">
        <v>0.3664</v>
      </c>
      <c r="O49" s="7">
        <v>0.3881</v>
      </c>
      <c r="P49" s="7">
        <v>0.4037</v>
      </c>
      <c r="Q49" s="7">
        <v>0.22950000000000001</v>
      </c>
      <c r="R49" s="4">
        <v>0.1457</v>
      </c>
      <c r="S49" s="4">
        <f t="shared" si="34"/>
        <v>7.9740704787454694E-2</v>
      </c>
      <c r="T49" s="4">
        <f t="shared" si="35"/>
        <v>0.41671655834631771</v>
      </c>
      <c r="U49" s="4">
        <f t="shared" si="36"/>
        <v>0.15175994201369478</v>
      </c>
      <c r="V49" s="4">
        <f t="shared" si="37"/>
        <v>0.56805293005671076</v>
      </c>
      <c r="W49" s="4">
        <f t="shared" si="38"/>
        <v>-0.27546714888487045</v>
      </c>
      <c r="X49" s="4">
        <f t="shared" si="39"/>
        <v>0.19153144758735441</v>
      </c>
      <c r="Y49" s="4">
        <f t="shared" si="40"/>
        <v>5.8442830882352942E-2</v>
      </c>
      <c r="Z49" s="4">
        <f t="shared" si="41"/>
        <v>0.37739871323529417</v>
      </c>
      <c r="AA49" s="5">
        <f t="shared" si="42"/>
        <v>27.261015202267458</v>
      </c>
      <c r="AB49" s="4">
        <f t="shared" si="43"/>
        <v>-0.5715731929540393</v>
      </c>
      <c r="AC49" s="4">
        <f t="shared" si="44"/>
        <v>0.40226266294549384</v>
      </c>
      <c r="AD49" s="4">
        <f t="shared" si="28"/>
        <v>0.85161982996378116</v>
      </c>
      <c r="AE49" s="4">
        <f t="shared" si="29"/>
        <v>0.10730000000000001</v>
      </c>
      <c r="AF49" s="4">
        <f t="shared" si="30"/>
        <v>0.30135000000000001</v>
      </c>
      <c r="AG49" s="2">
        <f t="shared" si="45"/>
        <v>0.5715731929540393</v>
      </c>
      <c r="AH49" s="2">
        <f t="shared" si="46"/>
        <v>0.44890754698979107</v>
      </c>
      <c r="AI49" s="6">
        <f t="shared" si="47"/>
        <v>721.68650793650795</v>
      </c>
      <c r="AJ49" s="4">
        <f t="shared" si="48"/>
        <v>0.42867660592674395</v>
      </c>
      <c r="AK49" s="4">
        <f t="shared" si="49"/>
        <v>7.8504932610810055E-2</v>
      </c>
      <c r="AL49" s="4">
        <f t="shared" si="50"/>
        <v>0.36236647493837304</v>
      </c>
      <c r="AM49" s="4">
        <f t="shared" si="51"/>
        <v>0.41212121212121211</v>
      </c>
      <c r="AN49" s="4">
        <f t="shared" si="52"/>
        <v>6.1130238891072039E-2</v>
      </c>
      <c r="AO49" s="4">
        <f t="shared" si="33"/>
        <v>0.13238516077334461</v>
      </c>
      <c r="AP49" s="4">
        <f t="shared" si="53"/>
        <v>0.17280546867722094</v>
      </c>
      <c r="AQ49" s="4">
        <f t="shared" si="54"/>
        <v>0.2233475479744137</v>
      </c>
      <c r="AR49" s="4">
        <f t="shared" si="55"/>
        <v>0.25680051813471499</v>
      </c>
      <c r="AS49" s="4">
        <f t="shared" si="56"/>
        <v>0.86870000000000003</v>
      </c>
      <c r="AT49" s="4">
        <f t="shared" si="57"/>
        <v>0.37998873045549686</v>
      </c>
      <c r="AU49" s="4">
        <f t="shared" si="58"/>
        <v>0.31881958848226372</v>
      </c>
      <c r="AV49" s="4">
        <f t="shared" si="59"/>
        <v>0.39866369710467708</v>
      </c>
      <c r="AW49" s="4">
        <f t="shared" si="60"/>
        <v>0.36731627768157549</v>
      </c>
      <c r="AX49" s="4">
        <f t="shared" si="61"/>
        <v>0.24631596129756994</v>
      </c>
    </row>
    <row r="50" spans="1:50" x14ac:dyDescent="0.2">
      <c r="A50" s="3">
        <v>49</v>
      </c>
      <c r="B50" s="2">
        <v>0.40463209999999994</v>
      </c>
      <c r="C50" s="2">
        <v>0.36140209999999995</v>
      </c>
      <c r="D50" s="2">
        <v>0.3248007</v>
      </c>
      <c r="E50" s="2">
        <f t="shared" si="21"/>
        <v>0.38301709999999994</v>
      </c>
      <c r="F50" s="2">
        <f t="shared" si="22"/>
        <v>0.3636116333333333</v>
      </c>
      <c r="G50" s="7">
        <v>3.04E-2</v>
      </c>
      <c r="H50" s="7">
        <v>4.4999999999999998E-2</v>
      </c>
      <c r="I50" s="7">
        <v>9.1999999999999998E-2</v>
      </c>
      <c r="J50" s="7">
        <v>8.0199999999999994E-2</v>
      </c>
      <c r="K50" s="7">
        <v>0.14480000000000001</v>
      </c>
      <c r="L50" s="7">
        <v>0.34510000000000002</v>
      </c>
      <c r="M50" s="7">
        <v>0.39410000000000001</v>
      </c>
      <c r="N50" s="7">
        <v>0.40899999999999997</v>
      </c>
      <c r="O50" s="7">
        <v>0.40560000000000002</v>
      </c>
      <c r="P50" s="7">
        <v>0.42159999999999997</v>
      </c>
      <c r="Q50" s="7">
        <v>0.21360000000000001</v>
      </c>
      <c r="R50" s="4">
        <v>0.12620000000000001</v>
      </c>
      <c r="S50" s="4">
        <f t="shared" si="34"/>
        <v>6.0074953183502353E-2</v>
      </c>
      <c r="T50" s="4">
        <f t="shared" si="35"/>
        <v>0.42356510715591295</v>
      </c>
      <c r="U50" s="4">
        <f t="shared" si="36"/>
        <v>0.12204933428741019</v>
      </c>
      <c r="V50" s="4">
        <f t="shared" si="37"/>
        <v>0.56109725685785539</v>
      </c>
      <c r="W50" s="4">
        <f t="shared" si="38"/>
        <v>-0.28115015974440893</v>
      </c>
      <c r="X50" s="4">
        <f t="shared" si="39"/>
        <v>0.16396444444444444</v>
      </c>
      <c r="Y50" s="4">
        <f t="shared" si="40"/>
        <v>3.9228260869565212E-2</v>
      </c>
      <c r="Z50" s="4">
        <f t="shared" si="41"/>
        <v>0.35357739130434784</v>
      </c>
      <c r="AA50" s="5">
        <f t="shared" si="42"/>
        <v>19.77317554240631</v>
      </c>
      <c r="AB50" s="4">
        <f t="shared" si="43"/>
        <v>-0.66982297241663236</v>
      </c>
      <c r="AC50" s="4">
        <f t="shared" si="44"/>
        <v>0.41345302030581421</v>
      </c>
      <c r="AD50" s="4">
        <f t="shared" si="28"/>
        <v>0.87988460974163729</v>
      </c>
      <c r="AE50" s="4">
        <f t="shared" si="29"/>
        <v>8.6099999999999996E-2</v>
      </c>
      <c r="AF50" s="4">
        <f t="shared" si="30"/>
        <v>0.28889999999999999</v>
      </c>
      <c r="AG50" s="2">
        <f t="shared" si="45"/>
        <v>0.66982297241663236</v>
      </c>
      <c r="AH50" s="2">
        <f t="shared" si="46"/>
        <v>0.52507584070225255</v>
      </c>
      <c r="AI50" s="6">
        <f t="shared" si="47"/>
        <v>721.13704443334996</v>
      </c>
      <c r="AJ50" s="4">
        <f t="shared" si="48"/>
        <v>0.47383720930232565</v>
      </c>
      <c r="AK50" s="4">
        <f t="shared" si="49"/>
        <v>8.0591447981883571E-2</v>
      </c>
      <c r="AL50" s="4">
        <f t="shared" si="50"/>
        <v>0.40885895080628698</v>
      </c>
      <c r="AM50" s="4">
        <f t="shared" si="51"/>
        <v>0.46260901837075519</v>
      </c>
      <c r="AN50" s="4">
        <f t="shared" si="52"/>
        <v>8.7143204115614631E-2</v>
      </c>
      <c r="AO50" s="4">
        <f t="shared" si="33"/>
        <v>0.16872538352894734</v>
      </c>
      <c r="AP50" s="4">
        <f t="shared" si="53"/>
        <v>0.20351660545630609</v>
      </c>
      <c r="AQ50" s="4">
        <f t="shared" si="54"/>
        <v>0.25721012360211892</v>
      </c>
      <c r="AR50" s="4">
        <f t="shared" si="55"/>
        <v>0.31007751937984496</v>
      </c>
      <c r="AS50" s="4">
        <f t="shared" si="56"/>
        <v>0.88359999999999994</v>
      </c>
      <c r="AT50" s="4">
        <f t="shared" si="57"/>
        <v>0.36712447442214935</v>
      </c>
      <c r="AU50" s="4">
        <f t="shared" si="58"/>
        <v>0.32414219102116282</v>
      </c>
      <c r="AV50" s="4">
        <f t="shared" si="59"/>
        <v>0.42688489401663537</v>
      </c>
      <c r="AW50" s="4">
        <f t="shared" si="60"/>
        <v>0.36291336192324097</v>
      </c>
      <c r="AX50" s="4">
        <f t="shared" si="61"/>
        <v>0.19329825185894345</v>
      </c>
    </row>
    <row r="51" spans="1:50" x14ac:dyDescent="0.2">
      <c r="A51" s="3">
        <v>50</v>
      </c>
      <c r="B51" s="2">
        <v>0.78347100000000003</v>
      </c>
      <c r="C51" s="2">
        <v>0.52106490000000005</v>
      </c>
      <c r="D51" s="2">
        <v>0.31572239999999996</v>
      </c>
      <c r="E51" s="2">
        <f t="shared" si="21"/>
        <v>0.65226795000000004</v>
      </c>
      <c r="F51" s="2">
        <f t="shared" si="22"/>
        <v>0.54008610000000001</v>
      </c>
      <c r="G51" s="7">
        <v>5.4600000000000003E-2</v>
      </c>
      <c r="H51" s="7">
        <v>4.8500000000000001E-2</v>
      </c>
      <c r="I51" s="7">
        <v>9.2299999999999993E-2</v>
      </c>
      <c r="J51" s="7">
        <v>8.43E-2</v>
      </c>
      <c r="K51" s="7">
        <v>0.18149999999999999</v>
      </c>
      <c r="L51" s="7">
        <v>0.3357</v>
      </c>
      <c r="M51" s="7">
        <v>0.37830000000000003</v>
      </c>
      <c r="N51" s="7">
        <v>0.4</v>
      </c>
      <c r="O51" s="7">
        <v>0.38540000000000002</v>
      </c>
      <c r="P51" s="7">
        <v>0.38529999999999998</v>
      </c>
      <c r="Q51" s="7">
        <v>0.25319999999999998</v>
      </c>
      <c r="R51" s="4">
        <v>0.1774</v>
      </c>
      <c r="S51" s="4">
        <f t="shared" si="34"/>
        <v>6.394177038524973E-2</v>
      </c>
      <c r="T51" s="4">
        <f t="shared" si="35"/>
        <v>0.40516532428133584</v>
      </c>
      <c r="U51" s="4">
        <f t="shared" si="36"/>
        <v>0.12500311996106336</v>
      </c>
      <c r="V51" s="4">
        <f t="shared" si="37"/>
        <v>0.57532621589561095</v>
      </c>
      <c r="W51" s="4">
        <f t="shared" si="38"/>
        <v>-0.26957831325301201</v>
      </c>
      <c r="X51" s="4">
        <f t="shared" si="39"/>
        <v>0.16043072164948452</v>
      </c>
      <c r="Y51" s="4">
        <f t="shared" si="40"/>
        <v>4.4296316359696643E-2</v>
      </c>
      <c r="Z51" s="4">
        <f t="shared" si="41"/>
        <v>0.3519958829902492</v>
      </c>
      <c r="AA51" s="5">
        <f t="shared" si="42"/>
        <v>21.873378308251166</v>
      </c>
      <c r="AB51" s="4">
        <f t="shared" si="43"/>
        <v>-0.64104747711305099</v>
      </c>
      <c r="AC51" s="4">
        <f t="shared" si="44"/>
        <v>0.39451191363506377</v>
      </c>
      <c r="AD51" s="4">
        <f t="shared" si="28"/>
        <v>0.87051723522983682</v>
      </c>
      <c r="AE51" s="4">
        <f t="shared" si="29"/>
        <v>8.829999999999999E-2</v>
      </c>
      <c r="AF51" s="4">
        <f t="shared" si="30"/>
        <v>0.28100000000000003</v>
      </c>
      <c r="AG51" s="2">
        <f t="shared" si="45"/>
        <v>0.64104747711305099</v>
      </c>
      <c r="AH51" s="2">
        <f t="shared" si="46"/>
        <v>0.49281482208910277</v>
      </c>
      <c r="AI51" s="6">
        <f t="shared" si="47"/>
        <v>716.30350194552534</v>
      </c>
      <c r="AJ51" s="4">
        <f t="shared" si="48"/>
        <v>0.35967542776503797</v>
      </c>
      <c r="AK51" s="4">
        <f t="shared" si="49"/>
        <v>6.8922479545139387E-2</v>
      </c>
      <c r="AL51" s="4">
        <f t="shared" si="50"/>
        <v>0.29814385150812067</v>
      </c>
      <c r="AM51" s="4">
        <f t="shared" si="51"/>
        <v>0.35155412647374062</v>
      </c>
      <c r="AN51" s="4">
        <f t="shared" si="52"/>
        <v>0.12464782744090286</v>
      </c>
      <c r="AO51" s="4">
        <f t="shared" si="33"/>
        <v>0.15799827586555576</v>
      </c>
      <c r="AP51" s="4">
        <f t="shared" si="53"/>
        <v>0.18688603355575925</v>
      </c>
      <c r="AQ51" s="4">
        <f t="shared" si="54"/>
        <v>0.17603344170924287</v>
      </c>
      <c r="AR51" s="4">
        <f t="shared" si="55"/>
        <v>0.20701534606952712</v>
      </c>
      <c r="AS51" s="4">
        <f t="shared" si="56"/>
        <v>0.83530000000000004</v>
      </c>
      <c r="AT51" s="4">
        <f t="shared" si="57"/>
        <v>0.51179242761132315</v>
      </c>
      <c r="AU51" s="4">
        <f t="shared" si="58"/>
        <v>0.32607008449104924</v>
      </c>
      <c r="AV51" s="4">
        <f t="shared" si="59"/>
        <v>0.37941176470588239</v>
      </c>
      <c r="AW51" s="4">
        <f t="shared" si="60"/>
        <v>0.35042691926038239</v>
      </c>
      <c r="AX51" s="4">
        <f t="shared" si="61"/>
        <v>0.19588825384407321</v>
      </c>
    </row>
    <row r="52" spans="1:50" x14ac:dyDescent="0.2">
      <c r="A52" s="3">
        <v>51</v>
      </c>
      <c r="B52" s="2">
        <v>0.42365330000000001</v>
      </c>
      <c r="C52" s="2">
        <v>0.32163050000000004</v>
      </c>
      <c r="D52" s="2">
        <v>0.34944180000000002</v>
      </c>
      <c r="E52" s="2">
        <f t="shared" si="21"/>
        <v>0.37264190000000003</v>
      </c>
      <c r="F52" s="2">
        <f t="shared" si="22"/>
        <v>0.36490853333333334</v>
      </c>
      <c r="G52" s="7">
        <v>4.8000000000000001E-2</v>
      </c>
      <c r="H52" s="7">
        <v>6.7199999999999996E-2</v>
      </c>
      <c r="I52" s="7">
        <v>0.11360000000000001</v>
      </c>
      <c r="J52" s="7">
        <v>0.11899999999999999</v>
      </c>
      <c r="K52" s="7">
        <v>0.18529999999999999</v>
      </c>
      <c r="L52" s="7">
        <v>0.30959999999999999</v>
      </c>
      <c r="M52" s="7">
        <v>0.35489999999999999</v>
      </c>
      <c r="N52" s="7">
        <v>0.40620000000000001</v>
      </c>
      <c r="O52" s="7">
        <v>0.3715</v>
      </c>
      <c r="P52" s="7">
        <v>0.37669999999999998</v>
      </c>
      <c r="Q52" s="7">
        <v>0.25080000000000002</v>
      </c>
      <c r="R52" s="4">
        <v>0.18410000000000001</v>
      </c>
      <c r="S52" s="4">
        <f t="shared" si="34"/>
        <v>8.9424828766959341E-2</v>
      </c>
      <c r="T52" s="4">
        <f t="shared" si="35"/>
        <v>0.40629817868161799</v>
      </c>
      <c r="U52" s="4">
        <f t="shared" si="36"/>
        <v>0.1645173547076417</v>
      </c>
      <c r="V52" s="4">
        <f t="shared" si="37"/>
        <v>0.56470588235294117</v>
      </c>
      <c r="W52" s="4">
        <f t="shared" si="38"/>
        <v>-0.27819548872180455</v>
      </c>
      <c r="X52" s="4">
        <f t="shared" si="39"/>
        <v>0.20116666666666669</v>
      </c>
      <c r="Y52" s="4">
        <f t="shared" si="40"/>
        <v>7.0394366197183075E-2</v>
      </c>
      <c r="Z52" s="4">
        <f t="shared" si="41"/>
        <v>0.38915933098591543</v>
      </c>
      <c r="AA52" s="5">
        <f t="shared" si="42"/>
        <v>32.03230148048452</v>
      </c>
      <c r="AB52" s="4">
        <f t="shared" si="43"/>
        <v>-0.51478083588175327</v>
      </c>
      <c r="AC52" s="4">
        <f t="shared" si="44"/>
        <v>0.39009389895254709</v>
      </c>
      <c r="AD52" s="4">
        <f t="shared" si="28"/>
        <v>0.83993763434094382</v>
      </c>
      <c r="AE52" s="4">
        <f t="shared" si="29"/>
        <v>0.1163</v>
      </c>
      <c r="AF52" s="4">
        <f t="shared" si="30"/>
        <v>0.30204999999999999</v>
      </c>
      <c r="AG52" s="2">
        <f t="shared" si="45"/>
        <v>0.51478083588175327</v>
      </c>
      <c r="AH52" s="2">
        <f t="shared" si="46"/>
        <v>0.39914638001896935</v>
      </c>
      <c r="AI52" s="6">
        <f t="shared" si="47"/>
        <v>719.5434432823813</v>
      </c>
      <c r="AJ52" s="4">
        <f t="shared" si="48"/>
        <v>0.33441091954022989</v>
      </c>
      <c r="AK52" s="4">
        <f t="shared" si="49"/>
        <v>9.08823961239172E-2</v>
      </c>
      <c r="AL52" s="4">
        <f t="shared" si="50"/>
        <v>0.25116185087896542</v>
      </c>
      <c r="AM52" s="4">
        <f t="shared" si="51"/>
        <v>0.3139577934098482</v>
      </c>
      <c r="AN52" s="4">
        <f t="shared" si="52"/>
        <v>7.5932372045967325E-2</v>
      </c>
      <c r="AO52" s="4">
        <f t="shared" si="33"/>
        <v>0.11450792870452375</v>
      </c>
      <c r="AP52" s="4">
        <f t="shared" si="53"/>
        <v>0.15186943062476835</v>
      </c>
      <c r="AQ52" s="4">
        <f t="shared" si="54"/>
        <v>0.15336859048057025</v>
      </c>
      <c r="AR52" s="4">
        <f t="shared" si="55"/>
        <v>0.19395789811987782</v>
      </c>
      <c r="AS52" s="4">
        <f t="shared" si="56"/>
        <v>0.83129999999999993</v>
      </c>
      <c r="AT52" s="4">
        <f t="shared" si="57"/>
        <v>0.4526674250615137</v>
      </c>
      <c r="AU52" s="4">
        <f t="shared" si="58"/>
        <v>0.31694864726008848</v>
      </c>
      <c r="AV52" s="4">
        <f t="shared" si="59"/>
        <v>0.37797619047619041</v>
      </c>
      <c r="AW52" s="4">
        <f t="shared" si="60"/>
        <v>0.36384155013459657</v>
      </c>
      <c r="AX52" s="4">
        <f t="shared" si="61"/>
        <v>0.26440228875574551</v>
      </c>
    </row>
    <row r="53" spans="1:50" x14ac:dyDescent="0.2">
      <c r="A53" s="3">
        <v>52</v>
      </c>
      <c r="B53" s="2">
        <v>0.2543358</v>
      </c>
      <c r="C53" s="2">
        <v>0.25736190000000003</v>
      </c>
      <c r="D53" s="2">
        <v>0.21917540000000002</v>
      </c>
      <c r="E53" s="2">
        <f t="shared" si="21"/>
        <v>0.25584885000000002</v>
      </c>
      <c r="F53" s="2">
        <f t="shared" si="22"/>
        <v>0.24362436666666668</v>
      </c>
      <c r="G53" s="7">
        <v>3.7699999999999997E-2</v>
      </c>
      <c r="H53" s="7">
        <v>3.5400000000000001E-2</v>
      </c>
      <c r="I53" s="7">
        <v>7.6600000000000001E-2</v>
      </c>
      <c r="J53" s="7">
        <v>5.4399999999999997E-2</v>
      </c>
      <c r="K53" s="7">
        <v>0.1268</v>
      </c>
      <c r="L53" s="7">
        <v>0.33479999999999999</v>
      </c>
      <c r="M53" s="7">
        <v>0.41670000000000001</v>
      </c>
      <c r="N53" s="7">
        <v>0.44440000000000002</v>
      </c>
      <c r="O53" s="7">
        <v>0.42170000000000002</v>
      </c>
      <c r="P53" s="7">
        <v>0.38140000000000002</v>
      </c>
      <c r="Q53" s="7">
        <v>0.2</v>
      </c>
      <c r="R53" s="4">
        <v>0.1072</v>
      </c>
      <c r="S53" s="4">
        <f t="shared" si="34"/>
        <v>4.3883482086087923E-2</v>
      </c>
      <c r="T53" s="4">
        <f t="shared" si="35"/>
        <v>0.43203913017225654</v>
      </c>
      <c r="U53" s="4">
        <f t="shared" si="36"/>
        <v>9.3951689713384079E-2</v>
      </c>
      <c r="V53" s="4">
        <f t="shared" si="37"/>
        <v>0.65073529411764708</v>
      </c>
      <c r="W53" s="4">
        <f t="shared" si="38"/>
        <v>-0.21158129175946547</v>
      </c>
      <c r="X53" s="4">
        <f t="shared" si="39"/>
        <v>0.11771299435028247</v>
      </c>
      <c r="Y53" s="4">
        <f t="shared" si="40"/>
        <v>2.5140469973890339E-2</v>
      </c>
      <c r="Z53" s="4">
        <f t="shared" si="41"/>
        <v>0.29948407310704961</v>
      </c>
      <c r="AA53" s="5">
        <f t="shared" si="42"/>
        <v>12.90016599478302</v>
      </c>
      <c r="AB53" s="4">
        <f t="shared" si="43"/>
        <v>-0.77147658055030455</v>
      </c>
      <c r="AC53" s="4">
        <f t="shared" si="44"/>
        <v>0.42519436731922966</v>
      </c>
      <c r="AD53" s="4">
        <f t="shared" si="28"/>
        <v>0.88802227205579365</v>
      </c>
      <c r="AE53" s="4">
        <f t="shared" si="29"/>
        <v>6.5500000000000003E-2</v>
      </c>
      <c r="AF53" s="4">
        <f t="shared" si="30"/>
        <v>0.27634999999999998</v>
      </c>
      <c r="AG53" s="2">
        <f t="shared" si="45"/>
        <v>0.77147658055030455</v>
      </c>
      <c r="AH53" s="2">
        <f t="shared" si="46"/>
        <v>0.61935113988938351</v>
      </c>
      <c r="AI53" s="6">
        <f t="shared" si="47"/>
        <v>723.29927884615381</v>
      </c>
      <c r="AJ53" s="4">
        <f t="shared" si="48"/>
        <v>0.53764813126709221</v>
      </c>
      <c r="AK53" s="4">
        <f t="shared" si="49"/>
        <v>0.11487111698612035</v>
      </c>
      <c r="AL53" s="4">
        <f t="shared" si="50"/>
        <v>0.4506065857885615</v>
      </c>
      <c r="AM53" s="4">
        <f t="shared" si="51"/>
        <v>0.53339466421343151</v>
      </c>
      <c r="AN53" s="4">
        <f t="shared" si="52"/>
        <v>0.11107986754853855</v>
      </c>
      <c r="AO53" s="4">
        <f t="shared" si="33"/>
        <v>0.21538541329317423</v>
      </c>
      <c r="AP53" s="4">
        <f t="shared" si="53"/>
        <v>0.23343314048658001</v>
      </c>
      <c r="AQ53" s="4">
        <f t="shared" si="54"/>
        <v>0.30208333333333331</v>
      </c>
      <c r="AR53" s="4">
        <f t="shared" si="55"/>
        <v>0.35660286311725914</v>
      </c>
      <c r="AS53" s="4">
        <f t="shared" si="56"/>
        <v>0.90920000000000001</v>
      </c>
      <c r="AT53" s="4">
        <f t="shared" si="57"/>
        <v>0.36776994719824496</v>
      </c>
      <c r="AU53" s="4">
        <f t="shared" si="58"/>
        <v>0.33002340068546654</v>
      </c>
      <c r="AV53" s="4">
        <f t="shared" si="59"/>
        <v>0.45122787762381666</v>
      </c>
      <c r="AW53" s="4">
        <f t="shared" si="60"/>
        <v>0.35731082075126525</v>
      </c>
      <c r="AX53" s="4">
        <f t="shared" si="61"/>
        <v>0.1194487636312101</v>
      </c>
    </row>
    <row r="54" spans="1:50" x14ac:dyDescent="0.2">
      <c r="A54" s="3">
        <v>53</v>
      </c>
      <c r="B54" s="2">
        <v>0.22508350000000002</v>
      </c>
      <c r="C54" s="2">
        <v>0.24179910000000002</v>
      </c>
      <c r="D54" s="2">
        <v>0.20519770000000004</v>
      </c>
      <c r="E54" s="2">
        <f t="shared" si="21"/>
        <v>0.23344130000000002</v>
      </c>
      <c r="F54" s="2">
        <f t="shared" si="22"/>
        <v>0.22402676666666668</v>
      </c>
      <c r="G54" s="7">
        <v>5.0099999999999999E-2</v>
      </c>
      <c r="H54" s="7">
        <v>7.3599999999999999E-2</v>
      </c>
      <c r="I54" s="7">
        <v>0.11899999999999999</v>
      </c>
      <c r="J54" s="7">
        <v>0.12640000000000001</v>
      </c>
      <c r="K54" s="7">
        <v>0.17599999999999999</v>
      </c>
      <c r="L54" s="7">
        <v>0.3019</v>
      </c>
      <c r="M54" s="7">
        <v>0.33389999999999997</v>
      </c>
      <c r="N54" s="7">
        <v>0.3296</v>
      </c>
      <c r="O54" s="7">
        <v>0.34799999999999998</v>
      </c>
      <c r="P54" s="7">
        <v>0.34649999999999997</v>
      </c>
      <c r="Q54" s="7">
        <v>0.23569999999999999</v>
      </c>
      <c r="R54" s="4">
        <v>0.1696</v>
      </c>
      <c r="S54" s="4">
        <f t="shared" si="34"/>
        <v>9.6452267987849824E-2</v>
      </c>
      <c r="T54" s="4">
        <f t="shared" si="35"/>
        <v>0.38889839289973926</v>
      </c>
      <c r="U54" s="4">
        <f t="shared" si="36"/>
        <v>0.17360288016043973</v>
      </c>
      <c r="V54" s="4">
        <f t="shared" si="37"/>
        <v>0.58227848101265811</v>
      </c>
      <c r="W54" s="4">
        <f t="shared" si="38"/>
        <v>-0.26400000000000007</v>
      </c>
      <c r="X54" s="4">
        <f t="shared" si="39"/>
        <v>0.2043695652173913</v>
      </c>
      <c r="Y54" s="4">
        <f t="shared" si="40"/>
        <v>7.8176806722689077E-2</v>
      </c>
      <c r="Z54" s="4">
        <f t="shared" si="41"/>
        <v>0.36964033613445385</v>
      </c>
      <c r="AA54" s="5">
        <f t="shared" si="42"/>
        <v>36.321839080459775</v>
      </c>
      <c r="AB54" s="4">
        <f t="shared" si="43"/>
        <v>-0.46711635750421576</v>
      </c>
      <c r="AC54" s="4">
        <f t="shared" si="44"/>
        <v>0.37024445978299259</v>
      </c>
      <c r="AD54" s="4">
        <f t="shared" si="28"/>
        <v>0.81725165088535656</v>
      </c>
      <c r="AE54" s="4">
        <f t="shared" si="29"/>
        <v>0.1227</v>
      </c>
      <c r="AF54" s="4">
        <f t="shared" si="30"/>
        <v>0.29669999999999996</v>
      </c>
      <c r="AG54" s="2">
        <f t="shared" si="45"/>
        <v>0.46711635750421576</v>
      </c>
      <c r="AH54" s="2">
        <f t="shared" si="46"/>
        <v>0.35640761708697888</v>
      </c>
      <c r="AI54" s="6">
        <f t="shared" si="47"/>
        <v>720.05361397934871</v>
      </c>
      <c r="AJ54" s="4">
        <f t="shared" si="48"/>
        <v>0.32824427480916024</v>
      </c>
      <c r="AK54" s="4">
        <f t="shared" si="49"/>
        <v>7.0933989844591441E-2</v>
      </c>
      <c r="AL54" s="4">
        <f t="shared" si="50"/>
        <v>0.26344423519564764</v>
      </c>
      <c r="AM54" s="4">
        <f t="shared" si="51"/>
        <v>0.30966856246322805</v>
      </c>
      <c r="AN54" s="4">
        <f t="shared" si="52"/>
        <v>5.5301976185389554E-2</v>
      </c>
      <c r="AO54" s="4">
        <f t="shared" si="33"/>
        <v>0.10113435292225714</v>
      </c>
      <c r="AP54" s="4">
        <f t="shared" si="53"/>
        <v>0.13057707664645599</v>
      </c>
      <c r="AQ54" s="4">
        <f t="shared" si="54"/>
        <v>0.1630890698248211</v>
      </c>
      <c r="AR54" s="4">
        <f t="shared" si="55"/>
        <v>0.19239335274970015</v>
      </c>
      <c r="AS54" s="4">
        <f t="shared" si="56"/>
        <v>0.85119999999999996</v>
      </c>
      <c r="AT54" s="4">
        <f t="shared" si="57"/>
        <v>0.41655642135844417</v>
      </c>
      <c r="AU54" s="4">
        <f t="shared" si="58"/>
        <v>0.29720236371872949</v>
      </c>
      <c r="AV54" s="4">
        <f t="shared" si="59"/>
        <v>0.37422009823443514</v>
      </c>
      <c r="AW54" s="4">
        <f t="shared" si="60"/>
        <v>0.3511309439714172</v>
      </c>
      <c r="AX54" s="4">
        <f t="shared" si="61"/>
        <v>0.26623428376448155</v>
      </c>
    </row>
    <row r="55" spans="1:50" x14ac:dyDescent="0.2">
      <c r="A55" s="3">
        <v>54</v>
      </c>
      <c r="B55" s="2">
        <v>0.32624169999999997</v>
      </c>
      <c r="C55" s="2">
        <v>0.34468650000000001</v>
      </c>
      <c r="D55" s="2">
        <v>0.40520850000000003</v>
      </c>
      <c r="E55" s="2">
        <f t="shared" si="21"/>
        <v>0.33546409999999999</v>
      </c>
      <c r="F55" s="2">
        <f t="shared" si="22"/>
        <v>0.3587122333333333</v>
      </c>
      <c r="G55" s="7">
        <v>3.1800000000000002E-2</v>
      </c>
      <c r="H55" s="7">
        <v>7.2999999999999995E-2</v>
      </c>
      <c r="I55" s="7">
        <v>0.1164</v>
      </c>
      <c r="J55" s="7">
        <v>0.123</v>
      </c>
      <c r="K55" s="7">
        <v>0.16039999999999999</v>
      </c>
      <c r="L55" s="7">
        <v>0.32740000000000002</v>
      </c>
      <c r="M55" s="7">
        <v>0.36759999999999998</v>
      </c>
      <c r="N55" s="7">
        <v>0.3574</v>
      </c>
      <c r="O55" s="7">
        <v>0.38279999999999997</v>
      </c>
      <c r="P55" s="7">
        <v>0.39910000000000001</v>
      </c>
      <c r="Q55" s="7">
        <v>0.2296</v>
      </c>
      <c r="R55" s="4">
        <v>0.1467</v>
      </c>
      <c r="S55" s="4">
        <f t="shared" si="34"/>
        <v>9.4757585448342868E-2</v>
      </c>
      <c r="T55" s="4">
        <f t="shared" si="35"/>
        <v>0.41858547514217448</v>
      </c>
      <c r="U55" s="4">
        <f t="shared" si="36"/>
        <v>0.16934568196443628</v>
      </c>
      <c r="V55" s="4">
        <f t="shared" si="37"/>
        <v>0.5934959349593496</v>
      </c>
      <c r="W55" s="4">
        <f t="shared" si="38"/>
        <v>-0.25510204081632654</v>
      </c>
      <c r="X55" s="4">
        <f t="shared" si="39"/>
        <v>0.19612602739726029</v>
      </c>
      <c r="Y55" s="4">
        <f t="shared" si="40"/>
        <v>7.7139175257731951E-2</v>
      </c>
      <c r="Z55" s="4">
        <f t="shared" si="41"/>
        <v>0.40450515463917525</v>
      </c>
      <c r="AA55" s="5">
        <f t="shared" si="42"/>
        <v>32.131661442006269</v>
      </c>
      <c r="AB55" s="4">
        <f t="shared" si="43"/>
        <v>-0.5136417556346381</v>
      </c>
      <c r="AC55" s="4">
        <f t="shared" si="44"/>
        <v>0.4020756645209953</v>
      </c>
      <c r="AD55" s="4">
        <f t="shared" si="28"/>
        <v>0.83321314100771515</v>
      </c>
      <c r="AE55" s="4">
        <f t="shared" si="29"/>
        <v>0.1197</v>
      </c>
      <c r="AF55" s="4">
        <f t="shared" si="30"/>
        <v>0.31109999999999999</v>
      </c>
      <c r="AG55" s="2">
        <f t="shared" si="45"/>
        <v>0.5136417556346381</v>
      </c>
      <c r="AH55" s="2">
        <f t="shared" si="46"/>
        <v>0.41282654293523158</v>
      </c>
      <c r="AI55" s="6">
        <f t="shared" si="47"/>
        <v>722.79341317365265</v>
      </c>
      <c r="AJ55" s="4">
        <f t="shared" si="48"/>
        <v>0.40942562592047133</v>
      </c>
      <c r="AK55" s="4">
        <f t="shared" si="49"/>
        <v>7.8006195437904755E-2</v>
      </c>
      <c r="AL55" s="4">
        <f t="shared" si="50"/>
        <v>0.34235342353423542</v>
      </c>
      <c r="AM55" s="4">
        <f t="shared" si="51"/>
        <v>0.3924242424242424</v>
      </c>
      <c r="AN55" s="4">
        <f t="shared" si="52"/>
        <v>4.1494628947524696E-2</v>
      </c>
      <c r="AO55" s="4">
        <f t="shared" si="33"/>
        <v>0.11335714465912494</v>
      </c>
      <c r="AP55" s="4">
        <f t="shared" si="53"/>
        <v>0.15651887951828022</v>
      </c>
      <c r="AQ55" s="4">
        <f t="shared" si="54"/>
        <v>0.22030294977411641</v>
      </c>
      <c r="AR55" s="4">
        <f t="shared" si="55"/>
        <v>0.25016329196603526</v>
      </c>
      <c r="AS55" s="4">
        <f t="shared" si="56"/>
        <v>0.87629999999999997</v>
      </c>
      <c r="AT55" s="4">
        <f t="shared" si="57"/>
        <v>0.34495512237875731</v>
      </c>
      <c r="AU55" s="4">
        <f t="shared" si="58"/>
        <v>0.315635866149587</v>
      </c>
      <c r="AV55" s="4">
        <f t="shared" si="59"/>
        <v>0.39507311289685154</v>
      </c>
      <c r="AW55" s="4">
        <f t="shared" si="60"/>
        <v>0.375171167756504</v>
      </c>
      <c r="AX55" s="4">
        <f t="shared" si="61"/>
        <v>0.27805781622201153</v>
      </c>
    </row>
    <row r="56" spans="1:50" x14ac:dyDescent="0.2">
      <c r="A56" s="3">
        <v>55</v>
      </c>
      <c r="B56" s="2">
        <v>0.1285365</v>
      </c>
      <c r="C56" s="2">
        <v>0.12536630000000001</v>
      </c>
      <c r="D56" s="2">
        <v>0.12738369999999999</v>
      </c>
      <c r="E56" s="2">
        <f t="shared" si="21"/>
        <v>0.12695139999999999</v>
      </c>
      <c r="F56" s="2">
        <f t="shared" si="22"/>
        <v>0.1270955</v>
      </c>
      <c r="G56" s="7">
        <v>3.15E-2</v>
      </c>
      <c r="H56" s="7">
        <v>4.9799999999999997E-2</v>
      </c>
      <c r="I56" s="7">
        <v>0.1004</v>
      </c>
      <c r="J56" s="7">
        <v>8.1600000000000006E-2</v>
      </c>
      <c r="K56" s="7">
        <v>0.16669999999999999</v>
      </c>
      <c r="L56" s="7">
        <v>0.33810000000000001</v>
      </c>
      <c r="M56" s="7">
        <v>0.37040000000000001</v>
      </c>
      <c r="N56" s="7">
        <v>0.4244</v>
      </c>
      <c r="O56" s="7">
        <v>0.38569999999999999</v>
      </c>
      <c r="P56" s="7">
        <v>0.41010000000000002</v>
      </c>
      <c r="Q56" s="7">
        <v>0.2346</v>
      </c>
      <c r="R56" s="4">
        <v>0.15359999999999999</v>
      </c>
      <c r="S56" s="4">
        <f t="shared" si="34"/>
        <v>6.3746999929408438E-2</v>
      </c>
      <c r="T56" s="4">
        <f t="shared" si="35"/>
        <v>0.40682085738073953</v>
      </c>
      <c r="U56" s="4">
        <f t="shared" si="36"/>
        <v>0.12937820527430421</v>
      </c>
      <c r="V56" s="4">
        <f t="shared" si="37"/>
        <v>0.61029411764705876</v>
      </c>
      <c r="W56" s="4">
        <f t="shared" si="38"/>
        <v>-0.24200913242009137</v>
      </c>
      <c r="X56" s="4">
        <f t="shared" si="39"/>
        <v>0.164510843373494</v>
      </c>
      <c r="Y56" s="4">
        <f t="shared" si="40"/>
        <v>4.0474900398406372E-2</v>
      </c>
      <c r="Z56" s="4">
        <f t="shared" si="41"/>
        <v>0.31347729083665338</v>
      </c>
      <c r="AA56" s="5">
        <f t="shared" si="42"/>
        <v>21.156339123671248</v>
      </c>
      <c r="AB56" s="4">
        <f t="shared" si="43"/>
        <v>-0.65075968328696765</v>
      </c>
      <c r="AC56" s="4">
        <f t="shared" si="44"/>
        <v>0.39423730163443438</v>
      </c>
      <c r="AD56" s="4">
        <f t="shared" si="28"/>
        <v>0.85195614327153202</v>
      </c>
      <c r="AE56" s="4">
        <f t="shared" si="29"/>
        <v>9.0999999999999998E-2</v>
      </c>
      <c r="AF56" s="4">
        <f t="shared" si="30"/>
        <v>0.28384999999999999</v>
      </c>
      <c r="AG56" s="2">
        <f t="shared" si="45"/>
        <v>0.65075968328696765</v>
      </c>
      <c r="AH56" s="2">
        <f t="shared" si="46"/>
        <v>0.50622586229857502</v>
      </c>
      <c r="AI56" s="6">
        <f t="shared" si="47"/>
        <v>717.10910151691951</v>
      </c>
      <c r="AJ56" s="4">
        <f t="shared" si="48"/>
        <v>0.39645184648805215</v>
      </c>
      <c r="AK56" s="4">
        <f t="shared" si="49"/>
        <v>6.576402321083169E-2</v>
      </c>
      <c r="AL56" s="4">
        <f t="shared" si="50"/>
        <v>0.33954041204437402</v>
      </c>
      <c r="AM56" s="4">
        <f t="shared" si="51"/>
        <v>0.37925898342952896</v>
      </c>
      <c r="AN56" s="4">
        <f t="shared" si="52"/>
        <v>0.1198661975237497</v>
      </c>
      <c r="AO56" s="4">
        <f t="shared" si="33"/>
        <v>0.1617613524221479</v>
      </c>
      <c r="AP56" s="4">
        <f t="shared" si="53"/>
        <v>0.18908451789818997</v>
      </c>
      <c r="AQ56" s="4">
        <f t="shared" si="54"/>
        <v>0.20865533230293667</v>
      </c>
      <c r="AR56" s="4">
        <f t="shared" si="55"/>
        <v>0.24359181041431563</v>
      </c>
      <c r="AS56" s="4">
        <f t="shared" si="56"/>
        <v>0.86440000000000006</v>
      </c>
      <c r="AT56" s="4">
        <f t="shared" si="57"/>
        <v>0.45526605114459345</v>
      </c>
      <c r="AU56" s="4">
        <f t="shared" si="58"/>
        <v>0.31921908620882927</v>
      </c>
      <c r="AV56" s="4">
        <f t="shared" si="59"/>
        <v>0.39372011887840802</v>
      </c>
      <c r="AW56" s="4">
        <f t="shared" si="60"/>
        <v>0.34879050914015397</v>
      </c>
      <c r="AX56" s="4">
        <f t="shared" si="61"/>
        <v>0.18930741916943306</v>
      </c>
    </row>
    <row r="57" spans="1:50" x14ac:dyDescent="0.2">
      <c r="A57" s="3">
        <v>56</v>
      </c>
      <c r="B57" s="2">
        <v>0.16254410000000002</v>
      </c>
      <c r="C57" s="2">
        <v>0.17925970000000002</v>
      </c>
      <c r="D57" s="2">
        <v>0.17176650000000002</v>
      </c>
      <c r="E57" s="2">
        <f t="shared" si="21"/>
        <v>0.17090190000000002</v>
      </c>
      <c r="F57" s="2">
        <f t="shared" si="22"/>
        <v>0.17119010000000001</v>
      </c>
      <c r="G57" s="7">
        <v>3.1699999999999999E-2</v>
      </c>
      <c r="H57" s="7">
        <v>4.4999999999999998E-2</v>
      </c>
      <c r="I57" s="7">
        <v>9.5600000000000004E-2</v>
      </c>
      <c r="J57" s="7">
        <v>7.1999999999999995E-2</v>
      </c>
      <c r="K57" s="7">
        <v>0.14990000000000001</v>
      </c>
      <c r="L57" s="7">
        <v>0.3599</v>
      </c>
      <c r="M57" s="7">
        <v>0.39319999999999999</v>
      </c>
      <c r="N57" s="7">
        <v>0.41120000000000001</v>
      </c>
      <c r="O57" s="7">
        <v>0.40639999999999998</v>
      </c>
      <c r="P57" s="7">
        <v>0.40960000000000002</v>
      </c>
      <c r="Q57" s="7">
        <v>0.21740000000000001</v>
      </c>
      <c r="R57" s="4">
        <v>0.12509999999999999</v>
      </c>
      <c r="S57" s="4">
        <f t="shared" si="34"/>
        <v>5.6920997883030823E-2</v>
      </c>
      <c r="T57" s="4">
        <f t="shared" si="35"/>
        <v>0.4236558981059983</v>
      </c>
      <c r="U57" s="4">
        <f t="shared" si="36"/>
        <v>0.1196802406414693</v>
      </c>
      <c r="V57" s="4">
        <f t="shared" si="37"/>
        <v>0.625</v>
      </c>
      <c r="W57" s="4">
        <f t="shared" si="38"/>
        <v>-0.23076923076923075</v>
      </c>
      <c r="X57" s="4">
        <f t="shared" si="39"/>
        <v>0.15296000000000001</v>
      </c>
      <c r="Y57" s="4">
        <f t="shared" si="40"/>
        <v>3.3891213389121336E-2</v>
      </c>
      <c r="Z57" s="4">
        <f t="shared" si="41"/>
        <v>0.30607531380753134</v>
      </c>
      <c r="AA57" s="5">
        <f t="shared" si="42"/>
        <v>17.716535433070867</v>
      </c>
      <c r="AB57" s="4">
        <f t="shared" si="43"/>
        <v>-0.69899665551839463</v>
      </c>
      <c r="AC57" s="4">
        <f t="shared" si="44"/>
        <v>0.41272867600882784</v>
      </c>
      <c r="AD57" s="4">
        <f t="shared" si="28"/>
        <v>0.86234839220824089</v>
      </c>
      <c r="AE57" s="4">
        <f t="shared" si="29"/>
        <v>8.3799999999999999E-2</v>
      </c>
      <c r="AF57" s="4">
        <f t="shared" si="30"/>
        <v>0.28699999999999998</v>
      </c>
      <c r="AG57" s="2">
        <f t="shared" si="45"/>
        <v>0.69899665551839463</v>
      </c>
      <c r="AH57" s="2">
        <f t="shared" si="46"/>
        <v>0.55699913385302158</v>
      </c>
      <c r="AI57" s="6">
        <f t="shared" si="47"/>
        <v>718.7833333333333</v>
      </c>
      <c r="AJ57" s="4">
        <f t="shared" si="48"/>
        <v>0.46108214991910829</v>
      </c>
      <c r="AK57" s="4">
        <f t="shared" si="49"/>
        <v>6.0681195354299867E-2</v>
      </c>
      <c r="AL57" s="4">
        <f t="shared" si="50"/>
        <v>0.41192624558650448</v>
      </c>
      <c r="AM57" s="4">
        <f t="shared" si="51"/>
        <v>0.44798379672251881</v>
      </c>
      <c r="AN57" s="4">
        <f t="shared" si="52"/>
        <v>0.11623846415075538</v>
      </c>
      <c r="AO57" s="4">
        <f t="shared" si="33"/>
        <v>0.18115353398041312</v>
      </c>
      <c r="AP57" s="4">
        <f t="shared" si="53"/>
        <v>0.21011868285767346</v>
      </c>
      <c r="AQ57" s="4">
        <f t="shared" si="54"/>
        <v>0.26948905109489057</v>
      </c>
      <c r="AR57" s="4">
        <f t="shared" si="55"/>
        <v>0.30298172491183067</v>
      </c>
      <c r="AS57" s="4">
        <f t="shared" si="56"/>
        <v>0.89290000000000003</v>
      </c>
      <c r="AT57" s="4">
        <f t="shared" si="57"/>
        <v>0.39523300935547601</v>
      </c>
      <c r="AU57" s="4">
        <f t="shared" si="58"/>
        <v>0.32590161091961478</v>
      </c>
      <c r="AV57" s="4">
        <f t="shared" si="59"/>
        <v>0.41941514220857246</v>
      </c>
      <c r="AW57" s="4">
        <f t="shared" si="60"/>
        <v>0.3578592730108579</v>
      </c>
      <c r="AX57" s="4">
        <f t="shared" si="61"/>
        <v>0.17093600708427092</v>
      </c>
    </row>
    <row r="58" spans="1:50" x14ac:dyDescent="0.2">
      <c r="A58" s="3">
        <v>57</v>
      </c>
      <c r="B58" s="2">
        <v>0.20505360000000006</v>
      </c>
      <c r="C58" s="2">
        <v>0.22652450000000005</v>
      </c>
      <c r="D58" s="2">
        <v>0.24223140000000001</v>
      </c>
      <c r="E58" s="2">
        <f t="shared" si="21"/>
        <v>0.21578905000000004</v>
      </c>
      <c r="F58" s="2">
        <f t="shared" si="22"/>
        <v>0.22460316666666669</v>
      </c>
      <c r="G58" s="7">
        <v>3.3000000000000002E-2</v>
      </c>
      <c r="H58" s="7">
        <v>3.6600000000000001E-2</v>
      </c>
      <c r="I58" s="7">
        <v>7.9799999999999996E-2</v>
      </c>
      <c r="J58" s="7">
        <v>5.5100000000000003E-2</v>
      </c>
      <c r="K58" s="7">
        <v>0.13059999999999999</v>
      </c>
      <c r="L58" s="7">
        <v>0.33310000000000001</v>
      </c>
      <c r="M58" s="7">
        <v>0.37990000000000002</v>
      </c>
      <c r="N58" s="7">
        <v>0.44719999999999999</v>
      </c>
      <c r="O58" s="7">
        <v>0.39529999999999998</v>
      </c>
      <c r="P58" s="7">
        <v>0.37369999999999998</v>
      </c>
      <c r="Q58" s="7">
        <v>0.1976</v>
      </c>
      <c r="R58" s="4">
        <v>0.1101</v>
      </c>
      <c r="S58" s="4">
        <f t="shared" si="34"/>
        <v>4.4907237724001688E-2</v>
      </c>
      <c r="T58" s="4">
        <f t="shared" si="35"/>
        <v>0.40702105596639593</v>
      </c>
      <c r="U58" s="4">
        <f t="shared" si="36"/>
        <v>9.6974481179328831E-2</v>
      </c>
      <c r="V58" s="4">
        <f t="shared" si="37"/>
        <v>0.66424682395644286</v>
      </c>
      <c r="W58" s="4">
        <f t="shared" si="38"/>
        <v>-0.20174482006543076</v>
      </c>
      <c r="X58" s="4">
        <f t="shared" si="39"/>
        <v>0.12013606557377049</v>
      </c>
      <c r="Y58" s="4">
        <f t="shared" si="40"/>
        <v>2.5271428571428573E-2</v>
      </c>
      <c r="Z58" s="4">
        <f t="shared" si="41"/>
        <v>0.27294523809523813</v>
      </c>
      <c r="AA58" s="5">
        <f t="shared" si="42"/>
        <v>13.938780672906653</v>
      </c>
      <c r="AB58" s="4">
        <f t="shared" si="43"/>
        <v>-0.75532859680284203</v>
      </c>
      <c r="AC58" s="4">
        <f t="shared" si="44"/>
        <v>0.39912166064998278</v>
      </c>
      <c r="AD58" s="4">
        <f t="shared" si="28"/>
        <v>0.87379864025910781</v>
      </c>
      <c r="AE58" s="4">
        <f t="shared" si="29"/>
        <v>6.7449999999999996E-2</v>
      </c>
      <c r="AF58" s="4">
        <f t="shared" si="30"/>
        <v>0.2651</v>
      </c>
      <c r="AG58" s="2">
        <f t="shared" si="45"/>
        <v>0.75532859680284203</v>
      </c>
      <c r="AH58" s="2">
        <f t="shared" si="46"/>
        <v>0.5859859446052087</v>
      </c>
      <c r="AI58" s="6">
        <f t="shared" si="47"/>
        <v>720.01975308641977</v>
      </c>
      <c r="AJ58" s="4">
        <f t="shared" si="48"/>
        <v>0.50332762882677307</v>
      </c>
      <c r="AK58" s="4">
        <f t="shared" si="49"/>
        <v>8.5392641405820952E-2</v>
      </c>
      <c r="AL58" s="4">
        <f t="shared" si="50"/>
        <v>0.43670476601250813</v>
      </c>
      <c r="AM58" s="4">
        <f t="shared" si="51"/>
        <v>0.48834476003917737</v>
      </c>
      <c r="AN58" s="4">
        <f t="shared" si="52"/>
        <v>0.11800058899681387</v>
      </c>
      <c r="AO58" s="4">
        <f t="shared" si="33"/>
        <v>0.20701654736256137</v>
      </c>
      <c r="AP58" s="4">
        <f t="shared" si="53"/>
        <v>0.21514281281167605</v>
      </c>
      <c r="AQ58" s="4">
        <f t="shared" si="54"/>
        <v>0.28436789080272995</v>
      </c>
      <c r="AR58" s="4">
        <f t="shared" si="55"/>
        <v>0.33344577500421657</v>
      </c>
      <c r="AS58" s="4">
        <f t="shared" si="56"/>
        <v>0.90800000000000003</v>
      </c>
      <c r="AT58" s="4">
        <f t="shared" si="57"/>
        <v>0.3874841589983597</v>
      </c>
      <c r="AU58" s="4">
        <f t="shared" si="58"/>
        <v>0.31249627997785828</v>
      </c>
      <c r="AV58" s="4">
        <f t="shared" si="59"/>
        <v>0.43783783783783781</v>
      </c>
      <c r="AW58" s="4">
        <f t="shared" si="60"/>
        <v>0.33777606794010684</v>
      </c>
      <c r="AX58" s="4">
        <f t="shared" si="61"/>
        <v>0.1174955091697073</v>
      </c>
    </row>
    <row r="59" spans="1:50" x14ac:dyDescent="0.2">
      <c r="A59" s="3">
        <v>58</v>
      </c>
      <c r="B59" s="2">
        <v>0.3968507</v>
      </c>
      <c r="C59" s="2">
        <v>0.34223680000000001</v>
      </c>
      <c r="D59" s="2">
        <v>0.29482790000000003</v>
      </c>
      <c r="E59" s="2">
        <f t="shared" si="21"/>
        <v>0.36954375</v>
      </c>
      <c r="F59" s="2">
        <f t="shared" si="22"/>
        <v>0.3446384666666667</v>
      </c>
      <c r="G59" s="7">
        <v>3.4000000000000002E-2</v>
      </c>
      <c r="H59" s="7">
        <v>7.22E-2</v>
      </c>
      <c r="I59" s="7">
        <v>0.1186</v>
      </c>
      <c r="J59" s="7">
        <v>0.12759999999999999</v>
      </c>
      <c r="K59" s="7">
        <v>0.15909999999999999</v>
      </c>
      <c r="L59" s="7">
        <v>0.33169999999999999</v>
      </c>
      <c r="M59" s="7">
        <v>0.37919999999999998</v>
      </c>
      <c r="N59" s="7">
        <v>0.38479999999999998</v>
      </c>
      <c r="O59" s="7">
        <v>0.39329999999999998</v>
      </c>
      <c r="P59" s="7">
        <v>0.3957</v>
      </c>
      <c r="Q59" s="7">
        <v>0.22259999999999999</v>
      </c>
      <c r="R59" s="4">
        <v>0.1426</v>
      </c>
      <c r="S59" s="4">
        <f t="shared" si="34"/>
        <v>9.5982915146394662E-2</v>
      </c>
      <c r="T59" s="4">
        <f t="shared" si="35"/>
        <v>0.43015417003674389</v>
      </c>
      <c r="U59" s="4">
        <f t="shared" si="36"/>
        <v>0.17420597004695332</v>
      </c>
      <c r="V59" s="4">
        <f t="shared" si="37"/>
        <v>0.56583072100313481</v>
      </c>
      <c r="W59" s="4">
        <f t="shared" si="38"/>
        <v>-0.27727727727727725</v>
      </c>
      <c r="X59" s="4">
        <f t="shared" si="39"/>
        <v>0.20960332409972296</v>
      </c>
      <c r="Y59" s="4">
        <f t="shared" si="40"/>
        <v>7.7678920741989871E-2</v>
      </c>
      <c r="Z59" s="4">
        <f t="shared" si="41"/>
        <v>0.42314569983136591</v>
      </c>
      <c r="AA59" s="5">
        <f t="shared" si="42"/>
        <v>32.443427409102469</v>
      </c>
      <c r="AB59" s="4">
        <f t="shared" si="43"/>
        <v>-0.5100787099251296</v>
      </c>
      <c r="AC59" s="4">
        <f t="shared" si="44"/>
        <v>0.41348113620817095</v>
      </c>
      <c r="AD59" s="4">
        <f t="shared" si="28"/>
        <v>0.84171635160477987</v>
      </c>
      <c r="AE59" s="4">
        <f t="shared" si="29"/>
        <v>0.12309999999999999</v>
      </c>
      <c r="AF59" s="4">
        <f t="shared" si="30"/>
        <v>0.31974999999999998</v>
      </c>
      <c r="AG59" s="2">
        <f t="shared" si="45"/>
        <v>0.5100787099251296</v>
      </c>
      <c r="AH59" s="2">
        <f t="shared" si="46"/>
        <v>0.41068999629034253</v>
      </c>
      <c r="AI59" s="6">
        <f t="shared" si="47"/>
        <v>724.12224797219005</v>
      </c>
      <c r="AJ59" s="4">
        <f t="shared" si="48"/>
        <v>0.42396813902968861</v>
      </c>
      <c r="AK59" s="4">
        <f t="shared" si="49"/>
        <v>8.4965517241379296E-2</v>
      </c>
      <c r="AL59" s="4">
        <f t="shared" si="50"/>
        <v>0.35167074164629175</v>
      </c>
      <c r="AM59" s="4">
        <f t="shared" si="51"/>
        <v>0.40887980679918257</v>
      </c>
      <c r="AN59" s="4">
        <f t="shared" si="52"/>
        <v>3.3525478999796382E-2</v>
      </c>
      <c r="AO59" s="4">
        <f t="shared" si="33"/>
        <v>0.11128140649401363</v>
      </c>
      <c r="AP59" s="4">
        <f t="shared" si="53"/>
        <v>0.16018608992088659</v>
      </c>
      <c r="AQ59" s="4">
        <f t="shared" si="54"/>
        <v>0.21905805038335158</v>
      </c>
      <c r="AR59" s="4">
        <f t="shared" si="55"/>
        <v>0.27715538236726739</v>
      </c>
      <c r="AS59" s="4">
        <f t="shared" si="56"/>
        <v>0.87419999999999998</v>
      </c>
      <c r="AT59" s="4">
        <f t="shared" si="57"/>
        <v>0.29587555955509748</v>
      </c>
      <c r="AU59" s="4">
        <f t="shared" si="58"/>
        <v>0.31955879740667442</v>
      </c>
      <c r="AV59" s="4">
        <f t="shared" si="59"/>
        <v>0.41305207646671066</v>
      </c>
      <c r="AW59" s="4">
        <f t="shared" si="60"/>
        <v>0.38630837699331216</v>
      </c>
      <c r="AX59" s="4">
        <f t="shared" si="61"/>
        <v>0.29288882560192275</v>
      </c>
    </row>
    <row r="60" spans="1:50" x14ac:dyDescent="0.2">
      <c r="A60" s="3">
        <v>59</v>
      </c>
      <c r="B60" s="2">
        <v>0.16427330000000001</v>
      </c>
      <c r="C60" s="2">
        <v>0.19395790000000002</v>
      </c>
      <c r="D60" s="2">
        <v>0.21312320000000001</v>
      </c>
      <c r="E60" s="2">
        <f t="shared" si="21"/>
        <v>0.17911560000000001</v>
      </c>
      <c r="F60" s="2">
        <f t="shared" si="22"/>
        <v>0.19045146666666668</v>
      </c>
      <c r="G60" s="7">
        <v>2.3599999999999999E-2</v>
      </c>
      <c r="H60" s="7">
        <v>3.2099999999999997E-2</v>
      </c>
      <c r="I60" s="7">
        <v>7.5399999999999995E-2</v>
      </c>
      <c r="J60" s="7">
        <v>4.8899999999999999E-2</v>
      </c>
      <c r="K60" s="7">
        <v>0.12820000000000001</v>
      </c>
      <c r="L60" s="7">
        <v>0.38500000000000001</v>
      </c>
      <c r="M60" s="7">
        <v>0.45340000000000003</v>
      </c>
      <c r="N60" s="7">
        <v>0.49080000000000001</v>
      </c>
      <c r="O60" s="7">
        <v>0.47660000000000002</v>
      </c>
      <c r="P60" s="7">
        <v>0.43790000000000001</v>
      </c>
      <c r="Q60" s="7">
        <v>0.20269999999999999</v>
      </c>
      <c r="R60" s="4">
        <v>0.1037</v>
      </c>
      <c r="S60" s="4">
        <f t="shared" si="34"/>
        <v>3.9619313472093382E-2</v>
      </c>
      <c r="T60" s="4">
        <f t="shared" si="35"/>
        <v>0.4849988969059621</v>
      </c>
      <c r="U60" s="4">
        <f t="shared" si="36"/>
        <v>8.9868626338672833E-2</v>
      </c>
      <c r="V60" s="4">
        <f t="shared" si="37"/>
        <v>0.65644171779141103</v>
      </c>
      <c r="W60" s="4">
        <f t="shared" si="38"/>
        <v>-0.20740740740740746</v>
      </c>
      <c r="X60" s="4">
        <f t="shared" si="39"/>
        <v>0.11486168224299066</v>
      </c>
      <c r="Y60" s="4">
        <f t="shared" si="40"/>
        <v>2.0818169761273209E-2</v>
      </c>
      <c r="Z60" s="4">
        <f t="shared" si="41"/>
        <v>0.30909469496021225</v>
      </c>
      <c r="AA60" s="5">
        <f t="shared" si="42"/>
        <v>10.260176248426353</v>
      </c>
      <c r="AB60" s="4">
        <f t="shared" si="43"/>
        <v>-0.81389153187440522</v>
      </c>
      <c r="AC60" s="4">
        <f t="shared" si="44"/>
        <v>0.47910204549761631</v>
      </c>
      <c r="AD60" s="4">
        <f t="shared" si="28"/>
        <v>0.90102033114525215</v>
      </c>
      <c r="AE60" s="4">
        <f t="shared" si="29"/>
        <v>6.2149999999999997E-2</v>
      </c>
      <c r="AF60" s="4">
        <f t="shared" si="30"/>
        <v>0.30044999999999999</v>
      </c>
      <c r="AG60" s="2">
        <f t="shared" si="45"/>
        <v>0.81389153187440522</v>
      </c>
      <c r="AH60" s="2">
        <f t="shared" si="46"/>
        <v>0.69919895373549135</v>
      </c>
      <c r="AI60" s="6">
        <f t="shared" si="47"/>
        <v>721.75720404984418</v>
      </c>
      <c r="AJ60" s="4">
        <f t="shared" si="48"/>
        <v>0.57605820105820116</v>
      </c>
      <c r="AK60" s="4">
        <f t="shared" si="49"/>
        <v>0.106313834726091</v>
      </c>
      <c r="AL60" s="4">
        <f t="shared" si="50"/>
        <v>0.50038971161340617</v>
      </c>
      <c r="AM60" s="4">
        <f t="shared" si="51"/>
        <v>0.55914718019257226</v>
      </c>
      <c r="AN60" s="4">
        <f t="shared" si="52"/>
        <v>0.12772158282359347</v>
      </c>
      <c r="AO60" s="4">
        <f t="shared" si="33"/>
        <v>0.23529585461923491</v>
      </c>
      <c r="AP60" s="4">
        <f t="shared" si="53"/>
        <v>0.27445928940776698</v>
      </c>
      <c r="AQ60" s="4">
        <f t="shared" si="54"/>
        <v>0.32310704960835507</v>
      </c>
      <c r="AR60" s="4">
        <f t="shared" si="55"/>
        <v>0.40320918592668925</v>
      </c>
      <c r="AS60" s="4">
        <f t="shared" si="56"/>
        <v>0.91159999999999997</v>
      </c>
      <c r="AT60" s="4">
        <f t="shared" si="57"/>
        <v>0.33742675519055282</v>
      </c>
      <c r="AU60" s="4">
        <f t="shared" si="58"/>
        <v>0.36622045955953908</v>
      </c>
      <c r="AV60" s="4">
        <f t="shared" si="59"/>
        <v>0.48224776500638572</v>
      </c>
      <c r="AW60" s="4">
        <f t="shared" si="60"/>
        <v>0.3951423186902383</v>
      </c>
      <c r="AX60" s="4">
        <f t="shared" si="61"/>
        <v>0.10664918338639962</v>
      </c>
    </row>
    <row r="61" spans="1:50" x14ac:dyDescent="0.2">
      <c r="A61" s="3">
        <v>60</v>
      </c>
      <c r="B61" s="2">
        <v>0.45319379999999998</v>
      </c>
      <c r="C61" s="2">
        <v>0.49109210000000003</v>
      </c>
      <c r="D61" s="2">
        <v>0.47610569999999997</v>
      </c>
      <c r="E61" s="2">
        <f t="shared" si="21"/>
        <v>0.47214295000000001</v>
      </c>
      <c r="F61" s="2">
        <f t="shared" si="22"/>
        <v>0.47346386666666662</v>
      </c>
      <c r="G61" s="7">
        <v>5.1299999999999998E-2</v>
      </c>
      <c r="H61" s="7">
        <v>5.6099999999999997E-2</v>
      </c>
      <c r="I61" s="7">
        <v>0.10580000000000001</v>
      </c>
      <c r="J61" s="7">
        <v>0.1017</v>
      </c>
      <c r="K61" s="7">
        <v>0.17849999999999999</v>
      </c>
      <c r="L61" s="7">
        <v>0.3216</v>
      </c>
      <c r="M61" s="7">
        <v>0.35410000000000003</v>
      </c>
      <c r="N61" s="7">
        <v>0.37459999999999999</v>
      </c>
      <c r="O61" s="7">
        <v>0.36449999999999999</v>
      </c>
      <c r="P61" s="7">
        <v>0.3674</v>
      </c>
      <c r="Q61" s="7">
        <v>0.24840000000000001</v>
      </c>
      <c r="R61" s="4">
        <v>0.17349999999999999</v>
      </c>
      <c r="S61" s="4">
        <f t="shared" si="34"/>
        <v>7.5533899674252225E-2</v>
      </c>
      <c r="T61" s="4">
        <f t="shared" si="35"/>
        <v>0.39293355672428892</v>
      </c>
      <c r="U61" s="4">
        <f t="shared" si="36"/>
        <v>0.14675329638546455</v>
      </c>
      <c r="V61" s="4">
        <f t="shared" si="37"/>
        <v>0.55162241887905605</v>
      </c>
      <c r="W61" s="4">
        <f t="shared" si="38"/>
        <v>-0.28897338403041828</v>
      </c>
      <c r="X61" s="4">
        <f t="shared" si="39"/>
        <v>0.19179786096256685</v>
      </c>
      <c r="Y61" s="4">
        <f t="shared" si="40"/>
        <v>5.3925992438563317E-2</v>
      </c>
      <c r="Z61" s="4">
        <f t="shared" si="41"/>
        <v>0.3503747637051039</v>
      </c>
      <c r="AA61" s="5">
        <f t="shared" si="42"/>
        <v>27.901234567901234</v>
      </c>
      <c r="AB61" s="4">
        <f t="shared" si="43"/>
        <v>-0.56370656370656369</v>
      </c>
      <c r="AC61" s="4">
        <f t="shared" si="44"/>
        <v>0.37842190739966414</v>
      </c>
      <c r="AD61" s="4">
        <f t="shared" si="28"/>
        <v>0.85086315190285444</v>
      </c>
      <c r="AE61" s="4">
        <f t="shared" si="29"/>
        <v>0.10375000000000001</v>
      </c>
      <c r="AF61" s="4">
        <f t="shared" si="30"/>
        <v>0.28600000000000003</v>
      </c>
      <c r="AG61" s="2">
        <f t="shared" si="45"/>
        <v>0.56370656370656369</v>
      </c>
      <c r="AH61" s="2">
        <f t="shared" si="46"/>
        <v>0.42279352617523086</v>
      </c>
      <c r="AI61" s="6">
        <f t="shared" si="47"/>
        <v>717.08245981830885</v>
      </c>
      <c r="AJ61" s="4">
        <f t="shared" si="48"/>
        <v>0.34254143646408847</v>
      </c>
      <c r="AK61" s="4">
        <f t="shared" si="49"/>
        <v>6.2527328377787489E-2</v>
      </c>
      <c r="AL61" s="4">
        <f t="shared" si="50"/>
        <v>0.28614277144571088</v>
      </c>
      <c r="AM61" s="4">
        <f t="shared" si="51"/>
        <v>0.32970334209538121</v>
      </c>
      <c r="AN61" s="4">
        <f t="shared" si="52"/>
        <v>9.5387675981149792E-2</v>
      </c>
      <c r="AO61" s="4">
        <f t="shared" si="33"/>
        <v>0.13078572967046315</v>
      </c>
      <c r="AP61" s="4">
        <f t="shared" si="53"/>
        <v>0.15994949743867651</v>
      </c>
      <c r="AQ61" s="4">
        <f t="shared" si="54"/>
        <v>0.17753022043138189</v>
      </c>
      <c r="AR61" s="4">
        <f t="shared" si="55"/>
        <v>0.18942731277533037</v>
      </c>
      <c r="AS61" s="4">
        <f t="shared" si="56"/>
        <v>0.83699999999999997</v>
      </c>
      <c r="AT61" s="4">
        <f t="shared" si="57"/>
        <v>0.4969624426929245</v>
      </c>
      <c r="AU61" s="4">
        <f t="shared" si="58"/>
        <v>0.31189967136885538</v>
      </c>
      <c r="AV61" s="4">
        <f t="shared" si="59"/>
        <v>0.36826042726347913</v>
      </c>
      <c r="AW61" s="4">
        <f t="shared" si="60"/>
        <v>0.34659106702047465</v>
      </c>
      <c r="AX61" s="4">
        <f t="shared" si="61"/>
        <v>0.22671558319832052</v>
      </c>
    </row>
    <row r="62" spans="1:50" x14ac:dyDescent="0.2">
      <c r="A62" s="3">
        <v>61</v>
      </c>
      <c r="B62" s="2">
        <v>0.48475169999999995</v>
      </c>
      <c r="C62" s="2">
        <v>0.40131779999999995</v>
      </c>
      <c r="D62" s="2">
        <v>0.35852010000000001</v>
      </c>
      <c r="E62" s="2">
        <f t="shared" si="21"/>
        <v>0.44303474999999992</v>
      </c>
      <c r="F62" s="2">
        <f t="shared" si="22"/>
        <v>0.41486319999999993</v>
      </c>
      <c r="G62" s="7">
        <v>4.9000000000000002E-2</v>
      </c>
      <c r="H62" s="7">
        <v>8.5400000000000004E-2</v>
      </c>
      <c r="I62" s="7">
        <v>0.14380000000000001</v>
      </c>
      <c r="J62" s="7">
        <v>0.16259999999999999</v>
      </c>
      <c r="K62" s="7">
        <v>0.1789</v>
      </c>
      <c r="L62" s="7">
        <v>0.31830000000000003</v>
      </c>
      <c r="M62" s="7">
        <v>0.34770000000000001</v>
      </c>
      <c r="N62" s="7">
        <v>0.3538</v>
      </c>
      <c r="O62" s="7">
        <v>0.36599999999999999</v>
      </c>
      <c r="P62" s="7">
        <v>0.37380000000000002</v>
      </c>
      <c r="Q62" s="7">
        <v>0.254</v>
      </c>
      <c r="R62" s="4">
        <v>0.18390000000000001</v>
      </c>
      <c r="S62" s="4">
        <f t="shared" si="34"/>
        <v>0.11783904276596956</v>
      </c>
      <c r="T62" s="4">
        <f t="shared" si="35"/>
        <v>0.42552696741804741</v>
      </c>
      <c r="U62" s="4">
        <f t="shared" si="36"/>
        <v>0.21706496723331473</v>
      </c>
      <c r="V62" s="4">
        <f t="shared" si="37"/>
        <v>0.52521525215252152</v>
      </c>
      <c r="W62" s="4">
        <f t="shared" si="38"/>
        <v>-0.31129032258064515</v>
      </c>
      <c r="X62" s="4">
        <f t="shared" si="39"/>
        <v>0.27379250585480092</v>
      </c>
      <c r="Y62" s="4">
        <f t="shared" si="40"/>
        <v>9.6564951321279555E-2</v>
      </c>
      <c r="Z62" s="4">
        <f t="shared" si="41"/>
        <v>0.41384979137691236</v>
      </c>
      <c r="AA62" s="5">
        <f t="shared" si="42"/>
        <v>44.42622950819672</v>
      </c>
      <c r="AB62" s="4">
        <f t="shared" si="43"/>
        <v>-0.38479001135073782</v>
      </c>
      <c r="AC62" s="4">
        <f t="shared" si="44"/>
        <v>0.40049314600876756</v>
      </c>
      <c r="AD62" s="4">
        <f t="shared" si="28"/>
        <v>0.81110214355866228</v>
      </c>
      <c r="AE62" s="4">
        <f t="shared" si="29"/>
        <v>0.1532</v>
      </c>
      <c r="AF62" s="4">
        <f t="shared" si="30"/>
        <v>0.3362</v>
      </c>
      <c r="AG62" s="2">
        <f t="shared" si="45"/>
        <v>0.38479001135073782</v>
      </c>
      <c r="AH62" s="2">
        <f t="shared" si="46"/>
        <v>0.29892422550114628</v>
      </c>
      <c r="AI62" s="6">
        <f t="shared" si="47"/>
        <v>724.14454806312767</v>
      </c>
      <c r="AJ62" s="4">
        <f t="shared" si="48"/>
        <v>0.34336575518443752</v>
      </c>
      <c r="AK62" s="4">
        <f t="shared" si="49"/>
        <v>6.9706269180184077E-2</v>
      </c>
      <c r="AL62" s="4">
        <f t="shared" si="50"/>
        <v>0.28037007240547068</v>
      </c>
      <c r="AM62" s="4">
        <f t="shared" si="51"/>
        <v>0.32054690467147745</v>
      </c>
      <c r="AN62" s="4">
        <f t="shared" si="52"/>
        <v>1.2540283453077023E-2</v>
      </c>
      <c r="AO62" s="4">
        <f t="shared" si="33"/>
        <v>7.6804813949448714E-2</v>
      </c>
      <c r="AP62" s="4">
        <f t="shared" si="53"/>
        <v>0.11592665402736115</v>
      </c>
      <c r="AQ62" s="4">
        <f t="shared" si="54"/>
        <v>0.16008221055035396</v>
      </c>
      <c r="AR62" s="4">
        <f t="shared" si="55"/>
        <v>0.18064516129032257</v>
      </c>
      <c r="AS62" s="4">
        <f t="shared" si="56"/>
        <v>0.82430000000000003</v>
      </c>
      <c r="AT62" s="4">
        <f t="shared" si="57"/>
        <v>0.36104023933793539</v>
      </c>
      <c r="AU62" s="4">
        <f t="shared" si="58"/>
        <v>0.3150174598335781</v>
      </c>
      <c r="AV62" s="4">
        <f t="shared" si="59"/>
        <v>0.36808060704067669</v>
      </c>
      <c r="AW62" s="4">
        <f t="shared" si="60"/>
        <v>0.38976946364731757</v>
      </c>
      <c r="AX62" s="4">
        <f t="shared" si="61"/>
        <v>0.33419234576106205</v>
      </c>
    </row>
    <row r="63" spans="1:50" x14ac:dyDescent="0.2">
      <c r="A63" s="3">
        <v>62</v>
      </c>
      <c r="B63" s="2">
        <v>0.27206010000000003</v>
      </c>
      <c r="C63" s="2">
        <v>0.26687249999999996</v>
      </c>
      <c r="D63" s="2">
        <v>0.2384848</v>
      </c>
      <c r="E63" s="2">
        <f t="shared" si="21"/>
        <v>0.26946629999999999</v>
      </c>
      <c r="F63" s="2">
        <f t="shared" si="22"/>
        <v>0.25913913333333333</v>
      </c>
      <c r="G63" s="7">
        <v>4.8899999999999999E-2</v>
      </c>
      <c r="H63" s="7">
        <v>0.1028</v>
      </c>
      <c r="I63" s="7">
        <v>0.15379999999999999</v>
      </c>
      <c r="J63" s="7">
        <v>0.1842</v>
      </c>
      <c r="K63" s="7">
        <v>0.19839999999999999</v>
      </c>
      <c r="L63" s="7">
        <v>0.30520000000000003</v>
      </c>
      <c r="M63" s="7">
        <v>0.33810000000000001</v>
      </c>
      <c r="N63" s="7">
        <v>0.34699999999999998</v>
      </c>
      <c r="O63" s="7">
        <v>0.34860000000000002</v>
      </c>
      <c r="P63" s="7">
        <v>0.3659</v>
      </c>
      <c r="Q63" s="7">
        <v>0.26919999999999999</v>
      </c>
      <c r="R63" s="4">
        <v>0.19950000000000001</v>
      </c>
      <c r="S63" s="4">
        <f t="shared" si="34"/>
        <v>0.13760726724995304</v>
      </c>
      <c r="T63" s="4">
        <f t="shared" si="35"/>
        <v>0.42320921540061013</v>
      </c>
      <c r="U63" s="4">
        <f t="shared" si="36"/>
        <v>0.23996683104129204</v>
      </c>
      <c r="V63" s="4">
        <f t="shared" si="37"/>
        <v>0.55808903365906626</v>
      </c>
      <c r="W63" s="4">
        <f t="shared" si="38"/>
        <v>-0.28362369337979093</v>
      </c>
      <c r="X63" s="4">
        <f t="shared" si="39"/>
        <v>0.27558326848249026</v>
      </c>
      <c r="Y63" s="4">
        <f t="shared" si="40"/>
        <v>0.12311937581274382</v>
      </c>
      <c r="Z63" s="4">
        <f t="shared" si="41"/>
        <v>0.41750403120936291</v>
      </c>
      <c r="AA63" s="5">
        <f t="shared" si="42"/>
        <v>52.83993115318416</v>
      </c>
      <c r="AB63" s="4">
        <f t="shared" si="43"/>
        <v>-0.30855855855855857</v>
      </c>
      <c r="AC63" s="4">
        <f t="shared" si="44"/>
        <v>0.39427350912786419</v>
      </c>
      <c r="AD63" s="4">
        <f t="shared" si="28"/>
        <v>0.7777187288429992</v>
      </c>
      <c r="AE63" s="4">
        <f t="shared" si="29"/>
        <v>0.16899999999999998</v>
      </c>
      <c r="AF63" s="4">
        <f t="shared" si="30"/>
        <v>0.34329999999999999</v>
      </c>
      <c r="AG63" s="2">
        <f t="shared" si="45"/>
        <v>0.30855855855855857</v>
      </c>
      <c r="AH63" s="2">
        <f t="shared" si="46"/>
        <v>0.2442357974803899</v>
      </c>
      <c r="AI63" s="6">
        <f t="shared" si="47"/>
        <v>725.56413857677899</v>
      </c>
      <c r="AJ63" s="4">
        <f t="shared" si="48"/>
        <v>0.27458866544789767</v>
      </c>
      <c r="AK63" s="4">
        <f t="shared" si="49"/>
        <v>6.6381156316916476E-2</v>
      </c>
      <c r="AL63" s="4">
        <f t="shared" si="50"/>
        <v>0.21207307386814936</v>
      </c>
      <c r="AM63" s="4">
        <f t="shared" si="51"/>
        <v>0.26039142590866732</v>
      </c>
      <c r="AN63" s="4">
        <f t="shared" si="52"/>
        <v>6.1949737374696473E-3</v>
      </c>
      <c r="AO63" s="4">
        <f t="shared" si="33"/>
        <v>5.8642680484034315E-2</v>
      </c>
      <c r="AP63" s="4">
        <f t="shared" si="53"/>
        <v>8.824064807589746E-2</v>
      </c>
      <c r="AQ63" s="4">
        <f t="shared" si="54"/>
        <v>0.14870919564753571</v>
      </c>
      <c r="AR63" s="4">
        <f t="shared" si="55"/>
        <v>0.12852055681450311</v>
      </c>
      <c r="AS63" s="4">
        <f t="shared" si="56"/>
        <v>0.82189999999999996</v>
      </c>
      <c r="AT63" s="4">
        <f t="shared" si="57"/>
        <v>0.41191170067777544</v>
      </c>
      <c r="AU63" s="4">
        <f t="shared" si="58"/>
        <v>0.31144068456128204</v>
      </c>
      <c r="AV63" s="4">
        <f t="shared" si="59"/>
        <v>0.34124556466413802</v>
      </c>
      <c r="AW63" s="4">
        <f t="shared" si="60"/>
        <v>0.39148689073107668</v>
      </c>
      <c r="AX63" s="4">
        <f t="shared" si="61"/>
        <v>0.35345322616102498</v>
      </c>
    </row>
    <row r="64" spans="1:50" x14ac:dyDescent="0.2">
      <c r="A64" s="3">
        <v>63</v>
      </c>
      <c r="B64" s="2">
        <v>0.27724769999999999</v>
      </c>
      <c r="C64" s="2">
        <v>0.2138437</v>
      </c>
      <c r="D64" s="2">
        <v>0.1354533</v>
      </c>
      <c r="E64" s="2">
        <f t="shared" si="21"/>
        <v>0.24554569999999998</v>
      </c>
      <c r="F64" s="2">
        <f t="shared" si="22"/>
        <v>0.20884823333333333</v>
      </c>
      <c r="G64" s="7">
        <v>5.33E-2</v>
      </c>
      <c r="H64" s="7">
        <v>0.122</v>
      </c>
      <c r="I64" s="7">
        <v>0.16619999999999999</v>
      </c>
      <c r="J64" s="7">
        <v>0.19900000000000001</v>
      </c>
      <c r="K64" s="7">
        <v>0.23799999999999999</v>
      </c>
      <c r="L64" s="7">
        <v>0.28989999999999999</v>
      </c>
      <c r="M64" s="7">
        <v>0.3196</v>
      </c>
      <c r="N64" s="7">
        <v>0.33119999999999999</v>
      </c>
      <c r="O64" s="7">
        <v>0.32750000000000001</v>
      </c>
      <c r="P64" s="7">
        <v>0.35310000000000002</v>
      </c>
      <c r="Q64" s="7">
        <v>0.27439999999999998</v>
      </c>
      <c r="R64" s="4">
        <v>0.2205</v>
      </c>
      <c r="S64" s="4">
        <f t="shared" si="34"/>
        <v>0.15581399166955451</v>
      </c>
      <c r="T64" s="4">
        <f t="shared" si="35"/>
        <v>0.41770766093046463</v>
      </c>
      <c r="U64" s="4">
        <f t="shared" si="36"/>
        <v>0.25927483487604419</v>
      </c>
      <c r="V64" s="4">
        <f t="shared" si="37"/>
        <v>0.61306532663316582</v>
      </c>
      <c r="W64" s="4">
        <f t="shared" si="38"/>
        <v>-0.23987538940809972</v>
      </c>
      <c r="X64" s="4">
        <f t="shared" si="39"/>
        <v>0.27109672131147544</v>
      </c>
      <c r="Y64" s="4">
        <f t="shared" si="40"/>
        <v>0.14607701564380265</v>
      </c>
      <c r="Z64" s="4">
        <f t="shared" si="41"/>
        <v>0.3921329723225031</v>
      </c>
      <c r="AA64" s="5">
        <f t="shared" si="42"/>
        <v>60.763358778625957</v>
      </c>
      <c r="AB64" s="4">
        <f t="shared" si="43"/>
        <v>-0.24406457739791076</v>
      </c>
      <c r="AC64" s="4">
        <f t="shared" si="44"/>
        <v>0.38321958457260508</v>
      </c>
      <c r="AD64" s="4">
        <f t="shared" si="28"/>
        <v>0.72485488514462115</v>
      </c>
      <c r="AE64" s="4">
        <f t="shared" si="29"/>
        <v>0.18259999999999998</v>
      </c>
      <c r="AF64" s="4">
        <f t="shared" si="30"/>
        <v>0.34634999999999999</v>
      </c>
      <c r="AG64" s="2">
        <f t="shared" si="45"/>
        <v>0.24406457739791076</v>
      </c>
      <c r="AH64" s="2">
        <f t="shared" si="46"/>
        <v>0.19996887643946468</v>
      </c>
      <c r="AI64" s="6">
        <f t="shared" si="47"/>
        <v>719.36416184971097</v>
      </c>
      <c r="AJ64" s="4">
        <f t="shared" si="48"/>
        <v>0.15826702033598589</v>
      </c>
      <c r="AK64" s="4">
        <f t="shared" si="49"/>
        <v>6.0900550696469102E-2</v>
      </c>
      <c r="AL64" s="4">
        <f t="shared" si="50"/>
        <v>9.8314074635347595E-2</v>
      </c>
      <c r="AM64" s="4">
        <f t="shared" si="51"/>
        <v>0.14634146341463417</v>
      </c>
      <c r="AN64" s="4">
        <f t="shared" si="52"/>
        <v>3.2354453966904097E-2</v>
      </c>
      <c r="AO64" s="4">
        <f t="shared" si="33"/>
        <v>4.4969228552662055E-2</v>
      </c>
      <c r="AP64" s="4">
        <f t="shared" si="53"/>
        <v>6.3092046678689742E-2</v>
      </c>
      <c r="AQ64" s="4">
        <f t="shared" si="54"/>
        <v>0.10891089108910885</v>
      </c>
      <c r="AR64" s="4">
        <f t="shared" si="55"/>
        <v>8.8220634656919816E-2</v>
      </c>
      <c r="AS64" s="4">
        <f t="shared" si="56"/>
        <v>0.82450000000000001</v>
      </c>
      <c r="AT64" s="4">
        <f t="shared" si="57"/>
        <v>0.46900655547462355</v>
      </c>
      <c r="AU64" s="4">
        <f t="shared" si="58"/>
        <v>0.30211885906046976</v>
      </c>
      <c r="AV64" s="4">
        <f t="shared" si="59"/>
        <v>0.33268482490272383</v>
      </c>
      <c r="AW64" s="4">
        <f t="shared" si="60"/>
        <v>0.38570453276751565</v>
      </c>
      <c r="AX64" s="4">
        <f t="shared" si="61"/>
        <v>0.35946318485801954</v>
      </c>
    </row>
    <row r="65" spans="1:50" x14ac:dyDescent="0.2">
      <c r="A65" s="3">
        <v>64</v>
      </c>
      <c r="B65" s="2">
        <v>0.45996650000000006</v>
      </c>
      <c r="C65" s="2">
        <v>0.34338960000000002</v>
      </c>
      <c r="D65" s="2">
        <v>0.36068160000000005</v>
      </c>
      <c r="E65" s="2">
        <f t="shared" si="21"/>
        <v>0.40167805000000001</v>
      </c>
      <c r="F65" s="2">
        <f t="shared" si="22"/>
        <v>0.38801256666666673</v>
      </c>
      <c r="G65" s="7">
        <v>5.3699999999999998E-2</v>
      </c>
      <c r="H65" s="7">
        <v>6.3899999999999998E-2</v>
      </c>
      <c r="I65" s="7">
        <v>0.1114</v>
      </c>
      <c r="J65" s="7">
        <v>0.114</v>
      </c>
      <c r="K65" s="7">
        <v>0.1802</v>
      </c>
      <c r="L65" s="7">
        <v>0.30020000000000002</v>
      </c>
      <c r="M65" s="7">
        <v>0.33360000000000001</v>
      </c>
      <c r="N65" s="7">
        <v>0.35859999999999997</v>
      </c>
      <c r="O65" s="7">
        <v>0.3543</v>
      </c>
      <c r="P65" s="7">
        <v>0.3417</v>
      </c>
      <c r="Q65" s="7">
        <v>0.24779999999999999</v>
      </c>
      <c r="R65" s="4">
        <v>0.18090000000000001</v>
      </c>
      <c r="S65" s="4">
        <f t="shared" si="34"/>
        <v>8.53498681897049E-2</v>
      </c>
      <c r="T65" s="4">
        <f t="shared" si="35"/>
        <v>0.38850283139251379</v>
      </c>
      <c r="U65" s="4">
        <f t="shared" si="36"/>
        <v>0.15939247159135214</v>
      </c>
      <c r="V65" s="4">
        <f t="shared" si="37"/>
        <v>0.56052631578947365</v>
      </c>
      <c r="W65" s="4">
        <f t="shared" si="38"/>
        <v>-0.28161888701517707</v>
      </c>
      <c r="X65" s="4">
        <f t="shared" si="39"/>
        <v>0.19874178403755868</v>
      </c>
      <c r="Y65" s="4">
        <f t="shared" si="40"/>
        <v>6.5391382405745074E-2</v>
      </c>
      <c r="Z65" s="4">
        <f t="shared" si="41"/>
        <v>0.36256912028725313</v>
      </c>
      <c r="AA65" s="5">
        <f t="shared" si="42"/>
        <v>32.176121930567312</v>
      </c>
      <c r="AB65" s="4">
        <f t="shared" si="43"/>
        <v>-0.51313260730301091</v>
      </c>
      <c r="AC65" s="4">
        <f t="shared" si="44"/>
        <v>0.37218878274338146</v>
      </c>
      <c r="AD65" s="4">
        <f t="shared" si="28"/>
        <v>0.83685721780548594</v>
      </c>
      <c r="AE65" s="4">
        <f t="shared" si="29"/>
        <v>0.11269999999999999</v>
      </c>
      <c r="AF65" s="4">
        <f t="shared" si="30"/>
        <v>0.28985</v>
      </c>
      <c r="AG65" s="2">
        <f t="shared" si="45"/>
        <v>0.51313260730301091</v>
      </c>
      <c r="AH65" s="2">
        <f t="shared" si="46"/>
        <v>0.38533081042942818</v>
      </c>
      <c r="AI65" s="6">
        <f t="shared" si="47"/>
        <v>717.7166666666667</v>
      </c>
      <c r="AJ65" s="4">
        <f t="shared" si="48"/>
        <v>0.32572497661365762</v>
      </c>
      <c r="AK65" s="4">
        <f t="shared" si="49"/>
        <v>8.2658517952635555E-2</v>
      </c>
      <c r="AL65" s="4">
        <f t="shared" si="50"/>
        <v>0.24979184013322234</v>
      </c>
      <c r="AM65" s="4">
        <f t="shared" si="51"/>
        <v>0.29855975087582715</v>
      </c>
      <c r="AN65" s="4">
        <f t="shared" si="52"/>
        <v>7.7656687478427397E-2</v>
      </c>
      <c r="AO65" s="4">
        <f t="shared" si="33"/>
        <v>0.11477210614790362</v>
      </c>
      <c r="AP65" s="4">
        <f t="shared" si="53"/>
        <v>0.14398750260941492</v>
      </c>
      <c r="AQ65" s="4">
        <f t="shared" si="54"/>
        <v>0.15605318404478655</v>
      </c>
      <c r="AR65" s="4">
        <f t="shared" si="55"/>
        <v>0.17688091679123072</v>
      </c>
      <c r="AS65" s="4">
        <f t="shared" si="56"/>
        <v>0.83289999999999997</v>
      </c>
      <c r="AT65" s="4">
        <f t="shared" si="57"/>
        <v>0.48731173922013604</v>
      </c>
      <c r="AU65" s="4">
        <f t="shared" si="58"/>
        <v>0.30572318361550532</v>
      </c>
      <c r="AV65" s="4">
        <f t="shared" si="59"/>
        <v>0.36704980842911877</v>
      </c>
      <c r="AW65" s="4">
        <f t="shared" si="60"/>
        <v>0.34734788806220834</v>
      </c>
      <c r="AX65" s="4">
        <f t="shared" si="61"/>
        <v>0.24664542580548726</v>
      </c>
    </row>
    <row r="66" spans="1:50" x14ac:dyDescent="0.2">
      <c r="A66" s="3">
        <v>65</v>
      </c>
      <c r="B66" s="2">
        <v>0.2188872</v>
      </c>
      <c r="C66" s="2">
        <v>0.23617920000000003</v>
      </c>
      <c r="D66" s="2">
        <v>0.27926510000000004</v>
      </c>
      <c r="E66" s="2">
        <f t="shared" si="21"/>
        <v>0.22753320000000002</v>
      </c>
      <c r="F66" s="2">
        <f t="shared" si="22"/>
        <v>0.24477716666666671</v>
      </c>
      <c r="G66" s="7">
        <v>5.7099999999999998E-2</v>
      </c>
      <c r="H66" s="7">
        <v>5.4600000000000003E-2</v>
      </c>
      <c r="I66" s="7">
        <v>9.0999999999999998E-2</v>
      </c>
      <c r="J66" s="7">
        <v>8.0299999999999996E-2</v>
      </c>
      <c r="K66" s="7">
        <v>0.14599999999999999</v>
      </c>
      <c r="L66" s="7">
        <v>0.28499999999999998</v>
      </c>
      <c r="M66" s="7">
        <v>0.3231</v>
      </c>
      <c r="N66" s="7">
        <v>0.33400000000000002</v>
      </c>
      <c r="O66" s="7">
        <v>0.34449999999999997</v>
      </c>
      <c r="P66" s="7">
        <v>0.3362</v>
      </c>
      <c r="Q66" s="7">
        <v>0.2112</v>
      </c>
      <c r="R66" s="4">
        <v>0.14230000000000001</v>
      </c>
      <c r="S66" s="4">
        <f t="shared" ref="S66:S97" si="62">SQRT(H66*J66)</f>
        <v>6.6214650946750456E-2</v>
      </c>
      <c r="T66" s="4">
        <f t="shared" ref="T66:T97" si="63">(I66^2+J66^2+O66^2)^0.5</f>
        <v>0.36525243325678197</v>
      </c>
      <c r="U66" s="4">
        <f t="shared" ref="U66:U97" si="64">(I66^2+J66^2)^0.5</f>
        <v>0.12136346237645003</v>
      </c>
      <c r="V66" s="4">
        <f t="shared" ref="V66:V97" si="65">H66/J66</f>
        <v>0.67995018679950192</v>
      </c>
      <c r="W66" s="4">
        <f t="shared" ref="W66:W97" si="66">(H66-J66)/(H66+J66)</f>
        <v>-0.19051148999258707</v>
      </c>
      <c r="X66" s="4">
        <f t="shared" ref="X66:X97" si="67">(I66*J66)/H66</f>
        <v>0.1338333333333333</v>
      </c>
      <c r="Y66" s="4">
        <f t="shared" ref="Y66:Y97" si="68">(H66*J66)/I66</f>
        <v>4.8180000000000001E-2</v>
      </c>
      <c r="Z66" s="4">
        <f t="shared" ref="Z66:Z97" si="69">(J66*O66)/I66</f>
        <v>0.30399285714285712</v>
      </c>
      <c r="AA66" s="5">
        <f t="shared" ref="AA66:AA97" si="70">(J66/O66)*100</f>
        <v>23.309143686502178</v>
      </c>
      <c r="AB66" s="4">
        <f t="shared" ref="AB66:AB97" si="71">(J66-O66)/(J66+O66)</f>
        <v>-0.621939736346516</v>
      </c>
      <c r="AC66" s="4">
        <f t="shared" ref="AC66:AC97" si="72">(J66^2+O66^2)^0.5</f>
        <v>0.3537348441983062</v>
      </c>
      <c r="AD66" s="4">
        <f t="shared" si="28"/>
        <v>0.83395225639974491</v>
      </c>
      <c r="AE66" s="4">
        <f t="shared" si="29"/>
        <v>8.5650000000000004E-2</v>
      </c>
      <c r="AF66" s="4">
        <f t="shared" si="30"/>
        <v>0.25790000000000002</v>
      </c>
      <c r="AG66" s="2">
        <f t="shared" ref="AG66:AG97" si="73">(O66-J66)/(O66+J66)</f>
        <v>0.621939736346516</v>
      </c>
      <c r="AH66" s="2">
        <f t="shared" ref="AH66:AH97" si="74">2.5*((O66-J66)/(O66+6*J66-7.5*H66+1))</f>
        <v>0.46619141727837377</v>
      </c>
      <c r="AI66" s="6">
        <f t="shared" ref="AI66:AI97" si="75">705+35*((J66+M66)/2-K66)/(L66-K66)</f>
        <v>719.02517985611507</v>
      </c>
      <c r="AJ66" s="4">
        <f t="shared" ref="AJ66:AJ97" si="76">(O66-K66)/(O66+K66)</f>
        <v>0.40468909276248727</v>
      </c>
      <c r="AK66" s="4">
        <f t="shared" ref="AK66:AK97" si="77">(O66-L66)/(O66+L66)</f>
        <v>9.4519459888800644E-2</v>
      </c>
      <c r="AL66" s="4">
        <f t="shared" ref="AL66:AL97" si="78">(L66-K66)/(L66+K66)</f>
        <v>0.32250580046403715</v>
      </c>
      <c r="AM66" s="4">
        <f t="shared" ref="AM66:AM97" si="79">(M66-K66)/(M66+K66)</f>
        <v>0.37753144318908555</v>
      </c>
      <c r="AN66" s="4">
        <f t="shared" ref="AN66:AN97" si="80">1.2*(K66-I66)-1.5*(J66-I66)*(K66/J66)^0.5</f>
        <v>8.764181558507006E-2</v>
      </c>
      <c r="AO66" s="4">
        <f t="shared" si="33"/>
        <v>0.15043926673863306</v>
      </c>
      <c r="AP66" s="4">
        <f t="shared" ref="AP66:AP97" si="81">ABS(O66-1.0984*J66-0.0152)/(1.0984^2+1)^0.5</f>
        <v>0.16230960573719938</v>
      </c>
      <c r="AQ66" s="4">
        <f t="shared" ref="AQ66:AQ97" si="82">(Q66-R66)/(Q66+R66)</f>
        <v>0.19490806223479484</v>
      </c>
      <c r="AR66" s="4">
        <f t="shared" ref="AR66:AR97" si="83">(O66-Q66)/(O66+Q66)</f>
        <v>0.23987763181572788</v>
      </c>
      <c r="AS66" s="4">
        <f t="shared" ref="AS66:AS97" si="84">1-(R66+J66-2*H66)</f>
        <v>0.88659999999999994</v>
      </c>
      <c r="AT66" s="4">
        <f t="shared" ref="AT66:AT97" si="85">(AG66-AR66)/(AG66+AR66)</f>
        <v>0.44332142591359563</v>
      </c>
      <c r="AU66" s="4">
        <f t="shared" ref="AU66:AU97" si="86">((Q66^2+O66^2)^0.5)/2^0.5</f>
        <v>0.28573212105046919</v>
      </c>
      <c r="AV66" s="4">
        <f t="shared" ref="AV66:AV97" si="87">(O66-(Q66-R66))/(O66+(Q66+R66))</f>
        <v>0.39484240687679079</v>
      </c>
      <c r="AW66" s="4">
        <f t="shared" ref="AW66:AW97" si="88">(J66+1.0984*O66)/(1.0984+1)^0.5</f>
        <v>0.31665289665242013</v>
      </c>
      <c r="AX66" s="4">
        <f t="shared" ref="AX66:AX97" si="89">0.525-(ABS(0.525-AW66)*0.398)/(0.398-AP66)</f>
        <v>0.17317341244770229</v>
      </c>
    </row>
    <row r="67" spans="1:50" x14ac:dyDescent="0.2">
      <c r="A67" s="3">
        <v>66</v>
      </c>
      <c r="B67" s="2">
        <v>0.30981429999999999</v>
      </c>
      <c r="C67" s="2">
        <v>0.2853173</v>
      </c>
      <c r="D67" s="2">
        <v>0.250301</v>
      </c>
      <c r="E67" s="2">
        <f t="shared" ref="E67:E118" si="90">(B67+C67)/2</f>
        <v>0.29756579999999999</v>
      </c>
      <c r="F67" s="2">
        <f t="shared" ref="F67:F118" si="91">(B67+C67+D67)/3</f>
        <v>0.28181086666666666</v>
      </c>
      <c r="G67" s="7">
        <v>3.6400000000000002E-2</v>
      </c>
      <c r="H67" s="7">
        <v>5.8500000000000003E-2</v>
      </c>
      <c r="I67" s="7">
        <v>0.1052</v>
      </c>
      <c r="J67" s="7">
        <v>0.10440000000000001</v>
      </c>
      <c r="K67" s="7">
        <v>0.16170000000000001</v>
      </c>
      <c r="L67" s="7">
        <v>0.34100000000000003</v>
      </c>
      <c r="M67" s="7">
        <v>0.38129999999999997</v>
      </c>
      <c r="N67" s="7">
        <v>0.39079999999999998</v>
      </c>
      <c r="O67" s="7">
        <v>0.39739999999999998</v>
      </c>
      <c r="P67" s="7">
        <v>0.40250000000000002</v>
      </c>
      <c r="Q67" s="7">
        <v>0.23369999999999999</v>
      </c>
      <c r="R67" s="4">
        <v>0.1474</v>
      </c>
      <c r="S67" s="4">
        <f t="shared" si="62"/>
        <v>7.8149856045932678E-2</v>
      </c>
      <c r="T67" s="4">
        <f t="shared" si="63"/>
        <v>0.4241381378749145</v>
      </c>
      <c r="U67" s="4">
        <f t="shared" si="64"/>
        <v>0.1482106608851064</v>
      </c>
      <c r="V67" s="4">
        <f t="shared" si="65"/>
        <v>0.56034482758620685</v>
      </c>
      <c r="W67" s="4">
        <f t="shared" si="66"/>
        <v>-0.28176795580110497</v>
      </c>
      <c r="X67" s="4">
        <f t="shared" si="67"/>
        <v>0.18774153846153846</v>
      </c>
      <c r="Y67" s="4">
        <f t="shared" si="68"/>
        <v>5.8055133079847915E-2</v>
      </c>
      <c r="Z67" s="4">
        <f t="shared" si="69"/>
        <v>0.39437794676806082</v>
      </c>
      <c r="AA67" s="5">
        <f t="shared" si="70"/>
        <v>26.270759939607451</v>
      </c>
      <c r="AB67" s="4">
        <f t="shared" si="71"/>
        <v>-0.58389796731765642</v>
      </c>
      <c r="AC67" s="4">
        <f t="shared" si="72"/>
        <v>0.41088455799652529</v>
      </c>
      <c r="AD67" s="4">
        <f t="shared" ref="AD67:AD118" si="92">SQRT(((O67*J67)-(I67*H67))/((O67*J67)+(I67*H67)))</f>
        <v>0.8611923402162609</v>
      </c>
      <c r="AE67" s="4">
        <f t="shared" ref="AE67:AE118" si="93">(I67+J67)/2</f>
        <v>0.1048</v>
      </c>
      <c r="AF67" s="4">
        <f t="shared" ref="AF67:AF118" si="94">(I67+J67+O67)/2</f>
        <v>0.30349999999999999</v>
      </c>
      <c r="AG67" s="2">
        <f t="shared" si="73"/>
        <v>0.58389796731765642</v>
      </c>
      <c r="AH67" s="2">
        <f t="shared" si="74"/>
        <v>0.46213053215986871</v>
      </c>
      <c r="AI67" s="6">
        <f t="shared" si="75"/>
        <v>720.84076965978807</v>
      </c>
      <c r="AJ67" s="4">
        <f t="shared" si="76"/>
        <v>0.42157038096941513</v>
      </c>
      <c r="AK67" s="4">
        <f t="shared" si="77"/>
        <v>7.6381365113759411E-2</v>
      </c>
      <c r="AL67" s="4">
        <f t="shared" si="78"/>
        <v>0.35667396061269147</v>
      </c>
      <c r="AM67" s="4">
        <f t="shared" si="79"/>
        <v>0.40441988950276242</v>
      </c>
      <c r="AN67" s="4">
        <f t="shared" si="80"/>
        <v>6.9293433904659404E-2</v>
      </c>
      <c r="AO67" s="4">
        <f t="shared" ref="AO67:AO118" si="95">((2*J67+1)-((2*O67+1)^2-8*(O67-J67))^0.5)/2</f>
        <v>0.13607665016572162</v>
      </c>
      <c r="AP67" s="4">
        <f t="shared" si="81"/>
        <v>0.18010154351217791</v>
      </c>
      <c r="AQ67" s="4">
        <f t="shared" si="82"/>
        <v>0.22644975072159534</v>
      </c>
      <c r="AR67" s="4">
        <f t="shared" si="83"/>
        <v>0.25938836951354777</v>
      </c>
      <c r="AS67" s="4">
        <f t="shared" si="84"/>
        <v>0.86519999999999997</v>
      </c>
      <c r="AT67" s="4">
        <f t="shared" si="85"/>
        <v>0.38481543413060643</v>
      </c>
      <c r="AU67" s="4">
        <f t="shared" si="86"/>
        <v>0.3259926762981033</v>
      </c>
      <c r="AV67" s="4">
        <f t="shared" si="87"/>
        <v>0.39961464354527937</v>
      </c>
      <c r="AW67" s="4">
        <f t="shared" si="88"/>
        <v>0.3734016070574942</v>
      </c>
      <c r="AX67" s="4">
        <f t="shared" si="89"/>
        <v>0.24809964300050297</v>
      </c>
    </row>
    <row r="68" spans="1:50" x14ac:dyDescent="0.2">
      <c r="A68" s="3">
        <v>67</v>
      </c>
      <c r="B68" s="2">
        <v>0.22609220000000002</v>
      </c>
      <c r="C68" s="2">
        <v>0.22306610000000002</v>
      </c>
      <c r="D68" s="2">
        <v>0.22479530000000003</v>
      </c>
      <c r="E68" s="2">
        <f t="shared" si="90"/>
        <v>0.22457915000000001</v>
      </c>
      <c r="F68" s="2">
        <f t="shared" si="91"/>
        <v>0.22465120000000002</v>
      </c>
      <c r="G68" s="7">
        <v>5.1799999999999999E-2</v>
      </c>
      <c r="H68" s="7">
        <v>5.91E-2</v>
      </c>
      <c r="I68" s="7">
        <v>0.1076</v>
      </c>
      <c r="J68" s="7">
        <v>9.98E-2</v>
      </c>
      <c r="K68" s="7">
        <v>0.19750000000000001</v>
      </c>
      <c r="L68" s="7">
        <v>0.31559999999999999</v>
      </c>
      <c r="M68" s="7">
        <v>0.3473</v>
      </c>
      <c r="N68" s="7">
        <v>0.38619999999999999</v>
      </c>
      <c r="O68" s="7">
        <v>0.36380000000000001</v>
      </c>
      <c r="P68" s="7">
        <v>0.36720000000000003</v>
      </c>
      <c r="Q68" s="7">
        <v>0.26040000000000002</v>
      </c>
      <c r="R68" s="4">
        <v>0.19209999999999999</v>
      </c>
      <c r="S68" s="4">
        <f t="shared" si="62"/>
        <v>7.679960937400658E-2</v>
      </c>
      <c r="T68" s="4">
        <f t="shared" si="63"/>
        <v>0.39228591613770691</v>
      </c>
      <c r="U68" s="4">
        <f t="shared" si="64"/>
        <v>0.14675762331136327</v>
      </c>
      <c r="V68" s="4">
        <f t="shared" si="65"/>
        <v>0.59218436873747493</v>
      </c>
      <c r="W68" s="4">
        <f t="shared" si="66"/>
        <v>-0.25613593455003147</v>
      </c>
      <c r="X68" s="4">
        <f t="shared" si="67"/>
        <v>0.18170016920473772</v>
      </c>
      <c r="Y68" s="4">
        <f t="shared" si="68"/>
        <v>5.4815799256505579E-2</v>
      </c>
      <c r="Z68" s="4">
        <f t="shared" si="69"/>
        <v>0.33742788104089222</v>
      </c>
      <c r="AA68" s="5">
        <f t="shared" si="70"/>
        <v>27.432655305112696</v>
      </c>
      <c r="AB68" s="4">
        <f t="shared" si="71"/>
        <v>-0.56945642795513374</v>
      </c>
      <c r="AC68" s="4">
        <f t="shared" si="72"/>
        <v>0.3772406128719441</v>
      </c>
      <c r="AD68" s="4">
        <f t="shared" si="92"/>
        <v>0.83780219142301104</v>
      </c>
      <c r="AE68" s="4">
        <f t="shared" si="93"/>
        <v>0.1037</v>
      </c>
      <c r="AF68" s="4">
        <f t="shared" si="94"/>
        <v>0.28560000000000002</v>
      </c>
      <c r="AG68" s="2">
        <f t="shared" si="73"/>
        <v>0.56945642795513374</v>
      </c>
      <c r="AH68" s="2">
        <f t="shared" si="74"/>
        <v>0.43439628788626722</v>
      </c>
      <c r="AI68" s="6">
        <f t="shared" si="75"/>
        <v>712.72015241320912</v>
      </c>
      <c r="AJ68" s="4">
        <f t="shared" si="76"/>
        <v>0.29627650097986818</v>
      </c>
      <c r="AK68" s="4">
        <f t="shared" si="77"/>
        <v>7.0944951427730385E-2</v>
      </c>
      <c r="AL68" s="4">
        <f t="shared" si="78"/>
        <v>0.23016955759111282</v>
      </c>
      <c r="AM68" s="4">
        <f t="shared" si="79"/>
        <v>0.27496328928046992</v>
      </c>
      <c r="AN68" s="4">
        <f t="shared" si="80"/>
        <v>0.1243390263715141</v>
      </c>
      <c r="AO68" s="4">
        <f t="shared" si="95"/>
        <v>0.13273422304775961</v>
      </c>
      <c r="AP68" s="4">
        <f t="shared" si="81"/>
        <v>0.16088321104306455</v>
      </c>
      <c r="AQ68" s="4">
        <f t="shared" si="82"/>
        <v>0.15093922651933708</v>
      </c>
      <c r="AR68" s="4">
        <f t="shared" si="83"/>
        <v>0.16565203460429345</v>
      </c>
      <c r="AS68" s="4">
        <f t="shared" si="84"/>
        <v>0.82630000000000003</v>
      </c>
      <c r="AT68" s="4">
        <f t="shared" si="85"/>
        <v>0.54931267141846596</v>
      </c>
      <c r="AU68" s="4">
        <f t="shared" si="86"/>
        <v>0.31635312547847538</v>
      </c>
      <c r="AV68" s="4">
        <f t="shared" si="87"/>
        <v>0.36199926497611168</v>
      </c>
      <c r="AW68" s="4">
        <f t="shared" si="88"/>
        <v>0.3447486628484609</v>
      </c>
      <c r="AX68" s="4">
        <f t="shared" si="89"/>
        <v>0.22244853368716205</v>
      </c>
    </row>
    <row r="69" spans="1:50" x14ac:dyDescent="0.2">
      <c r="A69" s="3">
        <v>68</v>
      </c>
      <c r="B69" s="2">
        <v>0.30693230000000005</v>
      </c>
      <c r="C69" s="2">
        <v>0.20476540000000001</v>
      </c>
      <c r="D69" s="2">
        <v>0.16081490000000004</v>
      </c>
      <c r="E69" s="2">
        <f t="shared" si="90"/>
        <v>0.25584885000000002</v>
      </c>
      <c r="F69" s="2">
        <f t="shared" si="91"/>
        <v>0.22417086666666672</v>
      </c>
      <c r="G69" s="7">
        <v>4.1399999999999999E-2</v>
      </c>
      <c r="H69" s="7">
        <v>6.9699999999999998E-2</v>
      </c>
      <c r="I69" s="7">
        <v>0.12839999999999999</v>
      </c>
      <c r="J69" s="7">
        <v>0.12939999999999999</v>
      </c>
      <c r="K69" s="7">
        <v>0.1661</v>
      </c>
      <c r="L69" s="7">
        <v>0.32900000000000001</v>
      </c>
      <c r="M69" s="7">
        <v>0.37459999999999999</v>
      </c>
      <c r="N69" s="7">
        <v>0.37459999999999999</v>
      </c>
      <c r="O69" s="7">
        <v>0.38719999999999999</v>
      </c>
      <c r="P69" s="7">
        <v>0.39069999999999999</v>
      </c>
      <c r="Q69" s="7">
        <v>0.2331</v>
      </c>
      <c r="R69" s="4">
        <v>0.15379999999999999</v>
      </c>
      <c r="S69" s="4">
        <f t="shared" si="62"/>
        <v>9.4969363481072142E-2</v>
      </c>
      <c r="T69" s="4">
        <f t="shared" si="63"/>
        <v>0.42796583975826857</v>
      </c>
      <c r="U69" s="4">
        <f t="shared" si="64"/>
        <v>0.18229349960983249</v>
      </c>
      <c r="V69" s="4">
        <f t="shared" si="65"/>
        <v>0.53863987635239574</v>
      </c>
      <c r="W69" s="4">
        <f t="shared" si="66"/>
        <v>-0.2998493219487694</v>
      </c>
      <c r="X69" s="4">
        <f t="shared" si="67"/>
        <v>0.23837819225251075</v>
      </c>
      <c r="Y69" s="4">
        <f t="shared" si="68"/>
        <v>7.0242834890965722E-2</v>
      </c>
      <c r="Z69" s="4">
        <f t="shared" si="69"/>
        <v>0.39021557632398751</v>
      </c>
      <c r="AA69" s="5">
        <f t="shared" si="70"/>
        <v>33.419421487603302</v>
      </c>
      <c r="AB69" s="4">
        <f t="shared" si="71"/>
        <v>-0.49903213317847472</v>
      </c>
      <c r="AC69" s="4">
        <f t="shared" si="72"/>
        <v>0.40825016840167988</v>
      </c>
      <c r="AD69" s="4">
        <f t="shared" si="92"/>
        <v>0.83480590201669669</v>
      </c>
      <c r="AE69" s="4">
        <f t="shared" si="93"/>
        <v>0.12889999999999999</v>
      </c>
      <c r="AF69" s="4">
        <f t="shared" si="94"/>
        <v>0.32250000000000001</v>
      </c>
      <c r="AG69" s="2">
        <f t="shared" si="73"/>
        <v>0.49903213317847472</v>
      </c>
      <c r="AH69" s="2">
        <f t="shared" si="74"/>
        <v>0.39278422768686971</v>
      </c>
      <c r="AI69" s="6">
        <f t="shared" si="75"/>
        <v>723.45610804174339</v>
      </c>
      <c r="AJ69" s="4">
        <f t="shared" si="76"/>
        <v>0.39960238568588469</v>
      </c>
      <c r="AK69" s="4">
        <f t="shared" si="77"/>
        <v>8.1262217257749209E-2</v>
      </c>
      <c r="AL69" s="4">
        <f t="shared" si="78"/>
        <v>0.32902443950717031</v>
      </c>
      <c r="AM69" s="4">
        <f t="shared" si="79"/>
        <v>0.3856112446828186</v>
      </c>
      <c r="AN69" s="4">
        <f t="shared" si="80"/>
        <v>4.3540547865351956E-2</v>
      </c>
      <c r="AO69" s="4">
        <f t="shared" si="95"/>
        <v>0.10832050510502722</v>
      </c>
      <c r="AP69" s="4">
        <f t="shared" si="81"/>
        <v>0.15474850208253921</v>
      </c>
      <c r="AQ69" s="4">
        <f t="shared" si="82"/>
        <v>0.20496252261566297</v>
      </c>
      <c r="AR69" s="4">
        <f t="shared" si="83"/>
        <v>0.24842817991294533</v>
      </c>
      <c r="AS69" s="4">
        <f t="shared" si="84"/>
        <v>0.85619999999999996</v>
      </c>
      <c r="AT69" s="4">
        <f t="shared" si="85"/>
        <v>0.33527392541960777</v>
      </c>
      <c r="AU69" s="4">
        <f t="shared" si="86"/>
        <v>0.31957741628594472</v>
      </c>
      <c r="AV69" s="4">
        <f t="shared" si="87"/>
        <v>0.39775222839426422</v>
      </c>
      <c r="AW69" s="4">
        <f t="shared" si="88"/>
        <v>0.38292560121475755</v>
      </c>
      <c r="AX69" s="4">
        <f t="shared" si="89"/>
        <v>0.29254260014582378</v>
      </c>
    </row>
    <row r="70" spans="1:50" x14ac:dyDescent="0.2">
      <c r="A70" s="3">
        <v>69</v>
      </c>
      <c r="B70" s="2">
        <v>0.15101609999999999</v>
      </c>
      <c r="C70" s="2">
        <v>0.13574150000000001</v>
      </c>
      <c r="D70" s="2">
        <v>0.12291659999999999</v>
      </c>
      <c r="E70" s="2">
        <f t="shared" si="90"/>
        <v>0.1433788</v>
      </c>
      <c r="F70" s="2">
        <f t="shared" si="91"/>
        <v>0.13655806666666667</v>
      </c>
      <c r="G70" s="7">
        <v>9.9000000000000008E-3</v>
      </c>
      <c r="H70" s="7">
        <v>2.7900000000000001E-2</v>
      </c>
      <c r="I70" s="7">
        <v>7.8E-2</v>
      </c>
      <c r="J70" s="7">
        <v>4.2900000000000001E-2</v>
      </c>
      <c r="K70" s="7">
        <v>0.1164</v>
      </c>
      <c r="L70" s="7">
        <v>0.53710000000000002</v>
      </c>
      <c r="M70" s="7">
        <v>0.63570000000000004</v>
      </c>
      <c r="N70" s="7">
        <v>0.66520000000000001</v>
      </c>
      <c r="O70" s="7">
        <v>0.65380000000000005</v>
      </c>
      <c r="P70" s="7">
        <v>0.59599999999999997</v>
      </c>
      <c r="Q70" s="7">
        <v>0.2329</v>
      </c>
      <c r="R70" s="4">
        <v>9.8599999999999993E-2</v>
      </c>
      <c r="S70" s="4">
        <f t="shared" si="62"/>
        <v>3.4596387094608591E-2</v>
      </c>
      <c r="T70" s="4">
        <f t="shared" si="63"/>
        <v>0.65983244085146342</v>
      </c>
      <c r="U70" s="4">
        <f t="shared" si="64"/>
        <v>8.9019155242003947E-2</v>
      </c>
      <c r="V70" s="4">
        <f t="shared" si="65"/>
        <v>0.65034965034965042</v>
      </c>
      <c r="W70" s="4">
        <f t="shared" si="66"/>
        <v>-0.21186440677966101</v>
      </c>
      <c r="X70" s="4">
        <f t="shared" si="67"/>
        <v>0.11993548387096774</v>
      </c>
      <c r="Y70" s="4">
        <f t="shared" si="68"/>
        <v>1.5345000000000001E-2</v>
      </c>
      <c r="Z70" s="4">
        <f t="shared" si="69"/>
        <v>0.35959000000000002</v>
      </c>
      <c r="AA70" s="5">
        <f t="shared" si="70"/>
        <v>6.5616396451514225</v>
      </c>
      <c r="AB70" s="4">
        <f t="shared" si="71"/>
        <v>-0.876847997703459</v>
      </c>
      <c r="AC70" s="4">
        <f t="shared" si="72"/>
        <v>0.65520595998510278</v>
      </c>
      <c r="AD70" s="4">
        <f t="shared" si="92"/>
        <v>0.9252006721652688</v>
      </c>
      <c r="AE70" s="4">
        <f t="shared" si="93"/>
        <v>6.0450000000000004E-2</v>
      </c>
      <c r="AF70" s="4">
        <f t="shared" si="94"/>
        <v>0.38735000000000003</v>
      </c>
      <c r="AG70" s="2">
        <f t="shared" si="73"/>
        <v>0.876847997703459</v>
      </c>
      <c r="AH70" s="2">
        <f t="shared" si="74"/>
        <v>0.89735303622315576</v>
      </c>
      <c r="AI70" s="6">
        <f t="shared" si="75"/>
        <v>723.54409317803663</v>
      </c>
      <c r="AJ70" s="4">
        <f t="shared" si="76"/>
        <v>0.6977408465333681</v>
      </c>
      <c r="AK70" s="4">
        <f t="shared" si="77"/>
        <v>9.7993114451255373E-2</v>
      </c>
      <c r="AL70" s="4">
        <f t="shared" si="78"/>
        <v>0.64376434583014541</v>
      </c>
      <c r="AM70" s="4">
        <f t="shared" si="79"/>
        <v>0.69046669325887533</v>
      </c>
      <c r="AN70" s="4">
        <f t="shared" si="80"/>
        <v>0.13280538162603736</v>
      </c>
      <c r="AO70" s="4">
        <f t="shared" si="95"/>
        <v>0.21206100592584332</v>
      </c>
      <c r="AP70" s="4">
        <f t="shared" si="81"/>
        <v>0.39818859438837978</v>
      </c>
      <c r="AQ70" s="4">
        <f t="shared" si="82"/>
        <v>0.40512820512820513</v>
      </c>
      <c r="AR70" s="4">
        <f t="shared" si="83"/>
        <v>0.47468140295477618</v>
      </c>
      <c r="AS70" s="4">
        <f t="shared" si="84"/>
        <v>0.9143</v>
      </c>
      <c r="AT70" s="4">
        <f t="shared" si="85"/>
        <v>0.29756407411693425</v>
      </c>
      <c r="AU70" s="4">
        <f t="shared" si="86"/>
        <v>0.49076310476644436</v>
      </c>
      <c r="AV70" s="4">
        <f t="shared" si="87"/>
        <v>0.52725058357860555</v>
      </c>
      <c r="AW70" s="4">
        <f t="shared" si="88"/>
        <v>0.52536347428584118</v>
      </c>
      <c r="AX70" s="4">
        <f t="shared" si="89"/>
        <v>1.29205763627221</v>
      </c>
    </row>
    <row r="71" spans="1:50" x14ac:dyDescent="0.2">
      <c r="A71" s="3">
        <v>70</v>
      </c>
      <c r="B71" s="2">
        <v>0.19093180000000004</v>
      </c>
      <c r="C71" s="2">
        <v>0.19194050000000004</v>
      </c>
      <c r="D71" s="2">
        <v>0.23790840000000008</v>
      </c>
      <c r="E71" s="2">
        <f t="shared" si="90"/>
        <v>0.19143615000000003</v>
      </c>
      <c r="F71" s="2">
        <f t="shared" si="91"/>
        <v>0.20692690000000002</v>
      </c>
      <c r="G71" s="7">
        <v>3.1199999999999999E-2</v>
      </c>
      <c r="H71" s="7">
        <v>5.6899999999999999E-2</v>
      </c>
      <c r="I71" s="7">
        <v>0.104</v>
      </c>
      <c r="J71" s="7">
        <v>9.8299999999999998E-2</v>
      </c>
      <c r="K71" s="7">
        <v>0.14480000000000001</v>
      </c>
      <c r="L71" s="7">
        <v>0.37890000000000001</v>
      </c>
      <c r="M71" s="7">
        <v>0.42959999999999998</v>
      </c>
      <c r="N71" s="7">
        <v>0.41360000000000002</v>
      </c>
      <c r="O71" s="7">
        <v>0.44979999999999998</v>
      </c>
      <c r="P71" s="7">
        <v>0.46400000000000002</v>
      </c>
      <c r="Q71" s="7">
        <v>0.21970000000000001</v>
      </c>
      <c r="R71" s="4">
        <v>0.125</v>
      </c>
      <c r="S71" s="4">
        <f t="shared" si="62"/>
        <v>7.4788167513317239E-2</v>
      </c>
      <c r="T71" s="4">
        <f t="shared" si="63"/>
        <v>0.47201581541300075</v>
      </c>
      <c r="U71" s="4">
        <f t="shared" si="64"/>
        <v>0.14310447232703805</v>
      </c>
      <c r="V71" s="4">
        <f t="shared" si="65"/>
        <v>0.57884028484231942</v>
      </c>
      <c r="W71" s="4">
        <f t="shared" si="66"/>
        <v>-0.26675257731958762</v>
      </c>
      <c r="X71" s="4">
        <f t="shared" si="67"/>
        <v>0.17966959578207381</v>
      </c>
      <c r="Y71" s="4">
        <f t="shared" si="68"/>
        <v>5.3781442307692308E-2</v>
      </c>
      <c r="Z71" s="4">
        <f t="shared" si="69"/>
        <v>0.42514750000000001</v>
      </c>
      <c r="AA71" s="5">
        <f t="shared" si="70"/>
        <v>21.854157403290351</v>
      </c>
      <c r="AB71" s="4">
        <f t="shared" si="71"/>
        <v>-0.64130633096150325</v>
      </c>
      <c r="AC71" s="4">
        <f t="shared" si="72"/>
        <v>0.46041604012023735</v>
      </c>
      <c r="AD71" s="4">
        <f t="shared" si="92"/>
        <v>0.87402727630226706</v>
      </c>
      <c r="AE71" s="4">
        <f t="shared" si="93"/>
        <v>0.10114999999999999</v>
      </c>
      <c r="AF71" s="4">
        <f t="shared" si="94"/>
        <v>0.32604999999999995</v>
      </c>
      <c r="AG71" s="2">
        <f t="shared" si="73"/>
        <v>0.64130633096150325</v>
      </c>
      <c r="AH71" s="2">
        <f t="shared" si="74"/>
        <v>0.54484297981833396</v>
      </c>
      <c r="AI71" s="6">
        <f t="shared" si="75"/>
        <v>722.8139683895771</v>
      </c>
      <c r="AJ71" s="4">
        <f t="shared" si="76"/>
        <v>0.51294988227379734</v>
      </c>
      <c r="AK71" s="4">
        <f t="shared" si="77"/>
        <v>8.5555689634367035E-2</v>
      </c>
      <c r="AL71" s="4">
        <f t="shared" si="78"/>
        <v>0.4470116478900133</v>
      </c>
      <c r="AM71" s="4">
        <f t="shared" si="79"/>
        <v>0.4958217270194985</v>
      </c>
      <c r="AN71" s="4">
        <f t="shared" si="80"/>
        <v>5.9337043487242128E-2</v>
      </c>
      <c r="AO71" s="4">
        <f t="shared" si="95"/>
        <v>0.15207131423450598</v>
      </c>
      <c r="AP71" s="4">
        <f t="shared" si="81"/>
        <v>0.2198883420576265</v>
      </c>
      <c r="AQ71" s="4">
        <f t="shared" si="82"/>
        <v>0.274731650710763</v>
      </c>
      <c r="AR71" s="4">
        <f t="shared" si="83"/>
        <v>0.34368932038834948</v>
      </c>
      <c r="AS71" s="4">
        <f t="shared" si="84"/>
        <v>0.89049999999999996</v>
      </c>
      <c r="AT71" s="4">
        <f t="shared" si="85"/>
        <v>0.30215058326937277</v>
      </c>
      <c r="AU71" s="4">
        <f t="shared" si="86"/>
        <v>0.35396901700572603</v>
      </c>
      <c r="AV71" s="4">
        <f t="shared" si="87"/>
        <v>0.44694776589049712</v>
      </c>
      <c r="AW71" s="4">
        <f t="shared" si="88"/>
        <v>0.40892326552839148</v>
      </c>
      <c r="AX71" s="4">
        <f t="shared" si="89"/>
        <v>0.26562034538667123</v>
      </c>
    </row>
    <row r="72" spans="1:50" x14ac:dyDescent="0.2">
      <c r="A72" s="3">
        <v>71</v>
      </c>
      <c r="B72" s="2">
        <v>0.18185350000000003</v>
      </c>
      <c r="C72" s="2">
        <v>0.19122</v>
      </c>
      <c r="D72" s="2">
        <v>0.2158611</v>
      </c>
      <c r="E72" s="2">
        <f t="shared" si="90"/>
        <v>0.18653675000000003</v>
      </c>
      <c r="F72" s="2">
        <f t="shared" si="91"/>
        <v>0.19631153333333337</v>
      </c>
      <c r="G72" s="7">
        <v>2.3E-2</v>
      </c>
      <c r="H72" s="7">
        <v>4.1500000000000002E-2</v>
      </c>
      <c r="I72" s="7">
        <v>8.77E-2</v>
      </c>
      <c r="J72" s="7">
        <v>7.3200000000000001E-2</v>
      </c>
      <c r="K72" s="7">
        <v>0.12959999999999999</v>
      </c>
      <c r="L72" s="7">
        <v>0.36449999999999999</v>
      </c>
      <c r="M72" s="7">
        <v>0.43840000000000001</v>
      </c>
      <c r="N72" s="7">
        <v>0.46839999999999998</v>
      </c>
      <c r="O72" s="7">
        <v>0.44469999999999998</v>
      </c>
      <c r="P72" s="7">
        <v>0.50039999999999996</v>
      </c>
      <c r="Q72" s="7">
        <v>0.21099999999999999</v>
      </c>
      <c r="R72" s="4">
        <v>0.1062</v>
      </c>
      <c r="S72" s="4">
        <f t="shared" si="62"/>
        <v>5.5116240800693224E-2</v>
      </c>
      <c r="T72" s="4">
        <f t="shared" si="63"/>
        <v>0.45913790956530698</v>
      </c>
      <c r="U72" s="4">
        <f t="shared" si="64"/>
        <v>0.1142345394353214</v>
      </c>
      <c r="V72" s="4">
        <f t="shared" si="65"/>
        <v>0.56693989071038253</v>
      </c>
      <c r="W72" s="4">
        <f t="shared" si="66"/>
        <v>-0.2763731473408893</v>
      </c>
      <c r="X72" s="4">
        <f t="shared" si="67"/>
        <v>0.15469012048192771</v>
      </c>
      <c r="Y72" s="4">
        <f t="shared" si="68"/>
        <v>3.4638540478905362E-2</v>
      </c>
      <c r="Z72" s="4">
        <f t="shared" si="69"/>
        <v>0.37117491448118584</v>
      </c>
      <c r="AA72" s="5">
        <f t="shared" si="70"/>
        <v>16.460535192264452</v>
      </c>
      <c r="AB72" s="4">
        <f t="shared" si="71"/>
        <v>-0.71731994593550874</v>
      </c>
      <c r="AC72" s="4">
        <f t="shared" si="72"/>
        <v>0.45068429082895711</v>
      </c>
      <c r="AD72" s="4">
        <f t="shared" si="92"/>
        <v>0.8937970483433253</v>
      </c>
      <c r="AE72" s="4">
        <f t="shared" si="93"/>
        <v>8.0449999999999994E-2</v>
      </c>
      <c r="AF72" s="4">
        <f t="shared" si="94"/>
        <v>0.30279999999999996</v>
      </c>
      <c r="AG72" s="2">
        <f t="shared" si="73"/>
        <v>0.71731994593550874</v>
      </c>
      <c r="AH72" s="2">
        <f t="shared" si="74"/>
        <v>0.59056369821638632</v>
      </c>
      <c r="AI72" s="6">
        <f t="shared" si="75"/>
        <v>723.80374627501067</v>
      </c>
      <c r="AJ72" s="4">
        <f t="shared" si="76"/>
        <v>0.54866794358349291</v>
      </c>
      <c r="AK72" s="4">
        <f t="shared" si="77"/>
        <v>9.9110232328225412E-2</v>
      </c>
      <c r="AL72" s="4">
        <f t="shared" si="78"/>
        <v>0.4754098360655738</v>
      </c>
      <c r="AM72" s="4">
        <f t="shared" si="79"/>
        <v>0.54366197183098586</v>
      </c>
      <c r="AN72" s="4">
        <f t="shared" si="80"/>
        <v>7.9220512757871522E-2</v>
      </c>
      <c r="AO72" s="4">
        <f t="shared" si="95"/>
        <v>0.18660190119453518</v>
      </c>
      <c r="AP72" s="4">
        <f t="shared" si="81"/>
        <v>0.23501523489982923</v>
      </c>
      <c r="AQ72" s="4">
        <f t="shared" si="82"/>
        <v>0.33039092055485497</v>
      </c>
      <c r="AR72" s="4">
        <f t="shared" si="83"/>
        <v>0.35641299374714047</v>
      </c>
      <c r="AS72" s="4">
        <f t="shared" si="84"/>
        <v>0.90359999999999996</v>
      </c>
      <c r="AT72" s="4">
        <f t="shared" si="85"/>
        <v>0.33612357305070417</v>
      </c>
      <c r="AU72" s="4">
        <f t="shared" si="86"/>
        <v>0.34805106665545499</v>
      </c>
      <c r="AV72" s="4">
        <f t="shared" si="87"/>
        <v>0.44612153825961409</v>
      </c>
      <c r="AW72" s="4">
        <f t="shared" si="88"/>
        <v>0.38772890755632111</v>
      </c>
      <c r="AX72" s="4">
        <f t="shared" si="89"/>
        <v>0.18979140084653867</v>
      </c>
    </row>
    <row r="73" spans="1:50" x14ac:dyDescent="0.2">
      <c r="A73" s="3">
        <v>72</v>
      </c>
      <c r="B73" s="2">
        <v>0.26888990000000002</v>
      </c>
      <c r="C73" s="2">
        <v>0.22983880000000001</v>
      </c>
      <c r="D73" s="2">
        <v>0.22148099999999998</v>
      </c>
      <c r="E73" s="2">
        <f t="shared" si="90"/>
        <v>0.24936435000000001</v>
      </c>
      <c r="F73" s="2">
        <f t="shared" si="91"/>
        <v>0.24006990000000003</v>
      </c>
      <c r="G73" s="7">
        <v>2.2200000000000001E-2</v>
      </c>
      <c r="H73" s="7">
        <v>3.44E-2</v>
      </c>
      <c r="I73" s="7">
        <v>7.3499999999999996E-2</v>
      </c>
      <c r="J73" s="7">
        <v>4.6199999999999998E-2</v>
      </c>
      <c r="K73" s="7">
        <v>0.11749999999999999</v>
      </c>
      <c r="L73" s="7">
        <v>0.41710000000000003</v>
      </c>
      <c r="M73" s="7">
        <v>0.50670000000000004</v>
      </c>
      <c r="N73" s="7">
        <v>0.56999999999999995</v>
      </c>
      <c r="O73" s="7">
        <v>0.5272</v>
      </c>
      <c r="P73" s="7">
        <v>0.54020000000000001</v>
      </c>
      <c r="Q73" s="7">
        <v>0.21859999999999999</v>
      </c>
      <c r="R73" s="4">
        <v>0.1032</v>
      </c>
      <c r="S73" s="4">
        <f t="shared" si="62"/>
        <v>3.9865774794929046E-2</v>
      </c>
      <c r="T73" s="4">
        <f t="shared" si="63"/>
        <v>0.53430003743215293</v>
      </c>
      <c r="U73" s="4">
        <f t="shared" si="64"/>
        <v>8.6814111756096421E-2</v>
      </c>
      <c r="V73" s="4">
        <f t="shared" si="65"/>
        <v>0.74458874458874458</v>
      </c>
      <c r="W73" s="4">
        <f t="shared" si="66"/>
        <v>-0.1464019851116625</v>
      </c>
      <c r="X73" s="4">
        <f t="shared" si="67"/>
        <v>9.8712209302325576E-2</v>
      </c>
      <c r="Y73" s="4">
        <f t="shared" si="68"/>
        <v>2.1622857142857145E-2</v>
      </c>
      <c r="Z73" s="4">
        <f t="shared" si="69"/>
        <v>0.33138285714285715</v>
      </c>
      <c r="AA73" s="5">
        <f t="shared" si="70"/>
        <v>8.7632776934749614</v>
      </c>
      <c r="AB73" s="4">
        <f t="shared" si="71"/>
        <v>-0.83885594698290888</v>
      </c>
      <c r="AC73" s="4">
        <f t="shared" si="72"/>
        <v>0.52922044556120473</v>
      </c>
      <c r="AD73" s="4">
        <f t="shared" si="92"/>
        <v>0.90106063437760409</v>
      </c>
      <c r="AE73" s="4">
        <f t="shared" si="93"/>
        <v>5.985E-2</v>
      </c>
      <c r="AF73" s="4">
        <f t="shared" si="94"/>
        <v>0.32345000000000002</v>
      </c>
      <c r="AG73" s="2">
        <f t="shared" si="73"/>
        <v>0.83885594698290888</v>
      </c>
      <c r="AH73" s="2">
        <f t="shared" si="74"/>
        <v>0.7776125193998964</v>
      </c>
      <c r="AI73" s="6">
        <f t="shared" si="75"/>
        <v>723.5689252336449</v>
      </c>
      <c r="AJ73" s="4">
        <f t="shared" si="76"/>
        <v>0.63548937490305568</v>
      </c>
      <c r="AK73" s="4">
        <f t="shared" si="77"/>
        <v>0.11659430265805355</v>
      </c>
      <c r="AL73" s="4">
        <f t="shared" si="78"/>
        <v>0.56041900486344942</v>
      </c>
      <c r="AM73" s="4">
        <f t="shared" si="79"/>
        <v>0.62351810317206025</v>
      </c>
      <c r="AN73" s="4">
        <f t="shared" si="80"/>
        <v>0.11810581468612255</v>
      </c>
      <c r="AO73" s="4">
        <f t="shared" si="95"/>
        <v>0.24101179577185444</v>
      </c>
      <c r="AP73" s="4">
        <f t="shared" si="81"/>
        <v>0.31052017374782992</v>
      </c>
      <c r="AQ73" s="4">
        <f t="shared" si="82"/>
        <v>0.35860783095090115</v>
      </c>
      <c r="AR73" s="4">
        <f t="shared" si="83"/>
        <v>0.41378385626173236</v>
      </c>
      <c r="AS73" s="4">
        <f t="shared" si="84"/>
        <v>0.9194</v>
      </c>
      <c r="AT73" s="4">
        <f t="shared" si="85"/>
        <v>0.33934103771901275</v>
      </c>
      <c r="AU73" s="4">
        <f t="shared" si="86"/>
        <v>0.40356275844036943</v>
      </c>
      <c r="AV73" s="4">
        <f t="shared" si="87"/>
        <v>0.48504122497055363</v>
      </c>
      <c r="AW73" s="4">
        <f t="shared" si="88"/>
        <v>0.43164623190779888</v>
      </c>
      <c r="AX73" s="4">
        <f t="shared" si="89"/>
        <v>0.1002757945175462</v>
      </c>
    </row>
    <row r="74" spans="1:50" x14ac:dyDescent="0.2">
      <c r="A74" s="3">
        <v>73</v>
      </c>
      <c r="B74" s="2">
        <v>0.23718789999999995</v>
      </c>
      <c r="C74" s="2">
        <v>0.15634780000000004</v>
      </c>
      <c r="D74" s="2">
        <v>0.15015149999999999</v>
      </c>
      <c r="E74" s="2">
        <f t="shared" si="90"/>
        <v>0.19676784999999999</v>
      </c>
      <c r="F74" s="2">
        <f t="shared" si="91"/>
        <v>0.18122906666666663</v>
      </c>
      <c r="G74" s="7">
        <v>2.1899999999999999E-2</v>
      </c>
      <c r="H74" s="7">
        <v>3.8100000000000002E-2</v>
      </c>
      <c r="I74" s="7">
        <v>8.1000000000000003E-2</v>
      </c>
      <c r="J74" s="7">
        <v>4.7100000000000003E-2</v>
      </c>
      <c r="K74" s="7">
        <v>0.11749999999999999</v>
      </c>
      <c r="L74" s="7">
        <v>0.40720000000000001</v>
      </c>
      <c r="M74" s="7">
        <v>0.49340000000000001</v>
      </c>
      <c r="N74" s="7">
        <v>0.54679999999999995</v>
      </c>
      <c r="O74" s="7">
        <v>0.5171</v>
      </c>
      <c r="P74" s="7">
        <v>0.48609999999999998</v>
      </c>
      <c r="Q74" s="7">
        <v>0.20050000000000001</v>
      </c>
      <c r="R74" s="4">
        <v>9.06E-2</v>
      </c>
      <c r="S74" s="4">
        <f t="shared" si="62"/>
        <v>4.2361657191380041E-2</v>
      </c>
      <c r="T74" s="4">
        <f t="shared" si="63"/>
        <v>0.52552052291038076</v>
      </c>
      <c r="U74" s="4">
        <f t="shared" si="64"/>
        <v>9.3698505857884418E-2</v>
      </c>
      <c r="V74" s="4">
        <f t="shared" si="65"/>
        <v>0.80891719745222934</v>
      </c>
      <c r="W74" s="4">
        <f t="shared" si="66"/>
        <v>-0.10563380281690142</v>
      </c>
      <c r="X74" s="4">
        <f t="shared" si="67"/>
        <v>0.10013385826771655</v>
      </c>
      <c r="Y74" s="4">
        <f t="shared" si="68"/>
        <v>2.2154444444444445E-2</v>
      </c>
      <c r="Z74" s="4">
        <f t="shared" si="69"/>
        <v>0.3006840740740741</v>
      </c>
      <c r="AA74" s="5">
        <f t="shared" si="70"/>
        <v>9.108489653838717</v>
      </c>
      <c r="AB74" s="4">
        <f t="shared" si="71"/>
        <v>-0.83303792981212321</v>
      </c>
      <c r="AC74" s="4">
        <f t="shared" si="72"/>
        <v>0.51924061859604165</v>
      </c>
      <c r="AD74" s="4">
        <f t="shared" si="92"/>
        <v>0.88038512875701747</v>
      </c>
      <c r="AE74" s="4">
        <f t="shared" si="93"/>
        <v>6.4049999999999996E-2</v>
      </c>
      <c r="AF74" s="4">
        <f t="shared" si="94"/>
        <v>0.3226</v>
      </c>
      <c r="AG74" s="2">
        <f t="shared" si="73"/>
        <v>0.83303792981212321</v>
      </c>
      <c r="AH74" s="2">
        <f t="shared" si="74"/>
        <v>0.77611545955943051</v>
      </c>
      <c r="AI74" s="6">
        <f t="shared" si="75"/>
        <v>723.45443562305832</v>
      </c>
      <c r="AJ74" s="4">
        <f t="shared" si="76"/>
        <v>0.62968799243618023</v>
      </c>
      <c r="AK74" s="4">
        <f t="shared" si="77"/>
        <v>0.11890078978686573</v>
      </c>
      <c r="AL74" s="4">
        <f t="shared" si="78"/>
        <v>0.55212502382313711</v>
      </c>
      <c r="AM74" s="4">
        <f t="shared" si="79"/>
        <v>0.61532165657227045</v>
      </c>
      <c r="AN74" s="4">
        <f t="shared" si="80"/>
        <v>0.12411551287441458</v>
      </c>
      <c r="AO74" s="4">
        <f t="shared" si="95"/>
        <v>0.23970382240502702</v>
      </c>
      <c r="AP74" s="4">
        <f t="shared" si="81"/>
        <v>0.30305525815900797</v>
      </c>
      <c r="AQ74" s="4">
        <f t="shared" si="82"/>
        <v>0.3775334936447956</v>
      </c>
      <c r="AR74" s="4">
        <f t="shared" si="83"/>
        <v>0.44119286510590855</v>
      </c>
      <c r="AS74" s="4">
        <f t="shared" si="84"/>
        <v>0.9385</v>
      </c>
      <c r="AT74" s="4">
        <f t="shared" si="85"/>
        <v>0.30751498572236369</v>
      </c>
      <c r="AU74" s="4">
        <f t="shared" si="86"/>
        <v>0.39216875194232392</v>
      </c>
      <c r="AV74" s="4">
        <f t="shared" si="87"/>
        <v>0.5038356842365751</v>
      </c>
      <c r="AW74" s="4">
        <f t="shared" si="88"/>
        <v>0.42460913269582951</v>
      </c>
      <c r="AX74" s="4">
        <f t="shared" si="89"/>
        <v>0.10417032146998589</v>
      </c>
    </row>
    <row r="75" spans="1:50" x14ac:dyDescent="0.2">
      <c r="A75" s="3">
        <v>74</v>
      </c>
      <c r="B75" s="2">
        <v>0.35938469999999995</v>
      </c>
      <c r="C75" s="2">
        <v>0.35131509999999999</v>
      </c>
      <c r="D75" s="2">
        <v>0.32854729999999999</v>
      </c>
      <c r="E75" s="2">
        <f t="shared" si="90"/>
        <v>0.3553499</v>
      </c>
      <c r="F75" s="2">
        <f t="shared" si="91"/>
        <v>0.34641569999999994</v>
      </c>
      <c r="G75" s="7">
        <v>2.69E-2</v>
      </c>
      <c r="H75" s="7">
        <v>2.9700000000000001E-2</v>
      </c>
      <c r="I75" s="7">
        <v>7.1099999999999997E-2</v>
      </c>
      <c r="J75" s="7">
        <v>4.7500000000000001E-2</v>
      </c>
      <c r="K75" s="7">
        <v>0.12139999999999999</v>
      </c>
      <c r="L75" s="7">
        <v>0.37269999999999998</v>
      </c>
      <c r="M75" s="7">
        <v>0.43790000000000001</v>
      </c>
      <c r="N75" s="7">
        <v>0.44359999999999999</v>
      </c>
      <c r="O75" s="7">
        <v>0.45550000000000002</v>
      </c>
      <c r="P75" s="7">
        <v>0.4879</v>
      </c>
      <c r="Q75" s="7">
        <v>0.19270000000000001</v>
      </c>
      <c r="R75" s="4">
        <v>9.4799999999999995E-2</v>
      </c>
      <c r="S75" s="4">
        <f t="shared" si="62"/>
        <v>3.7559952076646745E-2</v>
      </c>
      <c r="T75" s="4">
        <f t="shared" si="63"/>
        <v>0.46345626546633284</v>
      </c>
      <c r="U75" s="4">
        <f t="shared" si="64"/>
        <v>8.5507075730608395E-2</v>
      </c>
      <c r="V75" s="4">
        <f t="shared" si="65"/>
        <v>0.62526315789473685</v>
      </c>
      <c r="W75" s="4">
        <f t="shared" si="66"/>
        <v>-0.23056994818652848</v>
      </c>
      <c r="X75" s="4">
        <f t="shared" si="67"/>
        <v>0.11371212121212121</v>
      </c>
      <c r="Y75" s="4">
        <f t="shared" si="68"/>
        <v>1.9841772151898737E-2</v>
      </c>
      <c r="Z75" s="4">
        <f t="shared" si="69"/>
        <v>0.30430731364275676</v>
      </c>
      <c r="AA75" s="5">
        <f t="shared" si="70"/>
        <v>10.428100987925356</v>
      </c>
      <c r="AB75" s="4">
        <f t="shared" si="71"/>
        <v>-0.81113320079522866</v>
      </c>
      <c r="AC75" s="4">
        <f t="shared" si="72"/>
        <v>0.4579699771819109</v>
      </c>
      <c r="AD75" s="4">
        <f t="shared" si="92"/>
        <v>0.90673015987017913</v>
      </c>
      <c r="AE75" s="4">
        <f t="shared" si="93"/>
        <v>5.9299999999999999E-2</v>
      </c>
      <c r="AF75" s="4">
        <f t="shared" si="94"/>
        <v>0.28705000000000003</v>
      </c>
      <c r="AG75" s="2">
        <f t="shared" si="73"/>
        <v>0.81113320079522866</v>
      </c>
      <c r="AH75" s="2">
        <f t="shared" si="74"/>
        <v>0.67204743864272776</v>
      </c>
      <c r="AI75" s="6">
        <f t="shared" si="75"/>
        <v>721.89415041782729</v>
      </c>
      <c r="AJ75" s="4">
        <f t="shared" si="76"/>
        <v>0.57912983185994116</v>
      </c>
      <c r="AK75" s="4">
        <f t="shared" si="77"/>
        <v>9.9975851243660999E-2</v>
      </c>
      <c r="AL75" s="4">
        <f t="shared" si="78"/>
        <v>0.50860149767253593</v>
      </c>
      <c r="AM75" s="4">
        <f t="shared" si="79"/>
        <v>0.56588592883962097</v>
      </c>
      <c r="AN75" s="4">
        <f t="shared" si="80"/>
        <v>0.11695340188433723</v>
      </c>
      <c r="AO75" s="4">
        <f t="shared" si="95"/>
        <v>0.23608347828029419</v>
      </c>
      <c r="AP75" s="4">
        <f t="shared" si="81"/>
        <v>0.26128981831970177</v>
      </c>
      <c r="AQ75" s="4">
        <f t="shared" si="82"/>
        <v>0.34052173913043488</v>
      </c>
      <c r="AR75" s="4">
        <f t="shared" si="83"/>
        <v>0.40543042270904045</v>
      </c>
      <c r="AS75" s="4">
        <f t="shared" si="84"/>
        <v>0.91710000000000003</v>
      </c>
      <c r="AT75" s="4">
        <f t="shared" si="85"/>
        <v>0.33348258179672963</v>
      </c>
      <c r="AU75" s="4">
        <f t="shared" si="86"/>
        <v>0.34972384820026214</v>
      </c>
      <c r="AV75" s="4">
        <f t="shared" si="87"/>
        <v>0.48129205921938095</v>
      </c>
      <c r="AW75" s="4">
        <f t="shared" si="88"/>
        <v>0.37817663753993863</v>
      </c>
      <c r="AX75" s="4">
        <f t="shared" si="89"/>
        <v>9.7557818731025869E-2</v>
      </c>
    </row>
    <row r="76" spans="1:50" x14ac:dyDescent="0.2">
      <c r="A76" s="3">
        <v>75</v>
      </c>
      <c r="B76" s="2">
        <v>0.19828090000000001</v>
      </c>
      <c r="C76" s="2">
        <v>0.21124989999999999</v>
      </c>
      <c r="D76" s="2">
        <v>0.21124989999999999</v>
      </c>
      <c r="E76" s="2">
        <f t="shared" si="90"/>
        <v>0.20476539999999999</v>
      </c>
      <c r="F76" s="2">
        <f t="shared" si="91"/>
        <v>0.2069269</v>
      </c>
      <c r="G76" s="7">
        <v>2.18E-2</v>
      </c>
      <c r="H76" s="7">
        <v>3.5200000000000002E-2</v>
      </c>
      <c r="I76" s="7">
        <v>7.6499999999999999E-2</v>
      </c>
      <c r="J76" s="7">
        <v>4.6600000000000003E-2</v>
      </c>
      <c r="K76" s="7">
        <v>0.1171</v>
      </c>
      <c r="L76" s="7">
        <v>0.435</v>
      </c>
      <c r="M76" s="7">
        <v>0.54430000000000001</v>
      </c>
      <c r="N76" s="7">
        <v>0.63039999999999996</v>
      </c>
      <c r="O76" s="7">
        <v>0.54600000000000004</v>
      </c>
      <c r="P76" s="7">
        <v>0.53169999999999995</v>
      </c>
      <c r="Q76" s="7">
        <v>0.2195</v>
      </c>
      <c r="R76" s="4">
        <v>9.6299999999999997E-2</v>
      </c>
      <c r="S76" s="4">
        <f t="shared" si="62"/>
        <v>4.0500864188310851E-2</v>
      </c>
      <c r="T76" s="4">
        <f t="shared" si="63"/>
        <v>0.55329902403673192</v>
      </c>
      <c r="U76" s="4">
        <f t="shared" si="64"/>
        <v>8.9575722157289914E-2</v>
      </c>
      <c r="V76" s="4">
        <f t="shared" si="65"/>
        <v>0.75536480686695284</v>
      </c>
      <c r="W76" s="4">
        <f t="shared" si="66"/>
        <v>-0.13936430317848408</v>
      </c>
      <c r="X76" s="4">
        <f t="shared" si="67"/>
        <v>0.10127556818181818</v>
      </c>
      <c r="Y76" s="4">
        <f t="shared" si="68"/>
        <v>2.1442091503267976E-2</v>
      </c>
      <c r="Z76" s="4">
        <f t="shared" si="69"/>
        <v>0.33259607843137262</v>
      </c>
      <c r="AA76" s="5">
        <f t="shared" si="70"/>
        <v>8.5347985347985347</v>
      </c>
      <c r="AB76" s="4">
        <f t="shared" si="71"/>
        <v>-0.84272696591292617</v>
      </c>
      <c r="AC76" s="4">
        <f t="shared" si="72"/>
        <v>0.5479849997947025</v>
      </c>
      <c r="AD76" s="4">
        <f t="shared" si="92"/>
        <v>0.8992160947300365</v>
      </c>
      <c r="AE76" s="4">
        <f t="shared" si="93"/>
        <v>6.1550000000000001E-2</v>
      </c>
      <c r="AF76" s="4">
        <f t="shared" si="94"/>
        <v>0.33455000000000001</v>
      </c>
      <c r="AG76" s="2">
        <f t="shared" si="73"/>
        <v>0.84272696591292617</v>
      </c>
      <c r="AH76" s="2">
        <f t="shared" si="74"/>
        <v>0.79950051229508201</v>
      </c>
      <c r="AI76" s="6">
        <f t="shared" si="75"/>
        <v>724.63589178987104</v>
      </c>
      <c r="AJ76" s="4">
        <f t="shared" si="76"/>
        <v>0.64681043583169961</v>
      </c>
      <c r="AK76" s="4">
        <f t="shared" si="77"/>
        <v>0.11314984709480126</v>
      </c>
      <c r="AL76" s="4">
        <f t="shared" si="78"/>
        <v>0.57580148523818153</v>
      </c>
      <c r="AM76" s="4">
        <f t="shared" si="79"/>
        <v>0.64590263078318721</v>
      </c>
      <c r="AN76" s="4">
        <f t="shared" si="80"/>
        <v>0.11981645336675009</v>
      </c>
      <c r="AO76" s="4">
        <f t="shared" si="95"/>
        <v>0.2378671057370142</v>
      </c>
      <c r="AP76" s="4">
        <f t="shared" si="81"/>
        <v>0.32288071720493783</v>
      </c>
      <c r="AQ76" s="4">
        <f t="shared" si="82"/>
        <v>0.39012032932235596</v>
      </c>
      <c r="AR76" s="4">
        <f t="shared" si="83"/>
        <v>0.42651861528412799</v>
      </c>
      <c r="AS76" s="4">
        <f t="shared" si="84"/>
        <v>0.92749999999999999</v>
      </c>
      <c r="AT76" s="4">
        <f t="shared" si="85"/>
        <v>0.32791790398534432</v>
      </c>
      <c r="AU76" s="4">
        <f t="shared" si="86"/>
        <v>0.41611071243119901</v>
      </c>
      <c r="AV76" s="4">
        <f t="shared" si="87"/>
        <v>0.49060106753307037</v>
      </c>
      <c r="AW76" s="4">
        <f t="shared" si="88"/>
        <v>0.44617759353835412</v>
      </c>
      <c r="AX76" s="4">
        <f t="shared" si="89"/>
        <v>0.10737996151638984</v>
      </c>
    </row>
    <row r="77" spans="1:50" x14ac:dyDescent="0.2">
      <c r="A77" s="3">
        <v>76</v>
      </c>
      <c r="B77" s="2">
        <v>0.35390889999999997</v>
      </c>
      <c r="C77" s="2">
        <v>0.34540700000000002</v>
      </c>
      <c r="D77" s="2">
        <v>0.37739719999999999</v>
      </c>
      <c r="E77" s="2">
        <f t="shared" si="90"/>
        <v>0.34965795</v>
      </c>
      <c r="F77" s="2">
        <f t="shared" si="91"/>
        <v>0.3589043666666667</v>
      </c>
      <c r="G77" s="7">
        <v>3.7499999999999999E-2</v>
      </c>
      <c r="H77" s="7">
        <v>9.64E-2</v>
      </c>
      <c r="I77" s="7">
        <v>0.1416</v>
      </c>
      <c r="J77" s="7">
        <v>0.16420000000000001</v>
      </c>
      <c r="K77" s="7">
        <v>0.18990000000000001</v>
      </c>
      <c r="L77" s="7">
        <v>0.30230000000000001</v>
      </c>
      <c r="M77" s="7">
        <v>0.33410000000000001</v>
      </c>
      <c r="N77" s="7">
        <v>0.33779999999999999</v>
      </c>
      <c r="O77" s="7">
        <v>0.35199999999999998</v>
      </c>
      <c r="P77" s="7">
        <v>0.40689999999999998</v>
      </c>
      <c r="Q77" s="7">
        <v>0.24829999999999999</v>
      </c>
      <c r="R77" s="4">
        <v>0.17879999999999999</v>
      </c>
      <c r="S77" s="4">
        <f t="shared" si="62"/>
        <v>0.12581287692442297</v>
      </c>
      <c r="T77" s="4">
        <f t="shared" si="63"/>
        <v>0.41342012529628985</v>
      </c>
      <c r="U77" s="4">
        <f t="shared" si="64"/>
        <v>0.21682296926294503</v>
      </c>
      <c r="V77" s="4">
        <f t="shared" si="65"/>
        <v>0.58708891595615098</v>
      </c>
      <c r="W77" s="4">
        <f t="shared" si="66"/>
        <v>-0.26016884113584043</v>
      </c>
      <c r="X77" s="4">
        <f t="shared" si="67"/>
        <v>0.24119004149377596</v>
      </c>
      <c r="Y77" s="4">
        <f t="shared" si="68"/>
        <v>0.11178587570621469</v>
      </c>
      <c r="Z77" s="4">
        <f t="shared" si="69"/>
        <v>0.40818079096045196</v>
      </c>
      <c r="AA77" s="5">
        <f t="shared" si="70"/>
        <v>46.64772727272728</v>
      </c>
      <c r="AB77" s="4">
        <f t="shared" si="71"/>
        <v>-0.36381247578457954</v>
      </c>
      <c r="AC77" s="4">
        <f t="shared" si="72"/>
        <v>0.38841426338382579</v>
      </c>
      <c r="AD77" s="4">
        <f t="shared" si="92"/>
        <v>0.78606655865625785</v>
      </c>
      <c r="AE77" s="4">
        <f t="shared" si="93"/>
        <v>0.15290000000000001</v>
      </c>
      <c r="AF77" s="4">
        <f t="shared" si="94"/>
        <v>0.32889999999999997</v>
      </c>
      <c r="AG77" s="2">
        <f t="shared" si="73"/>
        <v>0.36381247578457954</v>
      </c>
      <c r="AH77" s="2">
        <f t="shared" si="74"/>
        <v>0.29085615165407003</v>
      </c>
      <c r="AI77" s="6">
        <f t="shared" si="75"/>
        <v>723.44973309608542</v>
      </c>
      <c r="AJ77" s="4">
        <f t="shared" si="76"/>
        <v>0.29913268130651405</v>
      </c>
      <c r="AK77" s="4">
        <f t="shared" si="77"/>
        <v>7.5959040195628866E-2</v>
      </c>
      <c r="AL77" s="4">
        <f t="shared" si="78"/>
        <v>0.22836245428687524</v>
      </c>
      <c r="AM77" s="4">
        <f t="shared" si="79"/>
        <v>0.27519083969465646</v>
      </c>
      <c r="AN77" s="4">
        <f t="shared" si="80"/>
        <v>2.1503446928216575E-2</v>
      </c>
      <c r="AO77" s="4">
        <f t="shared" si="95"/>
        <v>7.2335150562225059E-2</v>
      </c>
      <c r="AP77" s="4">
        <f t="shared" si="81"/>
        <v>0.10531860758166153</v>
      </c>
      <c r="AQ77" s="4">
        <f t="shared" si="82"/>
        <v>0.16272535705923674</v>
      </c>
      <c r="AR77" s="4">
        <f t="shared" si="83"/>
        <v>0.17274695985340663</v>
      </c>
      <c r="AS77" s="4">
        <f t="shared" si="84"/>
        <v>0.8498</v>
      </c>
      <c r="AT77" s="4">
        <f t="shared" si="85"/>
        <v>0.35609385138104965</v>
      </c>
      <c r="AU77" s="4">
        <f t="shared" si="86"/>
        <v>0.30459554330291827</v>
      </c>
      <c r="AV77" s="4">
        <f t="shared" si="87"/>
        <v>0.3625978693364138</v>
      </c>
      <c r="AW77" s="4">
        <f t="shared" si="88"/>
        <v>0.38025839244129228</v>
      </c>
      <c r="AX77" s="4">
        <f t="shared" si="89"/>
        <v>0.32817450544985105</v>
      </c>
    </row>
    <row r="78" spans="1:50" x14ac:dyDescent="0.2">
      <c r="A78" s="3">
        <v>77</v>
      </c>
      <c r="B78" s="2">
        <v>0.20245980000000002</v>
      </c>
      <c r="C78" s="2">
        <v>0.19439020000000001</v>
      </c>
      <c r="D78" s="2">
        <v>0.18516779999999999</v>
      </c>
      <c r="E78" s="2">
        <f t="shared" si="90"/>
        <v>0.19842500000000002</v>
      </c>
      <c r="F78" s="2">
        <f t="shared" si="91"/>
        <v>0.19400593333333335</v>
      </c>
      <c r="G78" s="7">
        <v>2.4899999999999999E-2</v>
      </c>
      <c r="H78" s="7">
        <v>3.6400000000000002E-2</v>
      </c>
      <c r="I78" s="7">
        <v>8.0299999999999996E-2</v>
      </c>
      <c r="J78" s="7">
        <v>4.7300000000000002E-2</v>
      </c>
      <c r="K78" s="7">
        <v>0.12479999999999999</v>
      </c>
      <c r="L78" s="7">
        <v>0.47139999999999999</v>
      </c>
      <c r="M78" s="7">
        <v>0.58260000000000001</v>
      </c>
      <c r="N78" s="7">
        <v>0.58479999999999999</v>
      </c>
      <c r="O78" s="7">
        <v>0.58540000000000003</v>
      </c>
      <c r="P78" s="7">
        <v>0.55789999999999995</v>
      </c>
      <c r="Q78" s="7">
        <v>0.2175</v>
      </c>
      <c r="R78" s="4">
        <v>9.0899999999999995E-2</v>
      </c>
      <c r="S78" s="4">
        <f t="shared" si="62"/>
        <v>4.1493613966488867E-2</v>
      </c>
      <c r="T78" s="4">
        <f t="shared" si="63"/>
        <v>0.59277191229004778</v>
      </c>
      <c r="U78" s="4">
        <f t="shared" si="64"/>
        <v>9.3195386151890588E-2</v>
      </c>
      <c r="V78" s="4">
        <f t="shared" si="65"/>
        <v>0.76955602536997891</v>
      </c>
      <c r="W78" s="4">
        <f t="shared" si="66"/>
        <v>-0.13022700119474315</v>
      </c>
      <c r="X78" s="4">
        <f t="shared" si="67"/>
        <v>0.10434587912087911</v>
      </c>
      <c r="Y78" s="4">
        <f t="shared" si="68"/>
        <v>2.1441095890410961E-2</v>
      </c>
      <c r="Z78" s="4">
        <f t="shared" si="69"/>
        <v>0.34482465753424663</v>
      </c>
      <c r="AA78" s="5">
        <f t="shared" si="70"/>
        <v>8.0799453365220355</v>
      </c>
      <c r="AB78" s="4">
        <f t="shared" si="71"/>
        <v>-0.85048206100837676</v>
      </c>
      <c r="AC78" s="4">
        <f t="shared" si="72"/>
        <v>0.58730779834768077</v>
      </c>
      <c r="AD78" s="4">
        <f t="shared" si="92"/>
        <v>0.89946455549583226</v>
      </c>
      <c r="AE78" s="4">
        <f t="shared" si="93"/>
        <v>6.3799999999999996E-2</v>
      </c>
      <c r="AF78" s="4">
        <f t="shared" si="94"/>
        <v>0.35650000000000004</v>
      </c>
      <c r="AG78" s="2">
        <f t="shared" si="73"/>
        <v>0.85048206100837676</v>
      </c>
      <c r="AH78" s="2">
        <f t="shared" si="74"/>
        <v>0.84278285929081576</v>
      </c>
      <c r="AI78" s="6">
        <f t="shared" si="75"/>
        <v>724.20152914021924</v>
      </c>
      <c r="AJ78" s="4">
        <f t="shared" si="76"/>
        <v>0.64854970430864545</v>
      </c>
      <c r="AK78" s="4">
        <f t="shared" si="77"/>
        <v>0.10787282361847091</v>
      </c>
      <c r="AL78" s="4">
        <f t="shared" si="78"/>
        <v>0.58134854075813491</v>
      </c>
      <c r="AM78" s="4">
        <f t="shared" si="79"/>
        <v>0.64715860899067001</v>
      </c>
      <c r="AN78" s="4">
        <f t="shared" si="80"/>
        <v>0.13380478986079208</v>
      </c>
      <c r="AO78" s="4">
        <f t="shared" si="95"/>
        <v>0.22809291987802072</v>
      </c>
      <c r="AP78" s="4">
        <f t="shared" si="81"/>
        <v>0.34888752511341753</v>
      </c>
      <c r="AQ78" s="4">
        <f t="shared" si="82"/>
        <v>0.41050583657587547</v>
      </c>
      <c r="AR78" s="4">
        <f t="shared" si="83"/>
        <v>0.45821397434300659</v>
      </c>
      <c r="AS78" s="4">
        <f t="shared" si="84"/>
        <v>0.93459999999999999</v>
      </c>
      <c r="AT78" s="4">
        <f t="shared" si="85"/>
        <v>0.29973964623499955</v>
      </c>
      <c r="AU78" s="4">
        <f t="shared" si="86"/>
        <v>0.441587709294541</v>
      </c>
      <c r="AV78" s="4">
        <f t="shared" si="87"/>
        <v>0.51331394047885437</v>
      </c>
      <c r="AW78" s="4">
        <f t="shared" si="88"/>
        <v>0.47653614640565528</v>
      </c>
      <c r="AX78" s="4">
        <f t="shared" si="89"/>
        <v>0.13225632794736542</v>
      </c>
    </row>
    <row r="79" spans="1:50" x14ac:dyDescent="0.2">
      <c r="A79" s="3">
        <v>78</v>
      </c>
      <c r="B79" s="2">
        <v>0.3288355</v>
      </c>
      <c r="C79" s="2">
        <v>0.27076319999999998</v>
      </c>
      <c r="D79" s="2">
        <v>0.2075033</v>
      </c>
      <c r="E79" s="2">
        <f t="shared" si="90"/>
        <v>0.29979935000000002</v>
      </c>
      <c r="F79" s="2">
        <f t="shared" si="91"/>
        <v>0.269034</v>
      </c>
      <c r="G79" s="7">
        <v>3.9399999999999998E-2</v>
      </c>
      <c r="H79" s="7">
        <v>4.8099999999999997E-2</v>
      </c>
      <c r="I79" s="7">
        <v>9.5899999999999999E-2</v>
      </c>
      <c r="J79" s="7">
        <v>8.8800000000000004E-2</v>
      </c>
      <c r="K79" s="7">
        <v>0.14510000000000001</v>
      </c>
      <c r="L79" s="7">
        <v>0.3256</v>
      </c>
      <c r="M79" s="7">
        <v>0.37419999999999998</v>
      </c>
      <c r="N79" s="7">
        <v>0.39600000000000002</v>
      </c>
      <c r="O79" s="7">
        <v>0.3841</v>
      </c>
      <c r="P79" s="7">
        <v>0.40150000000000002</v>
      </c>
      <c r="Q79" s="7">
        <v>0.2261</v>
      </c>
      <c r="R79" s="4">
        <v>0.1399</v>
      </c>
      <c r="S79" s="4">
        <f t="shared" si="62"/>
        <v>6.5355030410826062E-2</v>
      </c>
      <c r="T79" s="4">
        <f t="shared" si="63"/>
        <v>0.40572781516676915</v>
      </c>
      <c r="U79" s="4">
        <f t="shared" si="64"/>
        <v>0.13069908186364584</v>
      </c>
      <c r="V79" s="4">
        <f t="shared" si="65"/>
        <v>0.54166666666666663</v>
      </c>
      <c r="W79" s="4">
        <f t="shared" si="66"/>
        <v>-0.29729729729729737</v>
      </c>
      <c r="X79" s="4">
        <f t="shared" si="67"/>
        <v>0.17704615384615385</v>
      </c>
      <c r="Y79" s="4">
        <f t="shared" si="68"/>
        <v>4.4538894681960373E-2</v>
      </c>
      <c r="Z79" s="4">
        <f t="shared" si="69"/>
        <v>0.35566298227320126</v>
      </c>
      <c r="AA79" s="5">
        <f t="shared" si="70"/>
        <v>23.11897943243947</v>
      </c>
      <c r="AB79" s="4">
        <f t="shared" si="71"/>
        <v>-0.62444491435821525</v>
      </c>
      <c r="AC79" s="4">
        <f t="shared" si="72"/>
        <v>0.39423121388342652</v>
      </c>
      <c r="AD79" s="4">
        <f t="shared" si="92"/>
        <v>0.87277798273862295</v>
      </c>
      <c r="AE79" s="4">
        <f t="shared" si="93"/>
        <v>9.2350000000000002E-2</v>
      </c>
      <c r="AF79" s="4">
        <f t="shared" si="94"/>
        <v>0.28439999999999999</v>
      </c>
      <c r="AG79" s="2">
        <f t="shared" si="73"/>
        <v>0.62444491435821525</v>
      </c>
      <c r="AH79" s="2">
        <f t="shared" si="74"/>
        <v>0.47440799408797352</v>
      </c>
      <c r="AI79" s="6">
        <f t="shared" si="75"/>
        <v>721.75346260387812</v>
      </c>
      <c r="AJ79" s="4">
        <f t="shared" si="76"/>
        <v>0.45162509448223731</v>
      </c>
      <c r="AK79" s="4">
        <f t="shared" si="77"/>
        <v>8.2429195434690711E-2</v>
      </c>
      <c r="AL79" s="4">
        <f t="shared" si="78"/>
        <v>0.3834714255364351</v>
      </c>
      <c r="AM79" s="4">
        <f t="shared" si="79"/>
        <v>0.44117080685538218</v>
      </c>
      <c r="AN79" s="4">
        <f t="shared" si="80"/>
        <v>7.2653720535706776E-2</v>
      </c>
      <c r="AO79" s="4">
        <f t="shared" si="95"/>
        <v>0.15172699694444641</v>
      </c>
      <c r="AP79" s="4">
        <f t="shared" si="81"/>
        <v>0.18268332598706702</v>
      </c>
      <c r="AQ79" s="4">
        <f t="shared" si="82"/>
        <v>0.2355191256830601</v>
      </c>
      <c r="AR79" s="4">
        <f t="shared" si="83"/>
        <v>0.258931497869551</v>
      </c>
      <c r="AS79" s="4">
        <f t="shared" si="84"/>
        <v>0.86749999999999994</v>
      </c>
      <c r="AT79" s="4">
        <f t="shared" si="85"/>
        <v>0.41376859448497672</v>
      </c>
      <c r="AU79" s="4">
        <f t="shared" si="86"/>
        <v>0.31516187903996251</v>
      </c>
      <c r="AV79" s="4">
        <f t="shared" si="87"/>
        <v>0.39714704706039194</v>
      </c>
      <c r="AW79" s="4">
        <f t="shared" si="88"/>
        <v>0.35254766392059939</v>
      </c>
      <c r="AX79" s="4">
        <f t="shared" si="89"/>
        <v>0.20623216618384688</v>
      </c>
    </row>
    <row r="80" spans="1:50" x14ac:dyDescent="0.2">
      <c r="A80" s="3">
        <v>79</v>
      </c>
      <c r="B80" s="2">
        <v>0.19727220000000001</v>
      </c>
      <c r="C80" s="2">
        <v>0.16470560000000001</v>
      </c>
      <c r="D80" s="2">
        <v>0.1749367</v>
      </c>
      <c r="E80" s="2">
        <f t="shared" si="90"/>
        <v>0.18098890000000001</v>
      </c>
      <c r="F80" s="2">
        <f t="shared" si="91"/>
        <v>0.17897149999999998</v>
      </c>
      <c r="G80" s="7">
        <v>2.81E-2</v>
      </c>
      <c r="H80" s="7">
        <v>3.7900000000000003E-2</v>
      </c>
      <c r="I80" s="7">
        <v>7.9500000000000001E-2</v>
      </c>
      <c r="J80" s="7">
        <v>5.7099999999999998E-2</v>
      </c>
      <c r="K80" s="7">
        <v>0.12820000000000001</v>
      </c>
      <c r="L80" s="7">
        <v>0.36899999999999999</v>
      </c>
      <c r="M80" s="7">
        <v>0.42070000000000002</v>
      </c>
      <c r="N80" s="7">
        <v>0.47520000000000001</v>
      </c>
      <c r="O80" s="7">
        <v>0.43540000000000001</v>
      </c>
      <c r="P80" s="7">
        <v>0.48909999999999998</v>
      </c>
      <c r="Q80" s="7">
        <v>0.20499999999999999</v>
      </c>
      <c r="R80" s="4">
        <v>0.10879999999999999</v>
      </c>
      <c r="S80" s="4">
        <f t="shared" si="62"/>
        <v>4.6519780738950176E-2</v>
      </c>
      <c r="T80" s="4">
        <f t="shared" si="63"/>
        <v>0.44626653470767896</v>
      </c>
      <c r="U80" s="4">
        <f t="shared" si="64"/>
        <v>9.7880845930141E-2</v>
      </c>
      <c r="V80" s="4">
        <f t="shared" si="65"/>
        <v>0.66374781085814372</v>
      </c>
      <c r="W80" s="4">
        <f t="shared" si="66"/>
        <v>-0.20210526315789468</v>
      </c>
      <c r="X80" s="4">
        <f t="shared" si="67"/>
        <v>0.1197744063324538</v>
      </c>
      <c r="Y80" s="4">
        <f t="shared" si="68"/>
        <v>2.722125786163522E-2</v>
      </c>
      <c r="Z80" s="4">
        <f t="shared" si="69"/>
        <v>0.31272125786163518</v>
      </c>
      <c r="AA80" s="5">
        <f t="shared" si="70"/>
        <v>13.114377583830962</v>
      </c>
      <c r="AB80" s="4">
        <f t="shared" si="71"/>
        <v>-0.76812182741116752</v>
      </c>
      <c r="AC80" s="4">
        <f t="shared" si="72"/>
        <v>0.43912819312815704</v>
      </c>
      <c r="AD80" s="4">
        <f t="shared" si="92"/>
        <v>0.88533175106018402</v>
      </c>
      <c r="AE80" s="4">
        <f t="shared" si="93"/>
        <v>6.83E-2</v>
      </c>
      <c r="AF80" s="4">
        <f t="shared" si="94"/>
        <v>0.28600000000000003</v>
      </c>
      <c r="AG80" s="2">
        <f t="shared" si="73"/>
        <v>0.76812182741116752</v>
      </c>
      <c r="AH80" s="2">
        <f t="shared" si="74"/>
        <v>0.63313807531380761</v>
      </c>
      <c r="AI80" s="6">
        <f t="shared" si="75"/>
        <v>721.09011627906978</v>
      </c>
      <c r="AJ80" s="4">
        <f t="shared" si="76"/>
        <v>0.54506742370475525</v>
      </c>
      <c r="AK80" s="4">
        <f t="shared" si="77"/>
        <v>8.2545997016409758E-2</v>
      </c>
      <c r="AL80" s="4">
        <f t="shared" si="78"/>
        <v>0.48431214802896216</v>
      </c>
      <c r="AM80" s="4">
        <f t="shared" si="79"/>
        <v>0.53288394971761699</v>
      </c>
      <c r="AN80" s="4">
        <f t="shared" si="80"/>
        <v>0.10878603064891589</v>
      </c>
      <c r="AO80" s="4">
        <f t="shared" si="95"/>
        <v>0.21304599261162505</v>
      </c>
      <c r="AP80" s="4">
        <f t="shared" si="81"/>
        <v>0.24065957860869899</v>
      </c>
      <c r="AQ80" s="4">
        <f t="shared" si="82"/>
        <v>0.30656469088591459</v>
      </c>
      <c r="AR80" s="4">
        <f t="shared" si="83"/>
        <v>0.35977514053716431</v>
      </c>
      <c r="AS80" s="4">
        <f t="shared" si="84"/>
        <v>0.90990000000000004</v>
      </c>
      <c r="AT80" s="4">
        <f t="shared" si="85"/>
        <v>0.36204254331563135</v>
      </c>
      <c r="AU80" s="4">
        <f t="shared" si="86"/>
        <v>0.34029263876845761</v>
      </c>
      <c r="AV80" s="4">
        <f t="shared" si="87"/>
        <v>0.45274959957287775</v>
      </c>
      <c r="AW80" s="4">
        <f t="shared" si="88"/>
        <v>0.36956282782435745</v>
      </c>
      <c r="AX80" s="4">
        <f t="shared" si="89"/>
        <v>0.13181435845368816</v>
      </c>
    </row>
    <row r="81" spans="1:50" x14ac:dyDescent="0.2">
      <c r="A81" s="3">
        <v>80</v>
      </c>
      <c r="B81" s="2">
        <v>0.13977630000000002</v>
      </c>
      <c r="C81" s="2">
        <v>0.13358</v>
      </c>
      <c r="D81" s="2">
        <v>0.14395520000000003</v>
      </c>
      <c r="E81" s="2">
        <f t="shared" si="90"/>
        <v>0.13667815</v>
      </c>
      <c r="F81" s="2">
        <f t="shared" si="91"/>
        <v>0.13910383333333334</v>
      </c>
      <c r="G81" s="7">
        <v>2.7900000000000001E-2</v>
      </c>
      <c r="H81" s="7">
        <v>4.58E-2</v>
      </c>
      <c r="I81" s="7">
        <v>9.0999999999999998E-2</v>
      </c>
      <c r="J81" s="7">
        <v>6.6100000000000006E-2</v>
      </c>
      <c r="K81" s="7">
        <v>0.13370000000000001</v>
      </c>
      <c r="L81" s="7">
        <v>0.42599999999999999</v>
      </c>
      <c r="M81" s="7">
        <v>0.50649999999999995</v>
      </c>
      <c r="N81" s="7">
        <v>0.52800000000000002</v>
      </c>
      <c r="O81" s="7">
        <v>0.51449999999999996</v>
      </c>
      <c r="P81" s="7">
        <v>0.50629999999999997</v>
      </c>
      <c r="Q81" s="7">
        <v>0.2102</v>
      </c>
      <c r="R81" s="4">
        <v>0.1008</v>
      </c>
      <c r="S81" s="4">
        <f t="shared" si="62"/>
        <v>5.5021632109562145E-2</v>
      </c>
      <c r="T81" s="4">
        <f t="shared" si="63"/>
        <v>0.52665022548177076</v>
      </c>
      <c r="U81" s="4">
        <f t="shared" si="64"/>
        <v>0.11247315235201689</v>
      </c>
      <c r="V81" s="4">
        <f t="shared" si="65"/>
        <v>0.69288956127080181</v>
      </c>
      <c r="W81" s="4">
        <f t="shared" si="66"/>
        <v>-0.18141197497765868</v>
      </c>
      <c r="X81" s="4">
        <f t="shared" si="67"/>
        <v>0.13133406113537119</v>
      </c>
      <c r="Y81" s="4">
        <f t="shared" si="68"/>
        <v>3.3267912087912091E-2</v>
      </c>
      <c r="Z81" s="4">
        <f t="shared" si="69"/>
        <v>0.3737192307692308</v>
      </c>
      <c r="AA81" s="5">
        <f t="shared" si="70"/>
        <v>12.847424684159382</v>
      </c>
      <c r="AB81" s="4">
        <f t="shared" si="71"/>
        <v>-0.7723045125732001</v>
      </c>
      <c r="AC81" s="4">
        <f t="shared" si="72"/>
        <v>0.51872869594808424</v>
      </c>
      <c r="AD81" s="4">
        <f t="shared" si="92"/>
        <v>0.88411245023578866</v>
      </c>
      <c r="AE81" s="4">
        <f t="shared" si="93"/>
        <v>7.8550000000000009E-2</v>
      </c>
      <c r="AF81" s="4">
        <f t="shared" si="94"/>
        <v>0.33579999999999999</v>
      </c>
      <c r="AG81" s="2">
        <f t="shared" si="73"/>
        <v>0.7723045125732001</v>
      </c>
      <c r="AH81" s="2">
        <f t="shared" si="74"/>
        <v>0.71510589436080629</v>
      </c>
      <c r="AI81" s="6">
        <f t="shared" si="75"/>
        <v>723.27232295586725</v>
      </c>
      <c r="AJ81" s="4">
        <f t="shared" si="76"/>
        <v>0.58747300215982712</v>
      </c>
      <c r="AK81" s="4">
        <f t="shared" si="77"/>
        <v>9.4098883572567765E-2</v>
      </c>
      <c r="AL81" s="4">
        <f t="shared" si="78"/>
        <v>0.52224405931749152</v>
      </c>
      <c r="AM81" s="4">
        <f t="shared" si="79"/>
        <v>0.58231802561699453</v>
      </c>
      <c r="AN81" s="4">
        <f t="shared" si="80"/>
        <v>0.10435969589077095</v>
      </c>
      <c r="AO81" s="4">
        <f t="shared" si="95"/>
        <v>0.20221780752556739</v>
      </c>
      <c r="AP81" s="4">
        <f t="shared" si="81"/>
        <v>0.28725531813943683</v>
      </c>
      <c r="AQ81" s="4">
        <f t="shared" si="82"/>
        <v>0.35176848874598071</v>
      </c>
      <c r="AR81" s="4">
        <f t="shared" si="83"/>
        <v>0.41989788878156481</v>
      </c>
      <c r="AS81" s="4">
        <f t="shared" si="84"/>
        <v>0.92469999999999997</v>
      </c>
      <c r="AT81" s="4">
        <f t="shared" si="85"/>
        <v>0.29559294914284379</v>
      </c>
      <c r="AU81" s="4">
        <f t="shared" si="86"/>
        <v>0.39299763994202297</v>
      </c>
      <c r="AV81" s="4">
        <f t="shared" si="87"/>
        <v>0.49073288915808599</v>
      </c>
      <c r="AW81" s="4">
        <f t="shared" si="88"/>
        <v>0.43575390793400348</v>
      </c>
      <c r="AX81" s="4">
        <f t="shared" si="89"/>
        <v>0.20426275063041671</v>
      </c>
    </row>
    <row r="82" spans="1:50" x14ac:dyDescent="0.2">
      <c r="A82" s="3">
        <v>81</v>
      </c>
      <c r="B82" s="2">
        <v>0.19294920000000002</v>
      </c>
      <c r="C82" s="2">
        <v>0.2119704</v>
      </c>
      <c r="D82" s="2">
        <v>0.24367240000000001</v>
      </c>
      <c r="E82" s="2">
        <f t="shared" si="90"/>
        <v>0.20245980000000002</v>
      </c>
      <c r="F82" s="2">
        <f t="shared" si="91"/>
        <v>0.21619733333333335</v>
      </c>
      <c r="G82" s="7">
        <v>2.06E-2</v>
      </c>
      <c r="H82" s="7">
        <v>3.3099999999999997E-2</v>
      </c>
      <c r="I82" s="7">
        <v>7.4999999999999997E-2</v>
      </c>
      <c r="J82" s="7">
        <v>4.5199999999999997E-2</v>
      </c>
      <c r="K82" s="7">
        <v>0.1176</v>
      </c>
      <c r="L82" s="7">
        <v>0.45800000000000002</v>
      </c>
      <c r="M82" s="7">
        <v>0.55940000000000001</v>
      </c>
      <c r="N82" s="7">
        <v>0.5736</v>
      </c>
      <c r="O82" s="7">
        <v>0.5696</v>
      </c>
      <c r="P82" s="7">
        <v>0.57310000000000005</v>
      </c>
      <c r="Q82" s="7">
        <v>0.21560000000000001</v>
      </c>
      <c r="R82" s="4">
        <v>8.9899999999999994E-2</v>
      </c>
      <c r="S82" s="4">
        <f t="shared" si="62"/>
        <v>3.8679710443590448E-2</v>
      </c>
      <c r="T82" s="4">
        <f t="shared" si="63"/>
        <v>0.57629176638227264</v>
      </c>
      <c r="U82" s="4">
        <f t="shared" si="64"/>
        <v>8.7567345511897293E-2</v>
      </c>
      <c r="V82" s="4">
        <f t="shared" si="65"/>
        <v>0.73230088495575218</v>
      </c>
      <c r="W82" s="4">
        <f t="shared" si="66"/>
        <v>-0.15453384418901661</v>
      </c>
      <c r="X82" s="4">
        <f t="shared" si="67"/>
        <v>0.10241691842900302</v>
      </c>
      <c r="Y82" s="4">
        <f t="shared" si="68"/>
        <v>1.9948266666666666E-2</v>
      </c>
      <c r="Z82" s="4">
        <f t="shared" si="69"/>
        <v>0.34327893333333331</v>
      </c>
      <c r="AA82" s="5">
        <f t="shared" si="70"/>
        <v>7.9353932584269664</v>
      </c>
      <c r="AB82" s="4">
        <f t="shared" si="71"/>
        <v>-0.85296031229668179</v>
      </c>
      <c r="AC82" s="4">
        <f t="shared" si="72"/>
        <v>0.57139058445165158</v>
      </c>
      <c r="AD82" s="4">
        <f t="shared" si="92"/>
        <v>0.90780693374117616</v>
      </c>
      <c r="AE82" s="4">
        <f t="shared" si="93"/>
        <v>6.0100000000000001E-2</v>
      </c>
      <c r="AF82" s="4">
        <f t="shared" si="94"/>
        <v>0.34489999999999998</v>
      </c>
      <c r="AG82" s="2">
        <f t="shared" si="73"/>
        <v>0.85296031229668179</v>
      </c>
      <c r="AH82" s="2">
        <f t="shared" si="74"/>
        <v>0.82320806254120737</v>
      </c>
      <c r="AI82" s="6">
        <f t="shared" si="75"/>
        <v>723.99089306697999</v>
      </c>
      <c r="AJ82" s="4">
        <f t="shared" si="76"/>
        <v>0.6577415599534342</v>
      </c>
      <c r="AK82" s="4">
        <f t="shared" si="77"/>
        <v>0.10860256909303227</v>
      </c>
      <c r="AL82" s="4">
        <f t="shared" si="78"/>
        <v>0.59138290479499656</v>
      </c>
      <c r="AM82" s="4">
        <f t="shared" si="79"/>
        <v>0.65258493353028069</v>
      </c>
      <c r="AN82" s="4">
        <f t="shared" si="80"/>
        <v>0.12322111262995793</v>
      </c>
      <c r="AO82" s="4">
        <f t="shared" si="95"/>
        <v>0.23658347419491649</v>
      </c>
      <c r="AP82" s="4">
        <f t="shared" si="81"/>
        <v>0.33980367712868492</v>
      </c>
      <c r="AQ82" s="4">
        <f t="shared" si="82"/>
        <v>0.41145662847790521</v>
      </c>
      <c r="AR82" s="4">
        <f t="shared" si="83"/>
        <v>0.45084055017829849</v>
      </c>
      <c r="AS82" s="4">
        <f t="shared" si="84"/>
        <v>0.93110000000000004</v>
      </c>
      <c r="AT82" s="4">
        <f t="shared" si="85"/>
        <v>0.30842115056976344</v>
      </c>
      <c r="AU82" s="4">
        <f t="shared" si="86"/>
        <v>0.43065503596265997</v>
      </c>
      <c r="AV82" s="4">
        <f t="shared" si="87"/>
        <v>0.50725631356416401</v>
      </c>
      <c r="AW82" s="4">
        <f t="shared" si="88"/>
        <v>0.46310599694469795</v>
      </c>
      <c r="AX82" s="4">
        <f t="shared" si="89"/>
        <v>0.1017118608080958</v>
      </c>
    </row>
    <row r="83" spans="1:50" x14ac:dyDescent="0.2">
      <c r="A83" s="3">
        <v>82</v>
      </c>
      <c r="B83" s="2">
        <v>0.20995300000000006</v>
      </c>
      <c r="C83" s="2">
        <v>0.21297910000000003</v>
      </c>
      <c r="D83" s="2">
        <v>0.20361260000000003</v>
      </c>
      <c r="E83" s="2">
        <f t="shared" si="90"/>
        <v>0.21146605000000004</v>
      </c>
      <c r="F83" s="2">
        <f t="shared" si="91"/>
        <v>0.20884823333333338</v>
      </c>
      <c r="G83" s="7">
        <v>2.87E-2</v>
      </c>
      <c r="H83" s="7">
        <v>5.5800000000000002E-2</v>
      </c>
      <c r="I83" s="7">
        <v>0.1028</v>
      </c>
      <c r="J83" s="7">
        <v>0.1003</v>
      </c>
      <c r="K83" s="7">
        <v>0.152</v>
      </c>
      <c r="L83" s="7">
        <v>0.34339999999999998</v>
      </c>
      <c r="M83" s="7">
        <v>0.38829999999999998</v>
      </c>
      <c r="N83" s="7">
        <v>0.40079999999999999</v>
      </c>
      <c r="O83" s="7">
        <v>0.40339999999999998</v>
      </c>
      <c r="P83" s="7">
        <v>0.45929999999999999</v>
      </c>
      <c r="Q83" s="7">
        <v>0.23319999999999999</v>
      </c>
      <c r="R83" s="4">
        <v>0.1447</v>
      </c>
      <c r="S83" s="4">
        <f t="shared" si="62"/>
        <v>7.481136277331138E-2</v>
      </c>
      <c r="T83" s="4">
        <f t="shared" si="63"/>
        <v>0.4282049626055261</v>
      </c>
      <c r="U83" s="4">
        <f t="shared" si="64"/>
        <v>0.14362426675182716</v>
      </c>
      <c r="V83" s="4">
        <f t="shared" si="65"/>
        <v>0.55633100697906279</v>
      </c>
      <c r="W83" s="4">
        <f t="shared" si="66"/>
        <v>-0.28507367072389489</v>
      </c>
      <c r="X83" s="4">
        <f t="shared" si="67"/>
        <v>0.18478207885304659</v>
      </c>
      <c r="Y83" s="4">
        <f t="shared" si="68"/>
        <v>5.4442996108949419E-2</v>
      </c>
      <c r="Z83" s="4">
        <f t="shared" si="69"/>
        <v>0.39358968871595329</v>
      </c>
      <c r="AA83" s="5">
        <f t="shared" si="70"/>
        <v>24.863658899355478</v>
      </c>
      <c r="AB83" s="4">
        <f t="shared" si="71"/>
        <v>-0.60174707166964458</v>
      </c>
      <c r="AC83" s="4">
        <f t="shared" si="72"/>
        <v>0.41568215020614008</v>
      </c>
      <c r="AD83" s="4">
        <f t="shared" si="92"/>
        <v>0.86698511744881301</v>
      </c>
      <c r="AE83" s="4">
        <f t="shared" si="93"/>
        <v>0.10155</v>
      </c>
      <c r="AF83" s="4">
        <f t="shared" si="94"/>
        <v>0.30325000000000002</v>
      </c>
      <c r="AG83" s="2">
        <f t="shared" si="73"/>
        <v>0.60174707166964458</v>
      </c>
      <c r="AH83" s="2">
        <f t="shared" si="74"/>
        <v>0.47756349656519825</v>
      </c>
      <c r="AI83" s="6">
        <f t="shared" si="75"/>
        <v>721.87826541274819</v>
      </c>
      <c r="AJ83" s="4">
        <f t="shared" si="76"/>
        <v>0.45264674108750441</v>
      </c>
      <c r="AK83" s="4">
        <f t="shared" si="77"/>
        <v>8.0342795929298341E-2</v>
      </c>
      <c r="AL83" s="4">
        <f t="shared" si="78"/>
        <v>0.38635446104158255</v>
      </c>
      <c r="AM83" s="4">
        <f t="shared" si="79"/>
        <v>0.43734962058115856</v>
      </c>
      <c r="AN83" s="4">
        <f t="shared" si="80"/>
        <v>6.3656391101239274E-2</v>
      </c>
      <c r="AO83" s="4">
        <f t="shared" si="95"/>
        <v>0.14211711075161265</v>
      </c>
      <c r="AP83" s="4">
        <f t="shared" si="81"/>
        <v>0.18717255119868151</v>
      </c>
      <c r="AQ83" s="4">
        <f t="shared" si="82"/>
        <v>0.23418893887271763</v>
      </c>
      <c r="AR83" s="4">
        <f t="shared" si="83"/>
        <v>0.26735783851712219</v>
      </c>
      <c r="AS83" s="4">
        <f t="shared" si="84"/>
        <v>0.86660000000000004</v>
      </c>
      <c r="AT83" s="4">
        <f t="shared" si="85"/>
        <v>0.38475128748342208</v>
      </c>
      <c r="AU83" s="4">
        <f t="shared" si="86"/>
        <v>0.32947974141060626</v>
      </c>
      <c r="AV83" s="4">
        <f t="shared" si="87"/>
        <v>0.40304620504287719</v>
      </c>
      <c r="AW83" s="4">
        <f t="shared" si="88"/>
        <v>0.37512080138244819</v>
      </c>
      <c r="AX83" s="4">
        <f t="shared" si="89"/>
        <v>0.24205808997384898</v>
      </c>
    </row>
    <row r="84" spans="1:50" x14ac:dyDescent="0.2">
      <c r="A84" s="3">
        <v>83</v>
      </c>
      <c r="B84" s="2">
        <v>0.1154234</v>
      </c>
      <c r="C84" s="2">
        <v>0.10231029999999999</v>
      </c>
      <c r="D84" s="2">
        <v>8.9053099999999996E-2</v>
      </c>
      <c r="E84" s="2">
        <f t="shared" si="90"/>
        <v>0.10886684999999999</v>
      </c>
      <c r="F84" s="2">
        <f t="shared" si="91"/>
        <v>0.10226226666666666</v>
      </c>
      <c r="G84" s="7">
        <v>2.47E-2</v>
      </c>
      <c r="H84" s="7">
        <v>5.04E-2</v>
      </c>
      <c r="I84" s="7">
        <v>9.4899999999999998E-2</v>
      </c>
      <c r="J84" s="7">
        <v>8.9300000000000004E-2</v>
      </c>
      <c r="K84" s="7">
        <v>0.1368</v>
      </c>
      <c r="L84" s="7">
        <v>0.34810000000000002</v>
      </c>
      <c r="M84" s="7">
        <v>0.39710000000000001</v>
      </c>
      <c r="N84" s="7">
        <v>0.41</v>
      </c>
      <c r="O84" s="7">
        <v>0.41660000000000003</v>
      </c>
      <c r="P84" s="7">
        <v>0.46700000000000003</v>
      </c>
      <c r="Q84" s="7">
        <v>0.21249999999999999</v>
      </c>
      <c r="R84" s="4">
        <v>0.12330000000000001</v>
      </c>
      <c r="S84" s="4">
        <f t="shared" si="62"/>
        <v>6.7087405673494346E-2</v>
      </c>
      <c r="T84" s="4">
        <f t="shared" si="63"/>
        <v>0.43650436423935102</v>
      </c>
      <c r="U84" s="4">
        <f t="shared" si="64"/>
        <v>0.13030924756133005</v>
      </c>
      <c r="V84" s="4">
        <f t="shared" si="65"/>
        <v>0.56438969764837621</v>
      </c>
      <c r="W84" s="4">
        <f t="shared" si="66"/>
        <v>-0.27845382963493204</v>
      </c>
      <c r="X84" s="4">
        <f t="shared" si="67"/>
        <v>0.16814623015873018</v>
      </c>
      <c r="Y84" s="4">
        <f t="shared" si="68"/>
        <v>4.7425922023182306E-2</v>
      </c>
      <c r="Z84" s="4">
        <f t="shared" si="69"/>
        <v>0.39201664910432044</v>
      </c>
      <c r="AA84" s="5">
        <f t="shared" si="70"/>
        <v>21.435429668746998</v>
      </c>
      <c r="AB84" s="4">
        <f t="shared" si="71"/>
        <v>-0.64696580351848199</v>
      </c>
      <c r="AC84" s="4">
        <f t="shared" si="72"/>
        <v>0.42606343424424492</v>
      </c>
      <c r="AD84" s="4">
        <f t="shared" si="92"/>
        <v>0.87872662026117654</v>
      </c>
      <c r="AE84" s="4">
        <f t="shared" si="93"/>
        <v>9.2100000000000001E-2</v>
      </c>
      <c r="AF84" s="4">
        <f t="shared" si="94"/>
        <v>0.3004</v>
      </c>
      <c r="AG84" s="2">
        <f t="shared" si="73"/>
        <v>0.64696580351848199</v>
      </c>
      <c r="AH84" s="2">
        <f t="shared" si="74"/>
        <v>0.51972179878048785</v>
      </c>
      <c r="AI84" s="6">
        <f t="shared" si="75"/>
        <v>722.62423095125416</v>
      </c>
      <c r="AJ84" s="4">
        <f t="shared" si="76"/>
        <v>0.50560173473075543</v>
      </c>
      <c r="AK84" s="4">
        <f t="shared" si="77"/>
        <v>8.9577612135477963E-2</v>
      </c>
      <c r="AL84" s="4">
        <f t="shared" si="78"/>
        <v>0.43575995050525884</v>
      </c>
      <c r="AM84" s="4">
        <f t="shared" si="79"/>
        <v>0.48754448398576505</v>
      </c>
      <c r="AN84" s="4">
        <f t="shared" si="80"/>
        <v>6.0676726162288627E-2</v>
      </c>
      <c r="AO84" s="4">
        <f t="shared" si="95"/>
        <v>0.15853839539717562</v>
      </c>
      <c r="AP84" s="4">
        <f t="shared" si="81"/>
        <v>0.20419288403566238</v>
      </c>
      <c r="AQ84" s="4">
        <f t="shared" si="82"/>
        <v>0.26563430613460393</v>
      </c>
      <c r="AR84" s="4">
        <f t="shared" si="83"/>
        <v>0.3244317278652043</v>
      </c>
      <c r="AS84" s="4">
        <f t="shared" si="84"/>
        <v>0.88819999999999999</v>
      </c>
      <c r="AT84" s="4">
        <f t="shared" si="85"/>
        <v>0.33203098137777948</v>
      </c>
      <c r="AU84" s="4">
        <f t="shared" si="86"/>
        <v>0.33069004369651045</v>
      </c>
      <c r="AV84" s="4">
        <f t="shared" si="87"/>
        <v>0.43514088250930361</v>
      </c>
      <c r="AW84" s="4">
        <f t="shared" si="88"/>
        <v>0.37753617828563441</v>
      </c>
      <c r="AX84" s="4">
        <f t="shared" si="89"/>
        <v>0.22217004068562091</v>
      </c>
    </row>
    <row r="85" spans="1:50" x14ac:dyDescent="0.2">
      <c r="A85" s="3">
        <v>84</v>
      </c>
      <c r="B85" s="2">
        <v>0.20663870000000001</v>
      </c>
      <c r="C85" s="2">
        <v>0.23617920000000001</v>
      </c>
      <c r="D85" s="2">
        <v>0.27335699999999996</v>
      </c>
      <c r="E85" s="2">
        <f t="shared" si="90"/>
        <v>0.22140894999999999</v>
      </c>
      <c r="F85" s="2">
        <f t="shared" si="91"/>
        <v>0.23872496666666665</v>
      </c>
      <c r="G85" s="7">
        <v>2.8899999999999999E-2</v>
      </c>
      <c r="H85" s="7">
        <v>3.4099999999999998E-2</v>
      </c>
      <c r="I85" s="7">
        <v>7.4899999999999994E-2</v>
      </c>
      <c r="J85" s="7">
        <v>4.6899999999999997E-2</v>
      </c>
      <c r="K85" s="7">
        <v>0.13250000000000001</v>
      </c>
      <c r="L85" s="7">
        <v>0.40500000000000003</v>
      </c>
      <c r="M85" s="7">
        <v>0.47960000000000003</v>
      </c>
      <c r="N85" s="7">
        <v>0.55959999999999999</v>
      </c>
      <c r="O85" s="7">
        <v>0.48430000000000001</v>
      </c>
      <c r="P85" s="7">
        <v>0.496</v>
      </c>
      <c r="Q85" s="7">
        <v>0.21340000000000001</v>
      </c>
      <c r="R85" s="4">
        <v>0.1129</v>
      </c>
      <c r="S85" s="4">
        <f t="shared" si="62"/>
        <v>3.9991124015211175E-2</v>
      </c>
      <c r="T85" s="4">
        <f t="shared" si="63"/>
        <v>0.49229677025144092</v>
      </c>
      <c r="U85" s="4">
        <f t="shared" si="64"/>
        <v>8.8372054406356315E-2</v>
      </c>
      <c r="V85" s="4">
        <f t="shared" si="65"/>
        <v>0.72707889125799574</v>
      </c>
      <c r="W85" s="4">
        <f t="shared" si="66"/>
        <v>-0.15802469135802469</v>
      </c>
      <c r="X85" s="4">
        <f t="shared" si="67"/>
        <v>0.10301495601173019</v>
      </c>
      <c r="Y85" s="4">
        <f t="shared" si="68"/>
        <v>2.135233644859813E-2</v>
      </c>
      <c r="Z85" s="4">
        <f t="shared" si="69"/>
        <v>0.3032532710280374</v>
      </c>
      <c r="AA85" s="5">
        <f t="shared" si="70"/>
        <v>9.6840801156308061</v>
      </c>
      <c r="AB85" s="4">
        <f t="shared" si="71"/>
        <v>-0.82341867469879515</v>
      </c>
      <c r="AC85" s="4">
        <f t="shared" si="72"/>
        <v>0.48656561736316717</v>
      </c>
      <c r="AD85" s="4">
        <f t="shared" si="92"/>
        <v>0.89321779847052551</v>
      </c>
      <c r="AE85" s="4">
        <f t="shared" si="93"/>
        <v>6.0899999999999996E-2</v>
      </c>
      <c r="AF85" s="4">
        <f t="shared" si="94"/>
        <v>0.30304999999999999</v>
      </c>
      <c r="AG85" s="2">
        <f t="shared" si="73"/>
        <v>0.82341867469879515</v>
      </c>
      <c r="AH85" s="2">
        <f t="shared" si="74"/>
        <v>0.72419616543594145</v>
      </c>
      <c r="AI85" s="6">
        <f t="shared" si="75"/>
        <v>721.79357798165142</v>
      </c>
      <c r="AJ85" s="4">
        <f t="shared" si="76"/>
        <v>0.57036316472114135</v>
      </c>
      <c r="AK85" s="4">
        <f t="shared" si="77"/>
        <v>8.9171258293039457E-2</v>
      </c>
      <c r="AL85" s="4">
        <f t="shared" si="78"/>
        <v>0.50697674418604644</v>
      </c>
      <c r="AM85" s="4">
        <f t="shared" si="79"/>
        <v>0.56706420519522949</v>
      </c>
      <c r="AN85" s="4">
        <f t="shared" si="80"/>
        <v>0.13971449050423299</v>
      </c>
      <c r="AO85" s="4">
        <f t="shared" si="95"/>
        <v>0.2402299982065414</v>
      </c>
      <c r="AP85" s="4">
        <f t="shared" si="81"/>
        <v>0.28112190173970669</v>
      </c>
      <c r="AQ85" s="4">
        <f t="shared" si="82"/>
        <v>0.30799877413423227</v>
      </c>
      <c r="AR85" s="4">
        <f t="shared" si="83"/>
        <v>0.38827576322201524</v>
      </c>
      <c r="AS85" s="4">
        <f t="shared" si="84"/>
        <v>0.90839999999999999</v>
      </c>
      <c r="AT85" s="4">
        <f t="shared" si="85"/>
        <v>0.35911934383676558</v>
      </c>
      <c r="AU85" s="4">
        <f t="shared" si="86"/>
        <v>0.37422322883541043</v>
      </c>
      <c r="AV85" s="4">
        <f t="shared" si="87"/>
        <v>0.47347643720700722</v>
      </c>
      <c r="AW85" s="4">
        <f t="shared" si="88"/>
        <v>0.39960023983076537</v>
      </c>
      <c r="AX85" s="4">
        <f t="shared" si="89"/>
        <v>9.7981548380387418E-2</v>
      </c>
    </row>
    <row r="86" spans="1:50" x14ac:dyDescent="0.2">
      <c r="A86" s="3">
        <v>85</v>
      </c>
      <c r="B86" s="2">
        <v>0.1157116</v>
      </c>
      <c r="C86" s="2">
        <v>9.2943799999999993E-2</v>
      </c>
      <c r="D86" s="2">
        <v>8.3144999999999997E-2</v>
      </c>
      <c r="E86" s="2">
        <f t="shared" si="90"/>
        <v>0.1043277</v>
      </c>
      <c r="F86" s="2">
        <f t="shared" si="91"/>
        <v>9.7266799999999987E-2</v>
      </c>
      <c r="G86" s="7">
        <v>1.9300000000000001E-2</v>
      </c>
      <c r="H86" s="7">
        <v>3.6900000000000002E-2</v>
      </c>
      <c r="I86" s="7">
        <v>8.2799999999999999E-2</v>
      </c>
      <c r="J86" s="7">
        <v>4.9399999999999999E-2</v>
      </c>
      <c r="K86" s="7">
        <v>0.1242</v>
      </c>
      <c r="L86" s="7">
        <v>0.47570000000000001</v>
      </c>
      <c r="M86" s="7">
        <v>0.57150000000000001</v>
      </c>
      <c r="N86" s="7">
        <v>0.60319999999999996</v>
      </c>
      <c r="O86" s="7">
        <v>0.58919999999999995</v>
      </c>
      <c r="P86" s="7">
        <v>0.57440000000000002</v>
      </c>
      <c r="Q86" s="7">
        <v>0.2157</v>
      </c>
      <c r="R86" s="4">
        <v>9.0300000000000005E-2</v>
      </c>
      <c r="S86" s="4">
        <f t="shared" si="62"/>
        <v>4.2694964574291429E-2</v>
      </c>
      <c r="T86" s="4">
        <f t="shared" si="63"/>
        <v>0.59703671578890349</v>
      </c>
      <c r="U86" s="4">
        <f t="shared" si="64"/>
        <v>9.6416803514740107E-2</v>
      </c>
      <c r="V86" s="4">
        <f t="shared" si="65"/>
        <v>0.74696356275303644</v>
      </c>
      <c r="W86" s="4">
        <f t="shared" si="66"/>
        <v>-0.14484356894553879</v>
      </c>
      <c r="X86" s="4">
        <f t="shared" si="67"/>
        <v>0.11084878048780486</v>
      </c>
      <c r="Y86" s="4">
        <f t="shared" si="68"/>
        <v>2.201521739130435E-2</v>
      </c>
      <c r="Z86" s="4">
        <f t="shared" si="69"/>
        <v>0.35152753623188404</v>
      </c>
      <c r="AA86" s="5">
        <f t="shared" si="70"/>
        <v>8.3842498302783444</v>
      </c>
      <c r="AB86" s="4">
        <f t="shared" si="71"/>
        <v>-0.84528656435953653</v>
      </c>
      <c r="AC86" s="4">
        <f t="shared" si="72"/>
        <v>0.5912672830454937</v>
      </c>
      <c r="AD86" s="4">
        <f t="shared" si="92"/>
        <v>0.9000017619228774</v>
      </c>
      <c r="AE86" s="4">
        <f t="shared" si="93"/>
        <v>6.6099999999999992E-2</v>
      </c>
      <c r="AF86" s="4">
        <f t="shared" si="94"/>
        <v>0.36069999999999997</v>
      </c>
      <c r="AG86" s="2">
        <f t="shared" si="73"/>
        <v>0.84528656435953653</v>
      </c>
      <c r="AH86" s="2">
        <f t="shared" si="74"/>
        <v>0.83879789912048974</v>
      </c>
      <c r="AI86" s="6">
        <f t="shared" si="75"/>
        <v>723.54551920341396</v>
      </c>
      <c r="AJ86" s="4">
        <f t="shared" si="76"/>
        <v>0.65180824222035327</v>
      </c>
      <c r="AK86" s="4">
        <f t="shared" si="77"/>
        <v>0.10658277772560798</v>
      </c>
      <c r="AL86" s="4">
        <f t="shared" si="78"/>
        <v>0.58593098849808312</v>
      </c>
      <c r="AM86" s="4">
        <f t="shared" si="79"/>
        <v>0.64294954721862874</v>
      </c>
      <c r="AN86" s="4">
        <f t="shared" si="80"/>
        <v>0.12911923428205888</v>
      </c>
      <c r="AO86" s="4">
        <f t="shared" si="95"/>
        <v>0.22266365369001268</v>
      </c>
      <c r="AP86" s="4">
        <f t="shared" si="81"/>
        <v>0.34989286812853604</v>
      </c>
      <c r="AQ86" s="4">
        <f t="shared" si="82"/>
        <v>0.40980392156862749</v>
      </c>
      <c r="AR86" s="4">
        <f t="shared" si="83"/>
        <v>0.4640327991054789</v>
      </c>
      <c r="AS86" s="4">
        <f t="shared" si="84"/>
        <v>0.93410000000000004</v>
      </c>
      <c r="AT86" s="4">
        <f t="shared" si="85"/>
        <v>0.29118469938846564</v>
      </c>
      <c r="AU86" s="4">
        <f t="shared" si="86"/>
        <v>0.44366830515600275</v>
      </c>
      <c r="AV86" s="4">
        <f t="shared" si="87"/>
        <v>0.51809651474530827</v>
      </c>
      <c r="AW86" s="4">
        <f t="shared" si="88"/>
        <v>0.48086721276415795</v>
      </c>
      <c r="AX86" s="4">
        <f t="shared" si="89"/>
        <v>0.15988055436777765</v>
      </c>
    </row>
    <row r="87" spans="1:50" x14ac:dyDescent="0.2">
      <c r="A87" s="3">
        <v>86</v>
      </c>
      <c r="B87" s="2">
        <v>0.1611031</v>
      </c>
      <c r="C87" s="2">
        <v>0.15649190000000002</v>
      </c>
      <c r="D87" s="2">
        <v>0.17580130000000005</v>
      </c>
      <c r="E87" s="2">
        <f t="shared" si="90"/>
        <v>0.15879750000000001</v>
      </c>
      <c r="F87" s="2">
        <f t="shared" si="91"/>
        <v>0.16446543333333336</v>
      </c>
      <c r="G87" s="7">
        <v>1.9400000000000001E-2</v>
      </c>
      <c r="H87" s="7">
        <v>3.2800000000000003E-2</v>
      </c>
      <c r="I87" s="7">
        <v>7.3599999999999999E-2</v>
      </c>
      <c r="J87" s="7">
        <v>4.3499999999999997E-2</v>
      </c>
      <c r="K87" s="7">
        <v>0.1162</v>
      </c>
      <c r="L87" s="7">
        <v>0.46260000000000001</v>
      </c>
      <c r="M87" s="7">
        <v>0.56530000000000002</v>
      </c>
      <c r="N87" s="7">
        <v>0.6048</v>
      </c>
      <c r="O87" s="7">
        <v>0.58899999999999997</v>
      </c>
      <c r="P87" s="7">
        <v>0.56920000000000004</v>
      </c>
      <c r="Q87" s="7">
        <v>0.2155</v>
      </c>
      <c r="R87" s="4">
        <v>9.2200000000000004E-2</v>
      </c>
      <c r="S87" s="4">
        <f t="shared" si="62"/>
        <v>3.7773006234611509E-2</v>
      </c>
      <c r="T87" s="4">
        <f t="shared" si="63"/>
        <v>0.59517242039597229</v>
      </c>
      <c r="U87" s="4">
        <f t="shared" si="64"/>
        <v>8.5493917912328715E-2</v>
      </c>
      <c r="V87" s="4">
        <f t="shared" si="65"/>
        <v>0.75402298850574723</v>
      </c>
      <c r="W87" s="4">
        <f t="shared" si="66"/>
        <v>-0.14023591087811263</v>
      </c>
      <c r="X87" s="4">
        <f t="shared" si="67"/>
        <v>9.7609756097560965E-2</v>
      </c>
      <c r="Y87" s="4">
        <f t="shared" si="68"/>
        <v>1.938586956521739E-2</v>
      </c>
      <c r="Z87" s="4">
        <f t="shared" si="69"/>
        <v>0.34811820652173914</v>
      </c>
      <c r="AA87" s="5">
        <f t="shared" si="70"/>
        <v>7.3853989813242791</v>
      </c>
      <c r="AB87" s="4">
        <f t="shared" si="71"/>
        <v>-0.86245059288537551</v>
      </c>
      <c r="AC87" s="4">
        <f t="shared" si="72"/>
        <v>0.59060413984326254</v>
      </c>
      <c r="AD87" s="4">
        <f t="shared" si="92"/>
        <v>0.9098266598188276</v>
      </c>
      <c r="AE87" s="4">
        <f t="shared" si="93"/>
        <v>5.8549999999999998E-2</v>
      </c>
      <c r="AF87" s="4">
        <f t="shared" si="94"/>
        <v>0.35304999999999997</v>
      </c>
      <c r="AG87" s="2">
        <f t="shared" si="73"/>
        <v>0.86245059288537551</v>
      </c>
      <c r="AH87" s="2">
        <f t="shared" si="74"/>
        <v>0.85021820448877794</v>
      </c>
      <c r="AI87" s="6">
        <f t="shared" si="75"/>
        <v>724.01558891454965</v>
      </c>
      <c r="AJ87" s="4">
        <f t="shared" si="76"/>
        <v>0.67044809982983555</v>
      </c>
      <c r="AK87" s="4">
        <f t="shared" si="77"/>
        <v>0.12019779383796116</v>
      </c>
      <c r="AL87" s="4">
        <f t="shared" si="78"/>
        <v>0.59847961299239816</v>
      </c>
      <c r="AM87" s="4">
        <f t="shared" si="79"/>
        <v>0.6589875275128394</v>
      </c>
      <c r="AN87" s="4">
        <f t="shared" si="80"/>
        <v>0.12491317392036597</v>
      </c>
      <c r="AO87" s="4">
        <f t="shared" si="95"/>
        <v>0.23540748142806189</v>
      </c>
      <c r="AP87" s="4">
        <f t="shared" si="81"/>
        <v>0.35412099605953273</v>
      </c>
      <c r="AQ87" s="4">
        <f t="shared" si="82"/>
        <v>0.40071498212544687</v>
      </c>
      <c r="AR87" s="4">
        <f t="shared" si="83"/>
        <v>0.46426351771286506</v>
      </c>
      <c r="AS87" s="4">
        <f t="shared" si="84"/>
        <v>0.92990000000000006</v>
      </c>
      <c r="AT87" s="4">
        <f t="shared" si="85"/>
        <v>0.30013027825034616</v>
      </c>
      <c r="AU87" s="4">
        <f t="shared" si="86"/>
        <v>0.44348689383114809</v>
      </c>
      <c r="AV87" s="4">
        <f t="shared" si="87"/>
        <v>0.51934872309579572</v>
      </c>
      <c r="AW87" s="4">
        <f t="shared" si="88"/>
        <v>0.47664262268765051</v>
      </c>
      <c r="AX87" s="4">
        <f t="shared" si="89"/>
        <v>8.6379374143784493E-2</v>
      </c>
    </row>
    <row r="88" spans="1:50" x14ac:dyDescent="0.2">
      <c r="A88" s="3">
        <v>87</v>
      </c>
      <c r="B88" s="2">
        <v>0.36961579999999999</v>
      </c>
      <c r="C88" s="2">
        <v>0.2853173</v>
      </c>
      <c r="D88" s="2">
        <v>0.2494364</v>
      </c>
      <c r="E88" s="2">
        <f t="shared" si="90"/>
        <v>0.32746655000000002</v>
      </c>
      <c r="F88" s="2">
        <f t="shared" si="91"/>
        <v>0.30145650000000002</v>
      </c>
      <c r="G88" s="7">
        <v>2.46E-2</v>
      </c>
      <c r="H88" s="7">
        <v>3.8300000000000001E-2</v>
      </c>
      <c r="I88" s="7">
        <v>7.9600000000000004E-2</v>
      </c>
      <c r="J88" s="7">
        <v>5.9400000000000001E-2</v>
      </c>
      <c r="K88" s="7">
        <v>0.1106</v>
      </c>
      <c r="L88" s="7">
        <v>0.34379999999999999</v>
      </c>
      <c r="M88" s="7">
        <v>0.42549999999999999</v>
      </c>
      <c r="N88" s="7">
        <v>0.42559999999999998</v>
      </c>
      <c r="O88" s="7">
        <v>0.44359999999999999</v>
      </c>
      <c r="P88" s="7">
        <v>0.46660000000000001</v>
      </c>
      <c r="Q88" s="7">
        <v>0.19989999999999999</v>
      </c>
      <c r="R88" s="4">
        <v>9.6600000000000005E-2</v>
      </c>
      <c r="S88" s="4">
        <f t="shared" si="62"/>
        <v>4.7697169727353841E-2</v>
      </c>
      <c r="T88" s="4">
        <f t="shared" si="63"/>
        <v>0.45458275374237417</v>
      </c>
      <c r="U88" s="4">
        <f t="shared" si="64"/>
        <v>9.9320289971385006E-2</v>
      </c>
      <c r="V88" s="4">
        <f t="shared" si="65"/>
        <v>0.64478114478114479</v>
      </c>
      <c r="W88" s="4">
        <f t="shared" si="66"/>
        <v>-0.21596724667349027</v>
      </c>
      <c r="X88" s="4">
        <f t="shared" si="67"/>
        <v>0.12345274151436034</v>
      </c>
      <c r="Y88" s="4">
        <f t="shared" si="68"/>
        <v>2.8580653266331656E-2</v>
      </c>
      <c r="Z88" s="4">
        <f t="shared" si="69"/>
        <v>0.33102814070351755</v>
      </c>
      <c r="AA88" s="5">
        <f t="shared" si="70"/>
        <v>13.39044183949504</v>
      </c>
      <c r="AB88" s="4">
        <f t="shared" si="71"/>
        <v>-0.76381709741550696</v>
      </c>
      <c r="AC88" s="4">
        <f t="shared" si="72"/>
        <v>0.44755929216138501</v>
      </c>
      <c r="AD88" s="4">
        <f t="shared" si="92"/>
        <v>0.89027881138086906</v>
      </c>
      <c r="AE88" s="4">
        <f t="shared" si="93"/>
        <v>6.9500000000000006E-2</v>
      </c>
      <c r="AF88" s="4">
        <f t="shared" si="94"/>
        <v>0.2913</v>
      </c>
      <c r="AG88" s="2">
        <f t="shared" si="73"/>
        <v>0.76381709741550696</v>
      </c>
      <c r="AH88" s="2">
        <f t="shared" si="74"/>
        <v>0.6349363741530325</v>
      </c>
      <c r="AI88" s="6">
        <f t="shared" si="75"/>
        <v>724.78880789022298</v>
      </c>
      <c r="AJ88" s="4">
        <f t="shared" si="76"/>
        <v>0.6008661133164922</v>
      </c>
      <c r="AK88" s="4">
        <f t="shared" si="77"/>
        <v>0.12674625349250698</v>
      </c>
      <c r="AL88" s="4">
        <f t="shared" si="78"/>
        <v>0.51320422535211263</v>
      </c>
      <c r="AM88" s="4">
        <f t="shared" si="79"/>
        <v>0.58739041223652289</v>
      </c>
      <c r="AN88" s="4">
        <f t="shared" si="80"/>
        <v>7.8545378254773576E-2</v>
      </c>
      <c r="AO88" s="4">
        <f t="shared" si="95"/>
        <v>0.21014227281275505</v>
      </c>
      <c r="AP88" s="4">
        <f t="shared" si="81"/>
        <v>0.24447914961503228</v>
      </c>
      <c r="AQ88" s="4">
        <f t="shared" si="82"/>
        <v>0.34839797639123099</v>
      </c>
      <c r="AR88" s="4">
        <f t="shared" si="83"/>
        <v>0.37871017871017876</v>
      </c>
      <c r="AS88" s="4">
        <f t="shared" si="84"/>
        <v>0.92059999999999997</v>
      </c>
      <c r="AT88" s="4">
        <f t="shared" si="85"/>
        <v>0.33706584232389375</v>
      </c>
      <c r="AU88" s="4">
        <f t="shared" si="86"/>
        <v>0.34405011989534312</v>
      </c>
      <c r="AV88" s="4">
        <f t="shared" si="87"/>
        <v>0.45980272936089717</v>
      </c>
      <c r="AW88" s="4">
        <f t="shared" si="88"/>
        <v>0.37736829037211489</v>
      </c>
      <c r="AX88" s="4">
        <f t="shared" si="89"/>
        <v>0.14226748982591869</v>
      </c>
    </row>
    <row r="89" spans="1:50" x14ac:dyDescent="0.2">
      <c r="A89" s="3">
        <v>88</v>
      </c>
      <c r="B89" s="2">
        <v>0.22148100000000004</v>
      </c>
      <c r="C89" s="2">
        <v>0.2001542</v>
      </c>
      <c r="D89" s="2">
        <v>0.18257400000000001</v>
      </c>
      <c r="E89" s="2">
        <f t="shared" si="90"/>
        <v>0.21081760000000002</v>
      </c>
      <c r="F89" s="2">
        <f t="shared" si="91"/>
        <v>0.20140306666666671</v>
      </c>
      <c r="G89" s="7">
        <v>2.1299999999999999E-2</v>
      </c>
      <c r="H89" s="7">
        <v>3.56E-2</v>
      </c>
      <c r="I89" s="7">
        <v>7.6499999999999999E-2</v>
      </c>
      <c r="J89" s="7">
        <v>4.7699999999999999E-2</v>
      </c>
      <c r="K89" s="7">
        <v>0.11609999999999999</v>
      </c>
      <c r="L89" s="7">
        <v>0.44629999999999997</v>
      </c>
      <c r="M89" s="7">
        <v>0.54359999999999997</v>
      </c>
      <c r="N89" s="7">
        <v>0.6048</v>
      </c>
      <c r="O89" s="7">
        <v>0.56079999999999997</v>
      </c>
      <c r="P89" s="7">
        <v>0.5131</v>
      </c>
      <c r="Q89" s="7">
        <v>0.21529999999999999</v>
      </c>
      <c r="R89" s="4">
        <v>9.3600000000000003E-2</v>
      </c>
      <c r="S89" s="4">
        <f t="shared" si="62"/>
        <v>4.120825160086266E-2</v>
      </c>
      <c r="T89" s="4">
        <f t="shared" si="63"/>
        <v>0.56800015845068208</v>
      </c>
      <c r="U89" s="4">
        <f t="shared" si="64"/>
        <v>9.0152870170616309E-2</v>
      </c>
      <c r="V89" s="4">
        <f t="shared" si="65"/>
        <v>0.74633123689727465</v>
      </c>
      <c r="W89" s="4">
        <f t="shared" si="66"/>
        <v>-0.14525810324129651</v>
      </c>
      <c r="X89" s="4">
        <f t="shared" si="67"/>
        <v>0.10250140449438203</v>
      </c>
      <c r="Y89" s="4">
        <f t="shared" si="68"/>
        <v>2.219764705882353E-2</v>
      </c>
      <c r="Z89" s="4">
        <f t="shared" si="69"/>
        <v>0.34967529411764703</v>
      </c>
      <c r="AA89" s="5">
        <f t="shared" si="70"/>
        <v>8.5057061340941509</v>
      </c>
      <c r="AB89" s="4">
        <f t="shared" si="71"/>
        <v>-0.84322103533278558</v>
      </c>
      <c r="AC89" s="4">
        <f t="shared" si="72"/>
        <v>0.56282495502598318</v>
      </c>
      <c r="AD89" s="4">
        <f t="shared" si="92"/>
        <v>0.90288264925766759</v>
      </c>
      <c r="AE89" s="4">
        <f t="shared" si="93"/>
        <v>6.2100000000000002E-2</v>
      </c>
      <c r="AF89" s="4">
        <f t="shared" si="94"/>
        <v>0.34249999999999997</v>
      </c>
      <c r="AG89" s="2">
        <f t="shared" si="73"/>
        <v>0.84322103533278558</v>
      </c>
      <c r="AH89" s="2">
        <f t="shared" si="74"/>
        <v>0.81186708860759493</v>
      </c>
      <c r="AI89" s="6">
        <f t="shared" si="75"/>
        <v>724.03164748637187</v>
      </c>
      <c r="AJ89" s="4">
        <f t="shared" si="76"/>
        <v>0.65696557837198999</v>
      </c>
      <c r="AK89" s="4">
        <f t="shared" si="77"/>
        <v>0.11369278125310298</v>
      </c>
      <c r="AL89" s="4">
        <f t="shared" si="78"/>
        <v>0.58712660028449504</v>
      </c>
      <c r="AM89" s="4">
        <f t="shared" si="79"/>
        <v>0.64802182810368347</v>
      </c>
      <c r="AN89" s="4">
        <f t="shared" si="80"/>
        <v>0.11491701577851246</v>
      </c>
      <c r="AO89" s="4">
        <f t="shared" si="95"/>
        <v>0.23290381196717141</v>
      </c>
      <c r="AP89" s="4">
        <f t="shared" si="81"/>
        <v>0.33203080893042125</v>
      </c>
      <c r="AQ89" s="4">
        <f t="shared" si="82"/>
        <v>0.39397863386209125</v>
      </c>
      <c r="AR89" s="4">
        <f t="shared" si="83"/>
        <v>0.44517459090323408</v>
      </c>
      <c r="AS89" s="4">
        <f t="shared" si="84"/>
        <v>0.92989999999999995</v>
      </c>
      <c r="AT89" s="4">
        <f t="shared" si="85"/>
        <v>0.30894737324778365</v>
      </c>
      <c r="AU89" s="4">
        <f t="shared" si="86"/>
        <v>0.42476507036242983</v>
      </c>
      <c r="AV89" s="4">
        <f t="shared" si="87"/>
        <v>0.50488674255490407</v>
      </c>
      <c r="AW89" s="4">
        <f t="shared" si="88"/>
        <v>0.45815915748233282</v>
      </c>
      <c r="AX89" s="4">
        <f t="shared" si="89"/>
        <v>0.12174122282364663</v>
      </c>
    </row>
    <row r="90" spans="1:50" x14ac:dyDescent="0.2">
      <c r="A90" s="3">
        <v>89</v>
      </c>
      <c r="B90" s="2">
        <v>0.25505630000000001</v>
      </c>
      <c r="C90" s="2">
        <v>0.21052940000000001</v>
      </c>
      <c r="D90" s="2">
        <v>0.21672570000000002</v>
      </c>
      <c r="E90" s="2">
        <f t="shared" si="90"/>
        <v>0.23279285</v>
      </c>
      <c r="F90" s="2">
        <f t="shared" si="91"/>
        <v>0.22743713333333335</v>
      </c>
      <c r="G90" s="7">
        <v>2.7099999999999999E-2</v>
      </c>
      <c r="H90" s="7">
        <v>3.3000000000000002E-2</v>
      </c>
      <c r="I90" s="7">
        <v>7.6499999999999999E-2</v>
      </c>
      <c r="J90" s="7">
        <v>5.0200000000000002E-2</v>
      </c>
      <c r="K90" s="7">
        <v>0.1159</v>
      </c>
      <c r="L90" s="7">
        <v>0.41099999999999998</v>
      </c>
      <c r="M90" s="7">
        <v>0.51049999999999995</v>
      </c>
      <c r="N90" s="7">
        <v>0.56159999999999999</v>
      </c>
      <c r="O90" s="7">
        <v>0.51170000000000004</v>
      </c>
      <c r="P90" s="7">
        <v>0.51800000000000002</v>
      </c>
      <c r="Q90" s="7">
        <v>0.218</v>
      </c>
      <c r="R90" s="4">
        <v>0.1011</v>
      </c>
      <c r="S90" s="4">
        <f t="shared" si="62"/>
        <v>4.0701351328917813E-2</v>
      </c>
      <c r="T90" s="4">
        <f t="shared" si="63"/>
        <v>0.51981648684896486</v>
      </c>
      <c r="U90" s="4">
        <f t="shared" si="64"/>
        <v>9.1500218578973905E-2</v>
      </c>
      <c r="V90" s="4">
        <f t="shared" si="65"/>
        <v>0.65737051792828682</v>
      </c>
      <c r="W90" s="4">
        <f t="shared" si="66"/>
        <v>-0.20673076923076925</v>
      </c>
      <c r="X90" s="4">
        <f t="shared" si="67"/>
        <v>0.11637272727272727</v>
      </c>
      <c r="Y90" s="4">
        <f t="shared" si="68"/>
        <v>2.1654901960784314E-2</v>
      </c>
      <c r="Z90" s="4">
        <f t="shared" si="69"/>
        <v>0.33578222222222226</v>
      </c>
      <c r="AA90" s="5">
        <f t="shared" si="70"/>
        <v>9.8104358022278664</v>
      </c>
      <c r="AB90" s="4">
        <f t="shared" si="71"/>
        <v>-0.82132051966542086</v>
      </c>
      <c r="AC90" s="4">
        <f t="shared" si="72"/>
        <v>0.51415652286050018</v>
      </c>
      <c r="AD90" s="4">
        <f t="shared" si="92"/>
        <v>0.90610848563304658</v>
      </c>
      <c r="AE90" s="4">
        <f t="shared" si="93"/>
        <v>6.3350000000000004E-2</v>
      </c>
      <c r="AF90" s="4">
        <f t="shared" si="94"/>
        <v>0.31920000000000004</v>
      </c>
      <c r="AG90" s="2">
        <f t="shared" si="73"/>
        <v>0.82132051966542086</v>
      </c>
      <c r="AH90" s="2">
        <f t="shared" si="74"/>
        <v>0.73703206848089942</v>
      </c>
      <c r="AI90" s="6">
        <f t="shared" si="75"/>
        <v>724.50440528634363</v>
      </c>
      <c r="AJ90" s="4">
        <f t="shared" si="76"/>
        <v>0.63065646908859152</v>
      </c>
      <c r="AK90" s="4">
        <f t="shared" si="77"/>
        <v>0.1091362306275063</v>
      </c>
      <c r="AL90" s="4">
        <f t="shared" si="78"/>
        <v>0.56006832416018226</v>
      </c>
      <c r="AM90" s="4">
        <f t="shared" si="79"/>
        <v>0.629948914431673</v>
      </c>
      <c r="AN90" s="4">
        <f t="shared" si="80"/>
        <v>0.10722277811718751</v>
      </c>
      <c r="AO90" s="4">
        <f t="shared" si="95"/>
        <v>0.23312447271982645</v>
      </c>
      <c r="AP90" s="4">
        <f t="shared" si="81"/>
        <v>0.2971276282092038</v>
      </c>
      <c r="AQ90" s="4">
        <f t="shared" si="82"/>
        <v>0.36634283923534944</v>
      </c>
      <c r="AR90" s="4">
        <f t="shared" si="83"/>
        <v>0.40249417568863927</v>
      </c>
      <c r="AS90" s="4">
        <f t="shared" si="84"/>
        <v>0.91470000000000007</v>
      </c>
      <c r="AT90" s="4">
        <f t="shared" si="85"/>
        <v>0.34223019675018002</v>
      </c>
      <c r="AU90" s="4">
        <f t="shared" si="86"/>
        <v>0.39329434905678473</v>
      </c>
      <c r="AV90" s="4">
        <f t="shared" si="87"/>
        <v>0.4752046220510352</v>
      </c>
      <c r="AW90" s="4">
        <f t="shared" si="88"/>
        <v>0.42265456393422429</v>
      </c>
      <c r="AX90" s="4">
        <f t="shared" si="89"/>
        <v>0.12118790724324635</v>
      </c>
    </row>
    <row r="91" spans="1:50" x14ac:dyDescent="0.2">
      <c r="A91" s="3">
        <v>90</v>
      </c>
      <c r="B91" s="2">
        <v>0.10461589999999998</v>
      </c>
      <c r="C91" s="2">
        <v>7.9931569999999993E-2</v>
      </c>
      <c r="D91" s="2">
        <v>9.6647170000000004E-2</v>
      </c>
      <c r="E91" s="2">
        <f t="shared" si="90"/>
        <v>9.2273734999999996E-2</v>
      </c>
      <c r="F91" s="2">
        <f t="shared" si="91"/>
        <v>9.3731546666666665E-2</v>
      </c>
      <c r="G91" s="7">
        <v>2.7E-2</v>
      </c>
      <c r="H91" s="7">
        <v>3.6799999999999999E-2</v>
      </c>
      <c r="I91" s="7">
        <v>8.5000000000000006E-2</v>
      </c>
      <c r="J91" s="7">
        <v>5.4100000000000002E-2</v>
      </c>
      <c r="K91" s="7">
        <v>0.13339999999999999</v>
      </c>
      <c r="L91" s="7">
        <v>0.43569999999999998</v>
      </c>
      <c r="M91" s="7">
        <v>0.50680000000000003</v>
      </c>
      <c r="N91" s="7">
        <v>0.56840000000000002</v>
      </c>
      <c r="O91" s="7">
        <v>0.5292</v>
      </c>
      <c r="P91" s="7">
        <v>0.4819</v>
      </c>
      <c r="Q91" s="7">
        <v>0.21579999999999999</v>
      </c>
      <c r="R91" s="4">
        <v>0.1048</v>
      </c>
      <c r="S91" s="4">
        <f t="shared" si="62"/>
        <v>4.4619278344679665E-2</v>
      </c>
      <c r="T91" s="4">
        <f t="shared" si="63"/>
        <v>0.53870627432767104</v>
      </c>
      <c r="U91" s="4">
        <f t="shared" si="64"/>
        <v>0.1007561908767893</v>
      </c>
      <c r="V91" s="4">
        <f t="shared" si="65"/>
        <v>0.68022181146025873</v>
      </c>
      <c r="W91" s="4">
        <f t="shared" si="66"/>
        <v>-0.19031903190319033</v>
      </c>
      <c r="X91" s="4">
        <f t="shared" si="67"/>
        <v>0.12495923913043479</v>
      </c>
      <c r="Y91" s="4">
        <f t="shared" si="68"/>
        <v>2.3422117647058822E-2</v>
      </c>
      <c r="Z91" s="4">
        <f t="shared" si="69"/>
        <v>0.33682023529411764</v>
      </c>
      <c r="AA91" s="5">
        <f t="shared" si="70"/>
        <v>10.222978080120939</v>
      </c>
      <c r="AB91" s="4">
        <f t="shared" si="71"/>
        <v>-0.81450368592490996</v>
      </c>
      <c r="AC91" s="4">
        <f t="shared" si="72"/>
        <v>0.53195812805144727</v>
      </c>
      <c r="AD91" s="4">
        <f t="shared" si="92"/>
        <v>0.89610743123804248</v>
      </c>
      <c r="AE91" s="4">
        <f t="shared" si="93"/>
        <v>6.9550000000000001E-2</v>
      </c>
      <c r="AF91" s="4">
        <f t="shared" si="94"/>
        <v>0.33415</v>
      </c>
      <c r="AG91" s="2">
        <f t="shared" si="73"/>
        <v>0.81450368592490996</v>
      </c>
      <c r="AH91" s="2">
        <f t="shared" si="74"/>
        <v>0.75278869311699848</v>
      </c>
      <c r="AI91" s="6">
        <f t="shared" si="75"/>
        <v>722.02530598742976</v>
      </c>
      <c r="AJ91" s="4">
        <f t="shared" si="76"/>
        <v>0.59734379716269248</v>
      </c>
      <c r="AK91" s="4">
        <f t="shared" si="77"/>
        <v>9.6901233288423705E-2</v>
      </c>
      <c r="AL91" s="4">
        <f t="shared" si="78"/>
        <v>0.53118959761026185</v>
      </c>
      <c r="AM91" s="4">
        <f t="shared" si="79"/>
        <v>0.58325523273976898</v>
      </c>
      <c r="AN91" s="4">
        <f t="shared" si="80"/>
        <v>0.13086284383525254</v>
      </c>
      <c r="AO91" s="4">
        <f t="shared" si="95"/>
        <v>0.22386880825700356</v>
      </c>
      <c r="AP91" s="4">
        <f t="shared" si="81"/>
        <v>0.30602491658583814</v>
      </c>
      <c r="AQ91" s="4">
        <f t="shared" si="82"/>
        <v>0.34622582657517154</v>
      </c>
      <c r="AR91" s="4">
        <f t="shared" si="83"/>
        <v>0.42067114093959734</v>
      </c>
      <c r="AS91" s="4">
        <f t="shared" si="84"/>
        <v>0.91469999999999996</v>
      </c>
      <c r="AT91" s="4">
        <f t="shared" si="85"/>
        <v>0.31884761283959856</v>
      </c>
      <c r="AU91" s="4">
        <f t="shared" si="86"/>
        <v>0.40411773037074233</v>
      </c>
      <c r="AV91" s="4">
        <f t="shared" si="87"/>
        <v>0.49211579195104732</v>
      </c>
      <c r="AW91" s="4">
        <f t="shared" si="88"/>
        <v>0.43861634163322255</v>
      </c>
      <c r="AX91" s="4">
        <f t="shared" si="89"/>
        <v>0.15119554390440865</v>
      </c>
    </row>
    <row r="92" spans="1:50" x14ac:dyDescent="0.2">
      <c r="A92" s="3">
        <v>91</v>
      </c>
      <c r="B92" s="2">
        <v>0.19136410000000004</v>
      </c>
      <c r="C92" s="2">
        <v>0.1818535</v>
      </c>
      <c r="D92" s="2">
        <v>0.20087470000000002</v>
      </c>
      <c r="E92" s="2">
        <f t="shared" si="90"/>
        <v>0.18660880000000002</v>
      </c>
      <c r="F92" s="2">
        <f t="shared" si="91"/>
        <v>0.19136410000000001</v>
      </c>
      <c r="G92" s="7">
        <v>2.9600000000000001E-2</v>
      </c>
      <c r="H92" s="7">
        <v>3.3599999999999998E-2</v>
      </c>
      <c r="I92" s="7">
        <v>7.4899999999999994E-2</v>
      </c>
      <c r="J92" s="7">
        <v>4.8599999999999997E-2</v>
      </c>
      <c r="K92" s="7">
        <v>0.1229</v>
      </c>
      <c r="L92" s="7">
        <v>0.38069999999999998</v>
      </c>
      <c r="M92" s="7">
        <v>0.45240000000000002</v>
      </c>
      <c r="N92" s="7">
        <v>0.57320000000000004</v>
      </c>
      <c r="O92" s="7">
        <v>0.47389999999999999</v>
      </c>
      <c r="P92" s="7">
        <v>0.47899999999999998</v>
      </c>
      <c r="Q92" s="7">
        <v>0.2162</v>
      </c>
      <c r="R92" s="4">
        <v>0.1086</v>
      </c>
      <c r="S92" s="4">
        <f t="shared" si="62"/>
        <v>4.0409899777158566E-2</v>
      </c>
      <c r="T92" s="4">
        <f t="shared" si="63"/>
        <v>0.48223767998778361</v>
      </c>
      <c r="U92" s="4">
        <f t="shared" si="64"/>
        <v>8.9285889142685912E-2</v>
      </c>
      <c r="V92" s="4">
        <f t="shared" si="65"/>
        <v>0.69135802469135799</v>
      </c>
      <c r="W92" s="4">
        <f t="shared" si="66"/>
        <v>-0.18248175182481752</v>
      </c>
      <c r="X92" s="4">
        <f t="shared" si="67"/>
        <v>0.10833749999999999</v>
      </c>
      <c r="Y92" s="4">
        <f t="shared" si="68"/>
        <v>2.1801869158878502E-2</v>
      </c>
      <c r="Z92" s="4">
        <f t="shared" si="69"/>
        <v>0.30749719626168226</v>
      </c>
      <c r="AA92" s="5">
        <f t="shared" si="70"/>
        <v>10.255328128297108</v>
      </c>
      <c r="AB92" s="4">
        <f t="shared" si="71"/>
        <v>-0.81397129186602879</v>
      </c>
      <c r="AC92" s="4">
        <f t="shared" si="72"/>
        <v>0.4763855266483229</v>
      </c>
      <c r="AD92" s="4">
        <f t="shared" si="92"/>
        <v>0.89609637095839978</v>
      </c>
      <c r="AE92" s="4">
        <f t="shared" si="93"/>
        <v>6.1749999999999999E-2</v>
      </c>
      <c r="AF92" s="4">
        <f t="shared" si="94"/>
        <v>0.29869999999999997</v>
      </c>
      <c r="AG92" s="2">
        <f t="shared" si="73"/>
        <v>0.81397129186602879</v>
      </c>
      <c r="AH92" s="2">
        <f t="shared" si="74"/>
        <v>0.70251073670300634</v>
      </c>
      <c r="AI92" s="6">
        <f t="shared" si="75"/>
        <v>722.32350659425913</v>
      </c>
      <c r="AJ92" s="4">
        <f t="shared" si="76"/>
        <v>0.58813672922252003</v>
      </c>
      <c r="AK92" s="4">
        <f t="shared" si="77"/>
        <v>0.10905686871050785</v>
      </c>
      <c r="AL92" s="4">
        <f t="shared" si="78"/>
        <v>0.51191421763304212</v>
      </c>
      <c r="AM92" s="4">
        <f t="shared" si="79"/>
        <v>0.57274465496262816</v>
      </c>
      <c r="AN92" s="4">
        <f t="shared" si="80"/>
        <v>0.12033426503322772</v>
      </c>
      <c r="AO92" s="4">
        <f t="shared" si="95"/>
        <v>0.23574027104787049</v>
      </c>
      <c r="AP92" s="4">
        <f t="shared" si="81"/>
        <v>0.27286346153606938</v>
      </c>
      <c r="AQ92" s="4">
        <f t="shared" si="82"/>
        <v>0.33128078817733991</v>
      </c>
      <c r="AR92" s="4">
        <f t="shared" si="83"/>
        <v>0.37342414142877844</v>
      </c>
      <c r="AS92" s="4">
        <f t="shared" si="84"/>
        <v>0.91</v>
      </c>
      <c r="AT92" s="4">
        <f t="shared" si="85"/>
        <v>0.37101974463116455</v>
      </c>
      <c r="AU92" s="4">
        <f t="shared" si="86"/>
        <v>0.3683229900508519</v>
      </c>
      <c r="AV92" s="4">
        <f t="shared" si="87"/>
        <v>0.45862025791911853</v>
      </c>
      <c r="AW92" s="4">
        <f t="shared" si="88"/>
        <v>0.39288792641465375</v>
      </c>
      <c r="AX92" s="4">
        <f t="shared" si="89"/>
        <v>0.10481412997033113</v>
      </c>
    </row>
    <row r="93" spans="1:50" x14ac:dyDescent="0.2">
      <c r="A93" s="3">
        <v>92</v>
      </c>
      <c r="B93" s="2">
        <v>0.36687789999999998</v>
      </c>
      <c r="C93" s="2">
        <v>0.38849289999999997</v>
      </c>
      <c r="D93" s="2">
        <v>0.40448799999999996</v>
      </c>
      <c r="E93" s="2">
        <f t="shared" si="90"/>
        <v>0.37768539999999995</v>
      </c>
      <c r="F93" s="2">
        <f t="shared" si="91"/>
        <v>0.38661959999999995</v>
      </c>
      <c r="G93" s="7">
        <v>1.9900000000000001E-2</v>
      </c>
      <c r="H93" s="7">
        <v>3.5499999999999997E-2</v>
      </c>
      <c r="I93" s="7">
        <v>7.6600000000000001E-2</v>
      </c>
      <c r="J93" s="7">
        <v>5.4199999999999998E-2</v>
      </c>
      <c r="K93" s="7">
        <v>0.1203</v>
      </c>
      <c r="L93" s="7">
        <v>0.4325</v>
      </c>
      <c r="M93" s="7">
        <v>0.53059999999999996</v>
      </c>
      <c r="N93" s="7">
        <v>0.50800000000000001</v>
      </c>
      <c r="O93" s="7">
        <v>0.53580000000000005</v>
      </c>
      <c r="P93" s="7">
        <v>0.53800000000000003</v>
      </c>
      <c r="Q93" s="7">
        <v>0.2162</v>
      </c>
      <c r="R93" s="4">
        <v>9.9000000000000005E-2</v>
      </c>
      <c r="S93" s="4">
        <f t="shared" si="62"/>
        <v>4.3864564285992856E-2</v>
      </c>
      <c r="T93" s="4">
        <f t="shared" si="63"/>
        <v>0.54395481429986448</v>
      </c>
      <c r="U93" s="4">
        <f t="shared" si="64"/>
        <v>9.3836027196381233E-2</v>
      </c>
      <c r="V93" s="4">
        <f t="shared" si="65"/>
        <v>0.65498154981549817</v>
      </c>
      <c r="W93" s="4">
        <f t="shared" si="66"/>
        <v>-0.20847268673355632</v>
      </c>
      <c r="X93" s="4">
        <f t="shared" si="67"/>
        <v>0.1169498591549296</v>
      </c>
      <c r="Y93" s="4">
        <f t="shared" si="68"/>
        <v>2.5118798955613572E-2</v>
      </c>
      <c r="Z93" s="4">
        <f t="shared" si="69"/>
        <v>0.37911697127937338</v>
      </c>
      <c r="AA93" s="5">
        <f t="shared" si="70"/>
        <v>10.115714818962299</v>
      </c>
      <c r="AB93" s="4">
        <f t="shared" si="71"/>
        <v>-0.81627118644067787</v>
      </c>
      <c r="AC93" s="4">
        <f t="shared" si="72"/>
        <v>0.53853438144653321</v>
      </c>
      <c r="AD93" s="4">
        <f t="shared" si="92"/>
        <v>0.91036125392311584</v>
      </c>
      <c r="AE93" s="4">
        <f t="shared" si="93"/>
        <v>6.54E-2</v>
      </c>
      <c r="AF93" s="4">
        <f t="shared" si="94"/>
        <v>0.33330000000000004</v>
      </c>
      <c r="AG93" s="2">
        <f t="shared" si="73"/>
        <v>0.81627118644067787</v>
      </c>
      <c r="AH93" s="2">
        <f t="shared" si="74"/>
        <v>0.75497726916444585</v>
      </c>
      <c r="AI93" s="6">
        <f t="shared" si="75"/>
        <v>724.29372197309419</v>
      </c>
      <c r="AJ93" s="4">
        <f t="shared" si="76"/>
        <v>0.63328760859625066</v>
      </c>
      <c r="AK93" s="4">
        <f t="shared" si="77"/>
        <v>0.10668181348755557</v>
      </c>
      <c r="AL93" s="4">
        <f t="shared" si="78"/>
        <v>0.56476121562952242</v>
      </c>
      <c r="AM93" s="4">
        <f t="shared" si="79"/>
        <v>0.63035796589337834</v>
      </c>
      <c r="AN93" s="4">
        <f t="shared" si="80"/>
        <v>0.10249787941486252</v>
      </c>
      <c r="AO93" s="4">
        <f t="shared" si="95"/>
        <v>0.22301781448876207</v>
      </c>
      <c r="AP93" s="4">
        <f t="shared" si="81"/>
        <v>0.31039414907030399</v>
      </c>
      <c r="AQ93" s="4">
        <f t="shared" si="82"/>
        <v>0.37182741116751267</v>
      </c>
      <c r="AR93" s="4">
        <f t="shared" si="83"/>
        <v>0.42500000000000004</v>
      </c>
      <c r="AS93" s="4">
        <f t="shared" si="84"/>
        <v>0.91779999999999995</v>
      </c>
      <c r="AT93" s="4">
        <f t="shared" si="85"/>
        <v>0.31521813340615817</v>
      </c>
      <c r="AU93" s="4">
        <f t="shared" si="86"/>
        <v>0.4085486996674938</v>
      </c>
      <c r="AV93" s="4">
        <f t="shared" si="87"/>
        <v>0.49189189189189192</v>
      </c>
      <c r="AW93" s="4">
        <f t="shared" si="88"/>
        <v>0.44368987019875006</v>
      </c>
      <c r="AX93" s="4">
        <f t="shared" si="89"/>
        <v>0.15560193677169309</v>
      </c>
    </row>
    <row r="94" spans="1:50" x14ac:dyDescent="0.2">
      <c r="A94" s="3">
        <v>93</v>
      </c>
      <c r="B94" s="2">
        <v>0.40059730000000005</v>
      </c>
      <c r="C94" s="2">
        <v>0.49757659999999998</v>
      </c>
      <c r="D94" s="2">
        <v>0.62380820000000003</v>
      </c>
      <c r="E94" s="2">
        <f t="shared" si="90"/>
        <v>0.44908694999999998</v>
      </c>
      <c r="F94" s="2">
        <f t="shared" si="91"/>
        <v>0.50732736666666667</v>
      </c>
      <c r="G94" s="7">
        <v>3.1899999999999998E-2</v>
      </c>
      <c r="H94" s="7">
        <v>5.0500000000000003E-2</v>
      </c>
      <c r="I94" s="7">
        <v>8.9099999999999999E-2</v>
      </c>
      <c r="J94" s="7">
        <v>8.8499999999999995E-2</v>
      </c>
      <c r="K94" s="7">
        <v>0.11700000000000001</v>
      </c>
      <c r="L94" s="7">
        <v>0.3377</v>
      </c>
      <c r="M94" s="7">
        <v>0.41160000000000002</v>
      </c>
      <c r="N94" s="7">
        <v>0.38840000000000002</v>
      </c>
      <c r="O94" s="7">
        <v>0.41589999999999999</v>
      </c>
      <c r="P94" s="7">
        <v>0.43020000000000003</v>
      </c>
      <c r="Q94" s="7">
        <v>0.2049</v>
      </c>
      <c r="R94" s="4">
        <v>0.11119999999999999</v>
      </c>
      <c r="S94" s="4">
        <f t="shared" si="62"/>
        <v>6.6852449468961128E-2</v>
      </c>
      <c r="T94" s="4">
        <f t="shared" si="63"/>
        <v>0.43444662503004899</v>
      </c>
      <c r="U94" s="4">
        <f t="shared" si="64"/>
        <v>0.12558288099896417</v>
      </c>
      <c r="V94" s="4">
        <f t="shared" si="65"/>
        <v>0.57062146892655374</v>
      </c>
      <c r="W94" s="4">
        <f t="shared" si="66"/>
        <v>-0.27338129496402869</v>
      </c>
      <c r="X94" s="4">
        <f t="shared" si="67"/>
        <v>0.15614554455445542</v>
      </c>
      <c r="Y94" s="4">
        <f t="shared" si="68"/>
        <v>5.0159932659932661E-2</v>
      </c>
      <c r="Z94" s="4">
        <f t="shared" si="69"/>
        <v>0.41309932659932658</v>
      </c>
      <c r="AA94" s="5">
        <f t="shared" si="70"/>
        <v>21.279153642702571</v>
      </c>
      <c r="AB94" s="4">
        <f t="shared" si="71"/>
        <v>-0.64908802537668531</v>
      </c>
      <c r="AC94" s="4">
        <f t="shared" si="72"/>
        <v>0.42521178252724845</v>
      </c>
      <c r="AD94" s="4">
        <f t="shared" si="92"/>
        <v>0.88438648746804094</v>
      </c>
      <c r="AE94" s="4">
        <f t="shared" si="93"/>
        <v>8.879999999999999E-2</v>
      </c>
      <c r="AF94" s="4">
        <f t="shared" si="94"/>
        <v>0.29674999999999996</v>
      </c>
      <c r="AG94" s="2">
        <f t="shared" si="73"/>
        <v>0.64908802537668531</v>
      </c>
      <c r="AH94" s="2">
        <f t="shared" si="74"/>
        <v>0.52195261932850823</v>
      </c>
      <c r="AI94" s="6">
        <f t="shared" si="75"/>
        <v>726.09990937924783</v>
      </c>
      <c r="AJ94" s="4">
        <f t="shared" si="76"/>
        <v>0.56089322574591849</v>
      </c>
      <c r="AK94" s="4">
        <f t="shared" si="77"/>
        <v>0.10376857749469212</v>
      </c>
      <c r="AL94" s="4">
        <f t="shared" si="78"/>
        <v>0.48537497250934686</v>
      </c>
      <c r="AM94" s="4">
        <f t="shared" si="79"/>
        <v>0.55732122587968214</v>
      </c>
      <c r="AN94" s="4">
        <f t="shared" si="80"/>
        <v>3.4514817596307271E-2</v>
      </c>
      <c r="AO94" s="4">
        <f t="shared" si="95"/>
        <v>0.15946292700979808</v>
      </c>
      <c r="AP94" s="4">
        <f t="shared" si="81"/>
        <v>0.20431319990300981</v>
      </c>
      <c r="AQ94" s="4">
        <f t="shared" si="82"/>
        <v>0.29642518190446066</v>
      </c>
      <c r="AR94" s="4">
        <f t="shared" si="83"/>
        <v>0.33988402061855666</v>
      </c>
      <c r="AS94" s="4">
        <f t="shared" si="84"/>
        <v>0.90129999999999999</v>
      </c>
      <c r="AT94" s="4">
        <f t="shared" si="85"/>
        <v>0.31265191570401196</v>
      </c>
      <c r="AU94" s="4">
        <f t="shared" si="86"/>
        <v>0.32783900012048595</v>
      </c>
      <c r="AV94" s="4">
        <f t="shared" si="87"/>
        <v>0.44016393442622948</v>
      </c>
      <c r="AW94" s="4">
        <f t="shared" si="88"/>
        <v>0.37645313556457194</v>
      </c>
      <c r="AX94" s="4">
        <f t="shared" si="89"/>
        <v>0.21975642111029386</v>
      </c>
    </row>
    <row r="95" spans="1:50" x14ac:dyDescent="0.2">
      <c r="A95" s="3">
        <v>94</v>
      </c>
      <c r="B95" s="2">
        <v>0.13963220000000001</v>
      </c>
      <c r="C95" s="2">
        <v>0.14698130000000004</v>
      </c>
      <c r="D95" s="2">
        <v>0.12752780000000002</v>
      </c>
      <c r="E95" s="2">
        <f t="shared" si="90"/>
        <v>0.14330675000000004</v>
      </c>
      <c r="F95" s="2">
        <f t="shared" si="91"/>
        <v>0.13804710000000003</v>
      </c>
      <c r="G95" s="7">
        <v>2.3599999999999999E-2</v>
      </c>
      <c r="H95" s="7">
        <v>3.1399999999999997E-2</v>
      </c>
      <c r="I95" s="7">
        <v>7.1199999999999999E-2</v>
      </c>
      <c r="J95" s="7">
        <v>4.3099999999999999E-2</v>
      </c>
      <c r="K95" s="7">
        <v>0.11409999999999999</v>
      </c>
      <c r="L95" s="7">
        <v>0.40649999999999997</v>
      </c>
      <c r="M95" s="7">
        <v>0.49009999999999998</v>
      </c>
      <c r="N95" s="7">
        <v>0.49359999999999998</v>
      </c>
      <c r="O95" s="7">
        <v>0.50280000000000002</v>
      </c>
      <c r="P95" s="7">
        <v>0.5101</v>
      </c>
      <c r="Q95" s="7">
        <v>0.20019999999999999</v>
      </c>
      <c r="R95" s="4">
        <v>9.0499999999999997E-2</v>
      </c>
      <c r="S95" s="4">
        <f t="shared" si="62"/>
        <v>3.6787769706792497E-2</v>
      </c>
      <c r="T95" s="4">
        <f t="shared" si="63"/>
        <v>0.50964192331479163</v>
      </c>
      <c r="U95" s="4">
        <f t="shared" si="64"/>
        <v>8.3228901230281774E-2</v>
      </c>
      <c r="V95" s="4">
        <f t="shared" si="65"/>
        <v>0.72853828306264501</v>
      </c>
      <c r="W95" s="4">
        <f t="shared" si="66"/>
        <v>-0.15704697986577185</v>
      </c>
      <c r="X95" s="4">
        <f t="shared" si="67"/>
        <v>9.7729936305732498E-2</v>
      </c>
      <c r="Y95" s="4">
        <f t="shared" si="68"/>
        <v>1.9007584269662921E-2</v>
      </c>
      <c r="Z95" s="4">
        <f t="shared" si="69"/>
        <v>0.30436348314606743</v>
      </c>
      <c r="AA95" s="5">
        <f t="shared" si="70"/>
        <v>8.5719968178202066</v>
      </c>
      <c r="AB95" s="4">
        <f t="shared" si="71"/>
        <v>-0.84209562190877441</v>
      </c>
      <c r="AC95" s="4">
        <f t="shared" si="72"/>
        <v>0.50464388433825291</v>
      </c>
      <c r="AD95" s="4">
        <f t="shared" si="92"/>
        <v>0.90164492987332567</v>
      </c>
      <c r="AE95" s="4">
        <f t="shared" si="93"/>
        <v>5.7149999999999999E-2</v>
      </c>
      <c r="AF95" s="4">
        <f t="shared" si="94"/>
        <v>0.30854999999999999</v>
      </c>
      <c r="AG95" s="2">
        <f t="shared" si="73"/>
        <v>0.84209562190877441</v>
      </c>
      <c r="AH95" s="2">
        <f t="shared" si="74"/>
        <v>0.75316206828756793</v>
      </c>
      <c r="AI95" s="6">
        <f t="shared" si="75"/>
        <v>723.25410396716825</v>
      </c>
      <c r="AJ95" s="4">
        <f t="shared" si="76"/>
        <v>0.63008591343815856</v>
      </c>
      <c r="AK95" s="4">
        <f t="shared" si="77"/>
        <v>0.1059056417024085</v>
      </c>
      <c r="AL95" s="4">
        <f t="shared" si="78"/>
        <v>0.56165962351133314</v>
      </c>
      <c r="AM95" s="4">
        <f t="shared" si="79"/>
        <v>0.62231049321416754</v>
      </c>
      <c r="AN95" s="4">
        <f t="shared" si="80"/>
        <v>0.12006067670224138</v>
      </c>
      <c r="AO95" s="4">
        <f t="shared" si="95"/>
        <v>0.24948828361252279</v>
      </c>
      <c r="AP95" s="4">
        <f t="shared" si="81"/>
        <v>0.29638618302309261</v>
      </c>
      <c r="AQ95" s="4">
        <f t="shared" si="82"/>
        <v>0.37736498108015137</v>
      </c>
      <c r="AR95" s="4">
        <f t="shared" si="83"/>
        <v>0.43044096728307257</v>
      </c>
      <c r="AS95" s="4">
        <f t="shared" si="84"/>
        <v>0.92920000000000003</v>
      </c>
      <c r="AT95" s="4">
        <f t="shared" si="85"/>
        <v>0.32349140930174147</v>
      </c>
      <c r="AU95" s="4">
        <f t="shared" si="86"/>
        <v>0.38267994460122934</v>
      </c>
      <c r="AV95" s="4">
        <f t="shared" si="87"/>
        <v>0.49540012602394456</v>
      </c>
      <c r="AW95" s="4">
        <f t="shared" si="88"/>
        <v>0.41100474429830841</v>
      </c>
      <c r="AX95" s="4">
        <f t="shared" si="89"/>
        <v>7.850450244789059E-2</v>
      </c>
    </row>
    <row r="96" spans="1:50" x14ac:dyDescent="0.2">
      <c r="A96" s="3">
        <v>95</v>
      </c>
      <c r="B96" s="2">
        <v>0.84111099999999994</v>
      </c>
      <c r="C96" s="2">
        <v>0.78923499999999991</v>
      </c>
      <c r="D96" s="2">
        <v>0.55103769999999996</v>
      </c>
      <c r="E96" s="2">
        <f t="shared" si="90"/>
        <v>0.81517299999999993</v>
      </c>
      <c r="F96" s="2">
        <f t="shared" si="91"/>
        <v>0.72712789999999983</v>
      </c>
      <c r="G96" s="7">
        <v>4.5999999999999999E-2</v>
      </c>
      <c r="H96" s="7">
        <v>8.4599999999999995E-2</v>
      </c>
      <c r="I96" s="7">
        <v>0.1212</v>
      </c>
      <c r="J96" s="7">
        <v>0.14419999999999999</v>
      </c>
      <c r="K96" s="7">
        <v>0.1714</v>
      </c>
      <c r="L96" s="7">
        <v>0.27079999999999999</v>
      </c>
      <c r="M96" s="7">
        <v>0.30220000000000002</v>
      </c>
      <c r="N96" s="7">
        <v>0.30880000000000002</v>
      </c>
      <c r="O96" s="7">
        <v>0.31140000000000001</v>
      </c>
      <c r="P96" s="7">
        <v>0.34379999999999999</v>
      </c>
      <c r="Q96" s="7">
        <v>0.25509999999999999</v>
      </c>
      <c r="R96" s="4">
        <v>0.18279999999999999</v>
      </c>
      <c r="S96" s="4">
        <f t="shared" si="62"/>
        <v>0.1104505319136128</v>
      </c>
      <c r="T96" s="4">
        <f t="shared" si="63"/>
        <v>0.36394098422683863</v>
      </c>
      <c r="U96" s="4">
        <f t="shared" si="64"/>
        <v>0.18836953044481478</v>
      </c>
      <c r="V96" s="4">
        <f t="shared" si="65"/>
        <v>0.58668515950069344</v>
      </c>
      <c r="W96" s="4">
        <f t="shared" si="66"/>
        <v>-0.26048951048951047</v>
      </c>
      <c r="X96" s="4">
        <f t="shared" si="67"/>
        <v>0.20658439716312058</v>
      </c>
      <c r="Y96" s="4">
        <f t="shared" si="68"/>
        <v>0.10065445544554455</v>
      </c>
      <c r="Z96" s="4">
        <f t="shared" si="69"/>
        <v>0.3704940594059406</v>
      </c>
      <c r="AA96" s="5">
        <f t="shared" si="70"/>
        <v>46.307000642260753</v>
      </c>
      <c r="AB96" s="4">
        <f t="shared" si="71"/>
        <v>-0.36698858647936788</v>
      </c>
      <c r="AC96" s="4">
        <f t="shared" si="72"/>
        <v>0.34316701473189409</v>
      </c>
      <c r="AD96" s="4">
        <f t="shared" si="92"/>
        <v>0.79259619372013401</v>
      </c>
      <c r="AE96" s="4">
        <f t="shared" si="93"/>
        <v>0.13269999999999998</v>
      </c>
      <c r="AF96" s="4">
        <f t="shared" si="94"/>
        <v>0.28839999999999999</v>
      </c>
      <c r="AG96" s="2">
        <f t="shared" si="73"/>
        <v>0.36698858647936788</v>
      </c>
      <c r="AH96" s="2">
        <f t="shared" si="74"/>
        <v>0.271058945593671</v>
      </c>
      <c r="AI96" s="6">
        <f t="shared" si="75"/>
        <v>723.23943661971828</v>
      </c>
      <c r="AJ96" s="4">
        <f t="shared" si="76"/>
        <v>0.28997514498757254</v>
      </c>
      <c r="AK96" s="4">
        <f t="shared" si="77"/>
        <v>6.9735486087255272E-2</v>
      </c>
      <c r="AL96" s="4">
        <f t="shared" si="78"/>
        <v>0.22478516508367252</v>
      </c>
      <c r="AM96" s="4">
        <f t="shared" si="79"/>
        <v>0.27618243243243246</v>
      </c>
      <c r="AN96" s="4">
        <f t="shared" si="80"/>
        <v>2.2626662257328935E-2</v>
      </c>
      <c r="AO96" s="4">
        <f t="shared" si="95"/>
        <v>7.5016409231608239E-2</v>
      </c>
      <c r="AP96" s="4">
        <f t="shared" si="81"/>
        <v>9.2775382198840822E-2</v>
      </c>
      <c r="AQ96" s="4">
        <f t="shared" si="82"/>
        <v>0.16510618862754056</v>
      </c>
      <c r="AR96" s="4">
        <f t="shared" si="83"/>
        <v>9.9382171226831448E-2</v>
      </c>
      <c r="AS96" s="4">
        <f t="shared" si="84"/>
        <v>0.84220000000000006</v>
      </c>
      <c r="AT96" s="4">
        <f t="shared" si="85"/>
        <v>0.57380616350976499</v>
      </c>
      <c r="AU96" s="4">
        <f t="shared" si="86"/>
        <v>0.28464536707981036</v>
      </c>
      <c r="AV96" s="4">
        <f t="shared" si="87"/>
        <v>0.31909782463632724</v>
      </c>
      <c r="AW96" s="4">
        <f t="shared" si="88"/>
        <v>0.33566658944250755</v>
      </c>
      <c r="AX96" s="4">
        <f t="shared" si="89"/>
        <v>0.27811723561245516</v>
      </c>
    </row>
    <row r="97" spans="1:50" x14ac:dyDescent="0.2">
      <c r="A97" s="3">
        <v>96</v>
      </c>
      <c r="B97" s="2">
        <v>0.18257400000000004</v>
      </c>
      <c r="C97" s="2">
        <v>0.31154350000000003</v>
      </c>
      <c r="D97" s="2">
        <v>0.3268181</v>
      </c>
      <c r="E97" s="2">
        <f t="shared" si="90"/>
        <v>0.24705875000000005</v>
      </c>
      <c r="F97" s="2">
        <f t="shared" si="91"/>
        <v>0.27364520000000003</v>
      </c>
      <c r="G97" s="7">
        <v>2.8199999999999999E-2</v>
      </c>
      <c r="H97" s="7">
        <v>3.1699999999999999E-2</v>
      </c>
      <c r="I97" s="7">
        <v>8.2100000000000006E-2</v>
      </c>
      <c r="J97" s="7">
        <v>5.2600000000000001E-2</v>
      </c>
      <c r="K97" s="7">
        <v>0.1308</v>
      </c>
      <c r="L97" s="7">
        <v>0.42480000000000001</v>
      </c>
      <c r="M97" s="7">
        <v>0.4929</v>
      </c>
      <c r="N97" s="7">
        <v>0.52880000000000005</v>
      </c>
      <c r="O97" s="7">
        <v>0.50829999999999997</v>
      </c>
      <c r="P97" s="7">
        <v>0.44479999999999997</v>
      </c>
      <c r="Q97" s="7">
        <v>0.21840000000000001</v>
      </c>
      <c r="R97" s="4">
        <v>0.1087</v>
      </c>
      <c r="S97" s="4">
        <f t="shared" si="62"/>
        <v>4.083405441540186E-2</v>
      </c>
      <c r="T97" s="4">
        <f t="shared" si="63"/>
        <v>0.51756744488037498</v>
      </c>
      <c r="U97" s="4">
        <f t="shared" si="64"/>
        <v>9.7504717834574567E-2</v>
      </c>
      <c r="V97" s="4">
        <f t="shared" si="65"/>
        <v>0.60266159695817489</v>
      </c>
      <c r="W97" s="4">
        <f t="shared" si="66"/>
        <v>-0.24792408066429422</v>
      </c>
      <c r="X97" s="4">
        <f t="shared" si="67"/>
        <v>0.13622902208201895</v>
      </c>
      <c r="Y97" s="4">
        <f t="shared" si="68"/>
        <v>2.0309622411693054E-2</v>
      </c>
      <c r="Z97" s="4">
        <f t="shared" si="69"/>
        <v>0.32565870889159559</v>
      </c>
      <c r="AA97" s="5">
        <f t="shared" si="70"/>
        <v>10.348219555380682</v>
      </c>
      <c r="AB97" s="4">
        <f t="shared" si="71"/>
        <v>-0.81244428596897844</v>
      </c>
      <c r="AC97" s="4">
        <f t="shared" si="72"/>
        <v>0.5110143344369118</v>
      </c>
      <c r="AD97" s="4">
        <f t="shared" si="92"/>
        <v>0.90696594511662176</v>
      </c>
      <c r="AE97" s="4">
        <f t="shared" si="93"/>
        <v>6.7350000000000007E-2</v>
      </c>
      <c r="AF97" s="4">
        <f t="shared" si="94"/>
        <v>0.32150000000000001</v>
      </c>
      <c r="AG97" s="2">
        <f t="shared" si="73"/>
        <v>0.81244428596897844</v>
      </c>
      <c r="AH97" s="2">
        <f t="shared" si="74"/>
        <v>0.71824858935157454</v>
      </c>
      <c r="AI97" s="6">
        <f t="shared" si="75"/>
        <v>721.89880952380952</v>
      </c>
      <c r="AJ97" s="4">
        <f t="shared" si="76"/>
        <v>0.59067438585510867</v>
      </c>
      <c r="AK97" s="4">
        <f t="shared" si="77"/>
        <v>8.9486657378630333E-2</v>
      </c>
      <c r="AL97" s="4">
        <f t="shared" si="78"/>
        <v>0.52915766738660919</v>
      </c>
      <c r="AM97" s="4">
        <f t="shared" si="79"/>
        <v>0.58056758056758051</v>
      </c>
      <c r="AN97" s="4">
        <f t="shared" si="80"/>
        <v>0.12821892507075772</v>
      </c>
      <c r="AO97" s="4">
        <f t="shared" si="95"/>
        <v>0.22814832409124458</v>
      </c>
      <c r="AP97" s="4">
        <f t="shared" si="81"/>
        <v>0.29306403249608831</v>
      </c>
      <c r="AQ97" s="4">
        <f t="shared" si="82"/>
        <v>0.33537144604096608</v>
      </c>
      <c r="AR97" s="4">
        <f t="shared" si="83"/>
        <v>0.39892665474060812</v>
      </c>
      <c r="AS97" s="4">
        <f t="shared" si="84"/>
        <v>0.90210000000000001</v>
      </c>
      <c r="AT97" s="4">
        <f t="shared" si="85"/>
        <v>0.3413633407667378</v>
      </c>
      <c r="AU97" s="4">
        <f t="shared" si="86"/>
        <v>0.39119525176054981</v>
      </c>
      <c r="AV97" s="4">
        <f t="shared" si="87"/>
        <v>0.47713670098156569</v>
      </c>
      <c r="AW97" s="4">
        <f t="shared" si="88"/>
        <v>0.42173327900878638</v>
      </c>
      <c r="AX97" s="4">
        <f t="shared" si="89"/>
        <v>0.13333110007804583</v>
      </c>
    </row>
    <row r="98" spans="1:50" x14ac:dyDescent="0.2">
      <c r="A98" s="3">
        <v>97</v>
      </c>
      <c r="B98" s="2">
        <v>1.0552436000000001</v>
      </c>
      <c r="C98" s="2">
        <v>0.47062989999999993</v>
      </c>
      <c r="D98" s="2">
        <v>0.27912099999999995</v>
      </c>
      <c r="E98" s="2">
        <f t="shared" si="90"/>
        <v>0.76293674999999994</v>
      </c>
      <c r="F98" s="2">
        <f t="shared" si="91"/>
        <v>0.60166483333333332</v>
      </c>
      <c r="G98" s="7">
        <v>3.1699999999999999E-2</v>
      </c>
      <c r="H98" s="7">
        <v>4.4299999999999999E-2</v>
      </c>
      <c r="I98" s="7">
        <v>8.5000000000000006E-2</v>
      </c>
      <c r="J98" s="7">
        <v>7.9100000000000004E-2</v>
      </c>
      <c r="K98" s="7">
        <v>0.13830000000000001</v>
      </c>
      <c r="L98" s="7">
        <v>0.31919999999999998</v>
      </c>
      <c r="M98" s="7">
        <v>0.37540000000000001</v>
      </c>
      <c r="N98" s="7">
        <v>0.3926</v>
      </c>
      <c r="O98" s="7">
        <v>0.37909999999999999</v>
      </c>
      <c r="P98" s="7">
        <v>0.41620000000000001</v>
      </c>
      <c r="Q98" s="7">
        <v>0.22500000000000001</v>
      </c>
      <c r="R98" s="4">
        <v>0.13700000000000001</v>
      </c>
      <c r="S98" s="4">
        <f t="shared" ref="S98:S118" si="96">SQRT(H98*J98)</f>
        <v>5.9195692410850306E-2</v>
      </c>
      <c r="T98" s="4">
        <f t="shared" ref="T98:T118" si="97">(I98^2+J98^2+O98^2)^0.5</f>
        <v>0.39648281173337135</v>
      </c>
      <c r="U98" s="4">
        <f t="shared" ref="U98:U118" si="98">(I98^2+J98^2)^0.5</f>
        <v>0.11611119670384938</v>
      </c>
      <c r="V98" s="4">
        <f t="shared" ref="V98:V118" si="99">H98/J98</f>
        <v>0.56005056890012639</v>
      </c>
      <c r="W98" s="4">
        <f t="shared" ref="W98:W118" si="100">(H98-J98)/(H98+J98)</f>
        <v>-0.28200972447325773</v>
      </c>
      <c r="X98" s="4">
        <f t="shared" ref="X98:X118" si="101">(I98*J98)/H98</f>
        <v>0.1517720090293454</v>
      </c>
      <c r="Y98" s="4">
        <f t="shared" ref="Y98:Y118" si="102">(H98*J98)/I98</f>
        <v>4.1225058823529413E-2</v>
      </c>
      <c r="Z98" s="4">
        <f t="shared" ref="Z98:Z118" si="103">(J98*O98)/I98</f>
        <v>0.35278599999999999</v>
      </c>
      <c r="AA98" s="5">
        <f t="shared" ref="AA98:AA118" si="104">(J98/O98)*100</f>
        <v>20.865207069374836</v>
      </c>
      <c r="AB98" s="4">
        <f t="shared" ref="AB98:AB118" si="105">(J98-O98)/(J98+O98)</f>
        <v>-0.65473592317765161</v>
      </c>
      <c r="AC98" s="4">
        <f t="shared" ref="AC98:AC118" si="106">(J98^2+O98^2)^0.5</f>
        <v>0.38726427668970448</v>
      </c>
      <c r="AD98" s="4">
        <f t="shared" si="92"/>
        <v>0.88140486211390345</v>
      </c>
      <c r="AE98" s="4">
        <f t="shared" si="93"/>
        <v>8.2050000000000012E-2</v>
      </c>
      <c r="AF98" s="4">
        <f t="shared" si="94"/>
        <v>0.27160000000000001</v>
      </c>
      <c r="AG98" s="2">
        <f t="shared" ref="AG98:AG118" si="107">(O98-J98)/(O98+J98)</f>
        <v>0.65473592317765161</v>
      </c>
      <c r="AH98" s="2">
        <f t="shared" ref="AH98:AH118" si="108">2.5*((O98-J98)/(O98+6*J98-7.5*H98+1))</f>
        <v>0.49295080350980969</v>
      </c>
      <c r="AI98" s="6">
        <f t="shared" ref="AI98:AI118" si="109">705+35*((J98+M98)/2-K98)/(L98-K98)</f>
        <v>722.20978441127693</v>
      </c>
      <c r="AJ98" s="4">
        <f t="shared" ref="AJ98:AJ118" si="110">(O98-K98)/(O98+K98)</f>
        <v>0.46540394279087749</v>
      </c>
      <c r="AK98" s="4">
        <f t="shared" ref="AK98:AK118" si="111">(O98-L98)/(O98+L98)</f>
        <v>8.5779750823428355E-2</v>
      </c>
      <c r="AL98" s="4">
        <f t="shared" ref="AL98:AL118" si="112">(L98-K98)/(L98+K98)</f>
        <v>0.39540983606557373</v>
      </c>
      <c r="AM98" s="4">
        <f t="shared" ref="AM98:AM118" si="113">(M98-K98)/(M98+K98)</f>
        <v>0.46155343585750436</v>
      </c>
      <c r="AN98" s="4">
        <f t="shared" ref="AN98:AN118" si="114">1.2*(K98-I98)-1.5*(J98-I98)*(K98/J98)^0.5</f>
        <v>7.5662162350020851E-2</v>
      </c>
      <c r="AO98" s="4">
        <f t="shared" si="95"/>
        <v>0.16338758738762671</v>
      </c>
      <c r="AP98" s="4">
        <f t="shared" ref="AP98:AP118" si="115">ABS(O98-1.0984*J98-0.0152)/(1.0984^2+1)^0.5</f>
        <v>0.18648997138544893</v>
      </c>
      <c r="AQ98" s="4">
        <f t="shared" ref="AQ98:AQ118" si="116">(Q98-R98)/(Q98+R98)</f>
        <v>0.24309392265193369</v>
      </c>
      <c r="AR98" s="4">
        <f t="shared" ref="AR98:AR118" si="117">(O98-Q98)/(O98+Q98)</f>
        <v>0.25509021685151462</v>
      </c>
      <c r="AS98" s="4">
        <f t="shared" ref="AS98:AS118" si="118">1-(R98+J98-2*H98)</f>
        <v>0.87250000000000005</v>
      </c>
      <c r="AT98" s="4">
        <f t="shared" ref="AT98:AT118" si="119">(AG98-AR98)/(AG98+AR98)</f>
        <v>0.43925502768399854</v>
      </c>
      <c r="AU98" s="4">
        <f t="shared" ref="AU98:AU118" si="120">((Q98^2+O98^2)^0.5)/2^0.5</f>
        <v>0.31172248074208569</v>
      </c>
      <c r="AV98" s="4">
        <f t="shared" ref="AV98:AV118" si="121">(O98-(Q98-R98))/(O98+(Q98+R98))</f>
        <v>0.39279449467008504</v>
      </c>
      <c r="AW98" s="4">
        <f t="shared" ref="AW98:AW118" si="122">(J98+1.0984*O98)/(1.0984+1)^0.5</f>
        <v>0.34206019195436893</v>
      </c>
      <c r="AX98" s="4">
        <f t="shared" ref="AX98:AX118" si="123">0.525-(ABS(0.525-AW98)*0.398)/(0.398-AP98)</f>
        <v>0.18076079735279221</v>
      </c>
    </row>
    <row r="99" spans="1:50" x14ac:dyDescent="0.2">
      <c r="A99" s="3">
        <v>98</v>
      </c>
      <c r="B99" s="2">
        <v>0.35390889999999997</v>
      </c>
      <c r="C99" s="2">
        <v>0.35794369999999998</v>
      </c>
      <c r="D99" s="2">
        <v>0.33805790000000002</v>
      </c>
      <c r="E99" s="2">
        <f t="shared" si="90"/>
        <v>0.35592629999999997</v>
      </c>
      <c r="F99" s="2">
        <f t="shared" si="91"/>
        <v>0.34997016666666664</v>
      </c>
      <c r="G99" s="7">
        <v>5.8400000000000001E-2</v>
      </c>
      <c r="H99" s="7">
        <v>4.6399999999999997E-2</v>
      </c>
      <c r="I99" s="7">
        <v>8.8499999999999995E-2</v>
      </c>
      <c r="J99" s="7">
        <v>8.8599999999999998E-2</v>
      </c>
      <c r="K99" s="7">
        <v>0.14369999999999999</v>
      </c>
      <c r="L99" s="7">
        <v>0.30380000000000001</v>
      </c>
      <c r="M99" s="7">
        <v>0.34110000000000001</v>
      </c>
      <c r="N99" s="7">
        <v>0.34860000000000002</v>
      </c>
      <c r="O99" s="7">
        <v>0.3599</v>
      </c>
      <c r="P99" s="7">
        <v>0.3226</v>
      </c>
      <c r="Q99" s="7">
        <v>0.2392</v>
      </c>
      <c r="R99" s="4">
        <v>0.15790000000000001</v>
      </c>
      <c r="S99" s="4">
        <f t="shared" si="96"/>
        <v>6.4117392336245235E-2</v>
      </c>
      <c r="T99" s="4">
        <f t="shared" si="97"/>
        <v>0.38106458770135015</v>
      </c>
      <c r="U99" s="4">
        <f t="shared" si="98"/>
        <v>0.12522863091162501</v>
      </c>
      <c r="V99" s="4">
        <f t="shared" si="99"/>
        <v>0.52370203160270878</v>
      </c>
      <c r="W99" s="4">
        <f t="shared" si="100"/>
        <v>-0.31259259259259259</v>
      </c>
      <c r="X99" s="4">
        <f t="shared" si="101"/>
        <v>0.16898922413793105</v>
      </c>
      <c r="Y99" s="4">
        <f t="shared" si="102"/>
        <v>4.6452429378531071E-2</v>
      </c>
      <c r="Z99" s="4">
        <f t="shared" si="103"/>
        <v>0.36030666666666672</v>
      </c>
      <c r="AA99" s="5">
        <f t="shared" si="104"/>
        <v>24.617949430397331</v>
      </c>
      <c r="AB99" s="4">
        <f t="shared" si="105"/>
        <v>-0.60490523968784837</v>
      </c>
      <c r="AC99" s="4">
        <f t="shared" si="106"/>
        <v>0.37064534261204468</v>
      </c>
      <c r="AD99" s="4">
        <f t="shared" si="92"/>
        <v>0.87853612450492058</v>
      </c>
      <c r="AE99" s="4">
        <f t="shared" si="93"/>
        <v>8.854999999999999E-2</v>
      </c>
      <c r="AF99" s="4">
        <f t="shared" si="94"/>
        <v>0.26849999999999996</v>
      </c>
      <c r="AG99" s="2">
        <f t="shared" si="107"/>
        <v>0.60490523968784837</v>
      </c>
      <c r="AH99" s="2">
        <f t="shared" si="108"/>
        <v>0.43942338840298023</v>
      </c>
      <c r="AI99" s="6">
        <f t="shared" si="109"/>
        <v>720.55434103685195</v>
      </c>
      <c r="AJ99" s="4">
        <f t="shared" si="110"/>
        <v>0.42930897537728352</v>
      </c>
      <c r="AK99" s="4">
        <f t="shared" si="111"/>
        <v>8.4526141328913645E-2</v>
      </c>
      <c r="AL99" s="4">
        <f t="shared" si="112"/>
        <v>0.35776536312849166</v>
      </c>
      <c r="AM99" s="4">
        <f t="shared" si="113"/>
        <v>0.40717821782178221</v>
      </c>
      <c r="AN99" s="4">
        <f t="shared" si="114"/>
        <v>6.6048969469306898E-2</v>
      </c>
      <c r="AO99" s="4">
        <f t="shared" si="95"/>
        <v>0.14494697115876687</v>
      </c>
      <c r="AP99" s="4">
        <f t="shared" si="115"/>
        <v>0.16653956479598908</v>
      </c>
      <c r="AQ99" s="4">
        <f t="shared" si="116"/>
        <v>0.20473432384789722</v>
      </c>
      <c r="AR99" s="4">
        <f t="shared" si="117"/>
        <v>0.20146886997162411</v>
      </c>
      <c r="AS99" s="4">
        <f t="shared" si="118"/>
        <v>0.84630000000000005</v>
      </c>
      <c r="AT99" s="4">
        <f t="shared" si="119"/>
        <v>0.50030918017270332</v>
      </c>
      <c r="AU99" s="4">
        <f t="shared" si="120"/>
        <v>0.30556885476108325</v>
      </c>
      <c r="AV99" s="4">
        <f t="shared" si="121"/>
        <v>0.36803170409511232</v>
      </c>
      <c r="AW99" s="4">
        <f t="shared" si="122"/>
        <v>0.33405978061229441</v>
      </c>
      <c r="AX99" s="4">
        <f t="shared" si="123"/>
        <v>0.19667517312699695</v>
      </c>
    </row>
    <row r="100" spans="1:50" x14ac:dyDescent="0.2">
      <c r="A100" s="3">
        <v>99</v>
      </c>
      <c r="B100" s="2">
        <v>0.18444730000000004</v>
      </c>
      <c r="C100" s="2">
        <v>0.19064360000000002</v>
      </c>
      <c r="D100" s="2">
        <v>0.19107590000000002</v>
      </c>
      <c r="E100" s="2">
        <f t="shared" si="90"/>
        <v>0.18754545000000003</v>
      </c>
      <c r="F100" s="2">
        <f t="shared" si="91"/>
        <v>0.18872226666666669</v>
      </c>
      <c r="G100" s="7">
        <v>3.5700000000000003E-2</v>
      </c>
      <c r="H100" s="7">
        <v>3.6700000000000003E-2</v>
      </c>
      <c r="I100" s="7">
        <v>8.0799999999999997E-2</v>
      </c>
      <c r="J100" s="7">
        <v>5.8900000000000001E-2</v>
      </c>
      <c r="K100" s="7">
        <v>0.13769999999999999</v>
      </c>
      <c r="L100" s="7">
        <v>0.35680000000000001</v>
      </c>
      <c r="M100" s="7">
        <v>0.4148</v>
      </c>
      <c r="N100" s="7">
        <v>0.47720000000000001</v>
      </c>
      <c r="O100" s="7">
        <v>0.43559999999999999</v>
      </c>
      <c r="P100" s="7">
        <v>0.39829999999999999</v>
      </c>
      <c r="Q100" s="7">
        <v>0.22850000000000001</v>
      </c>
      <c r="R100" s="4">
        <v>0.13159999999999999</v>
      </c>
      <c r="S100" s="4">
        <f t="shared" si="96"/>
        <v>4.649333285536756E-2</v>
      </c>
      <c r="T100" s="4">
        <f t="shared" si="97"/>
        <v>0.44692864083654338</v>
      </c>
      <c r="U100" s="4">
        <f t="shared" si="98"/>
        <v>9.9989249422125379E-2</v>
      </c>
      <c r="V100" s="4">
        <f t="shared" si="99"/>
        <v>0.6230899830220713</v>
      </c>
      <c r="W100" s="4">
        <f t="shared" si="100"/>
        <v>-0.23221757322175729</v>
      </c>
      <c r="X100" s="4">
        <f t="shared" si="101"/>
        <v>0.12967629427792912</v>
      </c>
      <c r="Y100" s="4">
        <f t="shared" si="102"/>
        <v>2.6752846534653471E-2</v>
      </c>
      <c r="Z100" s="4">
        <f t="shared" si="103"/>
        <v>0.31753514851485148</v>
      </c>
      <c r="AA100" s="5">
        <f t="shared" si="104"/>
        <v>13.521579430670341</v>
      </c>
      <c r="AB100" s="4">
        <f t="shared" si="105"/>
        <v>-0.76177957532861473</v>
      </c>
      <c r="AC100" s="4">
        <f t="shared" si="106"/>
        <v>0.43956406814024274</v>
      </c>
      <c r="AD100" s="4">
        <f t="shared" si="92"/>
        <v>0.89038924455929302</v>
      </c>
      <c r="AE100" s="4">
        <f t="shared" si="93"/>
        <v>6.9849999999999995E-2</v>
      </c>
      <c r="AF100" s="4">
        <f t="shared" si="94"/>
        <v>0.28764999999999996</v>
      </c>
      <c r="AG100" s="2">
        <f t="shared" si="107"/>
        <v>0.76177957532861473</v>
      </c>
      <c r="AH100" s="2">
        <f t="shared" si="108"/>
        <v>0.62213047068538396</v>
      </c>
      <c r="AI100" s="6">
        <f t="shared" si="109"/>
        <v>720.8386581469648</v>
      </c>
      <c r="AJ100" s="4">
        <f t="shared" si="110"/>
        <v>0.51962323390894827</v>
      </c>
      <c r="AK100" s="4">
        <f t="shared" si="111"/>
        <v>9.9444724886420977E-2</v>
      </c>
      <c r="AL100" s="4">
        <f t="shared" si="112"/>
        <v>0.44307381193124373</v>
      </c>
      <c r="AM100" s="4">
        <f t="shared" si="113"/>
        <v>0.5015384615384616</v>
      </c>
      <c r="AN100" s="4">
        <f t="shared" si="114"/>
        <v>0.11850786249312409</v>
      </c>
      <c r="AO100" s="4">
        <f t="shared" si="95"/>
        <v>0.20969037813943314</v>
      </c>
      <c r="AP100" s="4">
        <f t="shared" si="115"/>
        <v>0.23946320587939893</v>
      </c>
      <c r="AQ100" s="4">
        <f t="shared" si="116"/>
        <v>0.26909191891141354</v>
      </c>
      <c r="AR100" s="4">
        <f t="shared" si="117"/>
        <v>0.31185062490588761</v>
      </c>
      <c r="AS100" s="4">
        <f t="shared" si="118"/>
        <v>0.88290000000000002</v>
      </c>
      <c r="AT100" s="4">
        <f t="shared" si="119"/>
        <v>0.41907255433430768</v>
      </c>
      <c r="AU100" s="4">
        <f t="shared" si="120"/>
        <v>0.3478215131356886</v>
      </c>
      <c r="AV100" s="4">
        <f t="shared" si="121"/>
        <v>0.42566293829332663</v>
      </c>
      <c r="AW100" s="4">
        <f t="shared" si="122"/>
        <v>0.37095707067459149</v>
      </c>
      <c r="AX100" s="4">
        <f t="shared" si="123"/>
        <v>0.13828165987213076</v>
      </c>
    </row>
    <row r="101" spans="1:50" x14ac:dyDescent="0.2">
      <c r="A101" s="3">
        <v>100</v>
      </c>
      <c r="B101" s="2">
        <v>0.26024389999999997</v>
      </c>
      <c r="C101" s="2">
        <v>0.26341409999999998</v>
      </c>
      <c r="D101" s="2">
        <v>0.26543149999999999</v>
      </c>
      <c r="E101" s="2">
        <f t="shared" si="90"/>
        <v>0.26182899999999998</v>
      </c>
      <c r="F101" s="2">
        <f t="shared" si="91"/>
        <v>0.26302983333333335</v>
      </c>
      <c r="G101" s="7">
        <v>3.49E-2</v>
      </c>
      <c r="H101" s="7">
        <v>4.99E-2</v>
      </c>
      <c r="I101" s="7">
        <v>9.0200000000000002E-2</v>
      </c>
      <c r="J101" s="7">
        <v>9.9299999999999999E-2</v>
      </c>
      <c r="K101" s="7">
        <v>0.15210000000000001</v>
      </c>
      <c r="L101" s="7">
        <v>0.29820000000000002</v>
      </c>
      <c r="M101" s="7">
        <v>0.34420000000000001</v>
      </c>
      <c r="N101" s="7">
        <v>0.36940000000000001</v>
      </c>
      <c r="O101" s="7">
        <v>0.36549999999999999</v>
      </c>
      <c r="P101" s="7">
        <v>0.3901</v>
      </c>
      <c r="Q101" s="7">
        <v>0.2442</v>
      </c>
      <c r="R101" s="4">
        <v>0.16220000000000001</v>
      </c>
      <c r="S101" s="4">
        <f t="shared" si="96"/>
        <v>7.0392258097037919E-2</v>
      </c>
      <c r="T101" s="4">
        <f t="shared" si="97"/>
        <v>0.38934146966384148</v>
      </c>
      <c r="U101" s="4">
        <f t="shared" si="98"/>
        <v>0.13415114610021042</v>
      </c>
      <c r="V101" s="4">
        <f t="shared" si="99"/>
        <v>0.50251762336354477</v>
      </c>
      <c r="W101" s="4">
        <f t="shared" si="100"/>
        <v>-0.33109919571045576</v>
      </c>
      <c r="X101" s="4">
        <f t="shared" si="101"/>
        <v>0.17949619238476955</v>
      </c>
      <c r="Y101" s="4">
        <f t="shared" si="102"/>
        <v>5.4934257206208419E-2</v>
      </c>
      <c r="Z101" s="4">
        <f t="shared" si="103"/>
        <v>0.40237416851441238</v>
      </c>
      <c r="AA101" s="5">
        <f t="shared" si="104"/>
        <v>27.168262653898768</v>
      </c>
      <c r="AB101" s="4">
        <f t="shared" si="105"/>
        <v>-0.57271944922547335</v>
      </c>
      <c r="AC101" s="4">
        <f t="shared" si="106"/>
        <v>0.37874891418986273</v>
      </c>
      <c r="AD101" s="4">
        <f t="shared" si="92"/>
        <v>0.88280087595953338</v>
      </c>
      <c r="AE101" s="4">
        <f t="shared" si="93"/>
        <v>9.4750000000000001E-2</v>
      </c>
      <c r="AF101" s="4">
        <f t="shared" si="94"/>
        <v>0.27749999999999997</v>
      </c>
      <c r="AG101" s="2">
        <f t="shared" si="107"/>
        <v>0.57271944922547335</v>
      </c>
      <c r="AH101" s="2">
        <f t="shared" si="108"/>
        <v>0.41933146403704985</v>
      </c>
      <c r="AI101" s="6">
        <f t="shared" si="109"/>
        <v>721.68548939082825</v>
      </c>
      <c r="AJ101" s="4">
        <f t="shared" si="110"/>
        <v>0.41228748068006171</v>
      </c>
      <c r="AK101" s="4">
        <f t="shared" si="111"/>
        <v>0.10140123549796591</v>
      </c>
      <c r="AL101" s="4">
        <f t="shared" si="112"/>
        <v>0.32445036642238506</v>
      </c>
      <c r="AM101" s="4">
        <f t="shared" si="113"/>
        <v>0.387064275639734</v>
      </c>
      <c r="AN101" s="4">
        <f t="shared" si="114"/>
        <v>5.7386383380775424E-2</v>
      </c>
      <c r="AO101" s="4">
        <f t="shared" si="95"/>
        <v>0.13380000000000009</v>
      </c>
      <c r="AP101" s="4">
        <f t="shared" si="115"/>
        <v>0.16239739215786916</v>
      </c>
      <c r="AQ101" s="4">
        <f t="shared" si="116"/>
        <v>0.20177165354330706</v>
      </c>
      <c r="AR101" s="4">
        <f t="shared" si="117"/>
        <v>0.19895030342791534</v>
      </c>
      <c r="AS101" s="4">
        <f t="shared" si="118"/>
        <v>0.83830000000000005</v>
      </c>
      <c r="AT101" s="4">
        <f t="shared" si="119"/>
        <v>0.48436412663882672</v>
      </c>
      <c r="AU101" s="4">
        <f t="shared" si="120"/>
        <v>0.31082462096815949</v>
      </c>
      <c r="AV101" s="4">
        <f t="shared" si="121"/>
        <v>0.36727555382821603</v>
      </c>
      <c r="AW101" s="4">
        <f t="shared" si="122"/>
        <v>0.34569253532542166</v>
      </c>
      <c r="AX101" s="4">
        <f t="shared" si="123"/>
        <v>0.22209855254106109</v>
      </c>
    </row>
    <row r="102" spans="1:50" ht="14.45" customHeight="1" x14ac:dyDescent="0.2">
      <c r="A102" s="3">
        <v>101</v>
      </c>
      <c r="B102" s="2">
        <v>0.53821280000000005</v>
      </c>
      <c r="C102" s="2">
        <v>0.7275602000000001</v>
      </c>
      <c r="D102" s="2">
        <v>0.75839760000000012</v>
      </c>
      <c r="E102" s="2">
        <f t="shared" si="90"/>
        <v>0.63288650000000013</v>
      </c>
      <c r="F102" s="2">
        <f t="shared" si="91"/>
        <v>0.67472353333333357</v>
      </c>
      <c r="G102" s="7">
        <v>3.1899999999999998E-2</v>
      </c>
      <c r="H102" s="7">
        <v>4.3099999999999999E-2</v>
      </c>
      <c r="I102" s="7">
        <v>8.8900000000000007E-2</v>
      </c>
      <c r="J102" s="7">
        <v>7.51E-2</v>
      </c>
      <c r="K102" s="7">
        <v>0.13539999999999999</v>
      </c>
      <c r="L102" s="7">
        <v>0.39219999999999999</v>
      </c>
      <c r="M102" s="7">
        <v>0.44340000000000002</v>
      </c>
      <c r="N102" s="7">
        <v>0.45839999999999997</v>
      </c>
      <c r="O102" s="7">
        <v>0.46949999999999997</v>
      </c>
      <c r="P102" s="7">
        <v>0.3972</v>
      </c>
      <c r="Q102" s="7">
        <v>0.216</v>
      </c>
      <c r="R102" s="4">
        <v>0.1208</v>
      </c>
      <c r="S102" s="4">
        <f t="shared" si="96"/>
        <v>5.689296968870583E-2</v>
      </c>
      <c r="T102" s="4">
        <f t="shared" si="97"/>
        <v>0.4837080421080468</v>
      </c>
      <c r="U102" s="4">
        <f t="shared" si="98"/>
        <v>0.11637534103064963</v>
      </c>
      <c r="V102" s="4">
        <f t="shared" si="99"/>
        <v>0.57390146471371506</v>
      </c>
      <c r="W102" s="4">
        <f t="shared" si="100"/>
        <v>-0.27072758037225042</v>
      </c>
      <c r="X102" s="4">
        <f t="shared" si="101"/>
        <v>0.15490464037122972</v>
      </c>
      <c r="Y102" s="4">
        <f t="shared" si="102"/>
        <v>3.6409561304836892E-2</v>
      </c>
      <c r="Z102" s="4">
        <f t="shared" si="103"/>
        <v>0.39661923509561298</v>
      </c>
      <c r="AA102" s="5">
        <f t="shared" si="104"/>
        <v>15.995740149094784</v>
      </c>
      <c r="AB102" s="4">
        <f t="shared" si="105"/>
        <v>-0.72420124862284241</v>
      </c>
      <c r="AC102" s="4">
        <f t="shared" si="106"/>
        <v>0.4754684637281425</v>
      </c>
      <c r="AD102" s="4">
        <f t="shared" si="92"/>
        <v>0.89664141064154301</v>
      </c>
      <c r="AE102" s="4">
        <f t="shared" si="93"/>
        <v>8.2000000000000003E-2</v>
      </c>
      <c r="AF102" s="4">
        <f t="shared" si="94"/>
        <v>0.31674999999999998</v>
      </c>
      <c r="AG102" s="2">
        <f t="shared" si="107"/>
        <v>0.72420124862284241</v>
      </c>
      <c r="AH102" s="2">
        <f t="shared" si="108"/>
        <v>0.61746563546983124</v>
      </c>
      <c r="AI102" s="6">
        <f t="shared" si="109"/>
        <v>721.87986760124613</v>
      </c>
      <c r="AJ102" s="4">
        <f t="shared" si="110"/>
        <v>0.55232269796660594</v>
      </c>
      <c r="AK102" s="4">
        <f t="shared" si="111"/>
        <v>8.970639433677613E-2</v>
      </c>
      <c r="AL102" s="4">
        <f t="shared" si="112"/>
        <v>0.48673237300985606</v>
      </c>
      <c r="AM102" s="4">
        <f t="shared" si="113"/>
        <v>0.53213545266067741</v>
      </c>
      <c r="AN102" s="4">
        <f t="shared" si="114"/>
        <v>8.359455396942933E-2</v>
      </c>
      <c r="AO102" s="4">
        <f t="shared" si="95"/>
        <v>0.18634525726365708</v>
      </c>
      <c r="AP102" s="4">
        <f t="shared" si="115"/>
        <v>0.25030585210941614</v>
      </c>
      <c r="AQ102" s="4">
        <f t="shared" si="116"/>
        <v>0.28266033254156769</v>
      </c>
      <c r="AR102" s="4">
        <f t="shared" si="117"/>
        <v>0.36980306345733033</v>
      </c>
      <c r="AS102" s="4">
        <f t="shared" si="118"/>
        <v>0.89029999999999998</v>
      </c>
      <c r="AT102" s="4">
        <f t="shared" si="119"/>
        <v>0.32394587594599938</v>
      </c>
      <c r="AU102" s="4">
        <f t="shared" si="120"/>
        <v>0.36543552782946537</v>
      </c>
      <c r="AV102" s="4">
        <f t="shared" si="121"/>
        <v>0.46421927322336592</v>
      </c>
      <c r="AW102" s="4">
        <f t="shared" si="122"/>
        <v>0.40784530362576449</v>
      </c>
      <c r="AX102" s="4">
        <f t="shared" si="123"/>
        <v>0.209296434063936</v>
      </c>
    </row>
    <row r="103" spans="1:50" x14ac:dyDescent="0.2">
      <c r="A103" s="3">
        <v>102</v>
      </c>
      <c r="B103" s="2">
        <v>0.20908840000000001</v>
      </c>
      <c r="C103" s="2">
        <v>0.19165230000000003</v>
      </c>
      <c r="D103" s="2">
        <v>0.23200030000000005</v>
      </c>
      <c r="E103" s="2">
        <f t="shared" si="90"/>
        <v>0.20037035000000003</v>
      </c>
      <c r="F103" s="2">
        <f t="shared" si="91"/>
        <v>0.21091366666666669</v>
      </c>
      <c r="G103" s="7">
        <v>3.6400000000000002E-2</v>
      </c>
      <c r="H103" s="7">
        <v>4.1300000000000003E-2</v>
      </c>
      <c r="I103" s="7">
        <v>8.7400000000000005E-2</v>
      </c>
      <c r="J103" s="7">
        <v>7.9899999999999999E-2</v>
      </c>
      <c r="K103" s="7">
        <v>0.1348</v>
      </c>
      <c r="L103" s="7">
        <v>0.35809999999999997</v>
      </c>
      <c r="M103" s="7">
        <v>0.41639999999999999</v>
      </c>
      <c r="N103" s="7">
        <v>0.40799999999999997</v>
      </c>
      <c r="O103" s="7">
        <v>0.4299</v>
      </c>
      <c r="P103" s="7">
        <v>0.38750000000000001</v>
      </c>
      <c r="Q103" s="7">
        <v>0.21260000000000001</v>
      </c>
      <c r="R103" s="4">
        <v>0.1212</v>
      </c>
      <c r="S103" s="4">
        <f t="shared" si="96"/>
        <v>5.7444494949472749E-2</v>
      </c>
      <c r="T103" s="4">
        <f t="shared" si="97"/>
        <v>0.44591117949654502</v>
      </c>
      <c r="U103" s="4">
        <f t="shared" si="98"/>
        <v>0.11841777738160771</v>
      </c>
      <c r="V103" s="4">
        <f t="shared" si="99"/>
        <v>0.51689612015018782</v>
      </c>
      <c r="W103" s="4">
        <f t="shared" si="100"/>
        <v>-0.31848184818481845</v>
      </c>
      <c r="X103" s="4">
        <f t="shared" si="101"/>
        <v>0.16908619854721549</v>
      </c>
      <c r="Y103" s="4">
        <f t="shared" si="102"/>
        <v>3.7755949656750575E-2</v>
      </c>
      <c r="Z103" s="4">
        <f t="shared" si="103"/>
        <v>0.39300926773455375</v>
      </c>
      <c r="AA103" s="5">
        <f t="shared" si="104"/>
        <v>18.585717608746219</v>
      </c>
      <c r="AB103" s="4">
        <f t="shared" si="105"/>
        <v>-0.68654374264417406</v>
      </c>
      <c r="AC103" s="4">
        <f t="shared" si="106"/>
        <v>0.43726195809834634</v>
      </c>
      <c r="AD103" s="4">
        <f t="shared" si="92"/>
        <v>0.89989607530961757</v>
      </c>
      <c r="AE103" s="4">
        <f t="shared" si="93"/>
        <v>8.3650000000000002E-2</v>
      </c>
      <c r="AF103" s="4">
        <f t="shared" si="94"/>
        <v>0.29859999999999998</v>
      </c>
      <c r="AG103" s="2">
        <f t="shared" si="107"/>
        <v>0.68654374264417406</v>
      </c>
      <c r="AH103" s="2">
        <f t="shared" si="108"/>
        <v>0.54702885186458694</v>
      </c>
      <c r="AI103" s="6">
        <f t="shared" si="109"/>
        <v>722.76645768025082</v>
      </c>
      <c r="AJ103" s="4">
        <f t="shared" si="110"/>
        <v>0.52257836019125203</v>
      </c>
      <c r="AK103" s="4">
        <f t="shared" si="111"/>
        <v>9.1116751269035567E-2</v>
      </c>
      <c r="AL103" s="4">
        <f t="shared" si="112"/>
        <v>0.4530330695881517</v>
      </c>
      <c r="AM103" s="4">
        <f t="shared" si="113"/>
        <v>0.51088534107402028</v>
      </c>
      <c r="AN103" s="4">
        <f t="shared" si="114"/>
        <v>7.149248501788788E-2</v>
      </c>
      <c r="AO103" s="4">
        <f t="shared" si="95"/>
        <v>0.17405026179631461</v>
      </c>
      <c r="AP103" s="4">
        <f t="shared" si="115"/>
        <v>0.22009741376624015</v>
      </c>
      <c r="AQ103" s="4">
        <f t="shared" si="116"/>
        <v>0.27381665668064714</v>
      </c>
      <c r="AR103" s="4">
        <f t="shared" si="117"/>
        <v>0.33821011673151746</v>
      </c>
      <c r="AS103" s="4">
        <f t="shared" si="118"/>
        <v>0.88149999999999995</v>
      </c>
      <c r="AT103" s="4">
        <f t="shared" si="119"/>
        <v>0.3399193110869288</v>
      </c>
      <c r="AU103" s="4">
        <f t="shared" si="120"/>
        <v>0.33912591319449475</v>
      </c>
      <c r="AV103" s="4">
        <f t="shared" si="121"/>
        <v>0.44323687311771637</v>
      </c>
      <c r="AW103" s="4">
        <f t="shared" si="122"/>
        <v>0.38113190662817942</v>
      </c>
      <c r="AX103" s="4">
        <f t="shared" si="123"/>
        <v>0.20314126610420974</v>
      </c>
    </row>
    <row r="104" spans="1:50" x14ac:dyDescent="0.2">
      <c r="A104" s="3">
        <v>103</v>
      </c>
      <c r="B104" s="2">
        <v>0.19352560000000008</v>
      </c>
      <c r="C104" s="2">
        <v>0.26860170000000005</v>
      </c>
      <c r="D104" s="2">
        <v>0.40463209999999994</v>
      </c>
      <c r="E104" s="2">
        <f t="shared" si="90"/>
        <v>0.23106365000000006</v>
      </c>
      <c r="F104" s="2">
        <f t="shared" si="91"/>
        <v>0.2889198</v>
      </c>
      <c r="G104" s="7">
        <v>3.8100000000000002E-2</v>
      </c>
      <c r="H104" s="7">
        <v>5.04E-2</v>
      </c>
      <c r="I104" s="7">
        <v>8.6900000000000005E-2</v>
      </c>
      <c r="J104" s="7">
        <v>9.0999999999999998E-2</v>
      </c>
      <c r="K104" s="7">
        <v>0.1366</v>
      </c>
      <c r="L104" s="7">
        <v>0.31009999999999999</v>
      </c>
      <c r="M104" s="7">
        <v>0.36459999999999998</v>
      </c>
      <c r="N104" s="7">
        <v>0.36580000000000001</v>
      </c>
      <c r="O104" s="7">
        <v>0.37159999999999999</v>
      </c>
      <c r="P104" s="7">
        <v>0.34599999999999997</v>
      </c>
      <c r="Q104" s="7">
        <v>0.22950000000000001</v>
      </c>
      <c r="R104" s="4">
        <v>0.14680000000000001</v>
      </c>
      <c r="S104" s="4">
        <f t="shared" si="96"/>
        <v>6.7722965085707812E-2</v>
      </c>
      <c r="T104" s="4">
        <f t="shared" si="97"/>
        <v>0.39232533693352001</v>
      </c>
      <c r="U104" s="4">
        <f t="shared" si="98"/>
        <v>0.12582769965313678</v>
      </c>
      <c r="V104" s="4">
        <f t="shared" si="99"/>
        <v>0.55384615384615388</v>
      </c>
      <c r="W104" s="4">
        <f t="shared" si="100"/>
        <v>-0.28712871287128711</v>
      </c>
      <c r="X104" s="4">
        <f t="shared" si="101"/>
        <v>0.15690277777777778</v>
      </c>
      <c r="Y104" s="4">
        <f t="shared" si="102"/>
        <v>5.2777905638665128E-2</v>
      </c>
      <c r="Z104" s="4">
        <f t="shared" si="103"/>
        <v>0.38913233601841196</v>
      </c>
      <c r="AA104" s="5">
        <f t="shared" si="104"/>
        <v>24.488697524219592</v>
      </c>
      <c r="AB104" s="4">
        <f t="shared" si="105"/>
        <v>-0.60657155209684388</v>
      </c>
      <c r="AC104" s="4">
        <f t="shared" si="106"/>
        <v>0.38258013539649444</v>
      </c>
      <c r="AD104" s="4">
        <f t="shared" si="92"/>
        <v>0.87787546802513483</v>
      </c>
      <c r="AE104" s="4">
        <f t="shared" si="93"/>
        <v>8.8950000000000001E-2</v>
      </c>
      <c r="AF104" s="4">
        <f t="shared" si="94"/>
        <v>0.27474999999999999</v>
      </c>
      <c r="AG104" s="2">
        <f t="shared" si="107"/>
        <v>0.60657155209684388</v>
      </c>
      <c r="AH104" s="2">
        <f t="shared" si="108"/>
        <v>0.45563782800727454</v>
      </c>
      <c r="AI104" s="6">
        <f t="shared" si="109"/>
        <v>723.39769452449571</v>
      </c>
      <c r="AJ104" s="4">
        <f t="shared" si="110"/>
        <v>0.4624163715072806</v>
      </c>
      <c r="AK104" s="4">
        <f t="shared" si="111"/>
        <v>9.0215637377145372E-2</v>
      </c>
      <c r="AL104" s="4">
        <f t="shared" si="112"/>
        <v>0.38840385045892095</v>
      </c>
      <c r="AM104" s="4">
        <f t="shared" si="113"/>
        <v>0.45490822027134875</v>
      </c>
      <c r="AN104" s="4">
        <f t="shared" si="114"/>
        <v>5.2105060505431178E-2</v>
      </c>
      <c r="AO104" s="4">
        <f t="shared" si="95"/>
        <v>0.14548169510108788</v>
      </c>
      <c r="AP104" s="4">
        <f t="shared" si="115"/>
        <v>0.17264142116963796</v>
      </c>
      <c r="AQ104" s="4">
        <f t="shared" si="116"/>
        <v>0.21977145894233321</v>
      </c>
      <c r="AR104" s="4">
        <f t="shared" si="117"/>
        <v>0.23639993345533186</v>
      </c>
      <c r="AS104" s="4">
        <f t="shared" si="118"/>
        <v>0.86299999999999999</v>
      </c>
      <c r="AT104" s="4">
        <f t="shared" si="119"/>
        <v>0.43912709384118342</v>
      </c>
      <c r="AU104" s="4">
        <f t="shared" si="120"/>
        <v>0.30883394405408221</v>
      </c>
      <c r="AV104" s="4">
        <f t="shared" si="121"/>
        <v>0.38628158844765342</v>
      </c>
      <c r="AW104" s="4">
        <f t="shared" si="122"/>
        <v>0.34458817525744523</v>
      </c>
      <c r="AX104" s="4">
        <f t="shared" si="123"/>
        <v>0.20637930838840191</v>
      </c>
    </row>
    <row r="105" spans="1:50" x14ac:dyDescent="0.2">
      <c r="A105" s="3">
        <v>104</v>
      </c>
      <c r="B105" s="2">
        <v>0.49210080000000006</v>
      </c>
      <c r="C105" s="2">
        <v>0.62294360000000004</v>
      </c>
      <c r="D105" s="2">
        <v>0.80234810000000001</v>
      </c>
      <c r="E105" s="2">
        <f t="shared" si="90"/>
        <v>0.55752220000000008</v>
      </c>
      <c r="F105" s="2">
        <f t="shared" si="91"/>
        <v>0.63913083333333331</v>
      </c>
      <c r="G105" s="7">
        <v>2.98E-2</v>
      </c>
      <c r="H105" s="7">
        <v>3.7699999999999997E-2</v>
      </c>
      <c r="I105" s="7">
        <v>8.1900000000000001E-2</v>
      </c>
      <c r="J105" s="7">
        <v>6.3500000000000001E-2</v>
      </c>
      <c r="K105" s="7">
        <v>0.12770000000000001</v>
      </c>
      <c r="L105" s="7">
        <v>0.36270000000000002</v>
      </c>
      <c r="M105" s="7">
        <v>0.41460000000000002</v>
      </c>
      <c r="N105" s="7">
        <v>0.4536</v>
      </c>
      <c r="O105" s="7">
        <v>0.43140000000000001</v>
      </c>
      <c r="P105" s="7">
        <v>0.40350000000000003</v>
      </c>
      <c r="Q105" s="7">
        <v>0.2142</v>
      </c>
      <c r="R105" s="4">
        <v>0.1159</v>
      </c>
      <c r="S105" s="4">
        <f t="shared" si="96"/>
        <v>4.8928008338782802E-2</v>
      </c>
      <c r="T105" s="4">
        <f t="shared" si="97"/>
        <v>0.44367310037909669</v>
      </c>
      <c r="U105" s="4">
        <f t="shared" si="98"/>
        <v>0.10363329580786283</v>
      </c>
      <c r="V105" s="4">
        <f t="shared" si="99"/>
        <v>0.59370078740157473</v>
      </c>
      <c r="W105" s="4">
        <f t="shared" si="100"/>
        <v>-0.25494071146245062</v>
      </c>
      <c r="X105" s="4">
        <f t="shared" si="101"/>
        <v>0.13794827586206898</v>
      </c>
      <c r="Y105" s="4">
        <f t="shared" si="102"/>
        <v>2.9230158730158728E-2</v>
      </c>
      <c r="Z105" s="4">
        <f t="shared" si="103"/>
        <v>0.33447985347985348</v>
      </c>
      <c r="AA105" s="5">
        <f t="shared" si="104"/>
        <v>14.719517848864164</v>
      </c>
      <c r="AB105" s="4">
        <f t="shared" si="105"/>
        <v>-0.74338250151545771</v>
      </c>
      <c r="AC105" s="4">
        <f t="shared" si="106"/>
        <v>0.436048403276517</v>
      </c>
      <c r="AD105" s="4">
        <f t="shared" si="92"/>
        <v>0.89297803763048589</v>
      </c>
      <c r="AE105" s="4">
        <f t="shared" si="93"/>
        <v>7.2700000000000001E-2</v>
      </c>
      <c r="AF105" s="4">
        <f t="shared" si="94"/>
        <v>0.28839999999999999</v>
      </c>
      <c r="AG105" s="2">
        <f t="shared" si="107"/>
        <v>0.74338250151545771</v>
      </c>
      <c r="AH105" s="2">
        <f t="shared" si="108"/>
        <v>0.60128133886836865</v>
      </c>
      <c r="AI105" s="6">
        <f t="shared" si="109"/>
        <v>721.58404255319147</v>
      </c>
      <c r="AJ105" s="4">
        <f t="shared" si="110"/>
        <v>0.54319441960293324</v>
      </c>
      <c r="AK105" s="4">
        <f t="shared" si="111"/>
        <v>8.6513033622969374E-2</v>
      </c>
      <c r="AL105" s="4">
        <f t="shared" si="112"/>
        <v>0.4792006525285481</v>
      </c>
      <c r="AM105" s="4">
        <f t="shared" si="113"/>
        <v>0.52904296514844185</v>
      </c>
      <c r="AN105" s="4">
        <f t="shared" si="114"/>
        <v>9.4099715818216023E-2</v>
      </c>
      <c r="AO105" s="4">
        <f t="shared" si="95"/>
        <v>0.20058684234379154</v>
      </c>
      <c r="AP105" s="4">
        <f t="shared" si="115"/>
        <v>0.23323424769422813</v>
      </c>
      <c r="AQ105" s="4">
        <f t="shared" si="116"/>
        <v>0.2977885489245683</v>
      </c>
      <c r="AR105" s="4">
        <f t="shared" si="117"/>
        <v>0.33643122676579928</v>
      </c>
      <c r="AS105" s="4">
        <f t="shared" si="118"/>
        <v>0.89600000000000002</v>
      </c>
      <c r="AT105" s="4">
        <f t="shared" si="119"/>
        <v>0.37687173638494492</v>
      </c>
      <c r="AU105" s="4">
        <f t="shared" si="120"/>
        <v>0.34057862528350191</v>
      </c>
      <c r="AV105" s="4">
        <f t="shared" si="121"/>
        <v>0.43742613263296121</v>
      </c>
      <c r="AW105" s="4">
        <f t="shared" si="122"/>
        <v>0.37094790311089276</v>
      </c>
      <c r="AX105" s="4">
        <f t="shared" si="123"/>
        <v>0.15287937599993073</v>
      </c>
    </row>
    <row r="106" spans="1:50" x14ac:dyDescent="0.2">
      <c r="A106" s="3">
        <v>105</v>
      </c>
      <c r="B106" s="2">
        <v>0.24828359999999999</v>
      </c>
      <c r="C106" s="2">
        <v>0.30188879999999996</v>
      </c>
      <c r="D106" s="2">
        <v>0.2518861</v>
      </c>
      <c r="E106" s="2">
        <f t="shared" si="90"/>
        <v>0.27508619999999995</v>
      </c>
      <c r="F106" s="2">
        <f t="shared" si="91"/>
        <v>0.26735283333333332</v>
      </c>
      <c r="G106" s="7">
        <v>6.54E-2</v>
      </c>
      <c r="H106" s="7">
        <v>7.3899999999999993E-2</v>
      </c>
      <c r="I106" s="7">
        <v>0.1222</v>
      </c>
      <c r="J106" s="7">
        <v>0.13339999999999999</v>
      </c>
      <c r="K106" s="7">
        <v>0.17860000000000001</v>
      </c>
      <c r="L106" s="7">
        <v>0.3095</v>
      </c>
      <c r="M106" s="7">
        <v>0.33889999999999998</v>
      </c>
      <c r="N106" s="7">
        <v>0.36699999999999999</v>
      </c>
      <c r="O106" s="7">
        <v>0.35670000000000002</v>
      </c>
      <c r="P106" s="7">
        <v>0.32090000000000002</v>
      </c>
      <c r="Q106" s="7">
        <v>0.2681</v>
      </c>
      <c r="R106" s="4">
        <v>0.1956</v>
      </c>
      <c r="S106" s="4">
        <f t="shared" si="96"/>
        <v>9.9288770764875522E-2</v>
      </c>
      <c r="T106" s="4">
        <f t="shared" si="97"/>
        <v>0.3999541098676197</v>
      </c>
      <c r="U106" s="4">
        <f t="shared" si="98"/>
        <v>0.18090992233705699</v>
      </c>
      <c r="V106" s="4">
        <f t="shared" si="99"/>
        <v>0.55397301349325334</v>
      </c>
      <c r="W106" s="4">
        <f t="shared" si="100"/>
        <v>-0.28702363724071395</v>
      </c>
      <c r="X106" s="4">
        <f t="shared" si="101"/>
        <v>0.22058836265223278</v>
      </c>
      <c r="Y106" s="4">
        <f t="shared" si="102"/>
        <v>8.0673158756137467E-2</v>
      </c>
      <c r="Z106" s="4">
        <f t="shared" si="103"/>
        <v>0.3893926350245499</v>
      </c>
      <c r="AA106" s="5">
        <f t="shared" si="104"/>
        <v>37.398373983739837</v>
      </c>
      <c r="AB106" s="4">
        <f t="shared" si="105"/>
        <v>-0.45562130177514798</v>
      </c>
      <c r="AC106" s="4">
        <f t="shared" si="106"/>
        <v>0.38082863600312411</v>
      </c>
      <c r="AD106" s="4">
        <f t="shared" si="92"/>
        <v>0.82521462182193051</v>
      </c>
      <c r="AE106" s="4">
        <f t="shared" si="93"/>
        <v>0.1278</v>
      </c>
      <c r="AF106" s="4">
        <f t="shared" si="94"/>
        <v>0.30615000000000003</v>
      </c>
      <c r="AG106" s="2">
        <f t="shared" si="107"/>
        <v>0.45562130177514798</v>
      </c>
      <c r="AH106" s="2">
        <f t="shared" si="108"/>
        <v>0.34828586580154097</v>
      </c>
      <c r="AI106" s="6">
        <f t="shared" si="109"/>
        <v>720.38770053475935</v>
      </c>
      <c r="AJ106" s="4">
        <f t="shared" si="110"/>
        <v>0.33271062955352143</v>
      </c>
      <c r="AK106" s="4">
        <f t="shared" si="111"/>
        <v>7.0849594716301437E-2</v>
      </c>
      <c r="AL106" s="4">
        <f t="shared" si="112"/>
        <v>0.26818274943659087</v>
      </c>
      <c r="AM106" s="4">
        <f t="shared" si="113"/>
        <v>0.30975845410628017</v>
      </c>
      <c r="AN106" s="4">
        <f t="shared" si="114"/>
        <v>4.8241081711476716E-2</v>
      </c>
      <c r="AO106" s="4">
        <f t="shared" si="95"/>
        <v>9.7363723242540279E-2</v>
      </c>
      <c r="AP106" s="4">
        <f t="shared" si="115"/>
        <v>0.13125782533189551</v>
      </c>
      <c r="AQ106" s="4">
        <f t="shared" si="116"/>
        <v>0.15635108906620662</v>
      </c>
      <c r="AR106" s="4">
        <f t="shared" si="117"/>
        <v>0.14180537772087071</v>
      </c>
      <c r="AS106" s="4">
        <f t="shared" si="118"/>
        <v>0.81879999999999997</v>
      </c>
      <c r="AT106" s="4">
        <f t="shared" si="119"/>
        <v>0.52527939381449829</v>
      </c>
      <c r="AU106" s="4">
        <f t="shared" si="120"/>
        <v>0.31552535555799632</v>
      </c>
      <c r="AV106" s="4">
        <f t="shared" si="121"/>
        <v>0.34641638225255972</v>
      </c>
      <c r="AW106" s="4">
        <f t="shared" si="122"/>
        <v>0.36256007936311474</v>
      </c>
      <c r="AX106" s="4">
        <f t="shared" si="123"/>
        <v>0.28262704756410262</v>
      </c>
    </row>
    <row r="107" spans="1:50" x14ac:dyDescent="0.2">
      <c r="A107" s="3">
        <v>106</v>
      </c>
      <c r="B107" s="2">
        <v>0.24165500000000006</v>
      </c>
      <c r="C107" s="2">
        <v>0.24280780000000002</v>
      </c>
      <c r="D107" s="2">
        <v>0.17551310000000001</v>
      </c>
      <c r="E107" s="2">
        <f t="shared" si="90"/>
        <v>0.24223140000000004</v>
      </c>
      <c r="F107" s="2">
        <f t="shared" si="91"/>
        <v>0.21999196666666668</v>
      </c>
      <c r="G107" s="7">
        <v>5.79E-2</v>
      </c>
      <c r="H107" s="7">
        <v>4.7E-2</v>
      </c>
      <c r="I107" s="7">
        <v>9.7500000000000003E-2</v>
      </c>
      <c r="J107" s="7">
        <v>8.9800000000000005E-2</v>
      </c>
      <c r="K107" s="7">
        <v>0.16</v>
      </c>
      <c r="L107" s="7">
        <v>0.35210000000000002</v>
      </c>
      <c r="M107" s="7">
        <v>0.39340000000000003</v>
      </c>
      <c r="N107" s="7">
        <v>0.43280000000000002</v>
      </c>
      <c r="O107" s="7">
        <v>0.41299999999999998</v>
      </c>
      <c r="P107" s="7">
        <v>0.38340000000000002</v>
      </c>
      <c r="Q107" s="7">
        <v>0.24690000000000001</v>
      </c>
      <c r="R107" s="4">
        <v>0.15959999999999999</v>
      </c>
      <c r="S107" s="4">
        <f t="shared" si="96"/>
        <v>6.4966145029545966E-2</v>
      </c>
      <c r="T107" s="4">
        <f t="shared" si="97"/>
        <v>0.43375026224775931</v>
      </c>
      <c r="U107" s="4">
        <f t="shared" si="98"/>
        <v>0.13255297054385468</v>
      </c>
      <c r="V107" s="4">
        <f t="shared" si="99"/>
        <v>0.52338530066815148</v>
      </c>
      <c r="W107" s="4">
        <f t="shared" si="100"/>
        <v>-0.3128654970760234</v>
      </c>
      <c r="X107" s="4">
        <f t="shared" si="101"/>
        <v>0.18628723404255321</v>
      </c>
      <c r="Y107" s="4">
        <f t="shared" si="102"/>
        <v>4.328820512820513E-2</v>
      </c>
      <c r="Z107" s="4">
        <f t="shared" si="103"/>
        <v>0.38038358974358971</v>
      </c>
      <c r="AA107" s="5">
        <f t="shared" si="104"/>
        <v>21.743341404358354</v>
      </c>
      <c r="AB107" s="4">
        <f t="shared" si="105"/>
        <v>-0.64280031821797923</v>
      </c>
      <c r="AC107" s="4">
        <f t="shared" si="106"/>
        <v>0.42265002070270857</v>
      </c>
      <c r="AD107" s="4">
        <f t="shared" si="92"/>
        <v>0.88320839419219543</v>
      </c>
      <c r="AE107" s="4">
        <f t="shared" si="93"/>
        <v>9.3650000000000011E-2</v>
      </c>
      <c r="AF107" s="4">
        <f t="shared" si="94"/>
        <v>0.30015000000000003</v>
      </c>
      <c r="AG107" s="2">
        <f t="shared" si="107"/>
        <v>0.64280031821797923</v>
      </c>
      <c r="AH107" s="2">
        <f t="shared" si="108"/>
        <v>0.50522103420246356</v>
      </c>
      <c r="AI107" s="6">
        <f t="shared" si="109"/>
        <v>719.86725663716811</v>
      </c>
      <c r="AJ107" s="4">
        <f t="shared" si="110"/>
        <v>0.4415357766143107</v>
      </c>
      <c r="AK107" s="4">
        <f t="shared" si="111"/>
        <v>7.9597438243366819E-2</v>
      </c>
      <c r="AL107" s="4">
        <f t="shared" si="112"/>
        <v>0.37512204647529784</v>
      </c>
      <c r="AM107" s="4">
        <f t="shared" si="113"/>
        <v>0.42175641488977234</v>
      </c>
      <c r="AN107" s="4">
        <f t="shared" si="114"/>
        <v>9.0417139682544584E-2</v>
      </c>
      <c r="AO107" s="4">
        <f t="shared" si="95"/>
        <v>0.15716967281523114</v>
      </c>
      <c r="AP107" s="4">
        <f t="shared" si="115"/>
        <v>0.20139960630066883</v>
      </c>
      <c r="AQ107" s="4">
        <f t="shared" si="116"/>
        <v>0.21476014760147608</v>
      </c>
      <c r="AR107" s="4">
        <f t="shared" si="117"/>
        <v>0.25170480375814513</v>
      </c>
      <c r="AS107" s="4">
        <f t="shared" si="118"/>
        <v>0.84460000000000002</v>
      </c>
      <c r="AT107" s="4">
        <f t="shared" si="119"/>
        <v>0.43721998326385547</v>
      </c>
      <c r="AU107" s="4">
        <f t="shared" si="120"/>
        <v>0.34024153920413652</v>
      </c>
      <c r="AV107" s="4">
        <f t="shared" si="121"/>
        <v>0.39743746186699208</v>
      </c>
      <c r="AW107" s="4">
        <f t="shared" si="122"/>
        <v>0.37515161765078497</v>
      </c>
      <c r="AX107" s="4">
        <f t="shared" si="123"/>
        <v>0.22164528614221957</v>
      </c>
    </row>
    <row r="108" spans="1:50" x14ac:dyDescent="0.2">
      <c r="A108" s="3">
        <v>107</v>
      </c>
      <c r="B108" s="2">
        <v>0.3076528</v>
      </c>
      <c r="C108" s="2">
        <v>0.29828630000000006</v>
      </c>
      <c r="D108" s="2">
        <v>0.35679090000000008</v>
      </c>
      <c r="E108" s="2">
        <f t="shared" si="90"/>
        <v>0.30296955000000003</v>
      </c>
      <c r="F108" s="2">
        <f t="shared" si="91"/>
        <v>0.32091000000000003</v>
      </c>
      <c r="G108" s="7">
        <v>3.85E-2</v>
      </c>
      <c r="H108" s="7">
        <v>4.6300000000000001E-2</v>
      </c>
      <c r="I108" s="7">
        <v>9.4E-2</v>
      </c>
      <c r="J108" s="7">
        <v>8.7400000000000005E-2</v>
      </c>
      <c r="K108" s="7">
        <v>0.14929999999999999</v>
      </c>
      <c r="L108" s="7">
        <v>0.33850000000000002</v>
      </c>
      <c r="M108" s="7">
        <v>0.379</v>
      </c>
      <c r="N108" s="7">
        <v>0.40820000000000001</v>
      </c>
      <c r="O108" s="7">
        <v>0.39389999999999997</v>
      </c>
      <c r="P108" s="7">
        <v>0.3931</v>
      </c>
      <c r="Q108" s="7">
        <v>0.24079999999999999</v>
      </c>
      <c r="R108" s="4">
        <v>0.15390000000000001</v>
      </c>
      <c r="S108" s="4">
        <f t="shared" si="96"/>
        <v>6.3613048975819417E-2</v>
      </c>
      <c r="T108" s="4">
        <f t="shared" si="97"/>
        <v>0.41428488990065759</v>
      </c>
      <c r="U108" s="4">
        <f t="shared" si="98"/>
        <v>0.12835404161926495</v>
      </c>
      <c r="V108" s="4">
        <f t="shared" si="99"/>
        <v>0.52974828375286043</v>
      </c>
      <c r="W108" s="4">
        <f t="shared" si="100"/>
        <v>-0.30740463724756917</v>
      </c>
      <c r="X108" s="4">
        <f t="shared" si="101"/>
        <v>0.17744276457883368</v>
      </c>
      <c r="Y108" s="4">
        <f t="shared" si="102"/>
        <v>4.3049148936170213E-2</v>
      </c>
      <c r="Z108" s="4">
        <f t="shared" si="103"/>
        <v>0.36624319148936169</v>
      </c>
      <c r="AA108" s="5">
        <f t="shared" si="104"/>
        <v>22.188372683422191</v>
      </c>
      <c r="AB108" s="4">
        <f t="shared" si="105"/>
        <v>-0.63681695408269279</v>
      </c>
      <c r="AC108" s="4">
        <f t="shared" si="106"/>
        <v>0.40347982601364346</v>
      </c>
      <c r="AD108" s="4">
        <f t="shared" si="92"/>
        <v>0.88064672491793583</v>
      </c>
      <c r="AE108" s="4">
        <f t="shared" si="93"/>
        <v>9.0700000000000003E-2</v>
      </c>
      <c r="AF108" s="4">
        <f t="shared" si="94"/>
        <v>0.28764999999999996</v>
      </c>
      <c r="AG108" s="2">
        <f t="shared" si="107"/>
        <v>0.63681695408269279</v>
      </c>
      <c r="AH108" s="2">
        <f t="shared" si="108"/>
        <v>0.48773113522803224</v>
      </c>
      <c r="AI108" s="6">
        <f t="shared" si="109"/>
        <v>720.52061310782244</v>
      </c>
      <c r="AJ108" s="4">
        <f t="shared" si="110"/>
        <v>0.45029455081001479</v>
      </c>
      <c r="AK108" s="4">
        <f t="shared" si="111"/>
        <v>7.5641725832878148E-2</v>
      </c>
      <c r="AL108" s="4">
        <f t="shared" si="112"/>
        <v>0.38786387863878646</v>
      </c>
      <c r="AM108" s="4">
        <f t="shared" si="113"/>
        <v>0.43479083853870909</v>
      </c>
      <c r="AN108" s="4">
        <f t="shared" si="114"/>
        <v>7.9299258287642477E-2</v>
      </c>
      <c r="AO108" s="4">
        <f t="shared" si="95"/>
        <v>0.15605650578686153</v>
      </c>
      <c r="AP108" s="4">
        <f t="shared" si="115"/>
        <v>0.19031600519575795</v>
      </c>
      <c r="AQ108" s="4">
        <f t="shared" si="116"/>
        <v>0.22016721560678992</v>
      </c>
      <c r="AR108" s="4">
        <f t="shared" si="117"/>
        <v>0.24121632267212856</v>
      </c>
      <c r="AS108" s="4">
        <f t="shared" si="118"/>
        <v>0.85129999999999995</v>
      </c>
      <c r="AT108" s="4">
        <f t="shared" si="119"/>
        <v>0.45055311898051242</v>
      </c>
      <c r="AU108" s="4">
        <f t="shared" si="120"/>
        <v>0.32645202557190539</v>
      </c>
      <c r="AV108" s="4">
        <f t="shared" si="121"/>
        <v>0.38929748922140506</v>
      </c>
      <c r="AW108" s="4">
        <f t="shared" si="122"/>
        <v>0.3590121217591204</v>
      </c>
      <c r="AX108" s="4">
        <f t="shared" si="123"/>
        <v>0.20690531195174838</v>
      </c>
    </row>
    <row r="109" spans="1:50" x14ac:dyDescent="0.2">
      <c r="A109" s="3">
        <v>108</v>
      </c>
      <c r="B109" s="2">
        <v>0.14698130000000001</v>
      </c>
      <c r="C109" s="2">
        <v>0.1122532</v>
      </c>
      <c r="D109" s="2">
        <v>0.13242719999999999</v>
      </c>
      <c r="E109" s="2">
        <f t="shared" si="90"/>
        <v>0.12961725000000002</v>
      </c>
      <c r="F109" s="2">
        <f t="shared" si="91"/>
        <v>0.1305539</v>
      </c>
      <c r="G109" s="7">
        <v>3.0200000000000001E-2</v>
      </c>
      <c r="H109" s="7">
        <v>2.4899999999999999E-2</v>
      </c>
      <c r="I109" s="7">
        <v>7.0499999999999993E-2</v>
      </c>
      <c r="J109" s="7">
        <v>4.4299999999999999E-2</v>
      </c>
      <c r="K109" s="7">
        <v>0.1167</v>
      </c>
      <c r="L109" s="7">
        <v>0.43690000000000001</v>
      </c>
      <c r="M109" s="7">
        <v>0.52039999999999997</v>
      </c>
      <c r="N109" s="7">
        <v>0.55559999999999998</v>
      </c>
      <c r="O109" s="7">
        <v>0.53339999999999999</v>
      </c>
      <c r="P109" s="7">
        <v>0.44400000000000001</v>
      </c>
      <c r="Q109" s="7">
        <v>0.2185</v>
      </c>
      <c r="R109" s="4">
        <v>0.10589999999999999</v>
      </c>
      <c r="S109" s="4">
        <f t="shared" si="96"/>
        <v>3.3212497647722911E-2</v>
      </c>
      <c r="T109" s="4">
        <f t="shared" si="97"/>
        <v>0.53985951876390958</v>
      </c>
      <c r="U109" s="4">
        <f t="shared" si="98"/>
        <v>8.3263077050995407E-2</v>
      </c>
      <c r="V109" s="4">
        <f t="shared" si="99"/>
        <v>0.56207674943566588</v>
      </c>
      <c r="W109" s="4">
        <f t="shared" si="100"/>
        <v>-0.28034682080924855</v>
      </c>
      <c r="X109" s="4">
        <f t="shared" si="101"/>
        <v>0.12542771084337348</v>
      </c>
      <c r="Y109" s="4">
        <f t="shared" si="102"/>
        <v>1.5646382978723405E-2</v>
      </c>
      <c r="Z109" s="4">
        <f t="shared" si="103"/>
        <v>0.33517191489361708</v>
      </c>
      <c r="AA109" s="5">
        <f t="shared" si="104"/>
        <v>8.305211848518935</v>
      </c>
      <c r="AB109" s="4">
        <f t="shared" si="105"/>
        <v>-0.84663320062316083</v>
      </c>
      <c r="AC109" s="4">
        <f t="shared" si="106"/>
        <v>0.5352364430791311</v>
      </c>
      <c r="AD109" s="4">
        <f t="shared" si="92"/>
        <v>0.92827490276924995</v>
      </c>
      <c r="AE109" s="4">
        <f t="shared" si="93"/>
        <v>5.7399999999999993E-2</v>
      </c>
      <c r="AF109" s="4">
        <f t="shared" si="94"/>
        <v>0.3241</v>
      </c>
      <c r="AG109" s="2">
        <f t="shared" si="107"/>
        <v>0.84663320062316083</v>
      </c>
      <c r="AH109" s="2">
        <f t="shared" si="108"/>
        <v>0.75831808738255446</v>
      </c>
      <c r="AI109" s="6">
        <f t="shared" si="109"/>
        <v>723.10665209244223</v>
      </c>
      <c r="AJ109" s="4">
        <f t="shared" si="110"/>
        <v>0.64097831102907232</v>
      </c>
      <c r="AK109" s="4">
        <f t="shared" si="111"/>
        <v>9.9453777182314726E-2</v>
      </c>
      <c r="AL109" s="4">
        <f t="shared" si="112"/>
        <v>0.57839595375722552</v>
      </c>
      <c r="AM109" s="4">
        <f t="shared" si="113"/>
        <v>0.63365248783550454</v>
      </c>
      <c r="AN109" s="4">
        <f t="shared" si="114"/>
        <v>0.1192261096776593</v>
      </c>
      <c r="AO109" s="4">
        <f t="shared" si="95"/>
        <v>0.24477444182507613</v>
      </c>
      <c r="AP109" s="4">
        <f t="shared" si="115"/>
        <v>0.31609902770974602</v>
      </c>
      <c r="AQ109" s="4">
        <f t="shared" si="116"/>
        <v>0.34710234278668312</v>
      </c>
      <c r="AR109" s="4">
        <f t="shared" si="117"/>
        <v>0.41880569224630931</v>
      </c>
      <c r="AS109" s="4">
        <f t="shared" si="118"/>
        <v>0.89959999999999996</v>
      </c>
      <c r="AT109" s="4">
        <f t="shared" si="119"/>
        <v>0.33808626460557339</v>
      </c>
      <c r="AU109" s="4">
        <f t="shared" si="120"/>
        <v>0.40758913749019365</v>
      </c>
      <c r="AV109" s="4">
        <f t="shared" si="121"/>
        <v>0.4905572394497551</v>
      </c>
      <c r="AW109" s="4">
        <f t="shared" si="122"/>
        <v>0.43503580051969659</v>
      </c>
      <c r="AX109" s="4">
        <f t="shared" si="123"/>
        <v>8.7816528401317262E-2</v>
      </c>
    </row>
    <row r="110" spans="1:50" x14ac:dyDescent="0.2">
      <c r="A110" s="3">
        <v>109</v>
      </c>
      <c r="B110" s="2">
        <v>0.37782949999999998</v>
      </c>
      <c r="C110" s="2">
        <v>0.30505900000000002</v>
      </c>
      <c r="D110" s="2">
        <v>0.31111120000000003</v>
      </c>
      <c r="E110" s="2">
        <f t="shared" si="90"/>
        <v>0.34144425</v>
      </c>
      <c r="F110" s="2">
        <f t="shared" si="91"/>
        <v>0.33133323333333337</v>
      </c>
      <c r="G110" s="7">
        <v>2.8199999999999999E-2</v>
      </c>
      <c r="H110" s="7">
        <v>4.5400000000000003E-2</v>
      </c>
      <c r="I110" s="7">
        <v>8.9300000000000004E-2</v>
      </c>
      <c r="J110" s="7">
        <v>7.7799999999999994E-2</v>
      </c>
      <c r="K110" s="7">
        <v>0.13869999999999999</v>
      </c>
      <c r="L110" s="7">
        <v>0.37080000000000002</v>
      </c>
      <c r="M110" s="7">
        <v>0.42649999999999999</v>
      </c>
      <c r="N110" s="7">
        <v>0.45440000000000003</v>
      </c>
      <c r="O110" s="7">
        <v>0.4486</v>
      </c>
      <c r="P110" s="7">
        <v>0.46050000000000002</v>
      </c>
      <c r="Q110" s="7">
        <v>0.23250000000000001</v>
      </c>
      <c r="R110" s="4">
        <v>0.13519999999999999</v>
      </c>
      <c r="S110" s="4">
        <f t="shared" si="96"/>
        <v>5.9431641404221712E-2</v>
      </c>
      <c r="T110" s="4">
        <f t="shared" si="97"/>
        <v>0.46397121677966191</v>
      </c>
      <c r="U110" s="4">
        <f t="shared" si="98"/>
        <v>0.11843702968244349</v>
      </c>
      <c r="V110" s="4">
        <f t="shared" si="99"/>
        <v>0.58354755784061707</v>
      </c>
      <c r="W110" s="4">
        <f t="shared" si="100"/>
        <v>-0.26298701298701288</v>
      </c>
      <c r="X110" s="4">
        <f t="shared" si="101"/>
        <v>0.15302951541850218</v>
      </c>
      <c r="Y110" s="4">
        <f t="shared" si="102"/>
        <v>3.9553415453527432E-2</v>
      </c>
      <c r="Z110" s="4">
        <f t="shared" si="103"/>
        <v>0.39082956326987672</v>
      </c>
      <c r="AA110" s="5">
        <f t="shared" si="104"/>
        <v>17.342844404814979</v>
      </c>
      <c r="AB110" s="4">
        <f t="shared" si="105"/>
        <v>-0.70440729483282682</v>
      </c>
      <c r="AC110" s="4">
        <f t="shared" si="106"/>
        <v>0.45529638698324854</v>
      </c>
      <c r="AD110" s="4">
        <f t="shared" si="92"/>
        <v>0.88986106400830522</v>
      </c>
      <c r="AE110" s="4">
        <f t="shared" si="93"/>
        <v>8.3549999999999999E-2</v>
      </c>
      <c r="AF110" s="4">
        <f t="shared" si="94"/>
        <v>0.30785000000000001</v>
      </c>
      <c r="AG110" s="2">
        <f t="shared" si="107"/>
        <v>0.70440729483282682</v>
      </c>
      <c r="AH110" s="2">
        <f t="shared" si="108"/>
        <v>0.58860880055876563</v>
      </c>
      <c r="AI110" s="6">
        <f t="shared" si="109"/>
        <v>722.10792761740629</v>
      </c>
      <c r="AJ110" s="4">
        <f t="shared" si="110"/>
        <v>0.5276689936999831</v>
      </c>
      <c r="AK110" s="4">
        <f t="shared" si="111"/>
        <v>9.4947522577495697E-2</v>
      </c>
      <c r="AL110" s="4">
        <f t="shared" si="112"/>
        <v>0.45554465161923452</v>
      </c>
      <c r="AM110" s="4">
        <f t="shared" si="113"/>
        <v>0.50920028308563348</v>
      </c>
      <c r="AN110" s="4">
        <f t="shared" si="114"/>
        <v>8.2312311814755665E-2</v>
      </c>
      <c r="AO110" s="4">
        <f t="shared" si="95"/>
        <v>0.18000361992597264</v>
      </c>
      <c r="AP110" s="4">
        <f t="shared" si="115"/>
        <v>0.2342392675691479</v>
      </c>
      <c r="AQ110" s="4">
        <f t="shared" si="116"/>
        <v>0.26461789502311672</v>
      </c>
      <c r="AR110" s="4">
        <f t="shared" si="117"/>
        <v>0.31728086918220522</v>
      </c>
      <c r="AS110" s="4">
        <f t="shared" si="118"/>
        <v>0.87780000000000002</v>
      </c>
      <c r="AT110" s="4">
        <f t="shared" si="119"/>
        <v>0.37890859391900117</v>
      </c>
      <c r="AU110" s="4">
        <f t="shared" si="120"/>
        <v>0.35728014918268269</v>
      </c>
      <c r="AV110" s="4">
        <f t="shared" si="121"/>
        <v>0.43035648658581394</v>
      </c>
      <c r="AW110" s="4">
        <f t="shared" si="122"/>
        <v>0.39386162108677913</v>
      </c>
      <c r="AX110" s="4">
        <f t="shared" si="123"/>
        <v>0.20628455440622551</v>
      </c>
    </row>
    <row r="111" spans="1:50" x14ac:dyDescent="0.2">
      <c r="A111" s="3">
        <v>110</v>
      </c>
      <c r="B111" s="2">
        <v>0.63533620000000002</v>
      </c>
      <c r="C111" s="2">
        <v>0.51501269999999999</v>
      </c>
      <c r="D111" s="2">
        <v>0.42221229999999998</v>
      </c>
      <c r="E111" s="2">
        <f t="shared" si="90"/>
        <v>0.57517445</v>
      </c>
      <c r="F111" s="2">
        <f t="shared" si="91"/>
        <v>0.5241870666666667</v>
      </c>
      <c r="G111" s="7">
        <v>3.0800000000000001E-2</v>
      </c>
      <c r="H111" s="7">
        <v>3.6600000000000001E-2</v>
      </c>
      <c r="I111" s="7">
        <v>8.5699999999999998E-2</v>
      </c>
      <c r="J111" s="7">
        <v>6.1199999999999997E-2</v>
      </c>
      <c r="K111" s="7">
        <v>0.14649999999999999</v>
      </c>
      <c r="L111" s="7">
        <v>0.41249999999999998</v>
      </c>
      <c r="M111" s="7">
        <v>0.47599999999999998</v>
      </c>
      <c r="N111" s="7">
        <v>0.51039999999999996</v>
      </c>
      <c r="O111" s="7">
        <v>0.48520000000000002</v>
      </c>
      <c r="P111" s="7">
        <v>0.435</v>
      </c>
      <c r="Q111" s="7">
        <v>0.23619999999999999</v>
      </c>
      <c r="R111" s="4">
        <v>0.12790000000000001</v>
      </c>
      <c r="S111" s="4">
        <f t="shared" si="96"/>
        <v>4.7327793102996042E-2</v>
      </c>
      <c r="T111" s="4">
        <f t="shared" si="97"/>
        <v>0.49649669686715947</v>
      </c>
      <c r="U111" s="4">
        <f t="shared" si="98"/>
        <v>0.10530873657963996</v>
      </c>
      <c r="V111" s="4">
        <f t="shared" si="99"/>
        <v>0.59803921568627449</v>
      </c>
      <c r="W111" s="4">
        <f t="shared" si="100"/>
        <v>-0.25153374233128833</v>
      </c>
      <c r="X111" s="4">
        <f t="shared" si="101"/>
        <v>0.14330163934426229</v>
      </c>
      <c r="Y111" s="4">
        <f t="shared" si="102"/>
        <v>2.6136756126021003E-2</v>
      </c>
      <c r="Z111" s="4">
        <f t="shared" si="103"/>
        <v>0.34649054842473748</v>
      </c>
      <c r="AA111" s="5">
        <f t="shared" si="104"/>
        <v>12.613355317394886</v>
      </c>
      <c r="AB111" s="4">
        <f t="shared" si="105"/>
        <v>-0.77598828696925337</v>
      </c>
      <c r="AC111" s="4">
        <f t="shared" si="106"/>
        <v>0.48904445605691105</v>
      </c>
      <c r="AD111" s="4">
        <f t="shared" si="92"/>
        <v>0.89940116684959259</v>
      </c>
      <c r="AE111" s="4">
        <f t="shared" si="93"/>
        <v>7.3450000000000001E-2</v>
      </c>
      <c r="AF111" s="4">
        <f t="shared" si="94"/>
        <v>0.31605</v>
      </c>
      <c r="AG111" s="2">
        <f t="shared" si="107"/>
        <v>0.77598828696925337</v>
      </c>
      <c r="AH111" s="2">
        <f t="shared" si="108"/>
        <v>0.67177894670131189</v>
      </c>
      <c r="AI111" s="6">
        <f t="shared" si="109"/>
        <v>721.06578947368416</v>
      </c>
      <c r="AJ111" s="4">
        <f t="shared" si="110"/>
        <v>0.53617223365521605</v>
      </c>
      <c r="AK111" s="4">
        <f t="shared" si="111"/>
        <v>8.0984738776874288E-2</v>
      </c>
      <c r="AL111" s="4">
        <f t="shared" si="112"/>
        <v>0.47584973166368522</v>
      </c>
      <c r="AM111" s="4">
        <f t="shared" si="113"/>
        <v>0.52931726907630527</v>
      </c>
      <c r="AN111" s="4">
        <f t="shared" si="114"/>
        <v>0.12981916069035634</v>
      </c>
      <c r="AO111" s="4">
        <f t="shared" si="95"/>
        <v>0.21102998415055579</v>
      </c>
      <c r="AP111" s="4">
        <f t="shared" si="115"/>
        <v>0.27115361903090068</v>
      </c>
      <c r="AQ111" s="4">
        <f t="shared" si="116"/>
        <v>0.29744575666025813</v>
      </c>
      <c r="AR111" s="4">
        <f t="shared" si="117"/>
        <v>0.34516218464097592</v>
      </c>
      <c r="AS111" s="4">
        <f t="shared" si="118"/>
        <v>0.8841</v>
      </c>
      <c r="AT111" s="4">
        <f t="shared" si="119"/>
        <v>0.38427143656240215</v>
      </c>
      <c r="AU111" s="4">
        <f t="shared" si="120"/>
        <v>0.38158189160388628</v>
      </c>
      <c r="AV111" s="4">
        <f t="shared" si="121"/>
        <v>0.44377722830566352</v>
      </c>
      <c r="AW111" s="4">
        <f t="shared" si="122"/>
        <v>0.41015436992581755</v>
      </c>
      <c r="AX111" s="4">
        <f t="shared" si="123"/>
        <v>0.16465419887967048</v>
      </c>
    </row>
    <row r="112" spans="1:50" x14ac:dyDescent="0.2">
      <c r="A112" s="3">
        <v>111</v>
      </c>
      <c r="B112" s="2">
        <v>0.3716332</v>
      </c>
      <c r="C112" s="2">
        <v>0.3174516</v>
      </c>
      <c r="D112" s="2">
        <v>0.3105348</v>
      </c>
      <c r="E112" s="2">
        <f t="shared" si="90"/>
        <v>0.34454240000000003</v>
      </c>
      <c r="F112" s="2">
        <f t="shared" si="91"/>
        <v>0.33320653333333333</v>
      </c>
      <c r="G112" s="7">
        <v>4.2500000000000003E-2</v>
      </c>
      <c r="H112" s="7">
        <v>3.5700000000000003E-2</v>
      </c>
      <c r="I112" s="7">
        <v>8.1600000000000006E-2</v>
      </c>
      <c r="J112" s="7">
        <v>6.1400000000000003E-2</v>
      </c>
      <c r="K112" s="7">
        <v>0.15010000000000001</v>
      </c>
      <c r="L112" s="7">
        <v>0.33250000000000002</v>
      </c>
      <c r="M112" s="7">
        <v>0.38019999999999998</v>
      </c>
      <c r="N112" s="7">
        <v>0.4728</v>
      </c>
      <c r="O112" s="7">
        <v>0.40200000000000002</v>
      </c>
      <c r="P112" s="7">
        <v>0.35389999999999999</v>
      </c>
      <c r="Q112" s="7">
        <v>0.23419999999999999</v>
      </c>
      <c r="R112" s="4">
        <v>0.14649999999999999</v>
      </c>
      <c r="S112" s="4">
        <f t="shared" si="96"/>
        <v>4.6818586052976868E-2</v>
      </c>
      <c r="T112" s="4">
        <f t="shared" si="97"/>
        <v>0.41476803155498859</v>
      </c>
      <c r="U112" s="4">
        <f t="shared" si="98"/>
        <v>0.10212012534265713</v>
      </c>
      <c r="V112" s="4">
        <f t="shared" si="99"/>
        <v>0.58143322475570036</v>
      </c>
      <c r="W112" s="4">
        <f t="shared" si="100"/>
        <v>-0.2646755921730175</v>
      </c>
      <c r="X112" s="4">
        <f t="shared" si="101"/>
        <v>0.14034285714285716</v>
      </c>
      <c r="Y112" s="4">
        <f t="shared" si="102"/>
        <v>2.6862499999999997E-2</v>
      </c>
      <c r="Z112" s="4">
        <f t="shared" si="103"/>
        <v>0.30248529411764707</v>
      </c>
      <c r="AA112" s="5">
        <f t="shared" si="104"/>
        <v>15.273631840796021</v>
      </c>
      <c r="AB112" s="4">
        <f t="shared" si="105"/>
        <v>-0.73500215796288304</v>
      </c>
      <c r="AC112" s="4">
        <f t="shared" si="106"/>
        <v>0.40666197265050491</v>
      </c>
      <c r="AD112" s="4">
        <f t="shared" si="92"/>
        <v>0.88818530598529477</v>
      </c>
      <c r="AE112" s="4">
        <f t="shared" si="93"/>
        <v>7.1500000000000008E-2</v>
      </c>
      <c r="AF112" s="4">
        <f t="shared" si="94"/>
        <v>0.27250000000000002</v>
      </c>
      <c r="AG112" s="2">
        <f t="shared" si="107"/>
        <v>0.73500215796288304</v>
      </c>
      <c r="AH112" s="2">
        <f t="shared" si="108"/>
        <v>0.56666555751505676</v>
      </c>
      <c r="AI112" s="6">
        <f t="shared" si="109"/>
        <v>718.56633771929819</v>
      </c>
      <c r="AJ112" s="4">
        <f t="shared" si="110"/>
        <v>0.45625792428907808</v>
      </c>
      <c r="AK112" s="4">
        <f t="shared" si="111"/>
        <v>9.4622191967324715E-2</v>
      </c>
      <c r="AL112" s="4">
        <f t="shared" si="112"/>
        <v>0.37795275590551181</v>
      </c>
      <c r="AM112" s="4">
        <f t="shared" si="113"/>
        <v>0.43390533660192337</v>
      </c>
      <c r="AN112" s="4">
        <f t="shared" si="114"/>
        <v>0.12957495266557159</v>
      </c>
      <c r="AO112" s="4">
        <f t="shared" si="95"/>
        <v>0.19752639557120943</v>
      </c>
      <c r="AP112" s="4">
        <f t="shared" si="115"/>
        <v>0.21499476074393292</v>
      </c>
      <c r="AQ112" s="4">
        <f t="shared" si="116"/>
        <v>0.2303651168899396</v>
      </c>
      <c r="AR112" s="4">
        <f t="shared" si="117"/>
        <v>0.26375353662370327</v>
      </c>
      <c r="AS112" s="4">
        <f t="shared" si="118"/>
        <v>0.86349999999999993</v>
      </c>
      <c r="AT112" s="4">
        <f t="shared" si="119"/>
        <v>0.47183572909112986</v>
      </c>
      <c r="AU112" s="4">
        <f t="shared" si="120"/>
        <v>0.32897844914218927</v>
      </c>
      <c r="AV112" s="4">
        <f t="shared" si="121"/>
        <v>0.40155870703973429</v>
      </c>
      <c r="AW112" s="4">
        <f t="shared" si="122"/>
        <v>0.34720545946715348</v>
      </c>
      <c r="AX112" s="4">
        <f t="shared" si="123"/>
        <v>0.13833223343917472</v>
      </c>
    </row>
    <row r="113" spans="1:50" x14ac:dyDescent="0.2">
      <c r="A113" s="3">
        <v>112</v>
      </c>
      <c r="B113" s="2">
        <v>0.19179640000000003</v>
      </c>
      <c r="C113" s="2">
        <v>0.24612210000000001</v>
      </c>
      <c r="D113" s="2">
        <v>0.29843039999999998</v>
      </c>
      <c r="E113" s="2">
        <f t="shared" si="90"/>
        <v>0.21895925000000002</v>
      </c>
      <c r="F113" s="2">
        <f t="shared" si="91"/>
        <v>0.24544963333333336</v>
      </c>
      <c r="G113" s="7">
        <v>3.6299999999999999E-2</v>
      </c>
      <c r="H113" s="7">
        <v>7.6100000000000001E-2</v>
      </c>
      <c r="I113" s="7">
        <v>0.1178</v>
      </c>
      <c r="J113" s="7">
        <v>0.1152</v>
      </c>
      <c r="K113" s="7">
        <v>0.17519999999999999</v>
      </c>
      <c r="L113" s="7">
        <v>0.28160000000000002</v>
      </c>
      <c r="M113" s="7">
        <v>0.3095</v>
      </c>
      <c r="N113" s="7">
        <v>0.3382</v>
      </c>
      <c r="O113" s="7">
        <v>0.32540000000000002</v>
      </c>
      <c r="P113" s="7">
        <v>0.35720000000000002</v>
      </c>
      <c r="Q113" s="7">
        <v>0.24809999999999999</v>
      </c>
      <c r="R113" s="4">
        <v>0.1794</v>
      </c>
      <c r="S113" s="4">
        <f t="shared" si="96"/>
        <v>9.3630764175029565E-2</v>
      </c>
      <c r="T113" s="4">
        <f t="shared" si="97"/>
        <v>0.36473694630514197</v>
      </c>
      <c r="U113" s="4">
        <f t="shared" si="98"/>
        <v>0.16476613729768627</v>
      </c>
      <c r="V113" s="4">
        <f t="shared" si="99"/>
        <v>0.66059027777777779</v>
      </c>
      <c r="W113" s="4">
        <f t="shared" si="100"/>
        <v>-0.20439100888656558</v>
      </c>
      <c r="X113" s="4">
        <f t="shared" si="101"/>
        <v>0.17832536136662286</v>
      </c>
      <c r="Y113" s="4">
        <f t="shared" si="102"/>
        <v>7.4420373514431246E-2</v>
      </c>
      <c r="Z113" s="4">
        <f t="shared" si="103"/>
        <v>0.3182179966044143</v>
      </c>
      <c r="AA113" s="5">
        <f t="shared" si="104"/>
        <v>35.402581438229866</v>
      </c>
      <c r="AB113" s="4">
        <f t="shared" si="105"/>
        <v>-0.47707671357240133</v>
      </c>
      <c r="AC113" s="4">
        <f t="shared" si="106"/>
        <v>0.34519009255770944</v>
      </c>
      <c r="AD113" s="4">
        <f t="shared" si="92"/>
        <v>0.78359243855951966</v>
      </c>
      <c r="AE113" s="4">
        <f t="shared" si="93"/>
        <v>0.11649999999999999</v>
      </c>
      <c r="AF113" s="4">
        <f t="shared" si="94"/>
        <v>0.2792</v>
      </c>
      <c r="AG113" s="2">
        <f t="shared" si="107"/>
        <v>0.47707671357240133</v>
      </c>
      <c r="AH113" s="2">
        <f t="shared" si="108"/>
        <v>0.36345402358474255</v>
      </c>
      <c r="AI113" s="6">
        <f t="shared" si="109"/>
        <v>717.22039473684208</v>
      </c>
      <c r="AJ113" s="4">
        <f t="shared" si="110"/>
        <v>0.30003995205753098</v>
      </c>
      <c r="AK113" s="4">
        <f t="shared" si="111"/>
        <v>7.2158154859967058E-2</v>
      </c>
      <c r="AL113" s="4">
        <f t="shared" si="112"/>
        <v>0.23292469352014017</v>
      </c>
      <c r="AM113" s="4">
        <f t="shared" si="113"/>
        <v>0.27707860532288014</v>
      </c>
      <c r="AN113" s="4">
        <f t="shared" si="114"/>
        <v>7.3689560790758335E-2</v>
      </c>
      <c r="AO113" s="4">
        <f t="shared" si="95"/>
        <v>0.10443081533827825</v>
      </c>
      <c r="AP113" s="4">
        <f t="shared" si="115"/>
        <v>0.12364442682173203</v>
      </c>
      <c r="AQ113" s="4">
        <f t="shared" si="116"/>
        <v>0.16070175438596487</v>
      </c>
      <c r="AR113" s="4">
        <f t="shared" si="117"/>
        <v>0.13478639930252839</v>
      </c>
      <c r="AS113" s="4">
        <f t="shared" si="118"/>
        <v>0.85760000000000003</v>
      </c>
      <c r="AT113" s="4">
        <f t="shared" si="119"/>
        <v>0.55942302627391782</v>
      </c>
      <c r="AU113" s="4">
        <f t="shared" si="120"/>
        <v>0.28934302307123289</v>
      </c>
      <c r="AV113" s="4">
        <f t="shared" si="121"/>
        <v>0.34094833311196709</v>
      </c>
      <c r="AW113" s="4">
        <f t="shared" si="122"/>
        <v>0.32626265723392556</v>
      </c>
      <c r="AX113" s="4">
        <f t="shared" si="123"/>
        <v>0.23669726386603235</v>
      </c>
    </row>
    <row r="114" spans="1:50" x14ac:dyDescent="0.2">
      <c r="A114" s="3">
        <v>113</v>
      </c>
      <c r="B114" s="2">
        <v>0.50420520000000002</v>
      </c>
      <c r="C114" s="2">
        <v>0.43791919999999995</v>
      </c>
      <c r="D114" s="2">
        <v>0.41947440000000003</v>
      </c>
      <c r="E114" s="2">
        <f t="shared" si="90"/>
        <v>0.47106219999999999</v>
      </c>
      <c r="F114" s="2">
        <f t="shared" si="91"/>
        <v>0.45386626666666663</v>
      </c>
      <c r="G114" s="7">
        <v>3.3599999999999998E-2</v>
      </c>
      <c r="H114" s="7">
        <v>3.9199999999999999E-2</v>
      </c>
      <c r="I114" s="7">
        <v>8.1000000000000003E-2</v>
      </c>
      <c r="J114" s="7">
        <v>6.7599999999999993E-2</v>
      </c>
      <c r="K114" s="7">
        <v>0.13569999999999999</v>
      </c>
      <c r="L114" s="7">
        <v>0.31690000000000002</v>
      </c>
      <c r="M114" s="7">
        <v>0.38219999999999998</v>
      </c>
      <c r="N114" s="7">
        <v>0.43080000000000002</v>
      </c>
      <c r="O114" s="7">
        <v>0.38790000000000002</v>
      </c>
      <c r="P114" s="7">
        <v>0.36959999999999998</v>
      </c>
      <c r="Q114" s="7">
        <v>0.22359999999999999</v>
      </c>
      <c r="R114" s="4">
        <v>0.13420000000000001</v>
      </c>
      <c r="S114" s="4">
        <f t="shared" si="96"/>
        <v>5.1477373670380654E-2</v>
      </c>
      <c r="T114" s="4">
        <f t="shared" si="97"/>
        <v>0.4019915048853645</v>
      </c>
      <c r="U114" s="4">
        <f t="shared" si="98"/>
        <v>0.10550241703392392</v>
      </c>
      <c r="V114" s="4">
        <f t="shared" si="99"/>
        <v>0.5798816568047338</v>
      </c>
      <c r="W114" s="4">
        <f t="shared" si="100"/>
        <v>-0.26591760299625467</v>
      </c>
      <c r="X114" s="4">
        <f t="shared" si="101"/>
        <v>0.13968367346938776</v>
      </c>
      <c r="Y114" s="4">
        <f t="shared" si="102"/>
        <v>3.2715061728395056E-2</v>
      </c>
      <c r="Z114" s="4">
        <f t="shared" si="103"/>
        <v>0.32372888888888884</v>
      </c>
      <c r="AA114" s="5">
        <f t="shared" si="104"/>
        <v>17.4271719515339</v>
      </c>
      <c r="AB114" s="4">
        <f t="shared" si="105"/>
        <v>-0.70318331503841935</v>
      </c>
      <c r="AC114" s="4">
        <f t="shared" si="106"/>
        <v>0.39374632696699535</v>
      </c>
      <c r="AD114" s="4">
        <f t="shared" si="92"/>
        <v>0.88542629311828891</v>
      </c>
      <c r="AE114" s="4">
        <f t="shared" si="93"/>
        <v>7.4300000000000005E-2</v>
      </c>
      <c r="AF114" s="4">
        <f t="shared" si="94"/>
        <v>0.26824999999999999</v>
      </c>
      <c r="AG114" s="2">
        <f t="shared" si="107"/>
        <v>0.70318331503841935</v>
      </c>
      <c r="AH114" s="2">
        <f t="shared" si="108"/>
        <v>0.53401133711237081</v>
      </c>
      <c r="AI114" s="6">
        <f t="shared" si="109"/>
        <v>722.22958057395147</v>
      </c>
      <c r="AJ114" s="4">
        <f t="shared" si="110"/>
        <v>0.48166539343009934</v>
      </c>
      <c r="AK114" s="4">
        <f t="shared" si="111"/>
        <v>0.1007377979568672</v>
      </c>
      <c r="AL114" s="4">
        <f t="shared" si="112"/>
        <v>0.40035351303579325</v>
      </c>
      <c r="AM114" s="4">
        <f t="shared" si="113"/>
        <v>0.47596061015640084</v>
      </c>
      <c r="AN114" s="4">
        <f t="shared" si="114"/>
        <v>9.4118206397962811E-2</v>
      </c>
      <c r="AO114" s="4">
        <f t="shared" si="95"/>
        <v>0.18319603279882762</v>
      </c>
      <c r="AP114" s="4">
        <f t="shared" si="115"/>
        <v>0.20091791197768066</v>
      </c>
      <c r="AQ114" s="4">
        <f t="shared" si="116"/>
        <v>0.24986025712688648</v>
      </c>
      <c r="AR114" s="4">
        <f t="shared" si="117"/>
        <v>0.26868356500408835</v>
      </c>
      <c r="AS114" s="4">
        <f t="shared" si="118"/>
        <v>0.87660000000000005</v>
      </c>
      <c r="AT114" s="4">
        <f t="shared" si="119"/>
        <v>0.44707743308973219</v>
      </c>
      <c r="AU114" s="4">
        <f t="shared" si="120"/>
        <v>0.31659388023144097</v>
      </c>
      <c r="AV114" s="4">
        <f t="shared" si="121"/>
        <v>0.40029502480890444</v>
      </c>
      <c r="AW114" s="4">
        <f t="shared" si="122"/>
        <v>0.34079407409076812</v>
      </c>
      <c r="AX114" s="4">
        <f t="shared" si="123"/>
        <v>0.15300293396743614</v>
      </c>
    </row>
    <row r="115" spans="1:50" x14ac:dyDescent="0.2">
      <c r="A115" s="3">
        <v>114</v>
      </c>
      <c r="B115" s="2">
        <v>9.8131400000000008E-2</v>
      </c>
      <c r="C115" s="2">
        <v>0.13314770000000001</v>
      </c>
      <c r="D115" s="2">
        <v>0.2124027</v>
      </c>
      <c r="E115" s="2">
        <f t="shared" si="90"/>
        <v>0.11563955000000001</v>
      </c>
      <c r="F115" s="2">
        <f t="shared" si="91"/>
        <v>0.14789393333333334</v>
      </c>
      <c r="G115" s="7">
        <v>3.2500000000000001E-2</v>
      </c>
      <c r="H115" s="7">
        <v>3.2399999999999998E-2</v>
      </c>
      <c r="I115" s="7">
        <v>7.7299999999999994E-2</v>
      </c>
      <c r="J115" s="7">
        <v>5.5399999999999998E-2</v>
      </c>
      <c r="K115" s="7">
        <v>0.13109999999999999</v>
      </c>
      <c r="L115" s="7">
        <v>0.33939999999999998</v>
      </c>
      <c r="M115" s="7">
        <v>0.38450000000000001</v>
      </c>
      <c r="N115" s="7">
        <v>0.45079999999999998</v>
      </c>
      <c r="O115" s="7">
        <v>0.40210000000000001</v>
      </c>
      <c r="P115" s="7">
        <v>0.37980000000000003</v>
      </c>
      <c r="Q115" s="7">
        <v>0.21340000000000001</v>
      </c>
      <c r="R115" s="4">
        <v>0.1239</v>
      </c>
      <c r="S115" s="4">
        <f t="shared" si="96"/>
        <v>4.2366968265383345E-2</v>
      </c>
      <c r="T115" s="4">
        <f t="shared" si="97"/>
        <v>0.41319348978414461</v>
      </c>
      <c r="U115" s="4">
        <f t="shared" si="98"/>
        <v>9.5102313326227761E-2</v>
      </c>
      <c r="V115" s="4">
        <f t="shared" si="99"/>
        <v>0.58483754512635377</v>
      </c>
      <c r="W115" s="4">
        <f t="shared" si="100"/>
        <v>-0.26195899772209569</v>
      </c>
      <c r="X115" s="4">
        <f t="shared" si="101"/>
        <v>0.13217345679012343</v>
      </c>
      <c r="Y115" s="4">
        <f t="shared" si="102"/>
        <v>2.3220698576972832E-2</v>
      </c>
      <c r="Z115" s="4">
        <f t="shared" si="103"/>
        <v>0.28818033635187579</v>
      </c>
      <c r="AA115" s="5">
        <f t="shared" si="104"/>
        <v>13.777667246953493</v>
      </c>
      <c r="AB115" s="4">
        <f t="shared" si="105"/>
        <v>-0.75781420765027319</v>
      </c>
      <c r="AC115" s="4">
        <f t="shared" si="106"/>
        <v>0.40589847252730576</v>
      </c>
      <c r="AD115" s="4">
        <f t="shared" si="92"/>
        <v>0.89323377639193746</v>
      </c>
      <c r="AE115" s="4">
        <f t="shared" si="93"/>
        <v>6.6349999999999992E-2</v>
      </c>
      <c r="AF115" s="4">
        <f t="shared" si="94"/>
        <v>0.26739999999999997</v>
      </c>
      <c r="AG115" s="2">
        <f t="shared" si="107"/>
        <v>0.75781420765027319</v>
      </c>
      <c r="AH115" s="2">
        <f t="shared" si="108"/>
        <v>0.58112638283607121</v>
      </c>
      <c r="AI115" s="6">
        <f t="shared" si="109"/>
        <v>719.92918867018727</v>
      </c>
      <c r="AJ115" s="4">
        <f t="shared" si="110"/>
        <v>0.50825206301575399</v>
      </c>
      <c r="AK115" s="4">
        <f t="shared" si="111"/>
        <v>8.4558327714093093E-2</v>
      </c>
      <c r="AL115" s="4">
        <f t="shared" si="112"/>
        <v>0.44272051009564295</v>
      </c>
      <c r="AM115" s="4">
        <f t="shared" si="113"/>
        <v>0.49146625290923196</v>
      </c>
      <c r="AN115" s="4">
        <f t="shared" si="114"/>
        <v>0.11509378605837385</v>
      </c>
      <c r="AO115" s="4">
        <f t="shared" si="95"/>
        <v>0.20843543408584214</v>
      </c>
      <c r="AP115" s="4">
        <f t="shared" si="115"/>
        <v>0.21949879654799173</v>
      </c>
      <c r="AQ115" s="4">
        <f t="shared" si="116"/>
        <v>0.26534242514082423</v>
      </c>
      <c r="AR115" s="4">
        <f t="shared" si="117"/>
        <v>0.30658001624695369</v>
      </c>
      <c r="AS115" s="4">
        <f t="shared" si="118"/>
        <v>0.88549999999999995</v>
      </c>
      <c r="AT115" s="4">
        <f t="shared" si="119"/>
        <v>0.42393521241701954</v>
      </c>
      <c r="AU115" s="4">
        <f t="shared" si="120"/>
        <v>0.3218881560418152</v>
      </c>
      <c r="AV115" s="4">
        <f t="shared" si="121"/>
        <v>0.42277522315390853</v>
      </c>
      <c r="AW115" s="4">
        <f t="shared" si="122"/>
        <v>0.34313931360903005</v>
      </c>
      <c r="AX115" s="4">
        <f t="shared" si="123"/>
        <v>0.11950943868248914</v>
      </c>
    </row>
    <row r="116" spans="1:50" x14ac:dyDescent="0.2">
      <c r="A116" s="3">
        <v>115</v>
      </c>
      <c r="B116" s="2">
        <v>0.47149450000000004</v>
      </c>
      <c r="C116" s="2">
        <v>0.43172290000000002</v>
      </c>
      <c r="D116" s="2">
        <v>0.41990669999999997</v>
      </c>
      <c r="E116" s="2">
        <f t="shared" si="90"/>
        <v>0.45160870000000003</v>
      </c>
      <c r="F116" s="2">
        <f t="shared" si="91"/>
        <v>0.44104136666666666</v>
      </c>
      <c r="G116" s="7">
        <v>3.0499999999999999E-2</v>
      </c>
      <c r="H116" s="7">
        <v>4.3900000000000002E-2</v>
      </c>
      <c r="I116" s="7">
        <v>9.4100000000000003E-2</v>
      </c>
      <c r="J116" s="7">
        <v>7.9799999999999996E-2</v>
      </c>
      <c r="K116" s="7">
        <v>0.14899999999999999</v>
      </c>
      <c r="L116" s="7">
        <v>0.35389999999999999</v>
      </c>
      <c r="M116" s="7">
        <v>0.41560000000000002</v>
      </c>
      <c r="N116" s="7">
        <v>0.42599999999999999</v>
      </c>
      <c r="O116" s="7">
        <v>0.41830000000000001</v>
      </c>
      <c r="P116" s="7">
        <v>0.41449999999999998</v>
      </c>
      <c r="Q116" s="7">
        <v>0.2261</v>
      </c>
      <c r="R116" s="4">
        <v>0.1341</v>
      </c>
      <c r="S116" s="4">
        <f t="shared" si="96"/>
        <v>5.9188005541663591E-2</v>
      </c>
      <c r="T116" s="4">
        <f t="shared" si="97"/>
        <v>0.43611665870498456</v>
      </c>
      <c r="U116" s="4">
        <f t="shared" si="98"/>
        <v>0.12338091424527539</v>
      </c>
      <c r="V116" s="4">
        <f t="shared" si="99"/>
        <v>0.55012531328320802</v>
      </c>
      <c r="W116" s="4">
        <f t="shared" si="100"/>
        <v>-0.29021827000808403</v>
      </c>
      <c r="X116" s="4">
        <f t="shared" si="101"/>
        <v>0.17105193621867881</v>
      </c>
      <c r="Y116" s="4">
        <f t="shared" si="102"/>
        <v>3.7228692879914982E-2</v>
      </c>
      <c r="Z116" s="4">
        <f t="shared" si="103"/>
        <v>0.35473262486716262</v>
      </c>
      <c r="AA116" s="5">
        <f t="shared" si="104"/>
        <v>19.077217308152044</v>
      </c>
      <c r="AB116" s="4">
        <f t="shared" si="105"/>
        <v>-0.6795824131700462</v>
      </c>
      <c r="AC116" s="4">
        <f t="shared" si="106"/>
        <v>0.42584378591215816</v>
      </c>
      <c r="AD116" s="4">
        <f t="shared" si="92"/>
        <v>0.88303288675026514</v>
      </c>
      <c r="AE116" s="4">
        <f t="shared" si="93"/>
        <v>8.695E-2</v>
      </c>
      <c r="AF116" s="4">
        <f t="shared" si="94"/>
        <v>0.29610000000000003</v>
      </c>
      <c r="AG116" s="2">
        <f t="shared" si="107"/>
        <v>0.6795824131700462</v>
      </c>
      <c r="AH116" s="2">
        <f t="shared" si="108"/>
        <v>0.53975188953024844</v>
      </c>
      <c r="AI116" s="6">
        <f t="shared" si="109"/>
        <v>721.85944363103954</v>
      </c>
      <c r="AJ116" s="4">
        <f t="shared" si="110"/>
        <v>0.47470474175921024</v>
      </c>
      <c r="AK116" s="4">
        <f t="shared" si="111"/>
        <v>8.3398083398083411E-2</v>
      </c>
      <c r="AL116" s="4">
        <f t="shared" si="112"/>
        <v>0.40743686617617814</v>
      </c>
      <c r="AM116" s="4">
        <f t="shared" si="113"/>
        <v>0.4721927027984415</v>
      </c>
      <c r="AN116" s="4">
        <f t="shared" si="114"/>
        <v>9.5190213711598026E-2</v>
      </c>
      <c r="AO116" s="4">
        <f t="shared" si="95"/>
        <v>0.1720318183084904</v>
      </c>
      <c r="AP116" s="4">
        <f t="shared" si="115"/>
        <v>0.21236213754443509</v>
      </c>
      <c r="AQ116" s="4">
        <f t="shared" si="116"/>
        <v>0.25541365907828983</v>
      </c>
      <c r="AR116" s="4">
        <f t="shared" si="117"/>
        <v>0.29826194909993797</v>
      </c>
      <c r="AS116" s="4">
        <f t="shared" si="118"/>
        <v>0.87390000000000001</v>
      </c>
      <c r="AT116" s="4">
        <f t="shared" si="119"/>
        <v>0.38996028282548417</v>
      </c>
      <c r="AU116" s="4">
        <f t="shared" si="120"/>
        <v>0.33622618874799148</v>
      </c>
      <c r="AV116" s="4">
        <f t="shared" si="121"/>
        <v>0.41913937058445733</v>
      </c>
      <c r="AW116" s="4">
        <f t="shared" si="122"/>
        <v>0.37226709343662923</v>
      </c>
      <c r="AX116" s="4">
        <f t="shared" si="123"/>
        <v>0.19754688236473328</v>
      </c>
    </row>
    <row r="117" spans="1:50" x14ac:dyDescent="0.2">
      <c r="A117" s="3">
        <v>116</v>
      </c>
      <c r="B117" s="2">
        <v>0.48878650000000001</v>
      </c>
      <c r="C117" s="2">
        <v>0.59325899999999998</v>
      </c>
      <c r="D117" s="2">
        <v>0.69845200000000007</v>
      </c>
      <c r="E117" s="2">
        <f t="shared" si="90"/>
        <v>0.54102275</v>
      </c>
      <c r="F117" s="2">
        <f t="shared" si="91"/>
        <v>0.59349916666666669</v>
      </c>
      <c r="G117" s="7">
        <v>2.76E-2</v>
      </c>
      <c r="H117" s="7">
        <v>6.9099999999999995E-2</v>
      </c>
      <c r="I117" s="7">
        <v>0.10580000000000001</v>
      </c>
      <c r="J117" s="7">
        <v>0.10920000000000001</v>
      </c>
      <c r="K117" s="7">
        <v>0.1472</v>
      </c>
      <c r="L117" s="7">
        <v>0.29480000000000001</v>
      </c>
      <c r="M117" s="7">
        <v>0.33410000000000001</v>
      </c>
      <c r="N117" s="7">
        <v>0.36699999999999999</v>
      </c>
      <c r="O117" s="7">
        <v>0.35560000000000003</v>
      </c>
      <c r="P117" s="7">
        <v>0.39229999999999998</v>
      </c>
      <c r="Q117" s="7">
        <v>0.2296</v>
      </c>
      <c r="R117" s="4">
        <v>0.14940000000000001</v>
      </c>
      <c r="S117" s="4">
        <f t="shared" si="96"/>
        <v>8.6866103861057337E-2</v>
      </c>
      <c r="T117" s="4">
        <f t="shared" si="97"/>
        <v>0.38674234316919581</v>
      </c>
      <c r="U117" s="4">
        <f t="shared" si="98"/>
        <v>0.15204696642814025</v>
      </c>
      <c r="V117" s="4">
        <f t="shared" si="99"/>
        <v>0.63278388278388276</v>
      </c>
      <c r="W117" s="4">
        <f t="shared" si="100"/>
        <v>-0.22490185081323616</v>
      </c>
      <c r="X117" s="4">
        <f t="shared" si="101"/>
        <v>0.1671976845151954</v>
      </c>
      <c r="Y117" s="4">
        <f t="shared" si="102"/>
        <v>7.1320604914933833E-2</v>
      </c>
      <c r="Z117" s="4">
        <f t="shared" si="103"/>
        <v>0.36702759924385642</v>
      </c>
      <c r="AA117" s="5">
        <f t="shared" si="104"/>
        <v>30.708661417322837</v>
      </c>
      <c r="AB117" s="4">
        <f t="shared" si="105"/>
        <v>-0.53012048192771077</v>
      </c>
      <c r="AC117" s="4">
        <f t="shared" si="106"/>
        <v>0.37198924715641984</v>
      </c>
      <c r="AD117" s="4">
        <f t="shared" si="92"/>
        <v>0.82651089562400182</v>
      </c>
      <c r="AE117" s="4">
        <f t="shared" si="93"/>
        <v>0.10750000000000001</v>
      </c>
      <c r="AF117" s="4">
        <f t="shared" si="94"/>
        <v>0.2853</v>
      </c>
      <c r="AG117" s="2">
        <f t="shared" si="107"/>
        <v>0.53012048192771077</v>
      </c>
      <c r="AH117" s="2">
        <f t="shared" si="108"/>
        <v>0.41271649190981874</v>
      </c>
      <c r="AI117" s="6">
        <f t="shared" si="109"/>
        <v>722.65413279132792</v>
      </c>
      <c r="AJ117" s="4">
        <f t="shared" si="110"/>
        <v>0.41447891805887038</v>
      </c>
      <c r="AK117" s="4">
        <f t="shared" si="111"/>
        <v>9.3480934809348118E-2</v>
      </c>
      <c r="AL117" s="4">
        <f t="shared" si="112"/>
        <v>0.33393665158371044</v>
      </c>
      <c r="AM117" s="4">
        <f t="shared" si="113"/>
        <v>0.38832329108664038</v>
      </c>
      <c r="AN117" s="4">
        <f t="shared" si="114"/>
        <v>4.3758758668902352E-2</v>
      </c>
      <c r="AO117" s="4">
        <f t="shared" si="95"/>
        <v>0.12006672572804855</v>
      </c>
      <c r="AP117" s="4">
        <f t="shared" si="115"/>
        <v>0.14841204592457274</v>
      </c>
      <c r="AQ117" s="4">
        <f t="shared" si="116"/>
        <v>0.21160949868073878</v>
      </c>
      <c r="AR117" s="4">
        <f t="shared" si="117"/>
        <v>0.21531100478468904</v>
      </c>
      <c r="AS117" s="4">
        <f t="shared" si="118"/>
        <v>0.87959999999999994</v>
      </c>
      <c r="AT117" s="4">
        <f t="shared" si="119"/>
        <v>0.42231845951589198</v>
      </c>
      <c r="AU117" s="4">
        <f t="shared" si="120"/>
        <v>0.29930546269655689</v>
      </c>
      <c r="AV117" s="4">
        <f t="shared" si="121"/>
        <v>0.37489790362101827</v>
      </c>
      <c r="AW117" s="4">
        <f t="shared" si="122"/>
        <v>0.34502004482445914</v>
      </c>
      <c r="AX117" s="4">
        <f t="shared" si="123"/>
        <v>0.23799888079447312</v>
      </c>
    </row>
    <row r="118" spans="1:50" x14ac:dyDescent="0.2">
      <c r="A118" s="3">
        <v>117</v>
      </c>
      <c r="B118" s="2">
        <v>0.42869679999999999</v>
      </c>
      <c r="C118" s="2">
        <v>0.3134168</v>
      </c>
      <c r="D118" s="2">
        <v>0.50348470000000001</v>
      </c>
      <c r="E118" s="2">
        <f t="shared" si="90"/>
        <v>0.37105679999999996</v>
      </c>
      <c r="F118" s="2">
        <f t="shared" si="91"/>
        <v>0.41519943333333331</v>
      </c>
      <c r="G118" s="7">
        <v>4.07E-2</v>
      </c>
      <c r="H118" s="7">
        <v>5.4199999999999998E-2</v>
      </c>
      <c r="I118" s="7">
        <v>9.3799999999999994E-2</v>
      </c>
      <c r="J118" s="7">
        <v>9.6299999999999997E-2</v>
      </c>
      <c r="K118" s="7">
        <v>0.13469999999999999</v>
      </c>
      <c r="L118" s="7">
        <v>0.33439999999999998</v>
      </c>
      <c r="M118" s="7">
        <v>0.39129999999999998</v>
      </c>
      <c r="N118" s="7">
        <v>0.3886</v>
      </c>
      <c r="O118" s="7">
        <v>0.39939999999999998</v>
      </c>
      <c r="P118" s="7">
        <v>0.36080000000000001</v>
      </c>
      <c r="Q118" s="7">
        <v>0.22370000000000001</v>
      </c>
      <c r="R118" s="4">
        <v>0.13500000000000001</v>
      </c>
      <c r="S118" s="4">
        <f t="shared" si="96"/>
        <v>7.2245830329507599E-2</v>
      </c>
      <c r="T118" s="4">
        <f t="shared" si="97"/>
        <v>0.42141723979922791</v>
      </c>
      <c r="U118" s="4">
        <f t="shared" si="98"/>
        <v>0.1344326225289085</v>
      </c>
      <c r="V118" s="4">
        <f t="shared" si="99"/>
        <v>0.56282450674974038</v>
      </c>
      <c r="W118" s="4">
        <f t="shared" si="100"/>
        <v>-0.27973421926910297</v>
      </c>
      <c r="X118" s="4">
        <f t="shared" si="101"/>
        <v>0.16665940959409595</v>
      </c>
      <c r="Y118" s="4">
        <f t="shared" si="102"/>
        <v>5.5644562899786781E-2</v>
      </c>
      <c r="Z118" s="4">
        <f t="shared" si="103"/>
        <v>0.41004498933901917</v>
      </c>
      <c r="AA118" s="5">
        <f t="shared" si="104"/>
        <v>24.111166750125186</v>
      </c>
      <c r="AB118" s="4">
        <f t="shared" si="105"/>
        <v>-0.61145854347387529</v>
      </c>
      <c r="AC118" s="4">
        <f t="shared" si="106"/>
        <v>0.41084553058296736</v>
      </c>
      <c r="AD118" s="4">
        <f t="shared" si="92"/>
        <v>0.87550133959649334</v>
      </c>
      <c r="AE118" s="4">
        <f t="shared" si="93"/>
        <v>9.5049999999999996E-2</v>
      </c>
      <c r="AF118" s="4">
        <f t="shared" si="94"/>
        <v>0.29474999999999996</v>
      </c>
      <c r="AG118" s="2">
        <f t="shared" si="107"/>
        <v>0.61145854347387529</v>
      </c>
      <c r="AH118" s="2">
        <f t="shared" si="108"/>
        <v>0.48242821671866049</v>
      </c>
      <c r="AI118" s="6">
        <f t="shared" si="109"/>
        <v>724.12118177265904</v>
      </c>
      <c r="AJ118" s="4">
        <f t="shared" si="110"/>
        <v>0.4956000748923422</v>
      </c>
      <c r="AK118" s="4">
        <f t="shared" si="111"/>
        <v>8.8579994548923416E-2</v>
      </c>
      <c r="AL118" s="4">
        <f t="shared" si="112"/>
        <v>0.42570880409294393</v>
      </c>
      <c r="AM118" s="4">
        <f t="shared" si="113"/>
        <v>0.48783269961977183</v>
      </c>
      <c r="AN118" s="4">
        <f t="shared" si="114"/>
        <v>4.4644915261743683E-2</v>
      </c>
      <c r="AO118" s="4">
        <f t="shared" si="95"/>
        <v>0.14605522212911787</v>
      </c>
      <c r="AP118" s="4">
        <f t="shared" si="115"/>
        <v>0.18743752616168485</v>
      </c>
      <c r="AQ118" s="4">
        <f t="shared" si="116"/>
        <v>0.24728185112907722</v>
      </c>
      <c r="AR118" s="4">
        <f t="shared" si="117"/>
        <v>0.28197721072059057</v>
      </c>
      <c r="AS118" s="4">
        <f t="shared" si="118"/>
        <v>0.87709999999999999</v>
      </c>
      <c r="AT118" s="4">
        <f t="shared" si="119"/>
        <v>0.36878010669088312</v>
      </c>
      <c r="AU118" s="4">
        <f t="shared" si="120"/>
        <v>0.32369897281270443</v>
      </c>
      <c r="AV118" s="4">
        <f t="shared" si="121"/>
        <v>0.40984039044980869</v>
      </c>
      <c r="AW118" s="4">
        <f t="shared" si="122"/>
        <v>0.36932645931453401</v>
      </c>
      <c r="AX118" s="4">
        <f t="shared" si="123"/>
        <v>0.23074970903698977</v>
      </c>
    </row>
    <row r="119" spans="1:50" x14ac:dyDescent="0.2">
      <c r="B119" s="2"/>
      <c r="C119" s="2"/>
      <c r="D119" s="2"/>
      <c r="E119" s="2"/>
      <c r="F119" s="2"/>
    </row>
    <row r="120" spans="1:50" x14ac:dyDescent="0.2">
      <c r="B120" s="2"/>
      <c r="C120" s="2"/>
      <c r="D120" s="2"/>
      <c r="E120" s="2"/>
      <c r="F120" s="2"/>
    </row>
    <row r="121" spans="1:50" x14ac:dyDescent="0.2">
      <c r="B121" s="2"/>
      <c r="C121" s="2"/>
      <c r="D121" s="2"/>
      <c r="E121" s="2"/>
      <c r="F121" s="2"/>
    </row>
    <row r="122" spans="1:50" x14ac:dyDescent="0.2">
      <c r="B122" s="4"/>
      <c r="C122" s="4"/>
      <c r="D122" s="4"/>
      <c r="E122" s="4"/>
      <c r="F122" s="4"/>
    </row>
    <row r="123" spans="1:50" x14ac:dyDescent="0.2">
      <c r="B123" s="8"/>
      <c r="C123" s="8"/>
      <c r="D123" s="8"/>
      <c r="E123" s="8"/>
      <c r="F123" s="8"/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SSC, bands and indices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Earthworm233</dc:creator>
  <cp:lastModifiedBy>13768</cp:lastModifiedBy>
  <dcterms:created xsi:type="dcterms:W3CDTF">2015-06-05T18:19:34Z</dcterms:created>
  <dcterms:modified xsi:type="dcterms:W3CDTF">2020-10-31T04:01:21Z</dcterms:modified>
</cp:coreProperties>
</file>