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/>
  <mc:AlternateContent xmlns:mc="http://schemas.openxmlformats.org/markup-compatibility/2006">
    <mc:Choice Requires="x15">
      <x15ac:absPath xmlns:x15ac="http://schemas.microsoft.com/office/spreadsheetml/2010/11/ac" url="D:\C—文章工作\文章工作\庞达-杭州启新生物\11.心肌肥大DNA\心肌肥大DNA-Manuscript\PeerJ版\"/>
    </mc:Choice>
  </mc:AlternateContent>
  <xr:revisionPtr revIDLastSave="0" documentId="13_ncr:1_{94643081-CFE5-4F6E-BDDE-C5977D2560E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a-SMA+beclin-1" sheetId="2" r:id="rId1"/>
    <sheet name="LC3+p62" sheetId="1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2" i="2" l="1"/>
  <c r="M12" i="2"/>
  <c r="M18" i="2" s="1"/>
  <c r="L12" i="2"/>
  <c r="H12" i="2"/>
  <c r="C12" i="2"/>
  <c r="B12" i="2"/>
  <c r="M11" i="2"/>
  <c r="L11" i="2"/>
  <c r="H11" i="2"/>
  <c r="G11" i="2"/>
  <c r="C11" i="2"/>
  <c r="B11" i="2"/>
  <c r="M10" i="2"/>
  <c r="L10" i="2"/>
  <c r="H10" i="2"/>
  <c r="G10" i="2"/>
  <c r="C10" i="2"/>
  <c r="B10" i="2"/>
  <c r="M9" i="2"/>
  <c r="M15" i="2" s="1"/>
  <c r="L9" i="2"/>
  <c r="L15" i="2" s="1"/>
  <c r="H9" i="2"/>
  <c r="H15" i="2" s="1"/>
  <c r="G9" i="2"/>
  <c r="G15" i="2" s="1"/>
  <c r="C9" i="2"/>
  <c r="C15" i="2" s="1"/>
  <c r="B9" i="2"/>
  <c r="B15" i="2" s="1"/>
  <c r="M16" i="2" l="1"/>
  <c r="M17" i="2"/>
  <c r="L16" i="2"/>
  <c r="L17" i="2"/>
  <c r="L18" i="2"/>
  <c r="H16" i="2"/>
  <c r="H17" i="2"/>
  <c r="H18" i="2"/>
  <c r="G16" i="2"/>
  <c r="G17" i="2"/>
  <c r="G18" i="2"/>
  <c r="C16" i="2"/>
  <c r="C17" i="2"/>
  <c r="B16" i="2"/>
  <c r="B17" i="2"/>
  <c r="B18" i="2"/>
  <c r="C18" i="2"/>
  <c r="M12" i="1"/>
  <c r="H12" i="1"/>
  <c r="H9" i="1"/>
  <c r="M9" i="1"/>
  <c r="M15" i="1" s="1"/>
  <c r="G11" i="1"/>
  <c r="G12" i="1"/>
  <c r="G9" i="1"/>
  <c r="L9" i="1"/>
  <c r="L15" i="1" s="1"/>
  <c r="M11" i="1"/>
  <c r="L12" i="1"/>
  <c r="L11" i="1"/>
  <c r="M10" i="1"/>
  <c r="L10" i="1"/>
  <c r="H10" i="1"/>
  <c r="H11" i="1"/>
  <c r="G10" i="1"/>
  <c r="H16" i="1" l="1"/>
  <c r="H18" i="1"/>
  <c r="H15" i="1"/>
  <c r="H17" i="1"/>
  <c r="G16" i="1"/>
  <c r="G17" i="1"/>
  <c r="G15" i="1"/>
  <c r="G18" i="1"/>
  <c r="M17" i="1"/>
  <c r="M18" i="1"/>
  <c r="M16" i="1"/>
  <c r="L16" i="1"/>
  <c r="L18" i="1"/>
  <c r="L17" i="1"/>
  <c r="C12" i="1"/>
  <c r="B12" i="1"/>
  <c r="C11" i="1"/>
  <c r="B11" i="1"/>
  <c r="C10" i="1"/>
  <c r="B10" i="1"/>
  <c r="C9" i="1"/>
  <c r="C15" i="1" s="1"/>
  <c r="B9" i="1"/>
  <c r="B15" i="1" s="1"/>
  <c r="B16" i="1" l="1"/>
  <c r="C16" i="1"/>
  <c r="B17" i="1"/>
  <c r="C17" i="1"/>
  <c r="B18" i="1"/>
  <c r="C18" i="1"/>
</calcChain>
</file>

<file path=xl/sharedStrings.xml><?xml version="1.0" encoding="utf-8"?>
<sst xmlns="http://schemas.openxmlformats.org/spreadsheetml/2006/main" count="132" uniqueCount="23">
  <si>
    <t>NC</t>
  </si>
  <si>
    <t>sirna-SLC26A4-AS1</t>
  </si>
  <si>
    <t>PE+NC</t>
  </si>
  <si>
    <t>PE+sirna-SLC26A4-AS1</t>
  </si>
  <si>
    <t>Grouping</t>
  </si>
  <si>
    <t>LC3 Relative expression</t>
    <phoneticPr fontId="2" type="noConversion"/>
  </si>
  <si>
    <t>P62 Relative expression</t>
    <phoneticPr fontId="2" type="noConversion"/>
  </si>
  <si>
    <t>a-SMA Relative expression</t>
    <phoneticPr fontId="4" type="noConversion"/>
  </si>
  <si>
    <t>Beclin-1 Relative expression</t>
  </si>
  <si>
    <t>Beclin-1 Relative expression</t>
    <phoneticPr fontId="4" type="noConversion"/>
  </si>
  <si>
    <t>a-SMA grayscale value</t>
    <phoneticPr fontId="4" type="noConversion"/>
  </si>
  <si>
    <t>Beclin-1 grayscale value</t>
    <phoneticPr fontId="4" type="noConversion"/>
  </si>
  <si>
    <t>GAPDH grayscale value</t>
    <phoneticPr fontId="4" type="noConversion"/>
  </si>
  <si>
    <t>a-SMA/GAPDH grayscale value</t>
    <phoneticPr fontId="4" type="noConversion"/>
  </si>
  <si>
    <t>Beclin-1/GAPDH grayscale value</t>
  </si>
  <si>
    <t>Beclin-1/GAPDH grayscale value</t>
    <phoneticPr fontId="4" type="noConversion"/>
  </si>
  <si>
    <r>
      <t>a-SMA</t>
    </r>
    <r>
      <rPr>
        <sz val="11"/>
        <color theme="1"/>
        <rFont val="等线"/>
        <family val="3"/>
        <charset val="134"/>
        <scheme val="minor"/>
      </rPr>
      <t xml:space="preserve"> grayscale value</t>
    </r>
    <phoneticPr fontId="4" type="noConversion"/>
  </si>
  <si>
    <r>
      <t>Beclin-1</t>
    </r>
    <r>
      <rPr>
        <sz val="11"/>
        <color theme="1"/>
        <rFont val="等线"/>
        <family val="3"/>
        <charset val="134"/>
        <scheme val="minor"/>
      </rPr>
      <t xml:space="preserve"> grayscale value</t>
    </r>
    <phoneticPr fontId="4" type="noConversion"/>
  </si>
  <si>
    <t>LC3 grayscale value</t>
    <phoneticPr fontId="2" type="noConversion"/>
  </si>
  <si>
    <t>P62 grayscale value</t>
    <phoneticPr fontId="2" type="noConversion"/>
  </si>
  <si>
    <t>GAPDH grayscale value</t>
    <phoneticPr fontId="2" type="noConversion"/>
  </si>
  <si>
    <t>LC3/GAPDH grayscale value</t>
    <phoneticPr fontId="2" type="noConversion"/>
  </si>
  <si>
    <t>P62/GAPDH grayscale value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</si>
</sst>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);[Red]\(0.00\)"/>
    <numFmt numFmtId="177" formatCode="0.000"/>
  </numFmts>
  <fonts count="6" x14ac:knownFonts="1">
    <font>
      <sz val="11"/>
      <color theme="1"/>
      <name val="等线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4"/>
      <charset val="134"/>
      <scheme val="minor"/>
    </font>
    <font>
      <sz val="11"/>
      <color theme="1"/>
      <name val="等线"/>
      <family val="4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/>
    <xf numFmtId="176" fontId="0" fillId="0" borderId="0" xfId="0" applyNumberFormat="1" applyAlignment="1">
      <alignment wrapText="1"/>
    </xf>
    <xf numFmtId="0" fontId="3" fillId="0" borderId="0" xfId="0" applyFont="1"/>
    <xf numFmtId="0" fontId="0" fillId="0" borderId="1" xfId="0" applyBorder="1" applyAlignment="1">
      <alignment vertical="center"/>
    </xf>
    <xf numFmtId="177" fontId="0" fillId="0" borderId="1" xfId="0" applyNumberFormat="1" applyBorder="1" applyAlignment="1">
      <alignment horizontal="center" vertical="center"/>
    </xf>
    <xf numFmtId="177" fontId="0" fillId="0" borderId="0" xfId="0" applyNumberFormat="1"/>
    <xf numFmtId="177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49"/>
  <sheetViews>
    <sheetView tabSelected="1" zoomScale="80" zoomScaleNormal="80" workbookViewId="0">
      <selection activeCell="N11" sqref="N11"/>
    </sheetView>
  </sheetViews>
  <sheetFormatPr defaultColWidth="9" defaultRowHeight="14" x14ac:dyDescent="0.3"/>
  <cols>
    <col min="1" max="1" width="20.5" customWidth="1"/>
    <col min="2" max="2" width="19.58203125" customWidth="1"/>
    <col min="3" max="3" width="21" customWidth="1"/>
    <col min="4" max="4" width="23.1640625" style="8" customWidth="1"/>
    <col min="6" max="6" width="18.1640625" customWidth="1"/>
    <col min="7" max="7" width="19.58203125" customWidth="1"/>
    <col min="8" max="8" width="21.25" customWidth="1"/>
    <col min="9" max="9" width="23.5" style="8" customWidth="1"/>
    <col min="11" max="11" width="13.6640625" customWidth="1"/>
    <col min="12" max="12" width="22.58203125" customWidth="1"/>
    <col min="13" max="13" width="21.4140625" customWidth="1"/>
    <col min="14" max="14" width="21.9140625" style="8" customWidth="1"/>
  </cols>
  <sheetData>
    <row r="2" spans="1:14" ht="30" customHeight="1" x14ac:dyDescent="0.3">
      <c r="A2" s="2" t="s">
        <v>4</v>
      </c>
      <c r="B2" s="15" t="s">
        <v>10</v>
      </c>
      <c r="C2" s="15" t="s">
        <v>11</v>
      </c>
      <c r="D2" s="6" t="s">
        <v>12</v>
      </c>
      <c r="F2" s="2" t="s">
        <v>4</v>
      </c>
      <c r="G2" s="16" t="s">
        <v>16</v>
      </c>
      <c r="H2" s="16" t="s">
        <v>17</v>
      </c>
      <c r="I2" s="6" t="s">
        <v>12</v>
      </c>
      <c r="K2" s="2" t="s">
        <v>4</v>
      </c>
      <c r="L2" s="16" t="s">
        <v>16</v>
      </c>
      <c r="M2" s="16" t="s">
        <v>17</v>
      </c>
      <c r="N2" s="6" t="s">
        <v>12</v>
      </c>
    </row>
    <row r="3" spans="1:14" ht="30" customHeight="1" x14ac:dyDescent="0.3">
      <c r="A3" s="2" t="s">
        <v>0</v>
      </c>
      <c r="B3" s="11">
        <v>16203.409</v>
      </c>
      <c r="C3" s="11">
        <v>29106.167000000001</v>
      </c>
      <c r="D3" s="7">
        <v>37962.065999999999</v>
      </c>
      <c r="F3" s="2" t="s">
        <v>0</v>
      </c>
      <c r="G3" s="11">
        <v>14506.147000000001</v>
      </c>
      <c r="H3" s="11">
        <v>25620.365000000002</v>
      </c>
      <c r="I3" s="7">
        <v>38311.065999999999</v>
      </c>
      <c r="K3" s="2" t="s">
        <v>0</v>
      </c>
      <c r="L3" s="4">
        <v>13480.852000000001</v>
      </c>
      <c r="M3" s="4">
        <v>31015.623</v>
      </c>
      <c r="N3" s="7">
        <v>38511.065999999999</v>
      </c>
    </row>
    <row r="4" spans="1:14" ht="30" customHeight="1" x14ac:dyDescent="0.3">
      <c r="A4" s="2" t="s">
        <v>1</v>
      </c>
      <c r="B4" s="11">
        <v>8998.8230000000003</v>
      </c>
      <c r="C4" s="11">
        <v>14228.681</v>
      </c>
      <c r="D4" s="7">
        <v>34838.409</v>
      </c>
      <c r="F4" s="2" t="s">
        <v>1</v>
      </c>
      <c r="G4" s="11">
        <v>6669.2529999999997</v>
      </c>
      <c r="H4" s="11">
        <v>13596.254000000001</v>
      </c>
      <c r="I4" s="7">
        <v>35287.409</v>
      </c>
      <c r="K4" s="2" t="s">
        <v>1</v>
      </c>
      <c r="L4" s="4">
        <v>5606.7529999999997</v>
      </c>
      <c r="M4" s="4">
        <v>10259.364</v>
      </c>
      <c r="N4" s="7">
        <v>35487.409</v>
      </c>
    </row>
    <row r="5" spans="1:14" ht="30" customHeight="1" x14ac:dyDescent="0.3">
      <c r="A5" s="2" t="s">
        <v>2</v>
      </c>
      <c r="B5" s="11">
        <v>47496.915000000001</v>
      </c>
      <c r="C5" s="11">
        <v>49478.894</v>
      </c>
      <c r="D5" s="7">
        <v>39722.894</v>
      </c>
      <c r="F5" s="2" t="s">
        <v>2</v>
      </c>
      <c r="G5" s="11">
        <v>42156.563000000002</v>
      </c>
      <c r="H5" s="11">
        <v>39587.951000000001</v>
      </c>
      <c r="I5" s="7">
        <v>40111.894</v>
      </c>
      <c r="K5" s="2" t="s">
        <v>2</v>
      </c>
      <c r="L5" s="4">
        <v>36587.951000000001</v>
      </c>
      <c r="M5" s="4">
        <v>42658.963000000003</v>
      </c>
      <c r="N5" s="7">
        <v>40311.894</v>
      </c>
    </row>
    <row r="6" spans="1:14" ht="30" customHeight="1" x14ac:dyDescent="0.3">
      <c r="A6" s="2" t="s">
        <v>3</v>
      </c>
      <c r="B6" s="11">
        <v>24191.61</v>
      </c>
      <c r="C6" s="11">
        <v>35325.995000000003</v>
      </c>
      <c r="D6" s="7">
        <v>36988.803</v>
      </c>
      <c r="F6" s="2" t="s">
        <v>3</v>
      </c>
      <c r="G6" s="11">
        <v>20222.455999999998</v>
      </c>
      <c r="H6" s="11">
        <v>28650.891</v>
      </c>
      <c r="I6" s="7">
        <v>37327.803</v>
      </c>
      <c r="K6" s="2" t="s">
        <v>3</v>
      </c>
      <c r="L6" s="4">
        <v>25200.753000000001</v>
      </c>
      <c r="M6" s="4">
        <v>33260.961000000003</v>
      </c>
      <c r="N6" s="7">
        <v>37527.803</v>
      </c>
    </row>
    <row r="7" spans="1:14" ht="30" customHeight="1" x14ac:dyDescent="0.3"/>
    <row r="8" spans="1:14" s="1" customFormat="1" ht="50.5" customHeight="1" x14ac:dyDescent="0.3">
      <c r="A8" s="2" t="s">
        <v>4</v>
      </c>
      <c r="B8" s="2" t="s">
        <v>13</v>
      </c>
      <c r="C8" s="2" t="s">
        <v>14</v>
      </c>
      <c r="D8" s="9"/>
      <c r="F8" s="2" t="s">
        <v>4</v>
      </c>
      <c r="G8" s="2" t="s">
        <v>13</v>
      </c>
      <c r="H8" s="2" t="s">
        <v>15</v>
      </c>
      <c r="I8" s="9"/>
      <c r="K8" s="2" t="s">
        <v>4</v>
      </c>
      <c r="L8" s="2" t="s">
        <v>13</v>
      </c>
      <c r="M8" s="2" t="s">
        <v>15</v>
      </c>
      <c r="N8" s="9"/>
    </row>
    <row r="9" spans="1:14" ht="30" customHeight="1" x14ac:dyDescent="0.3">
      <c r="A9" s="2" t="s">
        <v>0</v>
      </c>
      <c r="B9" s="4">
        <f>B3/D3</f>
        <v>0.4268315902511734</v>
      </c>
      <c r="C9" s="4">
        <f>C3/D3</f>
        <v>0.76671714863990814</v>
      </c>
      <c r="F9" s="2" t="s">
        <v>0</v>
      </c>
      <c r="G9" s="4">
        <f>G3/I3</f>
        <v>0.37864117380602258</v>
      </c>
      <c r="H9" s="4">
        <f>H3/I3</f>
        <v>0.66874581354640461</v>
      </c>
      <c r="K9" s="2" t="s">
        <v>0</v>
      </c>
      <c r="L9" s="4">
        <f>L3/N3</f>
        <v>0.35005138523041668</v>
      </c>
      <c r="M9" s="4">
        <f>M3/N3</f>
        <v>0.80536911130946098</v>
      </c>
    </row>
    <row r="10" spans="1:14" ht="30" customHeight="1" x14ac:dyDescent="0.3">
      <c r="A10" s="2" t="s">
        <v>1</v>
      </c>
      <c r="B10" s="4">
        <f>B4/D4</f>
        <v>0.25830177836192236</v>
      </c>
      <c r="C10" s="4">
        <f>C4/D4</f>
        <v>0.4084193684045675</v>
      </c>
      <c r="F10" s="2" t="s">
        <v>1</v>
      </c>
      <c r="G10" s="4">
        <f t="shared" ref="G10:G11" si="0">G4/I4</f>
        <v>0.18899809277581134</v>
      </c>
      <c r="H10" s="4">
        <f t="shared" ref="H10:H12" si="1">H4/I4</f>
        <v>0.3853004339309809</v>
      </c>
      <c r="K10" s="2" t="s">
        <v>1</v>
      </c>
      <c r="L10" s="4">
        <f t="shared" ref="L10:L12" si="2">L4/N4</f>
        <v>0.15799274046747114</v>
      </c>
      <c r="M10" s="4">
        <f t="shared" ref="M10:M12" si="3">M4/N4</f>
        <v>0.28909870540280919</v>
      </c>
    </row>
    <row r="11" spans="1:14" ht="30" customHeight="1" x14ac:dyDescent="0.3">
      <c r="A11" s="2" t="s">
        <v>2</v>
      </c>
      <c r="B11" s="4">
        <f>B5/D5</f>
        <v>1.1957063098172052</v>
      </c>
      <c r="C11" s="4">
        <f>C5/D5</f>
        <v>1.245601440821507</v>
      </c>
      <c r="F11" s="2" t="s">
        <v>2</v>
      </c>
      <c r="G11" s="4">
        <f t="shared" si="0"/>
        <v>1.050974132510422</v>
      </c>
      <c r="H11" s="4">
        <f t="shared" si="1"/>
        <v>0.98693796408616363</v>
      </c>
      <c r="K11" s="2" t="s">
        <v>2</v>
      </c>
      <c r="L11" s="4">
        <f t="shared" si="2"/>
        <v>0.90762173069814089</v>
      </c>
      <c r="M11" s="4">
        <f t="shared" si="3"/>
        <v>1.0582227419034194</v>
      </c>
    </row>
    <row r="12" spans="1:14" ht="30" customHeight="1" x14ac:dyDescent="0.3">
      <c r="A12" s="2" t="s">
        <v>3</v>
      </c>
      <c r="B12" s="4">
        <f>B6/D6</f>
        <v>0.65402521946979475</v>
      </c>
      <c r="C12" s="4">
        <f>C6/D6</f>
        <v>0.95504563908164319</v>
      </c>
      <c r="F12" s="2" t="s">
        <v>3</v>
      </c>
      <c r="G12" s="4">
        <f>G6/I6</f>
        <v>0.54175318059838662</v>
      </c>
      <c r="H12" s="4">
        <f t="shared" si="1"/>
        <v>0.7675482802992718</v>
      </c>
      <c r="K12" s="2" t="s">
        <v>3</v>
      </c>
      <c r="L12" s="4">
        <f t="shared" si="2"/>
        <v>0.67152220448396627</v>
      </c>
      <c r="M12" s="4">
        <f t="shared" si="3"/>
        <v>0.88630184399550394</v>
      </c>
    </row>
    <row r="14" spans="1:14" s="1" customFormat="1" ht="50" customHeight="1" x14ac:dyDescent="0.3">
      <c r="A14" s="2" t="s">
        <v>4</v>
      </c>
      <c r="B14" s="2" t="s">
        <v>7</v>
      </c>
      <c r="C14" s="2" t="s">
        <v>9</v>
      </c>
      <c r="D14" s="9"/>
      <c r="F14" s="2" t="s">
        <v>4</v>
      </c>
      <c r="G14" s="2" t="s">
        <v>7</v>
      </c>
      <c r="H14" s="2" t="s">
        <v>9</v>
      </c>
      <c r="I14" s="9"/>
      <c r="K14" s="2" t="s">
        <v>4</v>
      </c>
      <c r="L14" s="2" t="s">
        <v>7</v>
      </c>
      <c r="M14" s="2" t="s">
        <v>8</v>
      </c>
      <c r="N14" s="9"/>
    </row>
    <row r="15" spans="1:14" s="1" customFormat="1" ht="30" customHeight="1" x14ac:dyDescent="0.3">
      <c r="A15" s="2" t="s">
        <v>0</v>
      </c>
      <c r="B15" s="5">
        <f>B9/$B$9</f>
        <v>1</v>
      </c>
      <c r="C15" s="5">
        <f>C9/$C$9</f>
        <v>1</v>
      </c>
      <c r="D15" s="9"/>
      <c r="F15" s="2" t="s">
        <v>0</v>
      </c>
      <c r="G15" s="5">
        <f>G9/G9</f>
        <v>1</v>
      </c>
      <c r="H15" s="5">
        <f>H9/H9</f>
        <v>1</v>
      </c>
      <c r="I15" s="9"/>
      <c r="K15" s="2" t="s">
        <v>0</v>
      </c>
      <c r="L15" s="5">
        <f>L9/L9</f>
        <v>1</v>
      </c>
      <c r="M15" s="5">
        <f>M9/M9</f>
        <v>1</v>
      </c>
      <c r="N15" s="9"/>
    </row>
    <row r="16" spans="1:14" s="1" customFormat="1" ht="30" customHeight="1" x14ac:dyDescent="0.3">
      <c r="A16" s="2" t="s">
        <v>1</v>
      </c>
      <c r="B16" s="5">
        <f>B10/$B$9</f>
        <v>0.60516087436246702</v>
      </c>
      <c r="C16" s="5">
        <f>C10/$C$9</f>
        <v>0.53268584005075292</v>
      </c>
      <c r="D16" s="9"/>
      <c r="F16" s="2" t="s">
        <v>1</v>
      </c>
      <c r="G16" s="5">
        <f>G10/G9</f>
        <v>0.49914828563423702</v>
      </c>
      <c r="H16" s="5">
        <f>H10/H9</f>
        <v>0.57615378836946496</v>
      </c>
      <c r="I16" s="9"/>
      <c r="K16" s="2" t="s">
        <v>1</v>
      </c>
      <c r="L16" s="5">
        <f>L10/L9</f>
        <v>0.45134156622026939</v>
      </c>
      <c r="M16" s="5">
        <f>M10/M9</f>
        <v>0.35896423309898184</v>
      </c>
      <c r="N16" s="9"/>
    </row>
    <row r="17" spans="1:14" s="1" customFormat="1" ht="30" customHeight="1" x14ac:dyDescent="0.3">
      <c r="A17" s="2" t="s">
        <v>2</v>
      </c>
      <c r="B17" s="5">
        <f>B11/$B$9</f>
        <v>2.8013538293020428</v>
      </c>
      <c r="C17" s="5">
        <f>C11/$C$9</f>
        <v>1.6245905586318232</v>
      </c>
      <c r="D17" s="9"/>
      <c r="F17" s="2" t="s">
        <v>2</v>
      </c>
      <c r="G17" s="5">
        <f>G11/G9</f>
        <v>2.7756467210003812</v>
      </c>
      <c r="H17" s="5">
        <f>H11/H9</f>
        <v>1.4758043251925037</v>
      </c>
      <c r="I17" s="9"/>
      <c r="K17" s="2" t="s">
        <v>2</v>
      </c>
      <c r="L17" s="5">
        <f>L11/L9</f>
        <v>2.5928242795003107</v>
      </c>
      <c r="M17" s="5">
        <f>M11/M9</f>
        <v>1.3139599309723216</v>
      </c>
      <c r="N17" s="9"/>
    </row>
    <row r="18" spans="1:14" s="1" customFormat="1" ht="30" customHeight="1" x14ac:dyDescent="0.3">
      <c r="A18" s="2" t="s">
        <v>3</v>
      </c>
      <c r="B18" s="5">
        <f>B12/$B$9</f>
        <v>1.5322793214179085</v>
      </c>
      <c r="C18" s="5">
        <f>C12/$C$9</f>
        <v>1.2456296833529992</v>
      </c>
      <c r="D18" s="9"/>
      <c r="F18" s="2" t="s">
        <v>3</v>
      </c>
      <c r="G18" s="5">
        <f>G12/G9</f>
        <v>1.4307825405060839</v>
      </c>
      <c r="H18" s="5">
        <f>H12/H9</f>
        <v>1.1477429312475409</v>
      </c>
      <c r="I18" s="9"/>
      <c r="K18" s="2" t="s">
        <v>3</v>
      </c>
      <c r="L18" s="5">
        <f>L12/L9</f>
        <v>1.918353227032499</v>
      </c>
      <c r="M18" s="5">
        <f>M12/M9</f>
        <v>1.1004914784408024</v>
      </c>
      <c r="N18" s="9"/>
    </row>
    <row r="19" spans="1:14" s="1" customFormat="1" ht="30" customHeight="1" x14ac:dyDescent="0.3">
      <c r="D19" s="9"/>
      <c r="I19" s="9"/>
      <c r="N19" s="9"/>
    </row>
    <row r="29" spans="1:14" x14ac:dyDescent="0.3">
      <c r="I29"/>
    </row>
    <row r="41" spans="11:11" x14ac:dyDescent="0.3">
      <c r="K41" s="10"/>
    </row>
    <row r="49" spans="9:9" x14ac:dyDescent="0.3">
      <c r="I49"/>
    </row>
  </sheetData>
  <phoneticPr fontId="4" type="noConversion"/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41"/>
  <sheetViews>
    <sheetView topLeftCell="A13" zoomScale="80" zoomScaleNormal="80" workbookViewId="0">
      <selection activeCell="H9" sqref="H9"/>
    </sheetView>
  </sheetViews>
  <sheetFormatPr defaultColWidth="9" defaultRowHeight="14" x14ac:dyDescent="0.3"/>
  <cols>
    <col min="1" max="1" width="20.5" customWidth="1"/>
    <col min="2" max="2" width="19.58203125" customWidth="1"/>
    <col min="3" max="3" width="21.33203125" customWidth="1"/>
    <col min="4" max="4" width="20.83203125" style="8" customWidth="1"/>
    <col min="6" max="6" width="18.1640625" customWidth="1"/>
    <col min="7" max="7" width="20.4140625" customWidth="1"/>
    <col min="8" max="8" width="21.58203125" customWidth="1"/>
    <col min="9" max="9" width="23.83203125" style="8" customWidth="1"/>
    <col min="11" max="11" width="13.6640625" customWidth="1"/>
    <col min="12" max="12" width="21.25" customWidth="1"/>
    <col min="13" max="13" width="18.75" customWidth="1"/>
    <col min="14" max="14" width="22.1640625" style="8" customWidth="1"/>
  </cols>
  <sheetData>
    <row r="2" spans="1:14" ht="30" customHeight="1" x14ac:dyDescent="0.3">
      <c r="A2" s="2" t="s">
        <v>4</v>
      </c>
      <c r="B2" s="3" t="s">
        <v>18</v>
      </c>
      <c r="C2" s="3" t="s">
        <v>19</v>
      </c>
      <c r="D2" s="6" t="s">
        <v>20</v>
      </c>
      <c r="F2" s="2" t="s">
        <v>4</v>
      </c>
      <c r="G2" s="3" t="s">
        <v>18</v>
      </c>
      <c r="H2" s="3" t="s">
        <v>19</v>
      </c>
      <c r="I2" s="6" t="s">
        <v>20</v>
      </c>
      <c r="K2" s="2" t="s">
        <v>4</v>
      </c>
      <c r="L2" s="3" t="s">
        <v>18</v>
      </c>
      <c r="M2" s="3" t="s">
        <v>19</v>
      </c>
      <c r="N2" s="6" t="s">
        <v>20</v>
      </c>
    </row>
    <row r="3" spans="1:14" ht="30" customHeight="1" x14ac:dyDescent="0.3">
      <c r="A3" s="2" t="s">
        <v>0</v>
      </c>
      <c r="B3" s="12">
        <v>14731.924000000001</v>
      </c>
      <c r="C3" s="12">
        <v>28363.48</v>
      </c>
      <c r="D3" s="12">
        <v>37962.065999999999</v>
      </c>
      <c r="E3" s="13"/>
      <c r="F3" s="14" t="s">
        <v>0</v>
      </c>
      <c r="G3" s="12">
        <v>16731.123</v>
      </c>
      <c r="H3" s="12">
        <v>25874.25</v>
      </c>
      <c r="I3" s="12">
        <v>38311.065999999999</v>
      </c>
      <c r="J3" s="13"/>
      <c r="K3" s="14" t="s">
        <v>0</v>
      </c>
      <c r="L3" s="12">
        <v>13880.852000000001</v>
      </c>
      <c r="M3" s="12">
        <v>30752.331999999999</v>
      </c>
      <c r="N3" s="12">
        <v>38511.065999999999</v>
      </c>
    </row>
    <row r="4" spans="1:14" ht="30" customHeight="1" x14ac:dyDescent="0.3">
      <c r="A4" s="2" t="s">
        <v>1</v>
      </c>
      <c r="B4" s="12">
        <v>3777.8319999999999</v>
      </c>
      <c r="C4" s="12">
        <v>41208.258000000002</v>
      </c>
      <c r="D4" s="12">
        <v>34838.409</v>
      </c>
      <c r="E4" s="13"/>
      <c r="F4" s="14" t="s">
        <v>1</v>
      </c>
      <c r="G4" s="12">
        <v>5777.5219999999999</v>
      </c>
      <c r="H4" s="12">
        <v>42719.214999999997</v>
      </c>
      <c r="I4" s="12">
        <v>35287.409</v>
      </c>
      <c r="J4" s="13"/>
      <c r="K4" s="14" t="s">
        <v>1</v>
      </c>
      <c r="L4" s="12">
        <v>3026.875</v>
      </c>
      <c r="M4" s="12">
        <v>43597.652000000002</v>
      </c>
      <c r="N4" s="12">
        <v>35487.409</v>
      </c>
    </row>
    <row r="5" spans="1:14" ht="30" customHeight="1" x14ac:dyDescent="0.3">
      <c r="A5" s="2" t="s">
        <v>2</v>
      </c>
      <c r="B5" s="12">
        <v>38698.572</v>
      </c>
      <c r="C5" s="12">
        <v>13536.196</v>
      </c>
      <c r="D5" s="12">
        <v>39722.894</v>
      </c>
      <c r="E5" s="13"/>
      <c r="F5" s="14" t="s">
        <v>2</v>
      </c>
      <c r="G5" s="12">
        <v>40698.542000000001</v>
      </c>
      <c r="H5" s="12">
        <v>11047.563</v>
      </c>
      <c r="I5" s="12">
        <v>40111.894</v>
      </c>
      <c r="J5" s="13"/>
      <c r="K5" s="14" t="s">
        <v>2</v>
      </c>
      <c r="L5" s="12">
        <v>37887.582000000002</v>
      </c>
      <c r="M5" s="12">
        <v>16925.823</v>
      </c>
      <c r="N5" s="12">
        <v>40311.894</v>
      </c>
    </row>
    <row r="6" spans="1:14" ht="30" customHeight="1" x14ac:dyDescent="0.3">
      <c r="A6" s="2" t="s">
        <v>3</v>
      </c>
      <c r="B6" s="12">
        <v>30111.865000000002</v>
      </c>
      <c r="C6" s="12">
        <v>33793.945</v>
      </c>
      <c r="D6" s="12">
        <v>36988.803</v>
      </c>
      <c r="E6" s="13"/>
      <c r="F6" s="14" t="s">
        <v>3</v>
      </c>
      <c r="G6" s="12">
        <v>32111.111000000001</v>
      </c>
      <c r="H6" s="12">
        <v>29304.852999999999</v>
      </c>
      <c r="I6" s="12">
        <v>37327.803</v>
      </c>
      <c r="J6" s="13"/>
      <c r="K6" s="14" t="s">
        <v>3</v>
      </c>
      <c r="L6" s="12">
        <v>29250.365000000002</v>
      </c>
      <c r="M6" s="12">
        <v>32182.754000000001</v>
      </c>
      <c r="N6" s="12">
        <v>37527.803</v>
      </c>
    </row>
    <row r="7" spans="1:14" ht="30" customHeight="1" x14ac:dyDescent="0.3"/>
    <row r="8" spans="1:14" s="1" customFormat="1" ht="30" customHeight="1" x14ac:dyDescent="0.3">
      <c r="A8" s="2" t="s">
        <v>4</v>
      </c>
      <c r="B8" s="2" t="s">
        <v>21</v>
      </c>
      <c r="C8" s="2" t="s">
        <v>22</v>
      </c>
      <c r="D8" s="9"/>
      <c r="F8" s="2" t="s">
        <v>4</v>
      </c>
      <c r="G8" s="2" t="s">
        <v>21</v>
      </c>
      <c r="H8" s="2" t="s">
        <v>22</v>
      </c>
      <c r="I8" s="9"/>
      <c r="K8" s="2" t="s">
        <v>4</v>
      </c>
      <c r="L8" s="2" t="s">
        <v>21</v>
      </c>
      <c r="M8" s="2" t="s">
        <v>22</v>
      </c>
      <c r="N8" s="9"/>
    </row>
    <row r="9" spans="1:14" ht="30" customHeight="1" x14ac:dyDescent="0.3">
      <c r="A9" s="2" t="s">
        <v>0</v>
      </c>
      <c r="B9" s="4">
        <f>B3/D3</f>
        <v>0.38806960611680097</v>
      </c>
      <c r="C9" s="4">
        <f>C3/D3</f>
        <v>0.74715322395783201</v>
      </c>
      <c r="F9" s="2" t="s">
        <v>0</v>
      </c>
      <c r="G9" s="4">
        <f>G3/I3</f>
        <v>0.43671776191244588</v>
      </c>
      <c r="H9" s="4">
        <f>H3/I3</f>
        <v>0.6753727500038762</v>
      </c>
      <c r="K9" s="2" t="s">
        <v>0</v>
      </c>
      <c r="L9" s="4">
        <f>L3/N3</f>
        <v>0.36043801020724797</v>
      </c>
      <c r="M9" s="4">
        <f>M3/N3</f>
        <v>0.7985323491175238</v>
      </c>
    </row>
    <row r="10" spans="1:14" ht="30" customHeight="1" x14ac:dyDescent="0.3">
      <c r="A10" s="2" t="s">
        <v>1</v>
      </c>
      <c r="B10" s="4">
        <f>B4/D4</f>
        <v>0.10843870625664909</v>
      </c>
      <c r="C10" s="4">
        <f>C4/D4</f>
        <v>1.1828398363426986</v>
      </c>
      <c r="F10" s="2" t="s">
        <v>1</v>
      </c>
      <c r="G10" s="4">
        <f t="shared" ref="G10:G12" si="0">G4/I4</f>
        <v>0.16372757773176264</v>
      </c>
      <c r="H10" s="4">
        <f t="shared" ref="H10:H12" si="1">H4/I4</f>
        <v>1.2106078686593282</v>
      </c>
      <c r="K10" s="2" t="s">
        <v>1</v>
      </c>
      <c r="L10" s="4">
        <f t="shared" ref="L10:L12" si="2">L4/N4</f>
        <v>8.5294336365892481E-2</v>
      </c>
      <c r="M10" s="4">
        <f t="shared" ref="M10:M12" si="3">M4/N4</f>
        <v>1.2285386064674375</v>
      </c>
    </row>
    <row r="11" spans="1:14" ht="30" customHeight="1" x14ac:dyDescent="0.3">
      <c r="A11" s="2" t="s">
        <v>2</v>
      </c>
      <c r="B11" s="4">
        <f>B5/D5</f>
        <v>0.97421330882890855</v>
      </c>
      <c r="C11" s="4">
        <f>C5/D5</f>
        <v>0.34076560484238633</v>
      </c>
      <c r="F11" s="2" t="s">
        <v>2</v>
      </c>
      <c r="G11" s="4">
        <f t="shared" si="0"/>
        <v>1.0146252879507509</v>
      </c>
      <c r="H11" s="4">
        <f t="shared" si="1"/>
        <v>0.27541863268785066</v>
      </c>
      <c r="K11" s="2" t="s">
        <v>2</v>
      </c>
      <c r="L11" s="4">
        <f t="shared" si="2"/>
        <v>0.93986112386582488</v>
      </c>
      <c r="M11" s="4">
        <f t="shared" si="3"/>
        <v>0.41987168848975442</v>
      </c>
    </row>
    <row r="12" spans="1:14" ht="30" customHeight="1" x14ac:dyDescent="0.3">
      <c r="A12" s="2" t="s">
        <v>3</v>
      </c>
      <c r="B12" s="4">
        <f>B6/D6</f>
        <v>0.81408054756462389</v>
      </c>
      <c r="C12" s="4">
        <f>C6/D6</f>
        <v>0.91362634795183828</v>
      </c>
      <c r="F12" s="2" t="s">
        <v>3</v>
      </c>
      <c r="G12" s="4">
        <f t="shared" si="0"/>
        <v>0.86024647633293605</v>
      </c>
      <c r="H12" s="4">
        <f t="shared" si="1"/>
        <v>0.78506771480764614</v>
      </c>
      <c r="K12" s="2" t="s">
        <v>3</v>
      </c>
      <c r="L12" s="4">
        <f t="shared" si="2"/>
        <v>0.77943185216571298</v>
      </c>
      <c r="M12" s="4">
        <f t="shared" si="3"/>
        <v>0.85757095879020684</v>
      </c>
    </row>
    <row r="14" spans="1:14" s="1" customFormat="1" ht="30" customHeight="1" x14ac:dyDescent="0.3">
      <c r="A14" s="2" t="s">
        <v>4</v>
      </c>
      <c r="B14" s="2" t="s">
        <v>5</v>
      </c>
      <c r="C14" s="2" t="s">
        <v>6</v>
      </c>
      <c r="D14" s="9"/>
      <c r="F14" s="2" t="s">
        <v>4</v>
      </c>
      <c r="G14" s="2" t="s">
        <v>5</v>
      </c>
      <c r="H14" s="2" t="s">
        <v>6</v>
      </c>
      <c r="I14" s="9"/>
      <c r="K14" s="2" t="s">
        <v>4</v>
      </c>
      <c r="L14" s="2" t="s">
        <v>5</v>
      </c>
      <c r="M14" s="2" t="s">
        <v>6</v>
      </c>
      <c r="N14" s="9"/>
    </row>
    <row r="15" spans="1:14" s="1" customFormat="1" ht="30" customHeight="1" x14ac:dyDescent="0.3">
      <c r="A15" s="2" t="s">
        <v>0</v>
      </c>
      <c r="B15" s="5">
        <f>B9/$B$9</f>
        <v>1</v>
      </c>
      <c r="C15" s="5">
        <f>C9/$C$9</f>
        <v>1</v>
      </c>
      <c r="D15" s="9"/>
      <c r="F15" s="2" t="s">
        <v>0</v>
      </c>
      <c r="G15" s="5">
        <f>G9/G9</f>
        <v>1</v>
      </c>
      <c r="H15" s="5">
        <f>H9/H9</f>
        <v>1</v>
      </c>
      <c r="I15" s="9"/>
      <c r="K15" s="2" t="s">
        <v>0</v>
      </c>
      <c r="L15" s="5">
        <f>L9/L9</f>
        <v>1</v>
      </c>
      <c r="M15" s="5">
        <f>M9/M9</f>
        <v>1</v>
      </c>
      <c r="N15" s="9"/>
    </row>
    <row r="16" spans="1:14" s="1" customFormat="1" ht="30" customHeight="1" x14ac:dyDescent="0.3">
      <c r="A16" s="2" t="s">
        <v>1</v>
      </c>
      <c r="B16" s="5">
        <f>B10/$B$9</f>
        <v>0.27943107253808291</v>
      </c>
      <c r="C16" s="5">
        <f>C10/$C$9</f>
        <v>1.5831288662276535</v>
      </c>
      <c r="D16" s="9"/>
      <c r="F16" s="2" t="s">
        <v>1</v>
      </c>
      <c r="G16" s="5">
        <f>G10/G9</f>
        <v>0.37490478293069079</v>
      </c>
      <c r="H16" s="5">
        <f>H10/H9</f>
        <v>1.7925032786004176</v>
      </c>
      <c r="I16" s="9"/>
      <c r="K16" s="2" t="s">
        <v>1</v>
      </c>
      <c r="L16" s="5">
        <f>L10/L9</f>
        <v>0.23664079245374026</v>
      </c>
      <c r="M16" s="5">
        <f>M10/M9</f>
        <v>1.5384957263473713</v>
      </c>
      <c r="N16" s="9"/>
    </row>
    <row r="17" spans="1:14" s="1" customFormat="1" ht="30" customHeight="1" x14ac:dyDescent="0.3">
      <c r="A17" s="2" t="s">
        <v>2</v>
      </c>
      <c r="B17" s="5">
        <f>B11/$B$9</f>
        <v>2.5104086830641674</v>
      </c>
      <c r="C17" s="5">
        <f>C11/$C$9</f>
        <v>0.4560853034097575</v>
      </c>
      <c r="D17" s="9"/>
      <c r="F17" s="2" t="s">
        <v>2</v>
      </c>
      <c r="G17" s="5">
        <f>G11/G9</f>
        <v>2.3232975080005223</v>
      </c>
      <c r="H17" s="5">
        <f>H11/H9</f>
        <v>0.40780240642855364</v>
      </c>
      <c r="I17" s="9"/>
      <c r="K17" s="2" t="s">
        <v>2</v>
      </c>
      <c r="L17" s="5">
        <f>L11/L9</f>
        <v>2.6075527476289606</v>
      </c>
      <c r="M17" s="5">
        <f>M11/M9</f>
        <v>0.52580423191842407</v>
      </c>
      <c r="N17" s="9"/>
    </row>
    <row r="18" spans="1:14" s="1" customFormat="1" ht="30" customHeight="1" x14ac:dyDescent="0.3">
      <c r="A18" s="2" t="s">
        <v>3</v>
      </c>
      <c r="B18" s="5">
        <f>B12/$B$9</f>
        <v>2.0977694071707393</v>
      </c>
      <c r="C18" s="5">
        <f>C12/$C$9</f>
        <v>1.2228098851158831</v>
      </c>
      <c r="D18" s="9"/>
      <c r="F18" s="2" t="s">
        <v>3</v>
      </c>
      <c r="G18" s="5">
        <f>G12/G9</f>
        <v>1.9697996082545415</v>
      </c>
      <c r="H18" s="5">
        <f>H12/H9</f>
        <v>1.162421366279792</v>
      </c>
      <c r="I18" s="9"/>
      <c r="K18" s="2" t="s">
        <v>3</v>
      </c>
      <c r="L18" s="5">
        <f>L12/L9</f>
        <v>2.1624574270553434</v>
      </c>
      <c r="M18" s="5">
        <f>M12/M9</f>
        <v>1.0739338985301321</v>
      </c>
      <c r="N18" s="9"/>
    </row>
    <row r="19" spans="1:14" s="1" customFormat="1" ht="30" customHeight="1" x14ac:dyDescent="0.3">
      <c r="D19" s="9"/>
      <c r="I19" s="9"/>
      <c r="N19" s="9"/>
    </row>
    <row r="29" spans="1:14" x14ac:dyDescent="0.3">
      <c r="I29"/>
    </row>
    <row r="41" spans="11:11" x14ac:dyDescent="0.3">
      <c r="K41" s="10"/>
    </row>
  </sheetData>
  <phoneticPr fontId="2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a-SMA+beclin-1</vt:lpstr>
      <vt:lpstr>LC3+p62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牛兴</cp:lastModifiedBy>
  <dcterms:created xsi:type="dcterms:W3CDTF">2015-06-05T18:19:00Z</dcterms:created>
  <dcterms:modified xsi:type="dcterms:W3CDTF">2019-10-20T12:15:06Z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