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OD activity" sheetId="7" r:id="rId1"/>
    <sheet name="CAT activity" sheetId="8" r:id="rId2"/>
    <sheet name="APOX activity" sheetId="11" r:id="rId3"/>
    <sheet name="GPOX activity" sheetId="12" r:id="rId4"/>
    <sheet name="GR activity" sheetId="9" r:id="rId5"/>
    <sheet name="graphs" sheetId="10" r:id="rId6"/>
  </sheets>
  <calcPr calcId="144525"/>
</workbook>
</file>

<file path=xl/calcChain.xml><?xml version="1.0" encoding="utf-8"?>
<calcChain xmlns="http://schemas.openxmlformats.org/spreadsheetml/2006/main">
  <c r="D31" i="12" l="1"/>
  <c r="E31" i="12" s="1"/>
  <c r="C31" i="12"/>
  <c r="E27" i="12"/>
  <c r="D27" i="12"/>
  <c r="C27" i="12"/>
  <c r="D23" i="12"/>
  <c r="E23" i="12" s="1"/>
  <c r="C23" i="12"/>
  <c r="D19" i="12"/>
  <c r="E19" i="12" s="1"/>
  <c r="C19" i="12"/>
  <c r="D15" i="12"/>
  <c r="E15" i="12" s="1"/>
  <c r="C15" i="12"/>
  <c r="E11" i="12"/>
  <c r="D11" i="12"/>
  <c r="C11" i="12"/>
  <c r="D7" i="12"/>
  <c r="E7" i="12" s="1"/>
  <c r="C7" i="12"/>
  <c r="D3" i="12"/>
  <c r="E3" i="12" s="1"/>
  <c r="C3" i="12"/>
  <c r="D31" i="11"/>
  <c r="E31" i="11" s="1"/>
  <c r="C31" i="11"/>
  <c r="E27" i="11"/>
  <c r="D27" i="11"/>
  <c r="C27" i="11"/>
  <c r="D23" i="11"/>
  <c r="E23" i="11" s="1"/>
  <c r="C23" i="11"/>
  <c r="E19" i="11"/>
  <c r="D19" i="11"/>
  <c r="C19" i="11"/>
  <c r="D15" i="11"/>
  <c r="E15" i="11" s="1"/>
  <c r="C15" i="11"/>
  <c r="E11" i="11"/>
  <c r="D11" i="11"/>
  <c r="C11" i="11"/>
  <c r="D7" i="11"/>
  <c r="E7" i="11" s="1"/>
  <c r="C7" i="11"/>
  <c r="E3" i="11"/>
  <c r="D3" i="11"/>
  <c r="C3" i="11"/>
  <c r="E6" i="9" l="1"/>
  <c r="E10" i="9"/>
  <c r="E14" i="9"/>
  <c r="E18" i="9"/>
  <c r="E22" i="9"/>
  <c r="E30" i="9"/>
  <c r="D6" i="9"/>
  <c r="D10" i="9"/>
  <c r="D14" i="9"/>
  <c r="D18" i="9"/>
  <c r="D22" i="9"/>
  <c r="D26" i="9"/>
  <c r="E26" i="9" s="1"/>
  <c r="D30" i="9"/>
  <c r="C6" i="9"/>
  <c r="C10" i="9"/>
  <c r="C14" i="9"/>
  <c r="C18" i="9"/>
  <c r="C22" i="9"/>
  <c r="C26" i="9"/>
  <c r="C30" i="9"/>
  <c r="E2" i="9"/>
  <c r="D2" i="9"/>
  <c r="C2" i="9"/>
  <c r="E7" i="8"/>
  <c r="E11" i="8"/>
  <c r="E15" i="8"/>
  <c r="D7" i="8"/>
  <c r="D11" i="8"/>
  <c r="D15" i="8"/>
  <c r="D19" i="8"/>
  <c r="E19" i="8" s="1"/>
  <c r="D23" i="8"/>
  <c r="E23" i="8" s="1"/>
  <c r="D27" i="8"/>
  <c r="E27" i="8" s="1"/>
  <c r="D31" i="8"/>
  <c r="E31" i="8" s="1"/>
  <c r="C7" i="8"/>
  <c r="C11" i="8"/>
  <c r="C15" i="8"/>
  <c r="C19" i="8"/>
  <c r="C23" i="8"/>
  <c r="C27" i="8"/>
  <c r="C31" i="8"/>
  <c r="E3" i="8"/>
  <c r="D3" i="8"/>
  <c r="C3" i="8"/>
  <c r="D7" i="7"/>
  <c r="E7" i="7" s="1"/>
  <c r="D11" i="7"/>
  <c r="E11" i="7" s="1"/>
  <c r="D15" i="7"/>
  <c r="E15" i="7" s="1"/>
  <c r="D19" i="7"/>
  <c r="E19" i="7" s="1"/>
  <c r="D23" i="7"/>
  <c r="E23" i="7" s="1"/>
  <c r="D27" i="7"/>
  <c r="E27" i="7" s="1"/>
  <c r="D31" i="7"/>
  <c r="E31" i="7" s="1"/>
  <c r="D3" i="7"/>
  <c r="E3" i="7" s="1"/>
  <c r="C7" i="7"/>
  <c r="C11" i="7"/>
  <c r="C15" i="7"/>
  <c r="C19" i="7"/>
  <c r="C23" i="7"/>
  <c r="C27" i="7"/>
  <c r="C31" i="7"/>
  <c r="C3" i="7"/>
</calcChain>
</file>

<file path=xl/sharedStrings.xml><?xml version="1.0" encoding="utf-8"?>
<sst xmlns="http://schemas.openxmlformats.org/spreadsheetml/2006/main" count="126" uniqueCount="31">
  <si>
    <t>SOD</t>
  </si>
  <si>
    <t>conc</t>
  </si>
  <si>
    <t>10ppm</t>
  </si>
  <si>
    <t>20ppm</t>
  </si>
  <si>
    <t>GPX</t>
  </si>
  <si>
    <t>GR</t>
  </si>
  <si>
    <t>specific activity</t>
  </si>
  <si>
    <t>DEP</t>
  </si>
  <si>
    <t>control</t>
  </si>
  <si>
    <t>40ppm</t>
  </si>
  <si>
    <t>80ppm</t>
  </si>
  <si>
    <t>100ppm</t>
  </si>
  <si>
    <t>200ppm</t>
  </si>
  <si>
    <t>400ppm</t>
  </si>
  <si>
    <t>sp activity</t>
  </si>
  <si>
    <t>MEAN</t>
  </si>
  <si>
    <t>SD</t>
  </si>
  <si>
    <t>SE</t>
  </si>
  <si>
    <t>APX</t>
  </si>
  <si>
    <t>CAT</t>
  </si>
  <si>
    <t>SA</t>
  </si>
  <si>
    <t>DEP GR</t>
  </si>
  <si>
    <t>10 ppm</t>
  </si>
  <si>
    <t>20 ppm</t>
  </si>
  <si>
    <t>40 ppm</t>
  </si>
  <si>
    <t>80 ppm</t>
  </si>
  <si>
    <t>100 ppm</t>
  </si>
  <si>
    <t>200 ppm</t>
  </si>
  <si>
    <t>400 ppm</t>
  </si>
  <si>
    <t>GPOX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</si>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</sst>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graphs!$C$3:$C$10</c:f>
                <c:numCache>
                  <c:formatCode>General</c:formatCode>
                  <c:ptCount val="8"/>
                  <c:pt idx="0">
                    <c:v>9.6961494616657422</c:v>
                  </c:pt>
                  <c:pt idx="1">
                    <c:v>28.266964820133449</c:v>
                  </c:pt>
                  <c:pt idx="2">
                    <c:v>12.568949110931463</c:v>
                  </c:pt>
                  <c:pt idx="3">
                    <c:v>5.9979461305366168</c:v>
                  </c:pt>
                  <c:pt idx="4">
                    <c:v>24.4011701557382</c:v>
                  </c:pt>
                  <c:pt idx="5">
                    <c:v>20.795166344474897</c:v>
                  </c:pt>
                  <c:pt idx="6">
                    <c:v>9.572931404526587</c:v>
                  </c:pt>
                  <c:pt idx="7">
                    <c:v>20.499119342524203</c:v>
                  </c:pt>
                </c:numCache>
              </c:numRef>
            </c:plus>
            <c:minus>
              <c:numRef>
                <c:f>graphs!$C$3:$C$10</c:f>
                <c:numCache>
                  <c:formatCode>General</c:formatCode>
                  <c:ptCount val="8"/>
                  <c:pt idx="0">
                    <c:v>9.6961494616657422</c:v>
                  </c:pt>
                  <c:pt idx="1">
                    <c:v>28.266964820133449</c:v>
                  </c:pt>
                  <c:pt idx="2">
                    <c:v>12.568949110931463</c:v>
                  </c:pt>
                  <c:pt idx="3">
                    <c:v>5.9979461305366168</c:v>
                  </c:pt>
                  <c:pt idx="4">
                    <c:v>24.4011701557382</c:v>
                  </c:pt>
                  <c:pt idx="5">
                    <c:v>20.795166344474897</c:v>
                  </c:pt>
                  <c:pt idx="6">
                    <c:v>9.572931404526587</c:v>
                  </c:pt>
                  <c:pt idx="7">
                    <c:v>20.499119342524203</c:v>
                  </c:pt>
                </c:numCache>
              </c:numRef>
            </c:minus>
          </c:errBars>
          <c:cat>
            <c:strRef>
              <c:f>graphs!$A$3:$A$10</c:f>
              <c:strCache>
                <c:ptCount val="8"/>
                <c:pt idx="0">
                  <c:v>control</c:v>
                </c:pt>
                <c:pt idx="1">
                  <c:v>10 ppm</c:v>
                </c:pt>
                <c:pt idx="2">
                  <c:v>20 ppm</c:v>
                </c:pt>
                <c:pt idx="3">
                  <c:v>40 ppm</c:v>
                </c:pt>
                <c:pt idx="4">
                  <c:v>80 ppm</c:v>
                </c:pt>
                <c:pt idx="5">
                  <c:v>100 ppm</c:v>
                </c:pt>
                <c:pt idx="6">
                  <c:v>200 ppm</c:v>
                </c:pt>
                <c:pt idx="7">
                  <c:v>400 ppm</c:v>
                </c:pt>
              </c:strCache>
            </c:strRef>
          </c:cat>
          <c:val>
            <c:numRef>
              <c:f>graphs!$B$3:$B$10</c:f>
              <c:numCache>
                <c:formatCode>General</c:formatCode>
                <c:ptCount val="8"/>
                <c:pt idx="0">
                  <c:v>54.832461155934595</c:v>
                </c:pt>
                <c:pt idx="1">
                  <c:v>84.543142472300858</c:v>
                </c:pt>
                <c:pt idx="2">
                  <c:v>115.8487299411281</c:v>
                </c:pt>
                <c:pt idx="3">
                  <c:v>112.20173686818858</c:v>
                </c:pt>
                <c:pt idx="4">
                  <c:v>114.65319367543657</c:v>
                </c:pt>
                <c:pt idx="5">
                  <c:v>131.26923055707218</c:v>
                </c:pt>
                <c:pt idx="6">
                  <c:v>121.33279991498911</c:v>
                </c:pt>
                <c:pt idx="7">
                  <c:v>151.71843385689166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84320"/>
        <c:axId val="106618880"/>
      </c:barChart>
      <c:catAx>
        <c:axId val="10658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18880"/>
        <c:crosses val="autoZero"/>
        <c:auto val="1"/>
        <c:lblAlgn val="ctr"/>
        <c:lblOffset val="100"/>
        <c:noMultiLvlLbl val="0"/>
      </c:catAx>
      <c:valAx>
        <c:axId val="106618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58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graphs!$C$14:$C$21</c:f>
                <c:numCache>
                  <c:formatCode>General</c:formatCode>
                  <c:ptCount val="8"/>
                  <c:pt idx="0">
                    <c:v>0.26267127410965441</c:v>
                  </c:pt>
                  <c:pt idx="1">
                    <c:v>0.35600898711924833</c:v>
                  </c:pt>
                  <c:pt idx="2">
                    <c:v>0.42784419900411247</c:v>
                  </c:pt>
                  <c:pt idx="3">
                    <c:v>0.18724396664530901</c:v>
                  </c:pt>
                  <c:pt idx="4">
                    <c:v>0.35523123517625022</c:v>
                  </c:pt>
                  <c:pt idx="5">
                    <c:v>0.94039604238577978</c:v>
                  </c:pt>
                  <c:pt idx="6">
                    <c:v>0.44972327985961708</c:v>
                  </c:pt>
                  <c:pt idx="7">
                    <c:v>0.33497513068459883</c:v>
                  </c:pt>
                </c:numCache>
              </c:numRef>
            </c:plus>
            <c:minus>
              <c:numRef>
                <c:f>graphs!$C$14:$C$21</c:f>
                <c:numCache>
                  <c:formatCode>General</c:formatCode>
                  <c:ptCount val="8"/>
                  <c:pt idx="0">
                    <c:v>0.26267127410965441</c:v>
                  </c:pt>
                  <c:pt idx="1">
                    <c:v>0.35600898711924833</c:v>
                  </c:pt>
                  <c:pt idx="2">
                    <c:v>0.42784419900411247</c:v>
                  </c:pt>
                  <c:pt idx="3">
                    <c:v>0.18724396664530901</c:v>
                  </c:pt>
                  <c:pt idx="4">
                    <c:v>0.35523123517625022</c:v>
                  </c:pt>
                  <c:pt idx="5">
                    <c:v>0.94039604238577978</c:v>
                  </c:pt>
                  <c:pt idx="6">
                    <c:v>0.44972327985961708</c:v>
                  </c:pt>
                  <c:pt idx="7">
                    <c:v>0.33497513068459883</c:v>
                  </c:pt>
                </c:numCache>
              </c:numRef>
            </c:minus>
          </c:errBars>
          <c:cat>
            <c:strRef>
              <c:f>graphs!$A$14:$A$21</c:f>
              <c:strCache>
                <c:ptCount val="8"/>
                <c:pt idx="0">
                  <c:v>control</c:v>
                </c:pt>
                <c:pt idx="1">
                  <c:v>10 ppm</c:v>
                </c:pt>
                <c:pt idx="2">
                  <c:v>20 ppm</c:v>
                </c:pt>
                <c:pt idx="3">
                  <c:v>40 ppm</c:v>
                </c:pt>
                <c:pt idx="4">
                  <c:v>80 ppm</c:v>
                </c:pt>
                <c:pt idx="5">
                  <c:v>100 ppm</c:v>
                </c:pt>
                <c:pt idx="6">
                  <c:v>G</c:v>
                </c:pt>
                <c:pt idx="7">
                  <c:v>400 ppm</c:v>
                </c:pt>
              </c:strCache>
            </c:strRef>
          </c:cat>
          <c:val>
            <c:numRef>
              <c:f>graphs!$B$14:$B$21</c:f>
              <c:numCache>
                <c:formatCode>General</c:formatCode>
                <c:ptCount val="8"/>
                <c:pt idx="0">
                  <c:v>0.6625007899841725</c:v>
                </c:pt>
                <c:pt idx="1">
                  <c:v>2.0427177648254236</c:v>
                </c:pt>
                <c:pt idx="2">
                  <c:v>2.7275333212022375</c:v>
                </c:pt>
                <c:pt idx="3">
                  <c:v>3.5227877367731684</c:v>
                </c:pt>
                <c:pt idx="4">
                  <c:v>2.5953252765610357</c:v>
                </c:pt>
                <c:pt idx="5">
                  <c:v>3.6570647402418821</c:v>
                </c:pt>
                <c:pt idx="6">
                  <c:v>1.7867174612867951</c:v>
                </c:pt>
                <c:pt idx="7">
                  <c:v>1.7335950846667778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24896"/>
        <c:axId val="106626432"/>
      </c:barChart>
      <c:catAx>
        <c:axId val="10662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26432"/>
        <c:crosses val="autoZero"/>
        <c:auto val="1"/>
        <c:lblAlgn val="ctr"/>
        <c:lblOffset val="100"/>
        <c:noMultiLvlLbl val="0"/>
      </c:catAx>
      <c:valAx>
        <c:axId val="10662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662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graphs!$C$26:$C$33</c:f>
                <c:numCache>
                  <c:formatCode>General</c:formatCode>
                  <c:ptCount val="8"/>
                  <c:pt idx="0">
                    <c:v>1.8608836842421622E-2</c:v>
                  </c:pt>
                  <c:pt idx="1">
                    <c:v>1.2830055949762326E-2</c:v>
                  </c:pt>
                  <c:pt idx="2">
                    <c:v>7.4870475106575962E-2</c:v>
                  </c:pt>
                  <c:pt idx="3">
                    <c:v>4.802262877944645E-2</c:v>
                  </c:pt>
                  <c:pt idx="4">
                    <c:v>6.5506698402580221E-2</c:v>
                  </c:pt>
                  <c:pt idx="5">
                    <c:v>3.0804231120103862E-2</c:v>
                  </c:pt>
                  <c:pt idx="6">
                    <c:v>7.3002727839205708E-2</c:v>
                  </c:pt>
                  <c:pt idx="7">
                    <c:v>2.4503847335852137E-2</c:v>
                  </c:pt>
                </c:numCache>
              </c:numRef>
            </c:plus>
            <c:minus>
              <c:numRef>
                <c:f>graphs!$C$26:$C$33</c:f>
                <c:numCache>
                  <c:formatCode>General</c:formatCode>
                  <c:ptCount val="8"/>
                  <c:pt idx="0">
                    <c:v>1.8608836842421622E-2</c:v>
                  </c:pt>
                  <c:pt idx="1">
                    <c:v>1.2830055949762326E-2</c:v>
                  </c:pt>
                  <c:pt idx="2">
                    <c:v>7.4870475106575962E-2</c:v>
                  </c:pt>
                  <c:pt idx="3">
                    <c:v>4.802262877944645E-2</c:v>
                  </c:pt>
                  <c:pt idx="4">
                    <c:v>6.5506698402580221E-2</c:v>
                  </c:pt>
                  <c:pt idx="5">
                    <c:v>3.0804231120103862E-2</c:v>
                  </c:pt>
                  <c:pt idx="6">
                    <c:v>7.3002727839205708E-2</c:v>
                  </c:pt>
                  <c:pt idx="7">
                    <c:v>2.4503847335852137E-2</c:v>
                  </c:pt>
                </c:numCache>
              </c:numRef>
            </c:minus>
          </c:errBars>
          <c:cat>
            <c:strRef>
              <c:f>graphs!$A$26:$A$33</c:f>
              <c:strCache>
                <c:ptCount val="8"/>
                <c:pt idx="0">
                  <c:v>control</c:v>
                </c:pt>
                <c:pt idx="1">
                  <c:v>10 ppm</c:v>
                </c:pt>
                <c:pt idx="2">
                  <c:v>20 ppm</c:v>
                </c:pt>
                <c:pt idx="3">
                  <c:v>40 ppm</c:v>
                </c:pt>
                <c:pt idx="4">
                  <c:v>80 ppm</c:v>
                </c:pt>
                <c:pt idx="5">
                  <c:v>100 ppm</c:v>
                </c:pt>
                <c:pt idx="6">
                  <c:v>200 ppm</c:v>
                </c:pt>
                <c:pt idx="7">
                  <c:v>400 ppm</c:v>
                </c:pt>
              </c:strCache>
            </c:strRef>
          </c:cat>
          <c:val>
            <c:numRef>
              <c:f>graphs!$B$26:$B$33</c:f>
              <c:numCache>
                <c:formatCode>General</c:formatCode>
                <c:ptCount val="8"/>
                <c:pt idx="0">
                  <c:v>6.9480466195841806E-2</c:v>
                </c:pt>
                <c:pt idx="1">
                  <c:v>0.10063926298737669</c:v>
                </c:pt>
                <c:pt idx="2">
                  <c:v>0.18813121002421337</c:v>
                </c:pt>
                <c:pt idx="3">
                  <c:v>0.22814551378717687</c:v>
                </c:pt>
                <c:pt idx="4">
                  <c:v>0.27943520124487897</c:v>
                </c:pt>
                <c:pt idx="5">
                  <c:v>0.29502646654285686</c:v>
                </c:pt>
                <c:pt idx="6">
                  <c:v>0.28492448045162277</c:v>
                </c:pt>
                <c:pt idx="7">
                  <c:v>0.24966212057255219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37888"/>
        <c:axId val="108847872"/>
      </c:barChart>
      <c:catAx>
        <c:axId val="10883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47872"/>
        <c:crosses val="autoZero"/>
        <c:auto val="1"/>
        <c:lblAlgn val="ctr"/>
        <c:lblOffset val="100"/>
        <c:noMultiLvlLbl val="0"/>
      </c:catAx>
      <c:valAx>
        <c:axId val="108847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83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7403593781548"/>
          <c:y val="7.3648555124639276E-2"/>
          <c:w val="0.83819131839289318"/>
          <c:h val="0.61516407463992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graphs!$C$37:$C$44</c:f>
                <c:numCache>
                  <c:formatCode>General</c:formatCode>
                  <c:ptCount val="8"/>
                  <c:pt idx="0">
                    <c:v>0.17995914236976279</c:v>
                  </c:pt>
                  <c:pt idx="1">
                    <c:v>0.35900716730595267</c:v>
                  </c:pt>
                  <c:pt idx="2">
                    <c:v>0.58607582210744535</c:v>
                  </c:pt>
                  <c:pt idx="3">
                    <c:v>4.1395718033209267E-2</c:v>
                  </c:pt>
                  <c:pt idx="4">
                    <c:v>0.11531490624157964</c:v>
                  </c:pt>
                  <c:pt idx="5">
                    <c:v>0.23070797986384456</c:v>
                  </c:pt>
                  <c:pt idx="6">
                    <c:v>0.20871683000137911</c:v>
                  </c:pt>
                  <c:pt idx="7">
                    <c:v>0.31934619735440956</c:v>
                  </c:pt>
                </c:numCache>
              </c:numRef>
            </c:plus>
            <c:minus>
              <c:numRef>
                <c:f>graphs!$C$37:$C$44</c:f>
                <c:numCache>
                  <c:formatCode>General</c:formatCode>
                  <c:ptCount val="8"/>
                  <c:pt idx="0">
                    <c:v>0.17995914236976279</c:v>
                  </c:pt>
                  <c:pt idx="1">
                    <c:v>0.35900716730595267</c:v>
                  </c:pt>
                  <c:pt idx="2">
                    <c:v>0.58607582210744535</c:v>
                  </c:pt>
                  <c:pt idx="3">
                    <c:v>4.1395718033209267E-2</c:v>
                  </c:pt>
                  <c:pt idx="4">
                    <c:v>0.11531490624157964</c:v>
                  </c:pt>
                  <c:pt idx="5">
                    <c:v>0.23070797986384456</c:v>
                  </c:pt>
                  <c:pt idx="6">
                    <c:v>0.20871683000137911</c:v>
                  </c:pt>
                  <c:pt idx="7">
                    <c:v>0.31934619735440956</c:v>
                  </c:pt>
                </c:numCache>
              </c:numRef>
            </c:minus>
          </c:errBars>
          <c:cat>
            <c:strRef>
              <c:f>graphs!$A$37:$A$44</c:f>
              <c:strCache>
                <c:ptCount val="8"/>
                <c:pt idx="0">
                  <c:v>control</c:v>
                </c:pt>
                <c:pt idx="1">
                  <c:v>10 ppm</c:v>
                </c:pt>
                <c:pt idx="2">
                  <c:v>20 ppm</c:v>
                </c:pt>
                <c:pt idx="3">
                  <c:v>40 ppm</c:v>
                </c:pt>
                <c:pt idx="4">
                  <c:v>80 ppm</c:v>
                </c:pt>
                <c:pt idx="5">
                  <c:v>100 ppm</c:v>
                </c:pt>
                <c:pt idx="6">
                  <c:v>200 ppm</c:v>
                </c:pt>
                <c:pt idx="7">
                  <c:v>400 ppm</c:v>
                </c:pt>
              </c:strCache>
            </c:strRef>
          </c:cat>
          <c:val>
            <c:numRef>
              <c:f>graphs!$B$37:$B$44</c:f>
              <c:numCache>
                <c:formatCode>General</c:formatCode>
                <c:ptCount val="8"/>
                <c:pt idx="0">
                  <c:v>1.05181673484617</c:v>
                </c:pt>
                <c:pt idx="1">
                  <c:v>0.87402389202230657</c:v>
                </c:pt>
                <c:pt idx="2">
                  <c:v>0.78345622345744526</c:v>
                </c:pt>
                <c:pt idx="3">
                  <c:v>0.72272897204748909</c:v>
                </c:pt>
                <c:pt idx="4">
                  <c:v>1.0584568085102941</c:v>
                </c:pt>
                <c:pt idx="5">
                  <c:v>1.4613406659625705</c:v>
                </c:pt>
                <c:pt idx="6">
                  <c:v>1.7744533360911252</c:v>
                </c:pt>
                <c:pt idx="7">
                  <c:v>2.2768288176893616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2992"/>
        <c:axId val="109254528"/>
      </c:barChart>
      <c:catAx>
        <c:axId val="10925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254528"/>
        <c:crosses val="autoZero"/>
        <c:auto val="1"/>
        <c:lblAlgn val="ctr"/>
        <c:lblOffset val="100"/>
        <c:noMultiLvlLbl val="0"/>
      </c:catAx>
      <c:valAx>
        <c:axId val="10925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925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graphs!$C$51:$C$58</c:f>
                <c:numCache>
                  <c:formatCode>General</c:formatCode>
                  <c:ptCount val="8"/>
                  <c:pt idx="0">
                    <c:v>1.1263912675801284</c:v>
                  </c:pt>
                  <c:pt idx="1">
                    <c:v>2.5408647678749903</c:v>
                  </c:pt>
                  <c:pt idx="2">
                    <c:v>1.6518493844367503</c:v>
                  </c:pt>
                  <c:pt idx="3">
                    <c:v>0.87090947265262031</c:v>
                  </c:pt>
                  <c:pt idx="4">
                    <c:v>2.4588914574713252</c:v>
                  </c:pt>
                  <c:pt idx="5">
                    <c:v>3.1385806306205728</c:v>
                  </c:pt>
                  <c:pt idx="6">
                    <c:v>2.0413408909243471</c:v>
                  </c:pt>
                  <c:pt idx="7">
                    <c:v>2.9967949674952834</c:v>
                  </c:pt>
                </c:numCache>
              </c:numRef>
            </c:plus>
            <c:minus>
              <c:numRef>
                <c:f>graphs!$C$51:$C$58</c:f>
                <c:numCache>
                  <c:formatCode>General</c:formatCode>
                  <c:ptCount val="8"/>
                  <c:pt idx="0">
                    <c:v>1.1263912675801284</c:v>
                  </c:pt>
                  <c:pt idx="1">
                    <c:v>2.5408647678749903</c:v>
                  </c:pt>
                  <c:pt idx="2">
                    <c:v>1.6518493844367503</c:v>
                  </c:pt>
                  <c:pt idx="3">
                    <c:v>0.87090947265262031</c:v>
                  </c:pt>
                  <c:pt idx="4">
                    <c:v>2.4588914574713252</c:v>
                  </c:pt>
                  <c:pt idx="5">
                    <c:v>3.1385806306205728</c:v>
                  </c:pt>
                  <c:pt idx="6">
                    <c:v>2.0413408909243471</c:v>
                  </c:pt>
                  <c:pt idx="7">
                    <c:v>2.9967949674952834</c:v>
                  </c:pt>
                </c:numCache>
              </c:numRef>
            </c:minus>
          </c:errBars>
          <c:cat>
            <c:strRef>
              <c:f>graphs!$A$51:$A$58</c:f>
              <c:strCache>
                <c:ptCount val="8"/>
                <c:pt idx="0">
                  <c:v>control</c:v>
                </c:pt>
                <c:pt idx="1">
                  <c:v>10 ppm</c:v>
                </c:pt>
                <c:pt idx="2">
                  <c:v>20 ppm</c:v>
                </c:pt>
                <c:pt idx="3">
                  <c:v>40 ppm</c:v>
                </c:pt>
                <c:pt idx="4">
                  <c:v>80 ppm</c:v>
                </c:pt>
                <c:pt idx="5">
                  <c:v>100 ppm</c:v>
                </c:pt>
                <c:pt idx="6">
                  <c:v>200 ppm</c:v>
                </c:pt>
                <c:pt idx="7">
                  <c:v>400 ppm</c:v>
                </c:pt>
              </c:strCache>
            </c:strRef>
          </c:cat>
          <c:val>
            <c:numRef>
              <c:f>graphs!$B$51:$B$58</c:f>
              <c:numCache>
                <c:formatCode>General</c:formatCode>
                <c:ptCount val="8"/>
                <c:pt idx="0">
                  <c:v>6.4444965651141963</c:v>
                </c:pt>
                <c:pt idx="1">
                  <c:v>7.9988641430000991</c:v>
                </c:pt>
                <c:pt idx="2">
                  <c:v>11.261679783297618</c:v>
                </c:pt>
                <c:pt idx="3">
                  <c:v>13.635970049012082</c:v>
                </c:pt>
                <c:pt idx="4">
                  <c:v>11.553534387941617</c:v>
                </c:pt>
                <c:pt idx="5">
                  <c:v>21.258631567586932</c:v>
                </c:pt>
                <c:pt idx="6">
                  <c:v>21.17622882866581</c:v>
                </c:pt>
                <c:pt idx="7">
                  <c:v>22.13482986232837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56544"/>
        <c:axId val="109358080"/>
      </c:barChart>
      <c:catAx>
        <c:axId val="10935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358080"/>
        <c:crosses val="autoZero"/>
        <c:auto val="1"/>
        <c:lblAlgn val="ctr"/>
        <c:lblOffset val="100"/>
        <c:noMultiLvlLbl val="0"/>
      </c:catAx>
      <c:valAx>
        <c:axId val="10935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935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</xdr:row>
      <xdr:rowOff>38100</xdr:rowOff>
    </xdr:from>
    <xdr:to>
      <xdr:col>8</xdr:col>
      <xdr:colOff>0</xdr:colOff>
      <xdr:row>11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12</xdr:row>
      <xdr:rowOff>123825</xdr:rowOff>
    </xdr:from>
    <xdr:to>
      <xdr:col>8</xdr:col>
      <xdr:colOff>76200</xdr:colOff>
      <xdr:row>22</xdr:row>
      <xdr:rowOff>28574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24</xdr:row>
      <xdr:rowOff>76199</xdr:rowOff>
    </xdr:from>
    <xdr:to>
      <xdr:col>8</xdr:col>
      <xdr:colOff>247650</xdr:colOff>
      <xdr:row>33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200025</xdr:colOff>
      <xdr:row>35</xdr:row>
      <xdr:rowOff>19050</xdr:rowOff>
    </xdr:from>
    <xdr:to>
      <xdr:col>8</xdr:col>
      <xdr:colOff>219074</xdr:colOff>
      <xdr:row>45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152400</xdr:colOff>
      <xdr:row>47</xdr:row>
      <xdr:rowOff>76199</xdr:rowOff>
    </xdr:from>
    <xdr:to>
      <xdr:col>8</xdr:col>
      <xdr:colOff>247650</xdr:colOff>
      <xdr:row>59</xdr:row>
      <xdr:rowOff>9524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M1" sqref="M1:Q33"/>
    </sheetView>
  </sheetViews>
  <sheetFormatPr defaultRowHeight="15" x14ac:dyDescent="0.25"/>
  <sheetData>
    <row r="1" spans="1:11" x14ac:dyDescent="0.25">
      <c r="B1" s="1" t="s">
        <v>0</v>
      </c>
      <c r="C1" s="1" t="s">
        <v>7</v>
      </c>
      <c r="H1" s="1"/>
      <c r="I1" s="1"/>
    </row>
    <row r="2" spans="1:11" x14ac:dyDescent="0.25">
      <c r="A2" s="1" t="s">
        <v>1</v>
      </c>
      <c r="B2" s="1" t="s">
        <v>14</v>
      </c>
      <c r="C2" s="1" t="s">
        <v>15</v>
      </c>
      <c r="D2" s="1" t="s">
        <v>16</v>
      </c>
      <c r="E2" s="1" t="s">
        <v>17</v>
      </c>
      <c r="G2" s="1"/>
      <c r="H2" s="1"/>
      <c r="I2" s="1"/>
      <c r="J2" s="1"/>
      <c r="K2" s="1"/>
    </row>
    <row r="3" spans="1:11" x14ac:dyDescent="0.25">
      <c r="A3" t="s">
        <v>8</v>
      </c>
      <c r="B3">
        <v>52.15670295127773</v>
      </c>
      <c r="C3">
        <f>(AVERAGE(B3:B5))</f>
        <v>54.832461155934595</v>
      </c>
      <c r="D3">
        <f>(STDEV(B3:B5))</f>
        <v>16.794223505386682</v>
      </c>
      <c r="E3">
        <f>(D3/SQRT(3))</f>
        <v>9.6961494616657422</v>
      </c>
    </row>
    <row r="4" spans="1:11" x14ac:dyDescent="0.25">
      <c r="B4">
        <v>72.803926211735003</v>
      </c>
      <c r="C4" s="2"/>
      <c r="D4" s="2"/>
      <c r="E4" s="2"/>
      <c r="I4" s="2"/>
      <c r="J4" s="2"/>
      <c r="K4" s="2"/>
    </row>
    <row r="5" spans="1:11" x14ac:dyDescent="0.25">
      <c r="B5">
        <v>39.536754304791067</v>
      </c>
      <c r="C5" s="2"/>
      <c r="D5" s="2"/>
      <c r="E5" s="2"/>
      <c r="I5" s="2"/>
      <c r="J5" s="2"/>
      <c r="K5" s="2"/>
    </row>
    <row r="6" spans="1:11" x14ac:dyDescent="0.25">
      <c r="C6" s="2"/>
      <c r="D6" s="2"/>
      <c r="E6" s="2"/>
      <c r="I6" s="2"/>
      <c r="J6" s="2"/>
      <c r="K6" s="2"/>
    </row>
    <row r="7" spans="1:11" x14ac:dyDescent="0.25">
      <c r="A7" t="s">
        <v>2</v>
      </c>
      <c r="B7">
        <v>63.713290194126436</v>
      </c>
      <c r="C7" s="2">
        <f>(AVERAGE(B7:B9))</f>
        <v>84.543142472300858</v>
      </c>
      <c r="D7" s="2">
        <f>(STDEV(B7:B9))</f>
        <v>48.959819244233181</v>
      </c>
      <c r="E7" s="2">
        <f>(D7/SQRT(3))</f>
        <v>28.266964820133449</v>
      </c>
      <c r="I7" s="2"/>
      <c r="J7" s="2"/>
      <c r="K7" s="2"/>
    </row>
    <row r="8" spans="1:11" x14ac:dyDescent="0.25">
      <c r="B8">
        <v>49.442666372365082</v>
      </c>
      <c r="C8" s="2"/>
      <c r="D8" s="2"/>
      <c r="E8" s="2"/>
      <c r="I8" s="2"/>
      <c r="J8" s="2"/>
      <c r="K8" s="2"/>
    </row>
    <row r="9" spans="1:11" x14ac:dyDescent="0.25">
      <c r="B9">
        <v>140.47347085041105</v>
      </c>
      <c r="C9" s="2"/>
      <c r="D9" s="2"/>
      <c r="E9" s="2"/>
      <c r="I9" s="2"/>
      <c r="J9" s="2"/>
      <c r="K9" s="2"/>
    </row>
    <row r="10" spans="1:11" x14ac:dyDescent="0.25">
      <c r="C10" s="2"/>
      <c r="D10" s="2"/>
      <c r="E10" s="2"/>
      <c r="I10" s="2"/>
      <c r="J10" s="2"/>
      <c r="K10" s="2"/>
    </row>
    <row r="11" spans="1:11" x14ac:dyDescent="0.25">
      <c r="A11" t="s">
        <v>3</v>
      </c>
      <c r="B11">
        <v>118.21</v>
      </c>
      <c r="C11" s="2">
        <f>(AVERAGE(B11:B13))</f>
        <v>115.8487299411281</v>
      </c>
      <c r="D11" s="2">
        <f>(STDEV(B11:B13))</f>
        <v>21.77005845788096</v>
      </c>
      <c r="E11" s="2">
        <f>(D11/SQRT(3))</f>
        <v>12.568949110931463</v>
      </c>
      <c r="I11" s="2"/>
      <c r="J11" s="2"/>
      <c r="K11" s="2"/>
    </row>
    <row r="12" spans="1:11" x14ac:dyDescent="0.25">
      <c r="B12">
        <v>92.994291645044157</v>
      </c>
      <c r="C12" s="2"/>
      <c r="D12" s="2"/>
      <c r="E12" s="2"/>
      <c r="I12" s="2"/>
      <c r="J12" s="2"/>
      <c r="K12" s="2"/>
    </row>
    <row r="13" spans="1:11" x14ac:dyDescent="0.25">
      <c r="B13">
        <v>136.34189817834013</v>
      </c>
      <c r="C13" s="2"/>
      <c r="D13" s="2"/>
      <c r="E13" s="2"/>
      <c r="I13" s="2"/>
      <c r="J13" s="2"/>
      <c r="K13" s="2"/>
    </row>
    <row r="14" spans="1:11" x14ac:dyDescent="0.25">
      <c r="C14" s="2"/>
      <c r="D14" s="2"/>
      <c r="E14" s="2"/>
      <c r="I14" s="2"/>
      <c r="J14" s="2"/>
      <c r="K14" s="2"/>
    </row>
    <row r="15" spans="1:11" x14ac:dyDescent="0.25">
      <c r="A15" t="s">
        <v>9</v>
      </c>
      <c r="B15">
        <v>115.01925545571247</v>
      </c>
      <c r="C15" s="2">
        <f>(AVERAGE(B15:B17))</f>
        <v>112.20173686818858</v>
      </c>
      <c r="D15" s="2">
        <f>(STDEV(B15:B17))</f>
        <v>10.388747439150569</v>
      </c>
      <c r="E15" s="2">
        <f>(D15/SQRT(3))</f>
        <v>5.9979461305366168</v>
      </c>
      <c r="I15" s="2"/>
      <c r="J15" s="2"/>
      <c r="K15" s="2"/>
    </row>
    <row r="16" spans="1:11" x14ac:dyDescent="0.25">
      <c r="B16">
        <v>120.89110933783591</v>
      </c>
      <c r="C16" s="2"/>
      <c r="D16" s="2"/>
      <c r="E16" s="2"/>
      <c r="I16" s="2"/>
      <c r="J16" s="2"/>
      <c r="K16" s="2"/>
    </row>
    <row r="17" spans="1:11" x14ac:dyDescent="0.25">
      <c r="B17">
        <v>100.69484581101734</v>
      </c>
      <c r="C17" s="2"/>
      <c r="D17" s="2"/>
      <c r="E17" s="2"/>
      <c r="I17" s="2"/>
      <c r="J17" s="2"/>
      <c r="K17" s="2"/>
    </row>
    <row r="18" spans="1:11" x14ac:dyDescent="0.25">
      <c r="C18" s="2"/>
      <c r="D18" s="2"/>
      <c r="E18" s="2"/>
      <c r="I18" s="2"/>
      <c r="J18" s="2"/>
      <c r="K18" s="2"/>
    </row>
    <row r="19" spans="1:11" x14ac:dyDescent="0.25">
      <c r="A19" t="s">
        <v>10</v>
      </c>
      <c r="B19">
        <v>156.89806128830529</v>
      </c>
      <c r="C19" s="2">
        <f>(AVERAGE(B19:B21))</f>
        <v>114.65319367543657</v>
      </c>
      <c r="D19" s="2">
        <f>(STDEV(B19:B21))</f>
        <v>42.264066473871935</v>
      </c>
      <c r="E19" s="2">
        <f>(D19/SQRT(3))</f>
        <v>24.4011701557382</v>
      </c>
      <c r="I19" s="2"/>
      <c r="J19" s="2"/>
      <c r="K19" s="2"/>
    </row>
    <row r="20" spans="1:11" x14ac:dyDescent="0.25">
      <c r="B20">
        <v>72.369954468775461</v>
      </c>
      <c r="C20" s="2"/>
      <c r="D20" s="2"/>
      <c r="E20" s="2"/>
      <c r="I20" s="2"/>
      <c r="J20" s="2"/>
      <c r="K20" s="2"/>
    </row>
    <row r="21" spans="1:11" x14ac:dyDescent="0.25">
      <c r="B21">
        <v>114.69156526922895</v>
      </c>
      <c r="C21" s="2"/>
      <c r="D21" s="2"/>
      <c r="E21" s="2"/>
      <c r="I21" s="2"/>
      <c r="J21" s="2"/>
      <c r="K21" s="2"/>
    </row>
    <row r="22" spans="1:11" x14ac:dyDescent="0.25">
      <c r="C22" s="2"/>
      <c r="D22" s="2"/>
      <c r="E22" s="2"/>
      <c r="I22" s="2"/>
      <c r="J22" s="2"/>
      <c r="K22" s="2"/>
    </row>
    <row r="23" spans="1:11" x14ac:dyDescent="0.25">
      <c r="A23" t="s">
        <v>11</v>
      </c>
      <c r="B23">
        <v>121.00586122140299</v>
      </c>
      <c r="C23" s="2">
        <f>(AVERAGE(B23:B25))</f>
        <v>131.26923055707218</v>
      </c>
      <c r="D23" s="2">
        <f>(STDEV(B23:B25))</f>
        <v>36.01828466047688</v>
      </c>
      <c r="E23" s="2">
        <f>(D23/SQRT(3))</f>
        <v>20.795166344474897</v>
      </c>
      <c r="I23" s="2"/>
      <c r="J23" s="2"/>
      <c r="K23" s="2"/>
    </row>
    <row r="24" spans="1:11" x14ac:dyDescent="0.25">
      <c r="B24">
        <v>101.49655636683759</v>
      </c>
      <c r="C24" s="2"/>
      <c r="D24" s="2"/>
      <c r="E24" s="2"/>
      <c r="I24" s="2"/>
      <c r="J24" s="2"/>
      <c r="K24" s="2"/>
    </row>
    <row r="25" spans="1:11" x14ac:dyDescent="0.25">
      <c r="B25">
        <v>171.30527408297596</v>
      </c>
      <c r="C25" s="2"/>
      <c r="D25" s="2"/>
      <c r="E25" s="2"/>
      <c r="I25" s="2"/>
      <c r="J25" s="2"/>
      <c r="K25" s="2"/>
    </row>
    <row r="26" spans="1:11" x14ac:dyDescent="0.25">
      <c r="C26" s="2"/>
      <c r="D26" s="2"/>
      <c r="E26" s="2"/>
      <c r="I26" s="2"/>
      <c r="J26" s="2"/>
      <c r="K26" s="2"/>
    </row>
    <row r="27" spans="1:11" x14ac:dyDescent="0.25">
      <c r="A27" t="s">
        <v>12</v>
      </c>
      <c r="B27">
        <v>104.2987</v>
      </c>
      <c r="C27" s="2">
        <f>(AVERAGE(B27:B29))</f>
        <v>121.33279991498911</v>
      </c>
      <c r="D27" s="2">
        <f>(STDEV(B27:B29))</f>
        <v>16.580803570011742</v>
      </c>
      <c r="E27" s="2">
        <f>(D27/SQRT(3))</f>
        <v>9.572931404526587</v>
      </c>
      <c r="I27" s="2"/>
      <c r="J27" s="2"/>
      <c r="K27" s="2"/>
    </row>
    <row r="28" spans="1:11" x14ac:dyDescent="0.25">
      <c r="B28">
        <v>122.28</v>
      </c>
      <c r="C28" s="2"/>
      <c r="D28" s="2"/>
      <c r="E28" s="2"/>
      <c r="I28" s="2"/>
      <c r="J28" s="2"/>
      <c r="K28" s="2"/>
    </row>
    <row r="29" spans="1:11" x14ac:dyDescent="0.25">
      <c r="B29">
        <v>137.41969974496735</v>
      </c>
      <c r="C29" s="2"/>
      <c r="D29" s="2"/>
      <c r="E29" s="2"/>
      <c r="I29" s="2"/>
      <c r="J29" s="2"/>
      <c r="K29" s="2"/>
    </row>
    <row r="30" spans="1:11" x14ac:dyDescent="0.25">
      <c r="B30" t="e">
        <v>#DIV/0!</v>
      </c>
      <c r="C30" s="2"/>
      <c r="D30" s="2"/>
      <c r="E30" s="2"/>
      <c r="I30" s="2"/>
      <c r="J30" s="2"/>
      <c r="K30" s="2"/>
    </row>
    <row r="31" spans="1:11" x14ac:dyDescent="0.25">
      <c r="A31" t="s">
        <v>13</v>
      </c>
      <c r="B31">
        <v>130.74838440692108</v>
      </c>
      <c r="C31" s="2">
        <f>(AVERAGE(B31:B33))</f>
        <v>151.71843385689166</v>
      </c>
      <c r="D31" s="2">
        <f>(STDEV(B31:B33))</f>
        <v>35.505516211669836</v>
      </c>
      <c r="E31" s="2">
        <f>(D31/SQRT(3))</f>
        <v>20.499119342524203</v>
      </c>
      <c r="I31" s="2"/>
      <c r="J31" s="2"/>
      <c r="K31" s="2"/>
    </row>
    <row r="32" spans="1:11" x14ac:dyDescent="0.25">
      <c r="B32">
        <v>192.71303824149351</v>
      </c>
      <c r="C32" s="2"/>
      <c r="D32" s="2"/>
      <c r="E32" s="2"/>
      <c r="I32" s="2"/>
      <c r="J32" s="2"/>
      <c r="K32" s="2"/>
    </row>
    <row r="33" spans="2:11" x14ac:dyDescent="0.25">
      <c r="B33">
        <v>131.69387892226038</v>
      </c>
      <c r="C33" s="2"/>
      <c r="D33" s="2"/>
      <c r="E33" s="2"/>
      <c r="I33" s="2"/>
      <c r="J33" s="2"/>
      <c r="K3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F2" sqref="F2:F34"/>
    </sheetView>
  </sheetViews>
  <sheetFormatPr defaultRowHeight="15" x14ac:dyDescent="0.25"/>
  <sheetData>
    <row r="1" spans="1:23" x14ac:dyDescent="0.25">
      <c r="B1" s="1" t="s">
        <v>19</v>
      </c>
      <c r="C1" s="1" t="s">
        <v>7</v>
      </c>
      <c r="G1" s="1"/>
      <c r="H1" s="1"/>
      <c r="T1" s="1"/>
      <c r="U1" s="1"/>
    </row>
    <row r="2" spans="1:23" x14ac:dyDescent="0.25">
      <c r="A2" t="s">
        <v>1</v>
      </c>
      <c r="B2" s="1" t="s">
        <v>6</v>
      </c>
      <c r="C2" t="s">
        <v>15</v>
      </c>
      <c r="D2" t="s">
        <v>16</v>
      </c>
      <c r="E2" t="s">
        <v>17</v>
      </c>
      <c r="G2" s="1"/>
      <c r="H2" s="2"/>
      <c r="I2" s="2"/>
      <c r="J2" s="2"/>
    </row>
    <row r="3" spans="1:23" x14ac:dyDescent="0.25">
      <c r="A3" t="s">
        <v>8</v>
      </c>
      <c r="B3">
        <v>7.0916474281106409E-2</v>
      </c>
      <c r="C3">
        <f>(AVERAGE(B3:B5))</f>
        <v>6.9480466195841806E-2</v>
      </c>
      <c r="D3">
        <f>(STDEV(B3:B5))</f>
        <v>3.2231450880833845E-2</v>
      </c>
      <c r="E3">
        <f>(D3/SQRT(3))</f>
        <v>1.8608836842421622E-2</v>
      </c>
    </row>
    <row r="4" spans="1:23" x14ac:dyDescent="0.25">
      <c r="B4">
        <v>0.10096991216819666</v>
      </c>
      <c r="C4" s="2"/>
      <c r="D4" s="2"/>
      <c r="E4" s="2"/>
      <c r="H4" s="2"/>
      <c r="I4" s="2"/>
      <c r="J4" s="2"/>
      <c r="U4" s="2"/>
      <c r="V4" s="2"/>
      <c r="W4" s="2"/>
    </row>
    <row r="5" spans="1:23" x14ac:dyDescent="0.25">
      <c r="B5">
        <v>3.6555012138222341E-2</v>
      </c>
      <c r="C5" s="2"/>
      <c r="D5" s="2"/>
      <c r="E5" s="2"/>
      <c r="H5" s="2"/>
      <c r="I5" s="2"/>
      <c r="J5" s="2"/>
      <c r="U5" s="2"/>
      <c r="V5" s="2"/>
      <c r="W5" s="2"/>
    </row>
    <row r="6" spans="1:23" x14ac:dyDescent="0.25">
      <c r="C6" s="2"/>
      <c r="D6" s="2"/>
      <c r="E6" s="2"/>
      <c r="H6" s="2"/>
      <c r="I6" s="2"/>
      <c r="J6" s="2"/>
      <c r="U6" s="2"/>
      <c r="V6" s="2"/>
      <c r="W6" s="2"/>
    </row>
    <row r="7" spans="1:23" x14ac:dyDescent="0.25">
      <c r="A7" t="s">
        <v>2</v>
      </c>
      <c r="B7">
        <v>9.0961232827908939E-2</v>
      </c>
      <c r="C7" s="2">
        <f t="shared" ref="C7:C31" si="0">(AVERAGE(B7:B9))</f>
        <v>0.10063926298737669</v>
      </c>
      <c r="D7" s="2">
        <f t="shared" ref="D7:D31" si="1">(STDEV(B7:B9))</f>
        <v>2.2222308768939714E-2</v>
      </c>
      <c r="E7" s="2">
        <f t="shared" ref="E7:E31" si="2">(D7/SQRT(3))</f>
        <v>1.2830055949762326E-2</v>
      </c>
      <c r="H7" s="2"/>
      <c r="I7" s="2"/>
      <c r="J7" s="2"/>
      <c r="U7" s="2"/>
      <c r="V7" s="2"/>
      <c r="W7" s="2"/>
    </row>
    <row r="8" spans="1:23" x14ac:dyDescent="0.25">
      <c r="B8">
        <v>8.4897150639381649E-2</v>
      </c>
      <c r="C8" s="2"/>
      <c r="D8" s="2"/>
      <c r="E8" s="2"/>
      <c r="H8" s="2"/>
      <c r="I8" s="2"/>
      <c r="J8" s="2"/>
      <c r="U8" s="2"/>
      <c r="V8" s="2"/>
      <c r="W8" s="2"/>
    </row>
    <row r="9" spans="1:23" x14ac:dyDescent="0.25">
      <c r="B9">
        <v>0.12605940549483949</v>
      </c>
      <c r="C9" s="2"/>
      <c r="D9" s="2"/>
      <c r="E9" s="2"/>
      <c r="H9" s="2"/>
      <c r="I9" s="2"/>
      <c r="J9" s="2"/>
      <c r="U9" s="2"/>
      <c r="V9" s="2"/>
      <c r="W9" s="2"/>
    </row>
    <row r="10" spans="1:23" x14ac:dyDescent="0.25">
      <c r="C10" s="2"/>
      <c r="D10" s="2"/>
      <c r="E10" s="2"/>
      <c r="H10" s="2"/>
      <c r="I10" s="2"/>
      <c r="J10" s="2"/>
      <c r="U10" s="2"/>
      <c r="V10" s="2"/>
      <c r="W10" s="2"/>
    </row>
    <row r="11" spans="1:23" x14ac:dyDescent="0.25">
      <c r="A11" t="s">
        <v>3</v>
      </c>
      <c r="B11">
        <v>0.33718017275215428</v>
      </c>
      <c r="C11" s="2">
        <f t="shared" si="0"/>
        <v>0.18813121002421337</v>
      </c>
      <c r="D11" s="2">
        <f t="shared" si="1"/>
        <v>0.12967946687141041</v>
      </c>
      <c r="E11" s="2">
        <f t="shared" si="2"/>
        <v>7.4870475106575962E-2</v>
      </c>
      <c r="H11" s="2"/>
      <c r="I11" s="2"/>
      <c r="J11" s="2"/>
      <c r="U11" s="2"/>
      <c r="V11" s="2"/>
      <c r="W11" s="2"/>
    </row>
    <row r="12" spans="1:23" x14ac:dyDescent="0.25">
      <c r="B12">
        <v>0.1011540518256463</v>
      </c>
      <c r="C12" s="2"/>
      <c r="D12" s="2"/>
      <c r="E12" s="2"/>
      <c r="H12" s="2"/>
      <c r="I12" s="2"/>
      <c r="J12" s="2"/>
      <c r="U12" s="2"/>
      <c r="V12" s="2"/>
      <c r="W12" s="2"/>
    </row>
    <row r="13" spans="1:23" x14ac:dyDescent="0.25">
      <c r="B13">
        <v>0.12605940549483949</v>
      </c>
      <c r="C13" s="2"/>
      <c r="D13" s="2"/>
      <c r="E13" s="2"/>
      <c r="H13" s="2"/>
      <c r="I13" s="2"/>
      <c r="J13" s="2"/>
      <c r="U13" s="2"/>
      <c r="V13" s="2"/>
      <c r="W13" s="2"/>
    </row>
    <row r="14" spans="1:23" x14ac:dyDescent="0.25">
      <c r="C14" s="2"/>
      <c r="D14" s="2"/>
      <c r="E14" s="2"/>
      <c r="H14" s="2"/>
      <c r="I14" s="2"/>
      <c r="J14" s="2"/>
      <c r="U14" s="2"/>
      <c r="V14" s="2"/>
      <c r="W14" s="2"/>
    </row>
    <row r="15" spans="1:23" x14ac:dyDescent="0.25">
      <c r="A15" t="s">
        <v>9</v>
      </c>
      <c r="B15">
        <v>0.18677373140663972</v>
      </c>
      <c r="C15" s="2">
        <f t="shared" si="0"/>
        <v>0.22814551378717687</v>
      </c>
      <c r="D15" s="2">
        <f t="shared" si="1"/>
        <v>8.3177632959020628E-2</v>
      </c>
      <c r="E15" s="2">
        <f t="shared" si="2"/>
        <v>4.802262877944645E-2</v>
      </c>
      <c r="H15" s="2"/>
      <c r="I15" s="2"/>
      <c r="J15" s="2"/>
      <c r="U15" s="2"/>
      <c r="V15" s="2"/>
      <c r="W15" s="2"/>
    </row>
    <row r="16" spans="1:23" x14ac:dyDescent="0.25">
      <c r="B16">
        <v>0.17376609779990401</v>
      </c>
      <c r="C16" s="2"/>
      <c r="D16" s="2"/>
      <c r="E16" s="2"/>
      <c r="H16" s="2"/>
      <c r="I16" s="2"/>
      <c r="J16" s="2"/>
      <c r="U16" s="2"/>
      <c r="V16" s="2"/>
      <c r="W16" s="2"/>
    </row>
    <row r="17" spans="1:23" x14ac:dyDescent="0.25">
      <c r="B17">
        <v>0.32389671215498694</v>
      </c>
      <c r="C17" s="2"/>
      <c r="D17" s="2"/>
      <c r="E17" s="2"/>
      <c r="H17" s="2"/>
      <c r="I17" s="2"/>
      <c r="J17" s="2"/>
      <c r="U17" s="2"/>
      <c r="V17" s="2"/>
      <c r="W17" s="2"/>
    </row>
    <row r="18" spans="1:23" x14ac:dyDescent="0.25">
      <c r="C18" s="2"/>
      <c r="D18" s="2"/>
      <c r="E18" s="2"/>
      <c r="H18" s="2"/>
      <c r="I18" s="2"/>
      <c r="J18" s="2"/>
      <c r="U18" s="2"/>
      <c r="V18" s="2"/>
      <c r="W18" s="2"/>
    </row>
    <row r="19" spans="1:23" x14ac:dyDescent="0.25">
      <c r="A19" t="s">
        <v>10</v>
      </c>
      <c r="B19">
        <v>0.404110437043457</v>
      </c>
      <c r="C19" s="2">
        <f t="shared" si="0"/>
        <v>0.27943520124487897</v>
      </c>
      <c r="D19" s="2">
        <f t="shared" si="1"/>
        <v>0.11346092986935996</v>
      </c>
      <c r="E19" s="2">
        <f t="shared" si="2"/>
        <v>6.5506698402580221E-2</v>
      </c>
      <c r="H19" s="2"/>
      <c r="I19" s="2"/>
      <c r="J19" s="2"/>
      <c r="U19" s="2"/>
      <c r="V19" s="2"/>
      <c r="W19" s="2"/>
    </row>
    <row r="20" spans="1:23" x14ac:dyDescent="0.25">
      <c r="B20">
        <v>0.18223432488131899</v>
      </c>
      <c r="C20" s="2"/>
      <c r="D20" s="2"/>
      <c r="E20" s="2"/>
      <c r="H20" s="2"/>
      <c r="I20" s="2"/>
      <c r="J20" s="2"/>
      <c r="U20" s="2"/>
      <c r="V20" s="2"/>
      <c r="W20" s="2"/>
    </row>
    <row r="21" spans="1:23" x14ac:dyDescent="0.25">
      <c r="B21">
        <v>0.25196084180986089</v>
      </c>
      <c r="C21" s="2"/>
      <c r="D21" s="2"/>
      <c r="E21" s="2"/>
      <c r="H21" s="2"/>
      <c r="I21" s="2"/>
      <c r="J21" s="2"/>
      <c r="U21" s="2"/>
      <c r="V21" s="2"/>
      <c r="W21" s="2"/>
    </row>
    <row r="22" spans="1:23" x14ac:dyDescent="0.25">
      <c r="C22" s="2"/>
      <c r="D22" s="2"/>
      <c r="E22" s="2"/>
      <c r="H22" s="2"/>
      <c r="I22" s="2"/>
      <c r="J22" s="2"/>
      <c r="U22" s="2"/>
      <c r="V22" s="2"/>
      <c r="W22" s="2"/>
    </row>
    <row r="23" spans="1:23" x14ac:dyDescent="0.25">
      <c r="A23" t="s">
        <v>11</v>
      </c>
      <c r="B23">
        <v>0.238204663831552</v>
      </c>
      <c r="C23" s="2">
        <f t="shared" si="0"/>
        <v>0.29502646654285686</v>
      </c>
      <c r="D23" s="2">
        <f t="shared" si="1"/>
        <v>5.3354493388114231E-2</v>
      </c>
      <c r="E23" s="2">
        <f t="shared" si="2"/>
        <v>3.0804231120103862E-2</v>
      </c>
      <c r="H23" s="2"/>
      <c r="I23" s="2"/>
      <c r="J23" s="2"/>
      <c r="U23" s="2"/>
      <c r="V23" s="2"/>
      <c r="W23" s="2"/>
    </row>
    <row r="24" spans="1:23" x14ac:dyDescent="0.25">
      <c r="B24">
        <v>0.30281786215320861</v>
      </c>
      <c r="C24" s="2"/>
      <c r="D24" s="2"/>
      <c r="E24" s="2"/>
      <c r="H24" s="2"/>
      <c r="I24" s="2"/>
      <c r="J24" s="2"/>
      <c r="U24" s="2"/>
      <c r="V24" s="2"/>
      <c r="W24" s="2"/>
    </row>
    <row r="25" spans="1:23" x14ac:dyDescent="0.25">
      <c r="B25">
        <v>0.34405687364380988</v>
      </c>
      <c r="C25" s="2"/>
      <c r="D25" s="2"/>
      <c r="E25" s="2"/>
      <c r="H25" s="2"/>
      <c r="I25" s="2"/>
      <c r="J25" s="2"/>
      <c r="U25" s="2"/>
      <c r="V25" s="2"/>
      <c r="W25" s="2"/>
    </row>
    <row r="26" spans="1:23" x14ac:dyDescent="0.25">
      <c r="C26" s="2"/>
      <c r="D26" s="2"/>
      <c r="E26" s="2"/>
      <c r="H26" s="2"/>
      <c r="I26" s="2"/>
      <c r="J26" s="2"/>
      <c r="U26" s="2"/>
      <c r="V26" s="2"/>
      <c r="W26" s="2"/>
    </row>
    <row r="27" spans="1:23" x14ac:dyDescent="0.25">
      <c r="A27" t="s">
        <v>12</v>
      </c>
      <c r="B27">
        <v>0.22856925172141221</v>
      </c>
      <c r="C27" s="2">
        <f t="shared" si="0"/>
        <v>0.28492448045162277</v>
      </c>
      <c r="D27" s="2">
        <f t="shared" si="1"/>
        <v>0.12644443370862721</v>
      </c>
      <c r="E27" s="2">
        <f t="shared" si="2"/>
        <v>7.3002727839205708E-2</v>
      </c>
      <c r="H27" s="2"/>
      <c r="I27" s="2"/>
      <c r="J27" s="2"/>
      <c r="U27" s="2"/>
      <c r="V27" s="2"/>
      <c r="W27" s="2"/>
    </row>
    <row r="28" spans="1:23" x14ac:dyDescent="0.25">
      <c r="B28">
        <v>0.19645621635559404</v>
      </c>
      <c r="C28" s="2"/>
      <c r="D28" s="2"/>
      <c r="E28" s="2"/>
      <c r="H28" s="2"/>
      <c r="I28" s="2"/>
      <c r="J28" s="2"/>
      <c r="U28" s="2"/>
      <c r="V28" s="2"/>
      <c r="W28" s="2"/>
    </row>
    <row r="29" spans="1:23" x14ac:dyDescent="0.25">
      <c r="B29">
        <v>0.42974797327786207</v>
      </c>
      <c r="C29" s="2"/>
      <c r="D29" s="2"/>
      <c r="E29" s="2"/>
      <c r="H29" s="2"/>
      <c r="I29" s="2"/>
      <c r="J29" s="2"/>
      <c r="U29" s="2"/>
      <c r="V29" s="2"/>
      <c r="W29" s="2"/>
    </row>
    <row r="30" spans="1:23" x14ac:dyDescent="0.25">
      <c r="C30" s="2"/>
      <c r="D30" s="2"/>
      <c r="E30" s="2"/>
      <c r="H30" s="2"/>
      <c r="I30" s="2"/>
      <c r="J30" s="2"/>
      <c r="U30" s="2"/>
      <c r="V30" s="2"/>
      <c r="W30" s="2"/>
    </row>
    <row r="31" spans="1:23" x14ac:dyDescent="0.25">
      <c r="A31" t="s">
        <v>13</v>
      </c>
      <c r="B31">
        <v>0.24678</v>
      </c>
      <c r="C31" s="2">
        <f t="shared" si="0"/>
        <v>0.24966212057255219</v>
      </c>
      <c r="D31" s="2">
        <f t="shared" si="1"/>
        <v>4.2441908566607171E-2</v>
      </c>
      <c r="E31" s="2">
        <f t="shared" si="2"/>
        <v>2.4503847335852137E-2</v>
      </c>
      <c r="H31" s="2"/>
      <c r="I31" s="2"/>
      <c r="J31" s="2"/>
      <c r="U31" s="2"/>
      <c r="V31" s="2"/>
      <c r="W31" s="2"/>
    </row>
    <row r="32" spans="1:23" x14ac:dyDescent="0.25">
      <c r="B32">
        <v>0.29347163183983782</v>
      </c>
      <c r="C32" s="2"/>
      <c r="D32" s="2"/>
      <c r="E32" s="2"/>
      <c r="H32" s="2"/>
      <c r="I32" s="2"/>
      <c r="J32" s="2"/>
      <c r="U32" s="2"/>
      <c r="V32" s="2"/>
      <c r="W32" s="2"/>
    </row>
    <row r="33" spans="2:23" x14ac:dyDescent="0.25">
      <c r="B33">
        <v>0.20873472987781869</v>
      </c>
      <c r="C33" s="2"/>
      <c r="D33" s="2"/>
      <c r="E33" s="2"/>
      <c r="H33" s="2"/>
      <c r="I33" s="2"/>
      <c r="J33" s="2"/>
      <c r="U33" s="2"/>
      <c r="V33" s="2"/>
      <c r="W3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7" sqref="G7"/>
    </sheetView>
  </sheetViews>
  <sheetFormatPr defaultRowHeight="15" x14ac:dyDescent="0.25"/>
  <sheetData>
    <row r="1" spans="1:5" x14ac:dyDescent="0.25">
      <c r="A1" s="1" t="s">
        <v>18</v>
      </c>
      <c r="B1" s="1" t="s">
        <v>7</v>
      </c>
    </row>
    <row r="2" spans="1:5" x14ac:dyDescent="0.25">
      <c r="A2" s="1" t="s">
        <v>1</v>
      </c>
      <c r="B2" s="1" t="s">
        <v>14</v>
      </c>
      <c r="C2" s="1" t="s">
        <v>15</v>
      </c>
      <c r="D2" s="1" t="s">
        <v>16</v>
      </c>
      <c r="E2" s="1" t="s">
        <v>17</v>
      </c>
    </row>
    <row r="3" spans="1:5" x14ac:dyDescent="0.25">
      <c r="A3" t="s">
        <v>8</v>
      </c>
      <c r="B3">
        <v>0.24947402559603504</v>
      </c>
      <c r="C3">
        <f>(AVERAGE(B3:B5))</f>
        <v>0.6625007899841725</v>
      </c>
      <c r="D3">
        <f>(STDEV(B3:B5))</f>
        <v>0.45495999244677282</v>
      </c>
      <c r="E3">
        <f>(D3/SQRT(3))</f>
        <v>0.26267127410965441</v>
      </c>
    </row>
    <row r="4" spans="1:5" x14ac:dyDescent="0.25">
      <c r="B4">
        <v>1.1501640675213967</v>
      </c>
      <c r="C4" s="2"/>
      <c r="D4" s="2"/>
      <c r="E4" s="2"/>
    </row>
    <row r="5" spans="1:5" x14ac:dyDescent="0.25">
      <c r="B5">
        <v>0.5878642768350858</v>
      </c>
      <c r="C5" s="2"/>
      <c r="D5" s="2"/>
      <c r="E5" s="2"/>
    </row>
    <row r="6" spans="1:5" x14ac:dyDescent="0.25">
      <c r="C6" s="2"/>
      <c r="D6" s="2"/>
      <c r="E6" s="2"/>
    </row>
    <row r="7" spans="1:5" x14ac:dyDescent="0.25">
      <c r="A7" t="s">
        <v>2</v>
      </c>
      <c r="B7">
        <v>2.6208591948476752</v>
      </c>
      <c r="C7" s="2">
        <f>(AVERAGE(B7:B9))</f>
        <v>2.0427177648254244</v>
      </c>
      <c r="D7" s="2">
        <f>(STDEV(B7:B9))</f>
        <v>0.61662565364167066</v>
      </c>
      <c r="E7" s="2">
        <f>(D7/SQRT(3))</f>
        <v>0.3560089871192475</v>
      </c>
    </row>
    <row r="8" spans="1:5" x14ac:dyDescent="0.25">
      <c r="B8">
        <v>2.1135658766320788</v>
      </c>
      <c r="C8" s="2"/>
      <c r="D8" s="2"/>
      <c r="E8" s="2"/>
    </row>
    <row r="9" spans="1:5" x14ac:dyDescent="0.25">
      <c r="B9">
        <v>1.39372822299652</v>
      </c>
      <c r="C9" s="2"/>
      <c r="D9" s="2"/>
      <c r="E9" s="2"/>
    </row>
    <row r="10" spans="1:5" x14ac:dyDescent="0.25">
      <c r="C10" s="2"/>
      <c r="D10" s="2"/>
      <c r="E10" s="2"/>
    </row>
    <row r="11" spans="1:5" x14ac:dyDescent="0.25">
      <c r="A11" t="s">
        <v>3</v>
      </c>
      <c r="B11">
        <v>3.5584550374379145</v>
      </c>
      <c r="C11" s="2">
        <f>(AVERAGE(B11:B13))</f>
        <v>2.7275333212022375</v>
      </c>
      <c r="D11" s="2">
        <f>(STDEV(B11:B13))</f>
        <v>0.74104789039873242</v>
      </c>
      <c r="E11" s="2">
        <f>(D11/SQRT(3))</f>
        <v>0.42784419900411247</v>
      </c>
    </row>
    <row r="12" spans="1:5" x14ac:dyDescent="0.25">
      <c r="B12">
        <v>2.1350730224627488</v>
      </c>
      <c r="C12" s="2"/>
      <c r="D12" s="2"/>
      <c r="E12" s="2"/>
    </row>
    <row r="13" spans="1:5" x14ac:dyDescent="0.25">
      <c r="B13">
        <v>2.48907190370605</v>
      </c>
      <c r="C13" s="2"/>
      <c r="D13" s="2"/>
      <c r="E13" s="2"/>
    </row>
    <row r="14" spans="1:5" x14ac:dyDescent="0.25">
      <c r="C14" s="2"/>
      <c r="D14" s="2"/>
      <c r="E14" s="2"/>
    </row>
    <row r="15" spans="1:5" x14ac:dyDescent="0.25">
      <c r="A15" t="s">
        <v>9</v>
      </c>
      <c r="B15">
        <v>3.8227974116475867</v>
      </c>
      <c r="C15" s="2">
        <f>(AVERAGE(B15:B17))</f>
        <v>3.5227877367731684</v>
      </c>
      <c r="D15" s="2">
        <f>(STDEV(B15:B17))</f>
        <v>0.32431606364040738</v>
      </c>
      <c r="E15" s="2">
        <f>(D15/SQRT(3))</f>
        <v>0.18724396664530901</v>
      </c>
    </row>
    <row r="16" spans="1:5" x14ac:dyDescent="0.25">
      <c r="B16">
        <v>3.1786784033253874</v>
      </c>
      <c r="C16" s="2"/>
      <c r="D16" s="2"/>
      <c r="E16" s="2"/>
    </row>
    <row r="17" spans="1:5" x14ac:dyDescent="0.25">
      <c r="B17">
        <v>3.5668873953465323</v>
      </c>
      <c r="C17" s="2"/>
      <c r="D17" s="2"/>
      <c r="E17" s="2"/>
    </row>
    <row r="18" spans="1:5" x14ac:dyDescent="0.25">
      <c r="C18" s="2"/>
      <c r="D18" s="2"/>
      <c r="E18" s="2"/>
    </row>
    <row r="19" spans="1:5" x14ac:dyDescent="0.25">
      <c r="A19" t="s">
        <v>10</v>
      </c>
      <c r="B19">
        <v>2.1707317073170702</v>
      </c>
      <c r="C19" s="2">
        <f>(AVERAGE(B19:B21))</f>
        <v>2.5953252765610357</v>
      </c>
      <c r="D19" s="2">
        <f>(STDEV(B19:B21))</f>
        <v>0.61527854776071389</v>
      </c>
      <c r="E19" s="2">
        <f>(D19/SQRT(3))</f>
        <v>0.35523123517625022</v>
      </c>
    </row>
    <row r="20" spans="1:5" x14ac:dyDescent="0.25">
      <c r="B20">
        <v>2.3143088573742885</v>
      </c>
      <c r="C20" s="2"/>
      <c r="D20" s="2"/>
      <c r="E20" s="2"/>
    </row>
    <row r="21" spans="1:5" x14ac:dyDescent="0.25">
      <c r="B21">
        <v>3.3009352649917485</v>
      </c>
      <c r="C21" s="2"/>
      <c r="D21" s="2"/>
      <c r="E21" s="2"/>
    </row>
    <row r="22" spans="1:5" x14ac:dyDescent="0.25">
      <c r="C22" s="2"/>
      <c r="D22" s="2"/>
      <c r="E22" s="2"/>
    </row>
    <row r="23" spans="1:5" x14ac:dyDescent="0.25">
      <c r="A23" t="s">
        <v>11</v>
      </c>
      <c r="B23">
        <v>2.02390405963861</v>
      </c>
      <c r="C23" s="2">
        <f>(AVERAGE(B23:B25))</f>
        <v>3.6570647402418821</v>
      </c>
      <c r="D23" s="2">
        <f>(STDEV(B23:B25))</f>
        <v>1.6288137246488659</v>
      </c>
      <c r="E23" s="2">
        <f>(D23/SQRT(3))</f>
        <v>0.94039604238577978</v>
      </c>
    </row>
    <row r="24" spans="1:5" x14ac:dyDescent="0.25">
      <c r="B24">
        <v>3.6657937371002398</v>
      </c>
      <c r="C24" s="2"/>
      <c r="D24" s="2"/>
      <c r="E24" s="2"/>
    </row>
    <row r="25" spans="1:5" x14ac:dyDescent="0.25">
      <c r="B25">
        <v>5.2814964239867956</v>
      </c>
      <c r="C25" s="2"/>
      <c r="D25" s="2"/>
      <c r="E25" s="2"/>
    </row>
    <row r="26" spans="1:5" x14ac:dyDescent="0.25">
      <c r="C26" s="2"/>
      <c r="D26" s="2"/>
      <c r="E26" s="2"/>
    </row>
    <row r="27" spans="1:5" x14ac:dyDescent="0.25">
      <c r="A27" t="s">
        <v>12</v>
      </c>
      <c r="B27">
        <v>1.731851638043008</v>
      </c>
      <c r="C27" s="2">
        <f>(AVERAGE(B27:B29))</f>
        <v>1.7867174612867951</v>
      </c>
      <c r="D27" s="2">
        <f>(STDEV(B27:B29))</f>
        <v>0.77894357006337389</v>
      </c>
      <c r="E27" s="2">
        <f>(D27/SQRT(3))</f>
        <v>0.44972327985961708</v>
      </c>
    </row>
    <row r="28" spans="1:5" x14ac:dyDescent="0.25">
      <c r="B28">
        <v>2.5916433898695552</v>
      </c>
      <c r="C28" s="2"/>
      <c r="D28" s="2"/>
      <c r="E28" s="2"/>
    </row>
    <row r="29" spans="1:5" x14ac:dyDescent="0.25">
      <c r="B29">
        <v>1.0366573559478223</v>
      </c>
      <c r="C29" s="2"/>
      <c r="D29" s="2"/>
      <c r="E29" s="2"/>
    </row>
    <row r="30" spans="1:5" x14ac:dyDescent="0.25">
      <c r="C30" s="2"/>
      <c r="D30" s="2"/>
      <c r="E30" s="2"/>
    </row>
    <row r="31" spans="1:5" x14ac:dyDescent="0.25">
      <c r="A31" t="s">
        <v>13</v>
      </c>
      <c r="B31">
        <v>1.9655141606361135</v>
      </c>
      <c r="C31" s="2">
        <f>(AVERAGE(B31:B33))</f>
        <v>1.7335950846667778</v>
      </c>
      <c r="D31" s="2">
        <f>(STDEV(B31:B33))</f>
        <v>0.58019394561774962</v>
      </c>
      <c r="E31" s="2">
        <f>(D31/SQRT(3))</f>
        <v>0.33497513068459883</v>
      </c>
    </row>
    <row r="32" spans="1:5" x14ac:dyDescent="0.25">
      <c r="B32">
        <v>2.1619563814685798</v>
      </c>
      <c r="C32" s="2"/>
      <c r="D32" s="2"/>
      <c r="E32" s="2"/>
    </row>
    <row r="33" spans="2:5" x14ac:dyDescent="0.25">
      <c r="B33">
        <v>1.0733147118956401</v>
      </c>
      <c r="C33" s="2"/>
      <c r="D33" s="2"/>
      <c r="E3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J25" sqref="J25"/>
    </sheetView>
  </sheetViews>
  <sheetFormatPr defaultRowHeight="15" x14ac:dyDescent="0.25"/>
  <sheetData>
    <row r="1" spans="1:5" x14ac:dyDescent="0.25">
      <c r="B1" s="1" t="s">
        <v>7</v>
      </c>
      <c r="C1" s="1" t="s">
        <v>29</v>
      </c>
    </row>
    <row r="2" spans="1:5" x14ac:dyDescent="0.25">
      <c r="A2" t="s">
        <v>1</v>
      </c>
      <c r="B2" s="1" t="s">
        <v>6</v>
      </c>
      <c r="C2" t="s">
        <v>15</v>
      </c>
      <c r="D2" t="s">
        <v>16</v>
      </c>
      <c r="E2" t="s">
        <v>17</v>
      </c>
    </row>
    <row r="3" spans="1:5" x14ac:dyDescent="0.25">
      <c r="A3" t="s">
        <v>8</v>
      </c>
      <c r="B3">
        <v>0.99163479350643557</v>
      </c>
      <c r="C3">
        <f>(AVERAGE(B3:B5))</f>
        <v>1.05181673484617</v>
      </c>
      <c r="D3">
        <f>(STDEV(B3:B5))</f>
        <v>0.31169837787095017</v>
      </c>
      <c r="E3">
        <f>(D3/SQRT(3))</f>
        <v>0.17995914236976279</v>
      </c>
    </row>
    <row r="4" spans="1:5" x14ac:dyDescent="0.25">
      <c r="B4">
        <v>1.3892177756729023</v>
      </c>
      <c r="C4" s="2"/>
      <c r="D4" s="2"/>
      <c r="E4" s="2"/>
    </row>
    <row r="5" spans="1:5" x14ac:dyDescent="0.25">
      <c r="B5">
        <v>0.77459763535917214</v>
      </c>
      <c r="C5" s="2"/>
      <c r="D5" s="2"/>
      <c r="E5" s="2"/>
    </row>
    <row r="6" spans="1:5" x14ac:dyDescent="0.25">
      <c r="C6" s="2"/>
      <c r="D6" s="2"/>
      <c r="E6" s="2"/>
    </row>
    <row r="7" spans="1:5" x14ac:dyDescent="0.25">
      <c r="A7" t="s">
        <v>2</v>
      </c>
      <c r="B7">
        <v>0.34132119746853001</v>
      </c>
      <c r="C7" s="2">
        <f>(AVERAGE(B7:B9))</f>
        <v>0.87402389202230657</v>
      </c>
      <c r="D7" s="2">
        <f>(STDEV(B7:B9))</f>
        <v>0.62181865405529035</v>
      </c>
      <c r="E7" s="2">
        <f>(D7/SQRT(3))</f>
        <v>0.35900716730595267</v>
      </c>
    </row>
    <row r="8" spans="1:5" x14ac:dyDescent="0.25">
      <c r="B8">
        <v>1.5573036719378099</v>
      </c>
      <c r="C8" s="2"/>
      <c r="D8" s="2"/>
      <c r="E8" s="2"/>
    </row>
    <row r="9" spans="1:5" x14ac:dyDescent="0.25">
      <c r="B9">
        <v>0.72344680666058014</v>
      </c>
      <c r="C9" s="2"/>
      <c r="D9" s="2"/>
      <c r="E9" s="2"/>
    </row>
    <row r="10" spans="1:5" x14ac:dyDescent="0.25">
      <c r="C10" s="2"/>
      <c r="D10" s="2"/>
      <c r="E10" s="2"/>
    </row>
    <row r="11" spans="1:5" x14ac:dyDescent="0.25">
      <c r="A11" t="s">
        <v>3</v>
      </c>
      <c r="B11">
        <v>8.3905695127040006E-2</v>
      </c>
      <c r="C11" s="2">
        <f>(AVERAGE(B11:B13))</f>
        <v>0.78345622345744526</v>
      </c>
      <c r="D11" s="2">
        <f>(STDEV(B11:B13))</f>
        <v>1.0151131009777943</v>
      </c>
      <c r="E11" s="2">
        <f>(D11/SQRT(3))</f>
        <v>0.58607582210744535</v>
      </c>
    </row>
    <row r="12" spans="1:5" x14ac:dyDescent="0.25">
      <c r="B12">
        <v>0.31872157269758</v>
      </c>
      <c r="C12" s="2"/>
      <c r="D12" s="2"/>
      <c r="E12" s="2"/>
    </row>
    <row r="13" spans="1:5" x14ac:dyDescent="0.25">
      <c r="B13">
        <v>1.947741402547716</v>
      </c>
      <c r="C13" s="2"/>
      <c r="D13" s="2"/>
      <c r="E13" s="2"/>
    </row>
    <row r="14" spans="1:5" x14ac:dyDescent="0.25">
      <c r="C14" s="2"/>
      <c r="D14" s="2"/>
      <c r="E14" s="2"/>
    </row>
    <row r="15" spans="1:5" x14ac:dyDescent="0.25">
      <c r="A15" t="s">
        <v>9</v>
      </c>
      <c r="B15">
        <v>0.7476941996310722</v>
      </c>
      <c r="C15" s="2">
        <f>(AVERAGE(B15:B17))</f>
        <v>0.72272897204748909</v>
      </c>
      <c r="D15" s="2">
        <f>(STDEV(B15:B17))</f>
        <v>7.169948684931364E-2</v>
      </c>
      <c r="E15" s="2">
        <f>(D15/SQRT(3))</f>
        <v>4.1395718033209267E-2</v>
      </c>
    </row>
    <row r="16" spans="1:5" x14ac:dyDescent="0.25">
      <c r="B16">
        <v>0.77860840527909947</v>
      </c>
      <c r="C16" s="2"/>
      <c r="D16" s="2"/>
      <c r="E16" s="2"/>
    </row>
    <row r="17" spans="1:5" x14ac:dyDescent="0.25">
      <c r="B17">
        <v>0.6418843112322955</v>
      </c>
      <c r="C17" s="2"/>
      <c r="D17" s="2"/>
      <c r="E17" s="2"/>
    </row>
    <row r="18" spans="1:5" x14ac:dyDescent="0.25">
      <c r="C18" s="2"/>
      <c r="D18" s="2"/>
      <c r="E18" s="2"/>
    </row>
    <row r="19" spans="1:5" x14ac:dyDescent="0.25">
      <c r="A19" t="s">
        <v>10</v>
      </c>
      <c r="B19">
        <v>1.2855093256814931</v>
      </c>
      <c r="C19" s="2">
        <f>(AVERAGE(B19:B21))</f>
        <v>1.0584568085102941</v>
      </c>
      <c r="D19" s="2">
        <f>(STDEV(B19:B21))</f>
        <v>0.19973127648045738</v>
      </c>
      <c r="E19" s="2">
        <f>(D19/SQRT(3))</f>
        <v>0.11531490624157964</v>
      </c>
    </row>
    <row r="20" spans="1:5" x14ac:dyDescent="0.25">
      <c r="B20">
        <v>0.909888451825695</v>
      </c>
      <c r="C20" s="2"/>
      <c r="D20" s="2"/>
      <c r="E20" s="2"/>
    </row>
    <row r="21" spans="1:5" x14ac:dyDescent="0.25">
      <c r="B21">
        <v>0.97997264802369388</v>
      </c>
      <c r="C21" s="2"/>
      <c r="D21" s="2"/>
      <c r="E21" s="2"/>
    </row>
    <row r="22" spans="1:5" x14ac:dyDescent="0.25">
      <c r="C22" s="2"/>
      <c r="D22" s="2"/>
      <c r="E22" s="2"/>
    </row>
    <row r="23" spans="1:5" x14ac:dyDescent="0.25">
      <c r="A23" t="s">
        <v>11</v>
      </c>
      <c r="B23">
        <v>1.3346234693537093</v>
      </c>
      <c r="C23" s="2">
        <f>(AVERAGE(B23:B25))</f>
        <v>1.4613406659625705</v>
      </c>
      <c r="D23" s="2">
        <f>(STDEV(B23:B25))</f>
        <v>0.39959794283575623</v>
      </c>
      <c r="E23" s="2">
        <f>(D23/SQRT(3))</f>
        <v>0.23070797986384456</v>
      </c>
    </row>
    <row r="24" spans="1:5" x14ac:dyDescent="0.25">
      <c r="B24">
        <v>1.1404655073152459</v>
      </c>
      <c r="C24" s="2"/>
      <c r="D24" s="2"/>
      <c r="E24" s="2"/>
    </row>
    <row r="25" spans="1:5" x14ac:dyDescent="0.25">
      <c r="B25">
        <v>1.9089330212187567</v>
      </c>
      <c r="C25" s="2"/>
      <c r="D25" s="2"/>
      <c r="E25" s="2"/>
    </row>
    <row r="26" spans="1:5" x14ac:dyDescent="0.25">
      <c r="C26" s="2"/>
      <c r="D26" s="2"/>
      <c r="E26" s="2"/>
    </row>
    <row r="27" spans="1:5" x14ac:dyDescent="0.25">
      <c r="A27" t="s">
        <v>12</v>
      </c>
      <c r="B27">
        <v>1.3583150102298105</v>
      </c>
      <c r="C27" s="2">
        <f>(AVERAGE(B27:B29))</f>
        <v>1.7744533360911252</v>
      </c>
      <c r="D27" s="2">
        <f>(STDEV(B27:B29))</f>
        <v>0.36150815395710473</v>
      </c>
      <c r="E27" s="2">
        <f>(D27/SQRT(3))</f>
        <v>0.20871683000137911</v>
      </c>
    </row>
    <row r="28" spans="1:5" x14ac:dyDescent="0.25">
      <c r="B28">
        <v>1.9540652382702739</v>
      </c>
      <c r="C28" s="2"/>
      <c r="D28" s="2"/>
      <c r="E28" s="2"/>
    </row>
    <row r="29" spans="1:5" x14ac:dyDescent="0.25">
      <c r="B29">
        <v>2.0109797597732917</v>
      </c>
      <c r="C29" s="2"/>
      <c r="D29" s="2"/>
      <c r="E29" s="2"/>
    </row>
    <row r="30" spans="1:5" x14ac:dyDescent="0.25">
      <c r="B30" t="e">
        <v>#DIV/0!</v>
      </c>
      <c r="C30" s="2"/>
      <c r="D30" s="2"/>
      <c r="E30" s="2"/>
    </row>
    <row r="31" spans="1:5" x14ac:dyDescent="0.25">
      <c r="A31" t="s">
        <v>13</v>
      </c>
      <c r="B31">
        <v>1.6480888790788375</v>
      </c>
      <c r="C31" s="2">
        <f>(AVERAGE(B31:B33))</f>
        <v>2.2768288176893616</v>
      </c>
      <c r="D31" s="2">
        <f>(STDEV(B31:B33))</f>
        <v>0.5531238390217551</v>
      </c>
      <c r="E31" s="2">
        <f>(D31/SQRT(3))</f>
        <v>0.31934619735440956</v>
      </c>
    </row>
    <row r="32" spans="1:5" x14ac:dyDescent="0.25">
      <c r="B32">
        <v>2.4939334360663867</v>
      </c>
      <c r="C32" s="2"/>
      <c r="D32" s="2"/>
      <c r="E32" s="2"/>
    </row>
    <row r="33" spans="2:5" x14ac:dyDescent="0.25">
      <c r="B33">
        <v>2.68846413792286</v>
      </c>
      <c r="C33" s="2"/>
      <c r="D33" s="2"/>
      <c r="E3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2" sqref="E2"/>
    </sheetView>
  </sheetViews>
  <sheetFormatPr defaultRowHeight="15" x14ac:dyDescent="0.25"/>
  <sheetData>
    <row r="1" spans="1:12" x14ac:dyDescent="0.25">
      <c r="A1" s="1" t="s">
        <v>21</v>
      </c>
      <c r="B1" s="1" t="s">
        <v>20</v>
      </c>
      <c r="C1" s="2" t="s">
        <v>15</v>
      </c>
      <c r="D1" s="2" t="s">
        <v>16</v>
      </c>
      <c r="E1" s="2" t="s">
        <v>17</v>
      </c>
      <c r="H1" s="1"/>
      <c r="I1" s="1"/>
      <c r="J1" s="2"/>
      <c r="K1" s="2"/>
      <c r="L1" s="2"/>
    </row>
    <row r="2" spans="1:12" x14ac:dyDescent="0.25">
      <c r="A2" t="s">
        <v>8</v>
      </c>
      <c r="B2">
        <v>6.2216094614882573</v>
      </c>
      <c r="C2">
        <f>(AVERAGE(B2:B4))</f>
        <v>6.4444965651141963</v>
      </c>
      <c r="D2">
        <f>(STDEV(B2:B4))</f>
        <v>1.9509669046506926</v>
      </c>
      <c r="E2">
        <f>(D2/SQRT(3))</f>
        <v>1.1263912675801284</v>
      </c>
      <c r="H2" s="2"/>
    </row>
    <row r="3" spans="1:12" x14ac:dyDescent="0.25">
      <c r="B3">
        <v>8.4973346845821354</v>
      </c>
      <c r="C3" s="2"/>
      <c r="D3" s="2"/>
      <c r="E3" s="2"/>
      <c r="H3" s="2"/>
      <c r="J3" s="2"/>
      <c r="K3" s="2"/>
      <c r="L3" s="2"/>
    </row>
    <row r="4" spans="1:12" x14ac:dyDescent="0.25">
      <c r="B4">
        <v>4.6145455492721981</v>
      </c>
      <c r="C4" s="2"/>
      <c r="D4" s="2"/>
      <c r="E4" s="2"/>
      <c r="H4" s="2"/>
      <c r="J4" s="2"/>
      <c r="K4" s="2"/>
      <c r="L4" s="2"/>
    </row>
    <row r="5" spans="1:12" x14ac:dyDescent="0.25">
      <c r="C5" s="2"/>
      <c r="D5" s="2"/>
      <c r="E5" s="2"/>
      <c r="H5" s="2"/>
      <c r="J5" s="2"/>
      <c r="K5" s="2"/>
      <c r="L5" s="2"/>
    </row>
    <row r="6" spans="1:12" x14ac:dyDescent="0.25">
      <c r="A6">
        <v>10</v>
      </c>
      <c r="B6">
        <v>6.2557261272368061</v>
      </c>
      <c r="C6" s="2">
        <f t="shared" ref="C6:C30" si="0">(AVERAGE(B6:B8))</f>
        <v>7.9988641430000991</v>
      </c>
      <c r="D6" s="2">
        <f t="shared" ref="D6:D30" si="1">(STDEV(B6:B8))</f>
        <v>4.4009068731211842</v>
      </c>
      <c r="E6" s="2">
        <f t="shared" ref="E6:E30" si="2">(D6/SQRT(3))</f>
        <v>2.5408647678749903</v>
      </c>
      <c r="H6" s="2"/>
      <c r="J6" s="2"/>
      <c r="K6" s="2"/>
      <c r="L6" s="2"/>
    </row>
    <row r="7" spans="1:12" x14ac:dyDescent="0.25">
      <c r="B7">
        <v>4.7365386554469771</v>
      </c>
      <c r="C7" s="2"/>
      <c r="D7" s="2"/>
      <c r="E7" s="2"/>
      <c r="H7" s="2"/>
      <c r="J7" s="2"/>
      <c r="K7" s="2"/>
      <c r="L7" s="2"/>
    </row>
    <row r="8" spans="1:12" x14ac:dyDescent="0.25">
      <c r="B8">
        <v>13.004327646316515</v>
      </c>
      <c r="C8" s="2"/>
      <c r="D8" s="2"/>
      <c r="E8" s="2"/>
      <c r="H8" s="2"/>
      <c r="J8" s="2"/>
      <c r="K8" s="2"/>
      <c r="L8" s="2"/>
    </row>
    <row r="9" spans="1:12" x14ac:dyDescent="0.25">
      <c r="B9" t="e">
        <v>#DIV/0!</v>
      </c>
      <c r="C9" s="2"/>
      <c r="D9" s="2"/>
      <c r="E9" s="2"/>
      <c r="H9" s="2"/>
      <c r="J9" s="2"/>
      <c r="K9" s="2"/>
      <c r="L9" s="2"/>
    </row>
    <row r="10" spans="1:12" x14ac:dyDescent="0.25">
      <c r="A10">
        <v>20</v>
      </c>
      <c r="B10">
        <v>13.882932836306548</v>
      </c>
      <c r="C10" s="2">
        <f t="shared" si="0"/>
        <v>11.261679783297618</v>
      </c>
      <c r="D10" s="2">
        <f t="shared" si="1"/>
        <v>2.861087060295826</v>
      </c>
      <c r="E10" s="2">
        <f t="shared" si="2"/>
        <v>1.6518493844367503</v>
      </c>
      <c r="H10" s="2"/>
      <c r="J10" s="2"/>
      <c r="K10" s="2"/>
      <c r="L10" s="2"/>
    </row>
    <row r="11" spans="1:12" x14ac:dyDescent="0.25">
      <c r="B11">
        <v>8.2096189368543531</v>
      </c>
      <c r="C11" s="2"/>
      <c r="D11" s="2"/>
      <c r="E11" s="2"/>
      <c r="H11" s="2"/>
      <c r="J11" s="2"/>
      <c r="K11" s="2"/>
      <c r="L11" s="2"/>
    </row>
    <row r="12" spans="1:12" x14ac:dyDescent="0.25">
      <c r="B12">
        <v>11.692487576731954</v>
      </c>
      <c r="C12" s="2"/>
      <c r="D12" s="2"/>
      <c r="E12" s="2"/>
      <c r="H12" s="2"/>
      <c r="J12" s="2"/>
      <c r="K12" s="2"/>
      <c r="L12" s="2"/>
    </row>
    <row r="13" spans="1:12" x14ac:dyDescent="0.25">
      <c r="B13" t="e">
        <v>#DIV/0!</v>
      </c>
      <c r="C13" s="2"/>
      <c r="D13" s="2"/>
      <c r="E13" s="2"/>
      <c r="H13" s="2"/>
      <c r="J13" s="2"/>
      <c r="K13" s="2"/>
      <c r="L13" s="2"/>
    </row>
    <row r="14" spans="1:12" x14ac:dyDescent="0.25">
      <c r="A14">
        <v>40</v>
      </c>
      <c r="B14">
        <v>14.304760410948164</v>
      </c>
      <c r="C14" s="2">
        <f t="shared" si="0"/>
        <v>13.635970049012082</v>
      </c>
      <c r="D14" s="2">
        <f t="shared" si="1"/>
        <v>1.508459455427356</v>
      </c>
      <c r="E14" s="2">
        <f t="shared" si="2"/>
        <v>0.87090947265262031</v>
      </c>
      <c r="H14" s="2"/>
      <c r="J14" s="2"/>
      <c r="K14" s="2"/>
      <c r="L14" s="2"/>
    </row>
    <row r="15" spans="1:12" x14ac:dyDescent="0.25">
      <c r="B15">
        <v>14.694409932760696</v>
      </c>
      <c r="C15" s="2"/>
      <c r="D15" s="2"/>
      <c r="E15" s="2"/>
      <c r="H15" s="2"/>
      <c r="J15" s="2"/>
      <c r="K15" s="2"/>
      <c r="L15" s="2"/>
    </row>
    <row r="16" spans="1:12" x14ac:dyDescent="0.25">
      <c r="B16">
        <v>11.908739803327386</v>
      </c>
      <c r="C16" s="2"/>
      <c r="D16" s="2"/>
      <c r="E16" s="2"/>
      <c r="H16" s="2"/>
      <c r="J16" s="2"/>
      <c r="K16" s="2"/>
      <c r="L16" s="2"/>
    </row>
    <row r="17" spans="1:12" x14ac:dyDescent="0.25">
      <c r="B17" t="e">
        <v>#DIV/0!</v>
      </c>
      <c r="C17" s="2"/>
      <c r="D17" s="2"/>
      <c r="E17" s="2"/>
      <c r="H17" s="2"/>
      <c r="J17" s="2"/>
      <c r="K17" s="2"/>
      <c r="L17" s="2"/>
    </row>
    <row r="18" spans="1:12" x14ac:dyDescent="0.25">
      <c r="A18">
        <v>80</v>
      </c>
      <c r="B18">
        <v>15.81052466473219</v>
      </c>
      <c r="C18" s="2">
        <f t="shared" si="0"/>
        <v>11.553534387941617</v>
      </c>
      <c r="D18" s="2">
        <f t="shared" si="1"/>
        <v>4.2589249346374221</v>
      </c>
      <c r="E18" s="2">
        <f t="shared" si="2"/>
        <v>2.4588914574713252</v>
      </c>
      <c r="H18" s="2"/>
      <c r="J18" s="2"/>
      <c r="K18" s="2"/>
      <c r="L18" s="2"/>
    </row>
    <row r="19" spans="1:12" x14ac:dyDescent="0.25">
      <c r="B19">
        <v>7.2926774283820031</v>
      </c>
      <c r="C19" s="2"/>
      <c r="D19" s="2"/>
      <c r="E19" s="2"/>
      <c r="H19" s="2"/>
      <c r="J19" s="2"/>
      <c r="K19" s="2"/>
      <c r="L19" s="2"/>
    </row>
    <row r="20" spans="1:12" x14ac:dyDescent="0.25">
      <c r="B20">
        <v>11.557401070710659</v>
      </c>
      <c r="C20" s="2"/>
      <c r="D20" s="2"/>
      <c r="E20" s="2"/>
      <c r="H20" s="2"/>
      <c r="J20" s="2"/>
      <c r="K20" s="2"/>
      <c r="L20" s="2"/>
    </row>
    <row r="21" spans="1:12" x14ac:dyDescent="0.25">
      <c r="B21" t="e">
        <v>#DIV/0!</v>
      </c>
      <c r="C21" s="2"/>
      <c r="D21" s="2"/>
      <c r="E21" s="2"/>
      <c r="H21" s="2"/>
      <c r="J21" s="2"/>
      <c r="K21" s="2"/>
      <c r="L21" s="2"/>
    </row>
    <row r="22" spans="1:12" x14ac:dyDescent="0.25">
      <c r="A22">
        <v>100</v>
      </c>
      <c r="B22">
        <v>20.208173367159546</v>
      </c>
      <c r="C22" s="2">
        <f t="shared" si="0"/>
        <v>21.258631567586932</v>
      </c>
      <c r="D22" s="2">
        <f t="shared" si="1"/>
        <v>5.4361811158863986</v>
      </c>
      <c r="E22" s="2">
        <f t="shared" si="2"/>
        <v>3.1385806306205728</v>
      </c>
      <c r="H22" s="2"/>
      <c r="J22" s="2"/>
      <c r="K22" s="2"/>
      <c r="L22" s="2"/>
    </row>
    <row r="23" spans="1:12" x14ac:dyDescent="0.25">
      <c r="B23">
        <v>16.424339392389363</v>
      </c>
      <c r="C23" s="2"/>
      <c r="D23" s="2"/>
      <c r="E23" s="2"/>
      <c r="H23" s="2"/>
      <c r="J23" s="2"/>
      <c r="K23" s="2"/>
      <c r="L23" s="2"/>
    </row>
    <row r="24" spans="1:12" x14ac:dyDescent="0.25">
      <c r="B24">
        <v>27.143381943211885</v>
      </c>
      <c r="C24" s="2"/>
      <c r="D24" s="2"/>
      <c r="E24" s="2"/>
      <c r="H24" s="2"/>
      <c r="J24" s="2"/>
      <c r="K24" s="2"/>
      <c r="L24" s="2"/>
    </row>
    <row r="25" spans="1:12" x14ac:dyDescent="0.25">
      <c r="B25" t="e">
        <v>#DIV/0!</v>
      </c>
      <c r="C25" s="2"/>
      <c r="D25" s="2"/>
      <c r="E25" s="2"/>
      <c r="H25" s="2"/>
      <c r="J25" s="2"/>
      <c r="K25" s="2"/>
      <c r="L25" s="2"/>
    </row>
    <row r="26" spans="1:12" x14ac:dyDescent="0.25">
      <c r="A26">
        <v>200</v>
      </c>
      <c r="B26">
        <v>17.095770189041914</v>
      </c>
      <c r="C26" s="2">
        <f t="shared" si="0"/>
        <v>21.17622882866581</v>
      </c>
      <c r="D26" s="2">
        <f t="shared" si="1"/>
        <v>3.5357061386488864</v>
      </c>
      <c r="E26" s="2">
        <f t="shared" si="2"/>
        <v>2.0413408909243471</v>
      </c>
      <c r="H26" s="2"/>
      <c r="J26" s="2"/>
      <c r="K26" s="2"/>
      <c r="L26" s="2"/>
    </row>
    <row r="27" spans="1:12" x14ac:dyDescent="0.25">
      <c r="B27">
        <v>23.333123767314326</v>
      </c>
      <c r="C27" s="2"/>
      <c r="D27" s="2"/>
      <c r="E27" s="2"/>
      <c r="H27" s="2"/>
      <c r="J27" s="2"/>
      <c r="K27" s="2"/>
      <c r="L27" s="2"/>
    </row>
    <row r="28" spans="1:12" x14ac:dyDescent="0.25">
      <c r="B28">
        <v>23.099792529641185</v>
      </c>
      <c r="C28" s="2"/>
      <c r="D28" s="2"/>
      <c r="E28" s="2"/>
      <c r="H28" s="2"/>
      <c r="J28" s="2"/>
      <c r="K28" s="2"/>
      <c r="L28" s="2"/>
    </row>
    <row r="29" spans="1:12" x14ac:dyDescent="0.25">
      <c r="B29" t="e">
        <v>#DIV/0!</v>
      </c>
      <c r="C29" s="2"/>
      <c r="D29" s="2"/>
      <c r="E29" s="2"/>
      <c r="H29" s="2"/>
      <c r="J29" s="2"/>
      <c r="K29" s="2"/>
      <c r="L29" s="2"/>
    </row>
    <row r="30" spans="1:12" x14ac:dyDescent="0.25">
      <c r="A30">
        <v>400</v>
      </c>
      <c r="B30">
        <v>19.465542169643822</v>
      </c>
      <c r="C30" s="2">
        <f t="shared" si="0"/>
        <v>22.13482986232837</v>
      </c>
      <c r="D30" s="2">
        <f t="shared" si="1"/>
        <v>5.1906011435685526</v>
      </c>
      <c r="E30" s="2">
        <f t="shared" si="2"/>
        <v>2.9967949674952834</v>
      </c>
      <c r="H30" s="2"/>
      <c r="J30" s="2"/>
      <c r="K30" s="2"/>
      <c r="L30" s="2"/>
    </row>
    <row r="31" spans="1:12" x14ac:dyDescent="0.25">
      <c r="B31">
        <v>28.116894245041053</v>
      </c>
      <c r="C31" s="2"/>
      <c r="D31" s="2"/>
      <c r="E31" s="2"/>
      <c r="H31" s="2"/>
      <c r="J31" s="2"/>
      <c r="K31" s="2"/>
      <c r="L31" s="2"/>
    </row>
    <row r="32" spans="1:12" x14ac:dyDescent="0.25">
      <c r="B32">
        <v>18.822053172300222</v>
      </c>
      <c r="C32" s="2"/>
      <c r="D32" s="2"/>
      <c r="E32" s="2"/>
      <c r="H32" s="2"/>
      <c r="J32" s="2"/>
      <c r="K32" s="2"/>
      <c r="L3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20" workbookViewId="0">
      <selection activeCell="L36" sqref="L36"/>
    </sheetView>
  </sheetViews>
  <sheetFormatPr defaultRowHeight="15" x14ac:dyDescent="0.25"/>
  <sheetData>
    <row r="1" spans="1:13" x14ac:dyDescent="0.25">
      <c r="A1" s="1" t="s">
        <v>0</v>
      </c>
    </row>
    <row r="2" spans="1:13" x14ac:dyDescent="0.25">
      <c r="A2" s="3" t="s">
        <v>1</v>
      </c>
      <c r="B2" s="3" t="s">
        <v>7</v>
      </c>
      <c r="C2" s="3" t="s">
        <v>17</v>
      </c>
      <c r="L2" s="2"/>
    </row>
    <row r="3" spans="1:13" x14ac:dyDescent="0.25">
      <c r="A3" t="s">
        <v>8</v>
      </c>
      <c r="B3">
        <v>54.832461155934595</v>
      </c>
      <c r="C3">
        <v>9.6961494616657422</v>
      </c>
      <c r="J3" s="2"/>
      <c r="K3" s="2"/>
      <c r="L3" s="2"/>
      <c r="M3" s="2"/>
    </row>
    <row r="4" spans="1:13" x14ac:dyDescent="0.25">
      <c r="A4" t="s">
        <v>22</v>
      </c>
      <c r="B4">
        <v>84.543142472300858</v>
      </c>
      <c r="C4">
        <v>28.266964820133449</v>
      </c>
      <c r="J4" s="2"/>
      <c r="K4" s="2"/>
      <c r="L4" s="2"/>
      <c r="M4" s="2"/>
    </row>
    <row r="5" spans="1:13" x14ac:dyDescent="0.25">
      <c r="A5" t="s">
        <v>23</v>
      </c>
      <c r="B5">
        <v>115.8487299411281</v>
      </c>
      <c r="C5">
        <v>12.568949110931463</v>
      </c>
      <c r="J5" s="2"/>
      <c r="K5" s="2"/>
      <c r="L5" s="2"/>
      <c r="M5" s="2"/>
    </row>
    <row r="6" spans="1:13" x14ac:dyDescent="0.25">
      <c r="A6" t="s">
        <v>24</v>
      </c>
      <c r="B6">
        <v>112.20173686818858</v>
      </c>
      <c r="C6">
        <v>5.9979461305366168</v>
      </c>
      <c r="L6" s="2"/>
    </row>
    <row r="7" spans="1:13" x14ac:dyDescent="0.25">
      <c r="A7" t="s">
        <v>25</v>
      </c>
      <c r="B7">
        <v>114.65319367543657</v>
      </c>
      <c r="C7">
        <v>24.4011701557382</v>
      </c>
      <c r="J7" s="2"/>
    </row>
    <row r="8" spans="1:13" x14ac:dyDescent="0.25">
      <c r="A8" t="s">
        <v>26</v>
      </c>
      <c r="B8">
        <v>131.26923055707218</v>
      </c>
      <c r="C8">
        <v>20.795166344474897</v>
      </c>
      <c r="J8" s="2"/>
    </row>
    <row r="9" spans="1:13" x14ac:dyDescent="0.25">
      <c r="A9" t="s">
        <v>27</v>
      </c>
      <c r="B9" s="2">
        <v>121.33279991498911</v>
      </c>
      <c r="C9" s="2">
        <v>9.572931404526587</v>
      </c>
      <c r="J9" s="2"/>
    </row>
    <row r="10" spans="1:13" x14ac:dyDescent="0.25">
      <c r="A10" t="s">
        <v>28</v>
      </c>
      <c r="B10" s="2">
        <v>151.71843385689166</v>
      </c>
      <c r="C10" s="2">
        <v>20.499119342524203</v>
      </c>
    </row>
    <row r="11" spans="1:13" x14ac:dyDescent="0.25">
      <c r="J11" s="2"/>
    </row>
    <row r="12" spans="1:13" x14ac:dyDescent="0.25">
      <c r="A12" s="1" t="s">
        <v>18</v>
      </c>
      <c r="J12" s="2"/>
    </row>
    <row r="13" spans="1:13" x14ac:dyDescent="0.25">
      <c r="A13" s="3" t="s">
        <v>1</v>
      </c>
      <c r="B13" s="3" t="s">
        <v>7</v>
      </c>
      <c r="C13" s="3" t="s">
        <v>17</v>
      </c>
      <c r="F13" s="2"/>
      <c r="J13" s="2"/>
    </row>
    <row r="14" spans="1:13" x14ac:dyDescent="0.25">
      <c r="A14" s="2" t="s">
        <v>8</v>
      </c>
      <c r="B14" s="2">
        <v>0.6625007899841725</v>
      </c>
      <c r="C14" s="2">
        <v>0.26267127410965441</v>
      </c>
      <c r="E14" s="2"/>
      <c r="F14" s="2"/>
      <c r="G14" s="2"/>
    </row>
    <row r="15" spans="1:13" x14ac:dyDescent="0.25">
      <c r="A15" s="2" t="s">
        <v>22</v>
      </c>
      <c r="B15" s="2">
        <v>2.0427177648254236</v>
      </c>
      <c r="C15" s="2">
        <v>0.35600898711924833</v>
      </c>
      <c r="E15" s="2"/>
      <c r="F15" s="2"/>
      <c r="G15" s="2"/>
      <c r="J15" s="2"/>
    </row>
    <row r="16" spans="1:13" x14ac:dyDescent="0.25">
      <c r="A16" s="2" t="s">
        <v>23</v>
      </c>
      <c r="B16" s="2">
        <v>2.7275333212022375</v>
      </c>
      <c r="C16" s="2">
        <v>0.42784419900411247</v>
      </c>
      <c r="E16" s="2"/>
      <c r="F16" s="2"/>
      <c r="G16" s="2"/>
      <c r="J16" s="2"/>
    </row>
    <row r="17" spans="1:10" x14ac:dyDescent="0.25">
      <c r="A17" s="2" t="s">
        <v>24</v>
      </c>
      <c r="B17" s="2">
        <v>3.5227877367731684</v>
      </c>
      <c r="C17" s="2">
        <v>0.18724396664530901</v>
      </c>
      <c r="F17" s="2"/>
      <c r="J17" s="2"/>
    </row>
    <row r="18" spans="1:10" x14ac:dyDescent="0.25">
      <c r="A18" s="2" t="s">
        <v>25</v>
      </c>
      <c r="B18" s="2">
        <v>2.5953252765610357</v>
      </c>
      <c r="C18" s="2">
        <v>0.35523123517625022</v>
      </c>
      <c r="E18" s="2"/>
      <c r="F18" s="2"/>
      <c r="G18" s="2"/>
    </row>
    <row r="19" spans="1:10" x14ac:dyDescent="0.25">
      <c r="A19" s="2" t="s">
        <v>26</v>
      </c>
      <c r="B19" s="2">
        <v>3.6570647402418821</v>
      </c>
      <c r="C19" s="2">
        <v>0.94039604238577978</v>
      </c>
      <c r="E19" s="2"/>
      <c r="F19" s="2"/>
      <c r="G19" s="2"/>
      <c r="J19" s="2"/>
    </row>
    <row r="20" spans="1:10" x14ac:dyDescent="0.25">
      <c r="A20" s="2" t="s">
        <v>30</v>
      </c>
      <c r="B20">
        <v>1.7867174612867951</v>
      </c>
      <c r="C20">
        <v>0.44972327985961708</v>
      </c>
      <c r="E20" s="2"/>
      <c r="F20" s="2"/>
      <c r="G20" s="2"/>
      <c r="J20" s="2"/>
    </row>
    <row r="21" spans="1:10" x14ac:dyDescent="0.25">
      <c r="A21" s="2" t="s">
        <v>28</v>
      </c>
      <c r="B21">
        <v>1.7335950846667778</v>
      </c>
      <c r="C21" s="2">
        <v>0.33497513068459883</v>
      </c>
      <c r="F21" s="2"/>
      <c r="J21" s="2"/>
    </row>
    <row r="22" spans="1:10" x14ac:dyDescent="0.25">
      <c r="E22" s="2"/>
      <c r="F22" s="2"/>
      <c r="G22" s="2"/>
    </row>
    <row r="23" spans="1:10" x14ac:dyDescent="0.25">
      <c r="E23" s="2"/>
      <c r="F23" s="2"/>
      <c r="G23" s="2"/>
    </row>
    <row r="24" spans="1:10" x14ac:dyDescent="0.25">
      <c r="A24" s="1" t="s">
        <v>19</v>
      </c>
      <c r="E24" s="2"/>
      <c r="F24" s="2"/>
      <c r="G24" s="2"/>
    </row>
    <row r="25" spans="1:10" x14ac:dyDescent="0.25">
      <c r="A25" s="3" t="s">
        <v>1</v>
      </c>
      <c r="B25" s="3" t="s">
        <v>7</v>
      </c>
      <c r="C25" s="3" t="s">
        <v>17</v>
      </c>
      <c r="F25" s="2"/>
      <c r="G25" s="2"/>
      <c r="H25" s="2"/>
      <c r="I25" s="2"/>
    </row>
    <row r="26" spans="1:10" x14ac:dyDescent="0.25">
      <c r="A26" s="2" t="s">
        <v>8</v>
      </c>
      <c r="B26">
        <v>6.9480466195841806E-2</v>
      </c>
      <c r="C26">
        <v>1.8608836842421622E-2</v>
      </c>
      <c r="E26" s="2"/>
      <c r="F26" s="2"/>
      <c r="G26" s="2"/>
      <c r="H26" s="2"/>
      <c r="I26" s="2"/>
      <c r="J26" s="2"/>
    </row>
    <row r="27" spans="1:10" x14ac:dyDescent="0.25">
      <c r="A27" s="2" t="s">
        <v>22</v>
      </c>
      <c r="B27">
        <v>0.10063926298737669</v>
      </c>
      <c r="C27" s="2">
        <v>1.2830055949762326E-2</v>
      </c>
      <c r="E27" s="2"/>
      <c r="F27" s="2"/>
      <c r="G27" s="2"/>
      <c r="H27" s="2"/>
      <c r="I27" s="2"/>
      <c r="J27" s="2"/>
    </row>
    <row r="28" spans="1:10" x14ac:dyDescent="0.25">
      <c r="A28" s="2" t="s">
        <v>23</v>
      </c>
      <c r="B28" s="2">
        <v>0.18813121002421337</v>
      </c>
      <c r="C28" s="2">
        <v>7.4870475106575962E-2</v>
      </c>
      <c r="E28" s="2"/>
      <c r="F28" s="2"/>
      <c r="G28" s="2"/>
      <c r="H28" s="2"/>
      <c r="I28" s="2"/>
      <c r="J28" s="2"/>
    </row>
    <row r="29" spans="1:10" x14ac:dyDescent="0.25">
      <c r="A29" s="2" t="s">
        <v>24</v>
      </c>
      <c r="B29" s="2">
        <v>0.22814551378717687</v>
      </c>
      <c r="C29" s="2">
        <v>4.802262877944645E-2</v>
      </c>
      <c r="F29" s="2"/>
      <c r="G29" s="2"/>
      <c r="I29" s="2"/>
    </row>
    <row r="30" spans="1:10" x14ac:dyDescent="0.25">
      <c r="A30" s="2" t="s">
        <v>25</v>
      </c>
      <c r="B30" s="2">
        <v>0.27943520124487897</v>
      </c>
      <c r="C30" s="2">
        <v>6.5506698402580221E-2</v>
      </c>
      <c r="E30" s="2"/>
      <c r="F30" s="2"/>
      <c r="G30" s="2"/>
      <c r="H30" s="2"/>
      <c r="I30" s="2"/>
    </row>
    <row r="31" spans="1:10" x14ac:dyDescent="0.25">
      <c r="A31" s="2" t="s">
        <v>26</v>
      </c>
      <c r="B31" s="2">
        <v>0.29502646654285686</v>
      </c>
      <c r="C31" s="2">
        <v>3.0804231120103862E-2</v>
      </c>
      <c r="E31" s="2"/>
      <c r="F31" s="2"/>
      <c r="G31" s="2"/>
      <c r="H31" s="2"/>
      <c r="I31" s="2"/>
    </row>
    <row r="32" spans="1:10" x14ac:dyDescent="0.25">
      <c r="A32" s="2" t="s">
        <v>27</v>
      </c>
      <c r="B32">
        <v>0.28492448045162277</v>
      </c>
      <c r="C32">
        <v>7.3002727839205708E-2</v>
      </c>
      <c r="E32" s="2"/>
      <c r="F32" s="2"/>
      <c r="G32" s="2"/>
      <c r="H32" s="2"/>
      <c r="I32" s="2"/>
    </row>
    <row r="33" spans="1:9" x14ac:dyDescent="0.25">
      <c r="A33" s="2" t="s">
        <v>28</v>
      </c>
      <c r="B33">
        <v>0.24966212057255219</v>
      </c>
      <c r="C33">
        <v>2.4503847335852137E-2</v>
      </c>
      <c r="G33" s="2"/>
      <c r="I33" s="2"/>
    </row>
    <row r="34" spans="1:9" x14ac:dyDescent="0.25">
      <c r="E34" s="2"/>
      <c r="F34" s="2"/>
      <c r="G34" s="2"/>
      <c r="H34" s="2"/>
      <c r="I34" s="2"/>
    </row>
    <row r="35" spans="1:9" x14ac:dyDescent="0.25">
      <c r="A35" s="1" t="s">
        <v>4</v>
      </c>
      <c r="E35" s="2"/>
      <c r="F35" s="2"/>
      <c r="G35" s="2"/>
      <c r="H35" s="2"/>
      <c r="I35" s="2"/>
    </row>
    <row r="36" spans="1:9" x14ac:dyDescent="0.25">
      <c r="A36" s="3" t="s">
        <v>1</v>
      </c>
      <c r="B36" s="3" t="s">
        <v>7</v>
      </c>
      <c r="C36" s="3" t="s">
        <v>17</v>
      </c>
      <c r="E36" s="2"/>
      <c r="G36" s="2"/>
      <c r="I36" s="2"/>
    </row>
    <row r="37" spans="1:9" x14ac:dyDescent="0.25">
      <c r="A37" s="2" t="s">
        <v>8</v>
      </c>
      <c r="B37" s="2">
        <v>1.05181673484617</v>
      </c>
      <c r="C37" s="2">
        <v>0.17995914236976279</v>
      </c>
      <c r="F37" s="2"/>
      <c r="G37" s="2"/>
      <c r="H37" s="2"/>
      <c r="I37" s="2"/>
    </row>
    <row r="38" spans="1:9" x14ac:dyDescent="0.25">
      <c r="A38" s="2" t="s">
        <v>22</v>
      </c>
      <c r="B38" s="2">
        <v>0.87402389202230657</v>
      </c>
      <c r="C38" s="2">
        <v>0.35900716730595267</v>
      </c>
      <c r="E38" s="2"/>
      <c r="F38" s="2"/>
      <c r="G38" s="2"/>
      <c r="H38" s="2"/>
      <c r="I38" s="2"/>
    </row>
    <row r="39" spans="1:9" x14ac:dyDescent="0.25">
      <c r="A39" s="2" t="s">
        <v>23</v>
      </c>
      <c r="B39" s="2">
        <v>0.78345622345744526</v>
      </c>
      <c r="C39" s="2">
        <v>0.58607582210744535</v>
      </c>
      <c r="E39" s="2"/>
      <c r="F39" s="2"/>
      <c r="G39" s="2"/>
      <c r="H39" s="2"/>
      <c r="I39" s="2"/>
    </row>
    <row r="40" spans="1:9" x14ac:dyDescent="0.25">
      <c r="A40" s="2" t="s">
        <v>24</v>
      </c>
      <c r="B40" s="2">
        <v>0.72272897204748909</v>
      </c>
      <c r="C40" s="2">
        <v>4.1395718033209267E-2</v>
      </c>
      <c r="E40" s="2"/>
      <c r="G40" s="2"/>
      <c r="I40" s="2"/>
    </row>
    <row r="41" spans="1:9" x14ac:dyDescent="0.25">
      <c r="A41" s="2" t="s">
        <v>25</v>
      </c>
      <c r="B41" s="2">
        <v>1.0584568085102941</v>
      </c>
      <c r="C41" s="2">
        <v>0.11531490624157964</v>
      </c>
      <c r="F41" s="2"/>
      <c r="G41" s="2"/>
      <c r="H41" s="2"/>
      <c r="I41" s="2"/>
    </row>
    <row r="42" spans="1:9" x14ac:dyDescent="0.25">
      <c r="A42" s="2" t="s">
        <v>26</v>
      </c>
      <c r="B42" s="2">
        <v>1.4613406659625705</v>
      </c>
      <c r="C42" s="2">
        <v>0.23070797986384456</v>
      </c>
      <c r="E42" s="2"/>
      <c r="F42" s="2"/>
      <c r="G42" s="2"/>
      <c r="H42" s="2"/>
      <c r="I42" s="2"/>
    </row>
    <row r="43" spans="1:9" x14ac:dyDescent="0.25">
      <c r="A43" s="2" t="s">
        <v>27</v>
      </c>
      <c r="B43">
        <v>1.7744533360911252</v>
      </c>
      <c r="C43">
        <v>0.20871683000137911</v>
      </c>
      <c r="E43" s="2"/>
      <c r="F43" s="2"/>
      <c r="G43" s="2"/>
      <c r="H43" s="2"/>
      <c r="I43" s="2"/>
    </row>
    <row r="44" spans="1:9" x14ac:dyDescent="0.25">
      <c r="A44" s="2" t="s">
        <v>28</v>
      </c>
      <c r="B44" s="2">
        <v>2.2768288176893616</v>
      </c>
      <c r="C44">
        <v>0.31934619735440956</v>
      </c>
      <c r="G44" s="2"/>
      <c r="I44" s="2"/>
    </row>
    <row r="45" spans="1:9" x14ac:dyDescent="0.25">
      <c r="F45" s="2"/>
      <c r="G45" s="2"/>
      <c r="H45" s="2"/>
      <c r="I45" s="2"/>
    </row>
    <row r="46" spans="1:9" x14ac:dyDescent="0.25">
      <c r="F46" s="2"/>
      <c r="G46" s="2"/>
      <c r="H46" s="2"/>
      <c r="I46" s="2"/>
    </row>
    <row r="47" spans="1:9" x14ac:dyDescent="0.25">
      <c r="F47" s="2"/>
      <c r="G47" s="2"/>
      <c r="H47" s="2"/>
      <c r="I47" s="2"/>
    </row>
    <row r="48" spans="1:9" x14ac:dyDescent="0.25">
      <c r="G48" s="2"/>
      <c r="I48" s="2"/>
    </row>
    <row r="49" spans="1:9" x14ac:dyDescent="0.25">
      <c r="A49" s="1" t="s">
        <v>5</v>
      </c>
      <c r="F49" s="2"/>
      <c r="H49" s="2"/>
      <c r="I49" s="2"/>
    </row>
    <row r="50" spans="1:9" x14ac:dyDescent="0.25">
      <c r="A50" s="3" t="s">
        <v>1</v>
      </c>
      <c r="B50" s="3" t="s">
        <v>7</v>
      </c>
      <c r="C50" s="3" t="s">
        <v>17</v>
      </c>
      <c r="F50" s="2"/>
      <c r="G50" s="2"/>
      <c r="H50" s="2"/>
      <c r="I50" s="2"/>
    </row>
    <row r="51" spans="1:9" x14ac:dyDescent="0.25">
      <c r="A51" s="2" t="s">
        <v>8</v>
      </c>
      <c r="B51">
        <v>6.4444965651141963</v>
      </c>
      <c r="C51" s="2">
        <v>1.1263912675801284</v>
      </c>
      <c r="F51" s="2"/>
      <c r="G51" s="2"/>
      <c r="H51" s="2"/>
      <c r="I51" s="2"/>
    </row>
    <row r="52" spans="1:9" x14ac:dyDescent="0.25">
      <c r="A52" s="2" t="s">
        <v>22</v>
      </c>
      <c r="B52">
        <v>7.9988641430000991</v>
      </c>
      <c r="C52" s="2">
        <v>2.5408647678749903</v>
      </c>
      <c r="G52" s="2"/>
      <c r="I52" s="2"/>
    </row>
    <row r="53" spans="1:9" x14ac:dyDescent="0.25">
      <c r="A53" s="2" t="s">
        <v>23</v>
      </c>
      <c r="B53">
        <v>11.261679783297618</v>
      </c>
      <c r="C53" s="2">
        <v>1.6518493844367503</v>
      </c>
      <c r="F53" s="2"/>
      <c r="H53" s="2"/>
      <c r="I53" s="2"/>
    </row>
    <row r="54" spans="1:9" x14ac:dyDescent="0.25">
      <c r="A54" s="2" t="s">
        <v>24</v>
      </c>
      <c r="B54">
        <v>13.635970049012082</v>
      </c>
      <c r="C54" s="2">
        <v>0.87090947265262031</v>
      </c>
      <c r="F54" s="2"/>
      <c r="G54" s="2"/>
      <c r="H54" s="2"/>
      <c r="I54" s="2"/>
    </row>
    <row r="55" spans="1:9" x14ac:dyDescent="0.25">
      <c r="A55" s="2" t="s">
        <v>25</v>
      </c>
      <c r="B55">
        <v>11.553534387941617</v>
      </c>
      <c r="C55" s="2">
        <v>2.4588914574713252</v>
      </c>
      <c r="F55" s="2"/>
      <c r="G55" s="2"/>
      <c r="H55" s="2"/>
      <c r="I55" s="2"/>
    </row>
    <row r="56" spans="1:9" x14ac:dyDescent="0.25">
      <c r="A56" s="2" t="s">
        <v>26</v>
      </c>
      <c r="B56">
        <v>21.258631567586932</v>
      </c>
      <c r="C56">
        <v>3.1385806306205728</v>
      </c>
      <c r="G56" s="2"/>
    </row>
    <row r="57" spans="1:9" x14ac:dyDescent="0.25">
      <c r="A57" s="2" t="s">
        <v>27</v>
      </c>
      <c r="B57">
        <v>21.17622882866581</v>
      </c>
      <c r="C57">
        <v>2.0413408909243471</v>
      </c>
      <c r="F57" s="2"/>
      <c r="H57" s="2"/>
    </row>
    <row r="58" spans="1:9" x14ac:dyDescent="0.25">
      <c r="A58" s="2" t="s">
        <v>28</v>
      </c>
      <c r="B58">
        <v>22.13482986232837</v>
      </c>
      <c r="C58">
        <v>2.9967949674952834</v>
      </c>
      <c r="F58" s="2"/>
      <c r="G58" s="2"/>
      <c r="H58" s="2"/>
    </row>
    <row r="59" spans="1:9" x14ac:dyDescent="0.25">
      <c r="F59" s="2"/>
      <c r="G59" s="2"/>
      <c r="H59" s="2"/>
    </row>
    <row r="60" spans="1:9" x14ac:dyDescent="0.25">
      <c r="G60" s="2"/>
    </row>
    <row r="61" spans="1:9" x14ac:dyDescent="0.25">
      <c r="F61" s="2"/>
      <c r="H61" s="2"/>
    </row>
    <row r="62" spans="1:9" x14ac:dyDescent="0.25">
      <c r="F62" s="2"/>
      <c r="G62" s="2"/>
      <c r="H62" s="2"/>
    </row>
    <row r="63" spans="1:9" x14ac:dyDescent="0.25">
      <c r="F63" s="2"/>
      <c r="G63" s="2"/>
      <c r="H63" s="2"/>
    </row>
    <row r="64" spans="1:9" x14ac:dyDescent="0.25">
      <c r="G64" s="2"/>
    </row>
    <row r="65" spans="6:8" x14ac:dyDescent="0.25">
      <c r="F65" s="2"/>
      <c r="H65" s="2"/>
    </row>
    <row r="66" spans="6:8" x14ac:dyDescent="0.25">
      <c r="F66" s="2"/>
      <c r="G66" s="2"/>
      <c r="H66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SOD activity</vt:lpstr>
      <vt:lpstr>CAT activity</vt:lpstr>
      <vt:lpstr>APOX activity</vt:lpstr>
      <vt:lpstr>GPOX activity</vt:lpstr>
      <vt:lpstr>GR activity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2019-05-29T04:45:16Z</dcterms:modified>
</cp:coreProperties>
</file>