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arbohydrate content" sheetId="1" r:id="rId1"/>
    <sheet name="Protein content" sheetId="2" r:id="rId2"/>
    <sheet name="MDA content" sheetId="3" r:id="rId3"/>
    <sheet name="Total phenolic content" sheetId="4" r:id="rId4"/>
    <sheet name="Proline content" sheetId="5" r:id="rId5"/>
    <sheet name="Electrolyte leakage" sheetId="6" r:id="rId6"/>
  </sheets>
  <calcPr calcId="144525"/>
</workbook>
</file>

<file path=xl/calcChain.xml><?xml version="1.0" encoding="utf-8"?>
<calcChain xmlns="http://schemas.openxmlformats.org/spreadsheetml/2006/main">
  <c r="E6" i="1" l="1"/>
  <c r="E9" i="1"/>
  <c r="E12" i="1"/>
  <c r="E15" i="1"/>
  <c r="E18" i="1"/>
  <c r="E21" i="1"/>
  <c r="E24" i="1"/>
  <c r="D6" i="1"/>
  <c r="D9" i="1"/>
  <c r="D12" i="1"/>
  <c r="D15" i="1"/>
  <c r="D18" i="1"/>
  <c r="D21" i="1"/>
  <c r="D24" i="1"/>
  <c r="C6" i="1"/>
  <c r="C9" i="1"/>
  <c r="C12" i="1"/>
  <c r="C15" i="1"/>
  <c r="C18" i="1"/>
  <c r="C21" i="1"/>
  <c r="C24" i="1"/>
  <c r="E3" i="1"/>
  <c r="D3" i="1"/>
  <c r="C3" i="1"/>
  <c r="E5" i="2"/>
  <c r="E8" i="2"/>
  <c r="E11" i="2"/>
  <c r="E14" i="2"/>
  <c r="E17" i="2"/>
  <c r="E20" i="2"/>
  <c r="E23" i="2"/>
  <c r="D5" i="2"/>
  <c r="D8" i="2"/>
  <c r="D11" i="2"/>
  <c r="D14" i="2"/>
  <c r="D17" i="2"/>
  <c r="D20" i="2"/>
  <c r="D23" i="2"/>
  <c r="C5" i="2"/>
  <c r="C8" i="2"/>
  <c r="C11" i="2"/>
  <c r="C14" i="2"/>
  <c r="C17" i="2"/>
  <c r="C20" i="2"/>
  <c r="C23" i="2"/>
  <c r="E2" i="2"/>
  <c r="D2" i="2"/>
  <c r="C2" i="2"/>
  <c r="E6" i="3"/>
  <c r="E10" i="3"/>
  <c r="E14" i="3"/>
  <c r="E18" i="3"/>
  <c r="E22" i="3"/>
  <c r="E26" i="3"/>
  <c r="E30" i="3"/>
  <c r="D6" i="3"/>
  <c r="D10" i="3"/>
  <c r="D14" i="3"/>
  <c r="D18" i="3"/>
  <c r="D22" i="3"/>
  <c r="D26" i="3"/>
  <c r="D30" i="3"/>
  <c r="C6" i="3"/>
  <c r="C10" i="3"/>
  <c r="C14" i="3"/>
  <c r="C18" i="3"/>
  <c r="C22" i="3"/>
  <c r="C26" i="3"/>
  <c r="C30" i="3"/>
  <c r="E2" i="3"/>
  <c r="D2" i="3"/>
  <c r="C2" i="3"/>
  <c r="E6" i="4"/>
  <c r="E10" i="4"/>
  <c r="E13" i="4"/>
  <c r="E16" i="4"/>
  <c r="E19" i="4"/>
  <c r="E22" i="4"/>
  <c r="E25" i="4"/>
  <c r="D6" i="4"/>
  <c r="D10" i="4"/>
  <c r="D13" i="4"/>
  <c r="D16" i="4"/>
  <c r="D19" i="4"/>
  <c r="D22" i="4"/>
  <c r="D25" i="4"/>
  <c r="C6" i="4"/>
  <c r="C10" i="4"/>
  <c r="C13" i="4"/>
  <c r="C16" i="4"/>
  <c r="C19" i="4"/>
  <c r="C22" i="4"/>
  <c r="C25" i="4"/>
  <c r="E2" i="4"/>
  <c r="D2" i="4"/>
  <c r="C2" i="4"/>
  <c r="F6" i="5"/>
  <c r="F10" i="5"/>
  <c r="F14" i="5"/>
  <c r="F18" i="5"/>
  <c r="F22" i="5"/>
  <c r="F26" i="5"/>
  <c r="F30" i="5"/>
  <c r="E6" i="5"/>
  <c r="E10" i="5"/>
  <c r="E14" i="5"/>
  <c r="E18" i="5"/>
  <c r="E22" i="5"/>
  <c r="E26" i="5"/>
  <c r="E30" i="5"/>
  <c r="D6" i="5"/>
  <c r="D10" i="5"/>
  <c r="D14" i="5"/>
  <c r="D18" i="5"/>
  <c r="D22" i="5"/>
  <c r="D26" i="5"/>
  <c r="D30" i="5"/>
  <c r="F2" i="5"/>
  <c r="E2" i="5"/>
  <c r="D2" i="5"/>
  <c r="F6" i="6"/>
  <c r="F10" i="6"/>
  <c r="F14" i="6"/>
  <c r="F18" i="6"/>
  <c r="F22" i="6"/>
  <c r="F26" i="6"/>
  <c r="F30" i="6"/>
  <c r="E6" i="6"/>
  <c r="E10" i="6"/>
  <c r="E14" i="6"/>
  <c r="E18" i="6"/>
  <c r="E22" i="6"/>
  <c r="E26" i="6"/>
  <c r="E30" i="6"/>
  <c r="D6" i="6"/>
  <c r="D10" i="6"/>
  <c r="D14" i="6"/>
  <c r="D18" i="6"/>
  <c r="D22" i="6"/>
  <c r="D26" i="6"/>
  <c r="D30" i="6"/>
  <c r="F2" i="6"/>
  <c r="E2" i="6"/>
  <c r="D2" i="6"/>
</calcChain>
</file>

<file path=xl/sharedStrings.xml><?xml version="1.0" encoding="utf-8"?>
<sst xmlns="http://schemas.openxmlformats.org/spreadsheetml/2006/main" count="50" uniqueCount="22">
  <si>
    <t>conc (ppm)</t>
  </si>
  <si>
    <t>control</t>
  </si>
  <si>
    <t>MEAN</t>
  </si>
  <si>
    <t>SD</t>
  </si>
  <si>
    <t>SE</t>
  </si>
  <si>
    <t>Carbohydrate content (mg/gfw)</t>
  </si>
  <si>
    <t>10ppm</t>
  </si>
  <si>
    <t>20ppm</t>
  </si>
  <si>
    <t>40ppm</t>
  </si>
  <si>
    <t>80ppm</t>
  </si>
  <si>
    <t>100ppm</t>
  </si>
  <si>
    <t>200ppm</t>
  </si>
  <si>
    <t>400ppm</t>
  </si>
  <si>
    <t>DEP</t>
  </si>
  <si>
    <t>protein content</t>
  </si>
  <si>
    <t>20pppm</t>
  </si>
  <si>
    <t>Conc</t>
  </si>
  <si>
    <t>MDA</t>
  </si>
  <si>
    <t>phenol</t>
  </si>
  <si>
    <t>proline</t>
  </si>
  <si>
    <t>conc(ppm)</t>
  </si>
  <si>
    <t>Electrolyte leakage(%)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</si>
</sst>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3" workbookViewId="0">
      <selection activeCell="C25" sqref="C25:E26"/>
    </sheetView>
  </sheetViews>
  <sheetFormatPr defaultRowHeight="15" x14ac:dyDescent="0.25"/>
  <sheetData>
    <row r="1" spans="1:5" x14ac:dyDescent="0.25">
      <c r="C1" s="1" t="s">
        <v>5</v>
      </c>
      <c r="D1" s="1"/>
      <c r="E1" s="1"/>
    </row>
    <row r="2" spans="1:5" x14ac:dyDescent="0.25">
      <c r="A2" s="1" t="s">
        <v>0</v>
      </c>
      <c r="B2" s="1"/>
      <c r="C2" s="1" t="s">
        <v>2</v>
      </c>
      <c r="D2" s="1" t="s">
        <v>3</v>
      </c>
      <c r="E2" s="1" t="s">
        <v>4</v>
      </c>
    </row>
    <row r="3" spans="1:5" x14ac:dyDescent="0.25">
      <c r="A3" s="1" t="s">
        <v>1</v>
      </c>
      <c r="B3" s="2">
        <v>74.19</v>
      </c>
      <c r="C3">
        <f>(AVERAGE(B3:B5))</f>
        <v>83.89</v>
      </c>
      <c r="D3">
        <f>(STDEV(B3:B5))</f>
        <v>8.6238042649401638</v>
      </c>
      <c r="E3">
        <f>(D3/SQRT(3))</f>
        <v>4.978955713801847</v>
      </c>
    </row>
    <row r="4" spans="1:5" x14ac:dyDescent="0.25">
      <c r="B4">
        <v>86.79000000000002</v>
      </c>
    </row>
    <row r="5" spans="1:5" x14ac:dyDescent="0.25">
      <c r="A5" s="1"/>
      <c r="B5">
        <v>90.690000000000012</v>
      </c>
    </row>
    <row r="6" spans="1:5" x14ac:dyDescent="0.25">
      <c r="A6" s="1">
        <v>10</v>
      </c>
      <c r="B6">
        <v>44.190000000000005</v>
      </c>
      <c r="C6">
        <f t="shared" ref="C4:C26" si="0">(AVERAGE(B6:B8))</f>
        <v>51.790000000000013</v>
      </c>
      <c r="D6">
        <f t="shared" ref="D4:D26" si="1">(STDEV(B6:B8))</f>
        <v>7.9730797061110401</v>
      </c>
      <c r="E6">
        <f t="shared" ref="E4:E26" si="2">(D6/SQRT(3))</f>
        <v>4.6032597145935519</v>
      </c>
    </row>
    <row r="7" spans="1:5" x14ac:dyDescent="0.25">
      <c r="A7" s="1"/>
      <c r="B7">
        <v>60.090000000000018</v>
      </c>
    </row>
    <row r="8" spans="1:5" x14ac:dyDescent="0.25">
      <c r="A8" s="1"/>
      <c r="B8">
        <v>51.09</v>
      </c>
    </row>
    <row r="9" spans="1:5" x14ac:dyDescent="0.25">
      <c r="A9" s="1">
        <v>20</v>
      </c>
      <c r="B9">
        <v>36.99</v>
      </c>
      <c r="C9">
        <f t="shared" si="0"/>
        <v>41.890000000000008</v>
      </c>
      <c r="D9">
        <f t="shared" si="1"/>
        <v>4.5530209751328874</v>
      </c>
      <c r="E9">
        <f t="shared" si="2"/>
        <v>2.628687885618985</v>
      </c>
    </row>
    <row r="10" spans="1:5" x14ac:dyDescent="0.25">
      <c r="A10" s="1"/>
      <c r="B10">
        <v>42.690000000000005</v>
      </c>
    </row>
    <row r="11" spans="1:5" x14ac:dyDescent="0.25">
      <c r="A11" s="1"/>
      <c r="B11">
        <v>45.990000000000009</v>
      </c>
    </row>
    <row r="12" spans="1:5" x14ac:dyDescent="0.25">
      <c r="A12" s="1">
        <v>40</v>
      </c>
      <c r="B12">
        <v>9.0899999999999963</v>
      </c>
      <c r="C12">
        <f t="shared" si="0"/>
        <v>41.99</v>
      </c>
      <c r="D12">
        <f t="shared" si="1"/>
        <v>28.502105185406919</v>
      </c>
      <c r="E12">
        <f t="shared" si="2"/>
        <v>16.455698101265714</v>
      </c>
    </row>
    <row r="13" spans="1:5" x14ac:dyDescent="0.25">
      <c r="A13" s="1"/>
      <c r="B13">
        <v>57.69</v>
      </c>
    </row>
    <row r="14" spans="1:5" x14ac:dyDescent="0.25">
      <c r="A14" s="1"/>
      <c r="B14">
        <v>59.190000000000012</v>
      </c>
    </row>
    <row r="15" spans="1:5" x14ac:dyDescent="0.25">
      <c r="A15" s="1">
        <v>80</v>
      </c>
      <c r="B15">
        <v>31.889999999999993</v>
      </c>
      <c r="C15">
        <f t="shared" si="0"/>
        <v>28.689999999999998</v>
      </c>
      <c r="D15">
        <f t="shared" si="1"/>
        <v>3.3045423283716566</v>
      </c>
      <c r="E15">
        <f t="shared" si="2"/>
        <v>1.9078784028338887</v>
      </c>
    </row>
    <row r="16" spans="1:5" x14ac:dyDescent="0.25">
      <c r="A16" s="1"/>
      <c r="B16">
        <v>28.889999999999993</v>
      </c>
    </row>
    <row r="17" spans="1:5" x14ac:dyDescent="0.25">
      <c r="B17">
        <v>25.290000000000003</v>
      </c>
    </row>
    <row r="18" spans="1:5" x14ac:dyDescent="0.25">
      <c r="A18" s="1">
        <v>100</v>
      </c>
      <c r="B18">
        <v>20.789999999999996</v>
      </c>
      <c r="C18">
        <f t="shared" si="0"/>
        <v>12.889999999999995</v>
      </c>
      <c r="D18">
        <f t="shared" si="1"/>
        <v>7.3013697345087261</v>
      </c>
      <c r="E18">
        <f t="shared" si="2"/>
        <v>4.2154477816715996</v>
      </c>
    </row>
    <row r="19" spans="1:5" x14ac:dyDescent="0.25">
      <c r="B19">
        <v>6.3899999999999961</v>
      </c>
    </row>
    <row r="20" spans="1:5" x14ac:dyDescent="0.25">
      <c r="A20" s="1"/>
      <c r="B20">
        <v>11.489999999999998</v>
      </c>
    </row>
    <row r="21" spans="1:5" x14ac:dyDescent="0.25">
      <c r="A21" s="1">
        <v>200</v>
      </c>
      <c r="B21">
        <v>30.689999999999994</v>
      </c>
      <c r="C21">
        <f t="shared" si="0"/>
        <v>17.09</v>
      </c>
      <c r="D21">
        <f t="shared" si="1"/>
        <v>11.963695081370131</v>
      </c>
      <c r="E21">
        <f t="shared" si="2"/>
        <v>6.9072425757316473</v>
      </c>
    </row>
    <row r="22" spans="1:5" x14ac:dyDescent="0.25">
      <c r="B22">
        <v>12.39</v>
      </c>
    </row>
    <row r="23" spans="1:5" x14ac:dyDescent="0.25">
      <c r="B23">
        <v>8.1899999999999977</v>
      </c>
    </row>
    <row r="24" spans="1:5" x14ac:dyDescent="0.25">
      <c r="A24" s="1">
        <v>400</v>
      </c>
      <c r="B24">
        <v>13.59</v>
      </c>
      <c r="C24">
        <f t="shared" si="0"/>
        <v>10.989999999999997</v>
      </c>
      <c r="D24">
        <f t="shared" si="1"/>
        <v>2.3302360395462101</v>
      </c>
      <c r="E24">
        <f t="shared" si="2"/>
        <v>1.3453624047073718</v>
      </c>
    </row>
    <row r="25" spans="1:5" x14ac:dyDescent="0.25">
      <c r="B25">
        <v>9.0899999999999963</v>
      </c>
    </row>
    <row r="26" spans="1:5" x14ac:dyDescent="0.25">
      <c r="B26">
        <v>10.289999999999997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24" sqref="C24:E25"/>
    </sheetView>
  </sheetViews>
  <sheetFormatPr defaultRowHeight="15" x14ac:dyDescent="0.25"/>
  <sheetData>
    <row r="1" spans="1:5" x14ac:dyDescent="0.25">
      <c r="A1" t="s">
        <v>13</v>
      </c>
      <c r="B1" t="s">
        <v>14</v>
      </c>
      <c r="C1" t="s">
        <v>2</v>
      </c>
      <c r="D1" t="s">
        <v>3</v>
      </c>
      <c r="E1" t="s">
        <v>4</v>
      </c>
    </row>
    <row r="2" spans="1:5" x14ac:dyDescent="0.25">
      <c r="A2" t="s">
        <v>1</v>
      </c>
      <c r="B2">
        <v>0.53684374999999995</v>
      </c>
      <c r="C2">
        <f>(AVERAGE(B2:B4))</f>
        <v>0.55392708333333329</v>
      </c>
      <c r="D2">
        <f>(STDEV(B2:B4))</f>
        <v>0.16721826041010979</v>
      </c>
      <c r="E2">
        <f>(D2/SQRT(3))</f>
        <v>9.6543507661197833E-2</v>
      </c>
    </row>
    <row r="3" spans="1:5" x14ac:dyDescent="0.25">
      <c r="B3">
        <v>0.39590624999999996</v>
      </c>
    </row>
    <row r="4" spans="1:5" x14ac:dyDescent="0.25">
      <c r="B4">
        <v>0.7290312499999998</v>
      </c>
    </row>
    <row r="5" spans="1:5" x14ac:dyDescent="0.25">
      <c r="A5" t="s">
        <v>6</v>
      </c>
      <c r="B5">
        <v>0.43946874999999996</v>
      </c>
      <c r="C5">
        <f t="shared" ref="C3:C25" si="0">(AVERAGE(B5:B7))</f>
        <v>0.41128125000000004</v>
      </c>
      <c r="D5">
        <f t="shared" ref="D3:D25" si="1">(STDEV(B5:B7))</f>
        <v>0.18737815832895244</v>
      </c>
      <c r="E5">
        <f t="shared" ref="E3:E25" si="2">(D5/SQRT(3))</f>
        <v>0.10818283015147702</v>
      </c>
    </row>
    <row r="6" spans="1:5" x14ac:dyDescent="0.25">
      <c r="B6">
        <v>0.58296875000000004</v>
      </c>
    </row>
    <row r="7" spans="1:5" x14ac:dyDescent="0.25">
      <c r="B7">
        <v>0.21140624999999993</v>
      </c>
    </row>
    <row r="8" spans="1:5" x14ac:dyDescent="0.25">
      <c r="A8" t="s">
        <v>7</v>
      </c>
      <c r="B8">
        <v>0.18065624999999991</v>
      </c>
      <c r="C8">
        <f t="shared" si="0"/>
        <v>0.23105208333333324</v>
      </c>
      <c r="D8">
        <f t="shared" si="1"/>
        <v>6.2576089100257193E-2</v>
      </c>
      <c r="E8">
        <f t="shared" si="2"/>
        <v>3.6128321886867501E-2</v>
      </c>
    </row>
    <row r="9" spans="1:5" x14ac:dyDescent="0.25">
      <c r="B9">
        <v>0.30109374999999983</v>
      </c>
    </row>
    <row r="10" spans="1:5" x14ac:dyDescent="0.25">
      <c r="B10">
        <v>0.21140624999999993</v>
      </c>
    </row>
    <row r="11" spans="1:5" x14ac:dyDescent="0.25">
      <c r="A11" t="s">
        <v>8</v>
      </c>
      <c r="B11">
        <v>0.22421874999999994</v>
      </c>
      <c r="C11">
        <f t="shared" si="0"/>
        <v>0.23788541666666663</v>
      </c>
      <c r="D11">
        <f t="shared" si="1"/>
        <v>2.8226299054841301E-2</v>
      </c>
      <c r="E11">
        <f t="shared" si="2"/>
        <v>1.6296461357539507E-2</v>
      </c>
    </row>
    <row r="12" spans="1:5" x14ac:dyDescent="0.25">
      <c r="B12">
        <v>0.21909374999999995</v>
      </c>
    </row>
    <row r="13" spans="1:5" x14ac:dyDescent="0.25">
      <c r="B13">
        <v>0.27034374999999999</v>
      </c>
    </row>
    <row r="14" spans="1:5" x14ac:dyDescent="0.25">
      <c r="A14" t="s">
        <v>9</v>
      </c>
      <c r="B14">
        <v>0.16015624999999989</v>
      </c>
      <c r="C14">
        <f t="shared" si="0"/>
        <v>0.24215624999999993</v>
      </c>
      <c r="D14">
        <f t="shared" si="1"/>
        <v>9.5639970233422841E-2</v>
      </c>
      <c r="E14">
        <f t="shared" si="2"/>
        <v>5.5217762559554476E-2</v>
      </c>
    </row>
    <row r="15" spans="1:5" x14ac:dyDescent="0.25">
      <c r="B15">
        <v>0.34721874999999991</v>
      </c>
    </row>
    <row r="16" spans="1:5" x14ac:dyDescent="0.25">
      <c r="B16">
        <v>0.21909374999999995</v>
      </c>
    </row>
    <row r="17" spans="1:5" x14ac:dyDescent="0.25">
      <c r="A17" t="s">
        <v>10</v>
      </c>
      <c r="B17">
        <v>0.22678124999999993</v>
      </c>
      <c r="C17">
        <f t="shared" si="0"/>
        <v>0.18321874999999996</v>
      </c>
      <c r="D17">
        <f t="shared" si="1"/>
        <v>5.4779993211481873E-2</v>
      </c>
      <c r="E17">
        <f t="shared" si="2"/>
        <v>3.1627243826854931E-2</v>
      </c>
    </row>
    <row r="18" spans="1:5" x14ac:dyDescent="0.25">
      <c r="B18">
        <v>0.20115624999999993</v>
      </c>
    </row>
    <row r="19" spans="1:5" x14ac:dyDescent="0.25">
      <c r="B19">
        <v>0.12171875000000001</v>
      </c>
    </row>
    <row r="20" spans="1:5" x14ac:dyDescent="0.25">
      <c r="A20" t="s">
        <v>11</v>
      </c>
      <c r="B20">
        <v>0.21653124999999995</v>
      </c>
      <c r="C20">
        <f t="shared" si="0"/>
        <v>0.17553124999999992</v>
      </c>
      <c r="D20">
        <f t="shared" si="1"/>
        <v>3.5507041555161954E-2</v>
      </c>
      <c r="E20">
        <f t="shared" si="2"/>
        <v>2.0499999999999984E-2</v>
      </c>
    </row>
    <row r="21" spans="1:5" x14ac:dyDescent="0.25">
      <c r="B21">
        <v>0.1550312499999999</v>
      </c>
    </row>
    <row r="22" spans="1:5" x14ac:dyDescent="0.25">
      <c r="B22">
        <v>0.1550312499999999</v>
      </c>
    </row>
    <row r="23" spans="1:5" x14ac:dyDescent="0.25">
      <c r="A23" t="s">
        <v>12</v>
      </c>
      <c r="B23">
        <v>0.14990624999999988</v>
      </c>
      <c r="C23">
        <f t="shared" si="0"/>
        <v>0.13623958333333328</v>
      </c>
      <c r="D23">
        <f t="shared" si="1"/>
        <v>2.8226299054841187E-2</v>
      </c>
      <c r="E23">
        <f t="shared" si="2"/>
        <v>1.6296461357539441E-2</v>
      </c>
    </row>
    <row r="24" spans="1:5" x14ac:dyDescent="0.25">
      <c r="B24">
        <v>0.10378125000000001</v>
      </c>
    </row>
    <row r="25" spans="1:5" x14ac:dyDescent="0.25">
      <c r="B25">
        <v>0.1550312499999999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G1" sqref="G1"/>
    </sheetView>
  </sheetViews>
  <sheetFormatPr defaultRowHeight="15" x14ac:dyDescent="0.25"/>
  <sheetData>
    <row r="1" spans="1:5" x14ac:dyDescent="0.25">
      <c r="A1" t="s">
        <v>16</v>
      </c>
      <c r="B1" t="s">
        <v>17</v>
      </c>
      <c r="C1" t="s">
        <v>2</v>
      </c>
      <c r="D1" t="s">
        <v>3</v>
      </c>
      <c r="E1" t="s">
        <v>4</v>
      </c>
    </row>
    <row r="2" spans="1:5" x14ac:dyDescent="0.25">
      <c r="A2" t="s">
        <v>1</v>
      </c>
      <c r="B2">
        <v>16.129032258064516</v>
      </c>
      <c r="C2">
        <f>(AVERAGE(B2:B4))</f>
        <v>12.172043010752688</v>
      </c>
      <c r="D2">
        <f>(STDEV(B2:B4))</f>
        <v>3.4486471028647028</v>
      </c>
      <c r="E2">
        <f>(D2/SQRT(3))</f>
        <v>1.9910773331789593</v>
      </c>
    </row>
    <row r="3" spans="1:5" x14ac:dyDescent="0.25">
      <c r="B3">
        <v>9.806451612903226</v>
      </c>
    </row>
    <row r="4" spans="1:5" x14ac:dyDescent="0.25">
      <c r="B4">
        <v>10.580645161290322</v>
      </c>
    </row>
    <row r="5" spans="1:5" x14ac:dyDescent="0.25">
      <c r="B5">
        <v>0</v>
      </c>
    </row>
    <row r="6" spans="1:5" x14ac:dyDescent="0.25">
      <c r="A6" t="s">
        <v>6</v>
      </c>
      <c r="B6">
        <v>15.35483870967742</v>
      </c>
      <c r="C6">
        <f t="shared" ref="C3:C32" si="0">(AVERAGE(B6:B8))</f>
        <v>14.53763440860215</v>
      </c>
      <c r="D6">
        <f t="shared" ref="D3:D32" si="1">(STDEV(B6:B8))</f>
        <v>1.6440012777304429</v>
      </c>
      <c r="E6">
        <f t="shared" ref="E3:E32" si="2">(D6/SQRT(3))</f>
        <v>0.94916458024576</v>
      </c>
    </row>
    <row r="7" spans="1:5" x14ac:dyDescent="0.25">
      <c r="B7">
        <v>15.612903225806452</v>
      </c>
    </row>
    <row r="8" spans="1:5" x14ac:dyDescent="0.25">
      <c r="B8">
        <v>12.64516129032258</v>
      </c>
    </row>
    <row r="9" spans="1:5" x14ac:dyDescent="0.25">
      <c r="B9">
        <v>0</v>
      </c>
    </row>
    <row r="10" spans="1:5" x14ac:dyDescent="0.25">
      <c r="A10" t="s">
        <v>15</v>
      </c>
      <c r="B10">
        <v>15.096774193548388</v>
      </c>
      <c r="C10">
        <f t="shared" si="0"/>
        <v>14.150537634408602</v>
      </c>
      <c r="D10">
        <f t="shared" si="1"/>
        <v>1.7518633853261443</v>
      </c>
      <c r="E10">
        <f t="shared" si="2"/>
        <v>1.0114387971014986</v>
      </c>
    </row>
    <row r="11" spans="1:5" x14ac:dyDescent="0.25">
      <c r="B11">
        <v>15.225806451612904</v>
      </c>
    </row>
    <row r="12" spans="1:5" x14ac:dyDescent="0.25">
      <c r="B12">
        <v>12.129032258064516</v>
      </c>
    </row>
    <row r="14" spans="1:5" x14ac:dyDescent="0.25">
      <c r="A14" t="s">
        <v>8</v>
      </c>
      <c r="B14">
        <v>16</v>
      </c>
      <c r="C14">
        <f t="shared" si="0"/>
        <v>16.129032258064516</v>
      </c>
      <c r="D14">
        <f t="shared" si="1"/>
        <v>0.84612109990993478</v>
      </c>
      <c r="E14">
        <f t="shared" si="2"/>
        <v>0.48850824480002308</v>
      </c>
    </row>
    <row r="15" spans="1:5" x14ac:dyDescent="0.25">
      <c r="B15">
        <v>17.032258064516128</v>
      </c>
    </row>
    <row r="16" spans="1:5" x14ac:dyDescent="0.25">
      <c r="B16">
        <v>15.35483870967742</v>
      </c>
    </row>
    <row r="17" spans="1:5" x14ac:dyDescent="0.25">
      <c r="B17">
        <v>0</v>
      </c>
    </row>
    <row r="18" spans="1:5" x14ac:dyDescent="0.25">
      <c r="A18" t="s">
        <v>9</v>
      </c>
      <c r="B18">
        <v>16.387096774193548</v>
      </c>
      <c r="C18">
        <f t="shared" si="0"/>
        <v>16.387096774193548</v>
      </c>
      <c r="D18">
        <f t="shared" si="1"/>
        <v>0.12903225806451601</v>
      </c>
      <c r="E18">
        <f t="shared" si="2"/>
        <v>7.4496808927693586E-2</v>
      </c>
    </row>
    <row r="19" spans="1:5" x14ac:dyDescent="0.25">
      <c r="B19">
        <v>16.258064516129032</v>
      </c>
    </row>
    <row r="20" spans="1:5" x14ac:dyDescent="0.25">
      <c r="B20">
        <v>16.516129032258064</v>
      </c>
    </row>
    <row r="21" spans="1:5" x14ac:dyDescent="0.25">
      <c r="B21">
        <v>0</v>
      </c>
    </row>
    <row r="22" spans="1:5" x14ac:dyDescent="0.25">
      <c r="A22" t="s">
        <v>10</v>
      </c>
      <c r="B22">
        <v>17.29032258064516</v>
      </c>
      <c r="C22">
        <f t="shared" si="0"/>
        <v>16.516129032258064</v>
      </c>
      <c r="D22">
        <f t="shared" si="1"/>
        <v>1.5697451691092177</v>
      </c>
      <c r="E22">
        <f t="shared" si="2"/>
        <v>0.90629279594432155</v>
      </c>
    </row>
    <row r="23" spans="1:5" x14ac:dyDescent="0.25">
      <c r="B23">
        <v>17.548387096774192</v>
      </c>
    </row>
    <row r="24" spans="1:5" x14ac:dyDescent="0.25">
      <c r="B24">
        <v>14.709677419354838</v>
      </c>
    </row>
    <row r="25" spans="1:5" x14ac:dyDescent="0.25">
      <c r="B25">
        <v>0</v>
      </c>
    </row>
    <row r="26" spans="1:5" x14ac:dyDescent="0.25">
      <c r="A26" t="s">
        <v>11</v>
      </c>
      <c r="B26">
        <v>17.93548387096774</v>
      </c>
      <c r="C26">
        <f t="shared" si="0"/>
        <v>17.419354838709676</v>
      </c>
      <c r="D26">
        <f t="shared" si="1"/>
        <v>0.68277453188763571</v>
      </c>
      <c r="E26">
        <f t="shared" si="2"/>
        <v>0.39420005978114719</v>
      </c>
    </row>
    <row r="27" spans="1:5" x14ac:dyDescent="0.25">
      <c r="B27">
        <v>17.677419354838708</v>
      </c>
    </row>
    <row r="28" spans="1:5" x14ac:dyDescent="0.25">
      <c r="B28">
        <v>16.64516129032258</v>
      </c>
    </row>
    <row r="29" spans="1:5" x14ac:dyDescent="0.25">
      <c r="B29">
        <v>0</v>
      </c>
    </row>
    <row r="30" spans="1:5" x14ac:dyDescent="0.25">
      <c r="A30" t="s">
        <v>12</v>
      </c>
      <c r="B30">
        <v>18.193548387096776</v>
      </c>
      <c r="C30">
        <f t="shared" si="0"/>
        <v>17.333333333333332</v>
      </c>
      <c r="D30">
        <f t="shared" si="1"/>
        <v>1.2730020289848381</v>
      </c>
      <c r="E30">
        <f t="shared" si="2"/>
        <v>0.73496806411333604</v>
      </c>
    </row>
    <row r="31" spans="1:5" x14ac:dyDescent="0.25">
      <c r="B31">
        <v>15.870967741935484</v>
      </c>
    </row>
    <row r="32" spans="1:5" x14ac:dyDescent="0.25">
      <c r="B32">
        <v>17.93548387096774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C26" sqref="C26:E27"/>
    </sheetView>
  </sheetViews>
  <sheetFormatPr defaultRowHeight="15" x14ac:dyDescent="0.25"/>
  <sheetData>
    <row r="1" spans="1:5" x14ac:dyDescent="0.25">
      <c r="A1" t="s">
        <v>0</v>
      </c>
      <c r="B1" t="s">
        <v>18</v>
      </c>
      <c r="C1" t="s">
        <v>2</v>
      </c>
      <c r="D1" t="s">
        <v>3</v>
      </c>
      <c r="E1" t="s">
        <v>4</v>
      </c>
    </row>
    <row r="2" spans="1:5" x14ac:dyDescent="0.25">
      <c r="A2" t="s">
        <v>1</v>
      </c>
      <c r="B2">
        <v>0.52025157232704411</v>
      </c>
      <c r="C2">
        <f>(AVERAGE(B2:B4))</f>
        <v>0.51018867924528311</v>
      </c>
      <c r="D2">
        <f>(STDEV(B2:B4))</f>
        <v>0.28692482876746173</v>
      </c>
      <c r="E2">
        <f>(D2/SQRT(3))</f>
        <v>0.16565612712608133</v>
      </c>
    </row>
    <row r="3" spans="1:5" x14ac:dyDescent="0.25">
      <c r="B3">
        <v>0.79194968553459122</v>
      </c>
    </row>
    <row r="4" spans="1:5" x14ac:dyDescent="0.25">
      <c r="B4">
        <v>0.21836477987421379</v>
      </c>
    </row>
    <row r="6" spans="1:5" x14ac:dyDescent="0.25">
      <c r="A6">
        <v>10</v>
      </c>
      <c r="B6">
        <v>0.52025157232704411</v>
      </c>
      <c r="C6">
        <f t="shared" ref="C3:C27" si="0">(AVERAGE(B6:B8))</f>
        <v>0.60410901467505251</v>
      </c>
      <c r="D6">
        <f t="shared" ref="D3:D27" si="1">(STDEV(B6:B8))</f>
        <v>9.130839472581076E-2</v>
      </c>
      <c r="E6">
        <f t="shared" ref="E3:E27" si="2">(D6/SQRT(3))</f>
        <v>5.271692627421945E-2</v>
      </c>
    </row>
    <row r="7" spans="1:5" x14ac:dyDescent="0.25">
      <c r="B7">
        <v>0.59069182389937125</v>
      </c>
    </row>
    <row r="8" spans="1:5" x14ac:dyDescent="0.25">
      <c r="B8">
        <v>0.70138364779874207</v>
      </c>
    </row>
    <row r="10" spans="1:5" x14ac:dyDescent="0.25">
      <c r="A10">
        <v>20</v>
      </c>
      <c r="B10">
        <v>0.88251572327044037</v>
      </c>
      <c r="C10">
        <f t="shared" si="0"/>
        <v>0.80872117400419297</v>
      </c>
      <c r="D10">
        <f t="shared" si="1"/>
        <v>0.13662330803801281</v>
      </c>
      <c r="E10">
        <f t="shared" si="2"/>
        <v>7.8879503673323859E-2</v>
      </c>
    </row>
    <row r="11" spans="1:5" x14ac:dyDescent="0.25">
      <c r="B11">
        <v>0.89257861635220137</v>
      </c>
    </row>
    <row r="12" spans="1:5" x14ac:dyDescent="0.25">
      <c r="B12">
        <v>0.65106918238993705</v>
      </c>
    </row>
    <row r="13" spans="1:5" x14ac:dyDescent="0.25">
      <c r="A13">
        <v>40</v>
      </c>
      <c r="B13">
        <v>0.56050314465408824</v>
      </c>
      <c r="C13">
        <f t="shared" si="0"/>
        <v>0.54037735849056612</v>
      </c>
      <c r="D13">
        <f t="shared" si="1"/>
        <v>0.20201116880387127</v>
      </c>
      <c r="E13">
        <f t="shared" si="2"/>
        <v>0.11663120268822601</v>
      </c>
    </row>
    <row r="14" spans="1:5" x14ac:dyDescent="0.25">
      <c r="B14">
        <v>0.73157232704402519</v>
      </c>
    </row>
    <row r="15" spans="1:5" x14ac:dyDescent="0.25">
      <c r="B15">
        <v>0.32905660377358492</v>
      </c>
    </row>
    <row r="16" spans="1:5" x14ac:dyDescent="0.25">
      <c r="A16">
        <v>80</v>
      </c>
      <c r="B16">
        <v>0.57056603773584924</v>
      </c>
      <c r="C16">
        <f t="shared" si="0"/>
        <v>0.43639412997903571</v>
      </c>
      <c r="D16">
        <f t="shared" si="1"/>
        <v>0.18261678945162213</v>
      </c>
      <c r="E16">
        <f t="shared" si="2"/>
        <v>0.10543385254843925</v>
      </c>
    </row>
    <row r="17" spans="1:5" x14ac:dyDescent="0.25">
      <c r="B17">
        <v>0.2284276729559748</v>
      </c>
    </row>
    <row r="18" spans="1:5" x14ac:dyDescent="0.25">
      <c r="B18">
        <v>0.51018867924528311</v>
      </c>
    </row>
    <row r="19" spans="1:5" x14ac:dyDescent="0.25">
      <c r="A19">
        <v>100</v>
      </c>
      <c r="B19">
        <v>0.4900628930817611</v>
      </c>
      <c r="C19">
        <f t="shared" si="0"/>
        <v>0.54708595387840664</v>
      </c>
      <c r="D19">
        <f t="shared" si="1"/>
        <v>0.18289383151651972</v>
      </c>
      <c r="E19">
        <f t="shared" si="2"/>
        <v>0.10559380285918472</v>
      </c>
    </row>
    <row r="20" spans="1:5" x14ac:dyDescent="0.25">
      <c r="B20">
        <v>0.39949685534591189</v>
      </c>
    </row>
    <row r="21" spans="1:5" x14ac:dyDescent="0.25">
      <c r="B21">
        <v>0.7516981132075472</v>
      </c>
    </row>
    <row r="22" spans="1:5" x14ac:dyDescent="0.25">
      <c r="A22">
        <v>200</v>
      </c>
      <c r="B22">
        <v>0.66113207547169806</v>
      </c>
      <c r="C22">
        <f t="shared" si="0"/>
        <v>0.51991614255765206</v>
      </c>
      <c r="D22">
        <f t="shared" si="1"/>
        <v>0.16528997493251982</v>
      </c>
      <c r="E22">
        <f t="shared" si="2"/>
        <v>9.5430211521636818E-2</v>
      </c>
    </row>
    <row r="23" spans="1:5" x14ac:dyDescent="0.25">
      <c r="B23">
        <v>0.56050314465408824</v>
      </c>
    </row>
    <row r="24" spans="1:5" x14ac:dyDescent="0.25">
      <c r="B24">
        <v>0.33811320754716984</v>
      </c>
    </row>
    <row r="25" spans="1:5" x14ac:dyDescent="0.25">
      <c r="A25">
        <v>400</v>
      </c>
      <c r="B25">
        <v>0.44981132075471697</v>
      </c>
      <c r="C25">
        <f t="shared" si="0"/>
        <v>0.62423480083857441</v>
      </c>
      <c r="D25">
        <f t="shared" si="1"/>
        <v>0.2848586833786117</v>
      </c>
      <c r="E25">
        <f t="shared" si="2"/>
        <v>0.16446323752964384</v>
      </c>
    </row>
    <row r="26" spans="1:5" x14ac:dyDescent="0.25">
      <c r="B26">
        <v>0.95295597484276717</v>
      </c>
    </row>
    <row r="27" spans="1:5" x14ac:dyDescent="0.25">
      <c r="B27">
        <v>0.46993710691823898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4" workbookViewId="0">
      <selection activeCell="D31" sqref="D31:F32"/>
    </sheetView>
  </sheetViews>
  <sheetFormatPr defaultRowHeight="15" x14ac:dyDescent="0.25"/>
  <sheetData>
    <row r="1" spans="1:6" x14ac:dyDescent="0.25">
      <c r="A1" t="s">
        <v>0</v>
      </c>
      <c r="B1" t="s">
        <v>19</v>
      </c>
      <c r="D1" t="s">
        <v>2</v>
      </c>
      <c r="E1" t="s">
        <v>3</v>
      </c>
      <c r="F1" t="s">
        <v>4</v>
      </c>
    </row>
    <row r="2" spans="1:6" x14ac:dyDescent="0.25">
      <c r="A2" t="s">
        <v>1</v>
      </c>
      <c r="B2">
        <v>14.979729265443551</v>
      </c>
      <c r="D2">
        <f>(AVERAGE(B2:B4))</f>
        <v>10.536201012391487</v>
      </c>
      <c r="E2">
        <f>(STDEV(B2:B4))</f>
        <v>8.1771044150334813</v>
      </c>
      <c r="F2">
        <f>(E2/SQRT(3))</f>
        <v>4.7210534352112576</v>
      </c>
    </row>
    <row r="3" spans="1:6" x14ac:dyDescent="0.25">
      <c r="B3">
        <v>15.529444100872668</v>
      </c>
    </row>
    <row r="4" spans="1:6" x14ac:dyDescent="0.25">
      <c r="B4">
        <v>1.0994296708582429</v>
      </c>
    </row>
    <row r="6" spans="1:6" x14ac:dyDescent="0.25">
      <c r="A6">
        <v>10</v>
      </c>
      <c r="B6">
        <v>25.561739847454128</v>
      </c>
      <c r="D6">
        <f t="shared" ref="D3:D32" si="0">(AVERAGE(B6:B8))</f>
        <v>20.568496758972945</v>
      </c>
      <c r="E6">
        <f t="shared" ref="E3:E32" si="1">(STDEV(B6:B8))</f>
        <v>9.6164096230875558</v>
      </c>
      <c r="F6">
        <f t="shared" ref="F3:F32" si="2">(E6/SQRT(3))</f>
        <v>5.5520366845273079</v>
      </c>
    </row>
    <row r="7" spans="1:6" x14ac:dyDescent="0.25">
      <c r="B7">
        <v>26.661169518312374</v>
      </c>
    </row>
    <row r="8" spans="1:6" x14ac:dyDescent="0.25">
      <c r="B8">
        <v>9.4825809111523398</v>
      </c>
    </row>
    <row r="10" spans="1:6" x14ac:dyDescent="0.25">
      <c r="A10">
        <v>20</v>
      </c>
      <c r="B10">
        <v>25.836597265168692</v>
      </c>
      <c r="D10">
        <f t="shared" si="0"/>
        <v>24.141643189262236</v>
      </c>
      <c r="E10">
        <f t="shared" si="1"/>
        <v>1.875956410311119</v>
      </c>
      <c r="F10">
        <f t="shared" si="2"/>
        <v>1.0830839384811286</v>
      </c>
    </row>
    <row r="11" spans="1:6" x14ac:dyDescent="0.25">
      <c r="B11">
        <v>24.462310176595889</v>
      </c>
    </row>
    <row r="12" spans="1:6" x14ac:dyDescent="0.25">
      <c r="B12">
        <v>22.126022126022121</v>
      </c>
    </row>
    <row r="14" spans="1:6" x14ac:dyDescent="0.25">
      <c r="A14">
        <v>40</v>
      </c>
      <c r="B14">
        <v>15.529444100872668</v>
      </c>
      <c r="D14">
        <f t="shared" si="0"/>
        <v>27.852218328408796</v>
      </c>
      <c r="E14">
        <f t="shared" si="1"/>
        <v>10.939474853263704</v>
      </c>
      <c r="F14">
        <f t="shared" si="2"/>
        <v>6.3159087513249412</v>
      </c>
    </row>
    <row r="15" spans="1:6" x14ac:dyDescent="0.25">
      <c r="B15">
        <v>36.418607847179267</v>
      </c>
    </row>
    <row r="16" spans="1:6" x14ac:dyDescent="0.25">
      <c r="B16">
        <v>31.608603037174458</v>
      </c>
    </row>
    <row r="18" spans="1:6" x14ac:dyDescent="0.25">
      <c r="A18">
        <v>80</v>
      </c>
      <c r="B18">
        <v>12.09372637944066</v>
      </c>
      <c r="D18">
        <f t="shared" si="0"/>
        <v>21.988593417164839</v>
      </c>
      <c r="E18">
        <f t="shared" si="1"/>
        <v>8.57361311646107</v>
      </c>
      <c r="F18">
        <f t="shared" si="2"/>
        <v>4.9499778407165049</v>
      </c>
    </row>
    <row r="19" spans="1:6" x14ac:dyDescent="0.25">
      <c r="B19">
        <v>26.661169518312374</v>
      </c>
    </row>
    <row r="20" spans="1:6" x14ac:dyDescent="0.25">
      <c r="B20">
        <v>27.210884353741498</v>
      </c>
    </row>
    <row r="22" spans="1:6" x14ac:dyDescent="0.25">
      <c r="A22">
        <v>100</v>
      </c>
      <c r="B22">
        <v>39.991754277468559</v>
      </c>
      <c r="D22">
        <f t="shared" si="0"/>
        <v>31.333745619459901</v>
      </c>
      <c r="E22">
        <f t="shared" si="1"/>
        <v>8.3966579374095698</v>
      </c>
      <c r="F22">
        <f t="shared" si="2"/>
        <v>4.8478127204566235</v>
      </c>
    </row>
    <row r="23" spans="1:6" x14ac:dyDescent="0.25">
      <c r="B23">
        <v>30.784030784030783</v>
      </c>
    </row>
    <row r="24" spans="1:6" x14ac:dyDescent="0.25">
      <c r="B24">
        <v>23.225451796880368</v>
      </c>
    </row>
    <row r="26" spans="1:6" x14ac:dyDescent="0.25">
      <c r="A26">
        <v>200</v>
      </c>
      <c r="B26">
        <v>41.503470074898644</v>
      </c>
      <c r="D26">
        <f t="shared" si="0"/>
        <v>38.434228910419371</v>
      </c>
      <c r="E26">
        <f t="shared" si="1"/>
        <v>2.9613681227502258</v>
      </c>
      <c r="F26">
        <f t="shared" si="2"/>
        <v>1.7097466828394197</v>
      </c>
    </row>
    <row r="27" spans="1:6" x14ac:dyDescent="0.25">
      <c r="B27">
        <v>38.205181062323909</v>
      </c>
    </row>
    <row r="28" spans="1:6" x14ac:dyDescent="0.25">
      <c r="B28">
        <v>35.594035594035581</v>
      </c>
    </row>
    <row r="30" spans="1:6" x14ac:dyDescent="0.25">
      <c r="A30">
        <v>400</v>
      </c>
      <c r="B30">
        <v>39.579468150896716</v>
      </c>
      <c r="D30">
        <f t="shared" si="0"/>
        <v>38.846515036991228</v>
      </c>
      <c r="E30">
        <f t="shared" si="1"/>
        <v>2.9549835631361541</v>
      </c>
      <c r="F30">
        <f t="shared" si="2"/>
        <v>1.7060605556275781</v>
      </c>
    </row>
    <row r="31" spans="1:6" x14ac:dyDescent="0.25">
      <c r="B31">
        <v>35.594035594035581</v>
      </c>
    </row>
    <row r="32" spans="1:6" x14ac:dyDescent="0.25">
      <c r="B32">
        <v>41.366041366041365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6" workbookViewId="0">
      <selection activeCell="D31" sqref="D31:F32"/>
    </sheetView>
  </sheetViews>
  <sheetFormatPr defaultRowHeight="15" x14ac:dyDescent="0.25"/>
  <sheetData>
    <row r="1" spans="1:6" x14ac:dyDescent="0.25">
      <c r="B1" t="s">
        <v>21</v>
      </c>
      <c r="D1" t="s">
        <v>2</v>
      </c>
      <c r="E1" t="s">
        <v>3</v>
      </c>
      <c r="F1" t="s">
        <v>4</v>
      </c>
    </row>
    <row r="2" spans="1:6" x14ac:dyDescent="0.25">
      <c r="A2" t="s">
        <v>20</v>
      </c>
      <c r="B2">
        <v>56.132075471698116</v>
      </c>
      <c r="D2">
        <f>(AVERAGE(B2:B4))</f>
        <v>56.090725548784341</v>
      </c>
      <c r="E2">
        <f>(STDEV(B2:B4))</f>
        <v>0.56659620039658176</v>
      </c>
      <c r="F2">
        <f>(E2/SQRT(3))</f>
        <v>0.32712446882078566</v>
      </c>
    </row>
    <row r="3" spans="1:6" x14ac:dyDescent="0.25">
      <c r="A3" t="s">
        <v>1</v>
      </c>
      <c r="B3">
        <v>55.5045871559633</v>
      </c>
    </row>
    <row r="4" spans="1:6" x14ac:dyDescent="0.25">
      <c r="B4">
        <v>56.635514018691588</v>
      </c>
    </row>
    <row r="6" spans="1:6" x14ac:dyDescent="0.25">
      <c r="A6">
        <v>10</v>
      </c>
      <c r="B6">
        <v>50.434782608695649</v>
      </c>
      <c r="D6">
        <f t="shared" ref="D3:D32" si="0">(AVERAGE(B6:B8))</f>
        <v>57.595417118798331</v>
      </c>
      <c r="E6">
        <f t="shared" ref="E3:E32" si="1">(STDEV(B6:B8))</f>
        <v>9.6050419319801588</v>
      </c>
      <c r="F6">
        <f t="shared" ref="F3:F32" si="2">(E6/SQRT(3))</f>
        <v>5.5454735450063879</v>
      </c>
    </row>
    <row r="7" spans="1:6" x14ac:dyDescent="0.25">
      <c r="B7">
        <v>53.840830449826996</v>
      </c>
    </row>
    <row r="8" spans="1:6" x14ac:dyDescent="0.25">
      <c r="B8">
        <v>68.510638297872333</v>
      </c>
    </row>
    <row r="10" spans="1:6" x14ac:dyDescent="0.25">
      <c r="A10">
        <v>20</v>
      </c>
      <c r="B10">
        <v>53.899204244031829</v>
      </c>
      <c r="D10">
        <f t="shared" si="0"/>
        <v>55.450429604099646</v>
      </c>
      <c r="E10">
        <f t="shared" si="1"/>
        <v>2.3018727307431348</v>
      </c>
      <c r="F10">
        <f t="shared" si="2"/>
        <v>1.328986840734808</v>
      </c>
    </row>
    <row r="11" spans="1:6" x14ac:dyDescent="0.25">
      <c r="B11">
        <v>58.095238095238088</v>
      </c>
    </row>
    <row r="12" spans="1:6" x14ac:dyDescent="0.25">
      <c r="B12">
        <v>54.356846473029044</v>
      </c>
    </row>
    <row r="14" spans="1:6" x14ac:dyDescent="0.25">
      <c r="A14">
        <v>40</v>
      </c>
      <c r="B14">
        <v>74.12587412587412</v>
      </c>
      <c r="D14">
        <f t="shared" si="0"/>
        <v>77.033827743223057</v>
      </c>
      <c r="E14">
        <f t="shared" si="1"/>
        <v>3.1594536842098933</v>
      </c>
      <c r="F14">
        <f t="shared" si="2"/>
        <v>1.8241114350707368</v>
      </c>
    </row>
    <row r="15" spans="1:6" x14ac:dyDescent="0.25">
      <c r="B15">
        <v>80.39568345323741</v>
      </c>
    </row>
    <row r="16" spans="1:6" x14ac:dyDescent="0.25">
      <c r="B16">
        <v>76.579925650557627</v>
      </c>
    </row>
    <row r="18" spans="1:6" x14ac:dyDescent="0.25">
      <c r="A18">
        <v>80</v>
      </c>
      <c r="B18">
        <v>90.959821428571431</v>
      </c>
      <c r="D18">
        <f t="shared" si="0"/>
        <v>91.225935971830211</v>
      </c>
      <c r="E18">
        <f t="shared" si="1"/>
        <v>2.0670679394459328</v>
      </c>
      <c r="F18">
        <f t="shared" si="2"/>
        <v>1.1934222312723544</v>
      </c>
    </row>
    <row r="19" spans="1:6" x14ac:dyDescent="0.25">
      <c r="B19">
        <v>93.41317365269461</v>
      </c>
    </row>
    <row r="20" spans="1:6" x14ac:dyDescent="0.25">
      <c r="B20">
        <v>89.304812834224606</v>
      </c>
    </row>
    <row r="22" spans="1:6" x14ac:dyDescent="0.25">
      <c r="A22">
        <v>100</v>
      </c>
      <c r="B22">
        <v>92.021276595744681</v>
      </c>
      <c r="D22">
        <f t="shared" si="0"/>
        <v>92.909578601067963</v>
      </c>
      <c r="E22">
        <f t="shared" si="1"/>
        <v>1.9930327963421732</v>
      </c>
      <c r="F22">
        <f t="shared" si="2"/>
        <v>1.1506780214719063</v>
      </c>
    </row>
    <row r="23" spans="1:6" x14ac:dyDescent="0.25">
      <c r="B23">
        <v>95.192307692307693</v>
      </c>
    </row>
    <row r="24" spans="1:6" x14ac:dyDescent="0.25">
      <c r="B24">
        <v>91.515151515151501</v>
      </c>
    </row>
    <row r="26" spans="1:6" x14ac:dyDescent="0.25">
      <c r="A26">
        <v>200</v>
      </c>
      <c r="B26">
        <v>92.38095238095238</v>
      </c>
      <c r="D26">
        <f t="shared" si="0"/>
        <v>92.575334201970421</v>
      </c>
      <c r="E26">
        <f t="shared" si="1"/>
        <v>0.17068605924113525</v>
      </c>
      <c r="F26">
        <f t="shared" si="2"/>
        <v>9.8545642249785848E-2</v>
      </c>
    </row>
    <row r="27" spans="1:6" x14ac:dyDescent="0.25">
      <c r="B27">
        <v>92.64432029795158</v>
      </c>
    </row>
    <row r="28" spans="1:6" x14ac:dyDescent="0.25">
      <c r="B28">
        <v>92.700729927007302</v>
      </c>
    </row>
    <row r="30" spans="1:6" x14ac:dyDescent="0.25">
      <c r="A30">
        <v>400</v>
      </c>
      <c r="B30">
        <v>94.927536231884062</v>
      </c>
      <c r="D30">
        <f t="shared" si="0"/>
        <v>95.451434636217243</v>
      </c>
      <c r="E30">
        <f t="shared" si="1"/>
        <v>3.6207112283632257</v>
      </c>
      <c r="F30">
        <f t="shared" si="2"/>
        <v>2.090418602353409</v>
      </c>
    </row>
    <row r="31" spans="1:6" x14ac:dyDescent="0.25">
      <c r="B31">
        <v>99.305555555555557</v>
      </c>
    </row>
    <row r="32" spans="1:6" x14ac:dyDescent="0.25">
      <c r="B32">
        <v>92.121212121212125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Carbohydrate content</vt:lpstr>
      <vt:lpstr>Protein content</vt:lpstr>
      <vt:lpstr>MDA content</vt:lpstr>
      <vt:lpstr>Total phenolic content</vt:lpstr>
      <vt:lpstr>Proline content</vt:lpstr>
      <vt:lpstr>Electrolyte leakage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nipun</dc:creator>
  <cp:lastModifiedBy>nipun</cp:lastModifiedBy>
  <dcterms:created xsi:type="dcterms:W3CDTF">2019-05-28T07:02:49Z</dcterms:created>
  <dcterms:modified xsi:type="dcterms:W3CDTF">2019-05-29T05:18:01Z</dcterms:modified>
</cp:coreProperties>
</file>