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3D0F0A15-BFDE-4892-92A2-D752163DBF6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Challenge" sheetId="5" r:id="rId1"/>
    <sheet name="Toxicit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8" i="4" l="1"/>
  <c r="Y18" i="4" s="1"/>
  <c r="X17" i="4"/>
  <c r="Y17" i="4" s="1"/>
  <c r="X16" i="4"/>
  <c r="Y16" i="4" s="1"/>
  <c r="X15" i="4"/>
  <c r="Y15" i="4" s="1"/>
  <c r="Y12" i="4"/>
  <c r="X12" i="4"/>
  <c r="X9" i="4"/>
  <c r="Y9" i="4" s="1"/>
  <c r="Y6" i="4"/>
  <c r="X6" i="4"/>
  <c r="K8" i="5"/>
  <c r="K10" i="5"/>
  <c r="T45" i="5" l="1"/>
  <c r="L66" i="5" l="1"/>
  <c r="K66" i="5"/>
  <c r="O68" i="4" l="1"/>
  <c r="O69" i="4" s="1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K75" i="4"/>
  <c r="L75" i="4"/>
  <c r="M75" i="4"/>
  <c r="K76" i="4"/>
  <c r="L76" i="4"/>
  <c r="M76" i="4"/>
  <c r="K77" i="4"/>
  <c r="L77" i="4"/>
  <c r="M77" i="4"/>
  <c r="K78" i="4"/>
  <c r="L78" i="4"/>
  <c r="M78" i="4"/>
  <c r="K79" i="4"/>
  <c r="L79" i="4"/>
  <c r="M79" i="4"/>
  <c r="K80" i="4"/>
  <c r="L80" i="4"/>
  <c r="M80" i="4"/>
  <c r="K81" i="4"/>
  <c r="L81" i="4"/>
  <c r="M81" i="4"/>
  <c r="K82" i="4"/>
  <c r="L82" i="4"/>
  <c r="X4" i="4" s="1"/>
  <c r="Y4" i="4" s="1"/>
  <c r="M82" i="4"/>
  <c r="X5" i="4" s="1"/>
  <c r="Y5" i="4" s="1"/>
  <c r="K83" i="4"/>
  <c r="L83" i="4"/>
  <c r="M83" i="4"/>
  <c r="F83" i="4"/>
  <c r="G83" i="4" s="1"/>
  <c r="F75" i="4"/>
  <c r="G75" i="4" s="1"/>
  <c r="F76" i="4"/>
  <c r="G76" i="4" s="1"/>
  <c r="F77" i="4"/>
  <c r="G77" i="4" s="1"/>
  <c r="F78" i="4"/>
  <c r="G78" i="4" s="1"/>
  <c r="F79" i="4"/>
  <c r="G79" i="4" s="1"/>
  <c r="F80" i="4"/>
  <c r="G80" i="4" s="1"/>
  <c r="F81" i="4"/>
  <c r="G81" i="4" s="1"/>
  <c r="F82" i="4"/>
  <c r="G82" i="4" s="1"/>
  <c r="K61" i="4"/>
  <c r="L61" i="4"/>
  <c r="M61" i="4"/>
  <c r="K53" i="4"/>
  <c r="L53" i="4"/>
  <c r="M53" i="4"/>
  <c r="K54" i="4"/>
  <c r="L54" i="4"/>
  <c r="M54" i="4"/>
  <c r="K55" i="4"/>
  <c r="L55" i="4"/>
  <c r="M55" i="4"/>
  <c r="K56" i="4"/>
  <c r="L56" i="4"/>
  <c r="M56" i="4"/>
  <c r="K57" i="4"/>
  <c r="L57" i="4"/>
  <c r="M57" i="4"/>
  <c r="K58" i="4"/>
  <c r="L58" i="4"/>
  <c r="M58" i="4"/>
  <c r="K59" i="4"/>
  <c r="L59" i="4"/>
  <c r="M59" i="4"/>
  <c r="K60" i="4"/>
  <c r="L60" i="4"/>
  <c r="M60" i="4"/>
  <c r="O46" i="4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J46" i="4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 s="1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O26" i="4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J26" i="4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K33" i="4"/>
  <c r="L33" i="4"/>
  <c r="M33" i="4"/>
  <c r="K34" i="4"/>
  <c r="L34" i="4"/>
  <c r="M34" i="4"/>
  <c r="K35" i="4"/>
  <c r="L35" i="4"/>
  <c r="M35" i="4"/>
  <c r="K36" i="4"/>
  <c r="L36" i="4"/>
  <c r="M36" i="4"/>
  <c r="K37" i="4"/>
  <c r="L37" i="4"/>
  <c r="M37" i="4"/>
  <c r="K38" i="4"/>
  <c r="L38" i="4"/>
  <c r="M38" i="4"/>
  <c r="K39" i="4"/>
  <c r="L39" i="4"/>
  <c r="M39" i="4"/>
  <c r="K40" i="4"/>
  <c r="L40" i="4"/>
  <c r="M40" i="4"/>
  <c r="K41" i="4"/>
  <c r="L41" i="4"/>
  <c r="M41" i="4"/>
  <c r="E42" i="4"/>
  <c r="D42" i="4"/>
  <c r="C42" i="4"/>
  <c r="F41" i="4"/>
  <c r="G41" i="4" s="1"/>
  <c r="F40" i="4"/>
  <c r="G40" i="4" s="1"/>
  <c r="F39" i="4"/>
  <c r="G39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0" i="4"/>
  <c r="G20" i="4" s="1"/>
  <c r="C21" i="4"/>
  <c r="D21" i="4"/>
  <c r="E21" i="4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10" i="4"/>
  <c r="F11" i="4"/>
  <c r="G11" i="4" s="1"/>
  <c r="F12" i="4"/>
  <c r="G12" i="4" s="1"/>
  <c r="F9" i="4"/>
  <c r="K20" i="4"/>
  <c r="L20" i="4"/>
  <c r="M20" i="4"/>
  <c r="K13" i="4"/>
  <c r="L13" i="4"/>
  <c r="M13" i="4"/>
  <c r="K14" i="4"/>
  <c r="L14" i="4"/>
  <c r="M14" i="4"/>
  <c r="K15" i="4"/>
  <c r="L15" i="4"/>
  <c r="M15" i="4"/>
  <c r="K16" i="4"/>
  <c r="L16" i="4"/>
  <c r="M16" i="4"/>
  <c r="K17" i="4"/>
  <c r="L17" i="4"/>
  <c r="M17" i="4"/>
  <c r="K18" i="4"/>
  <c r="L18" i="4"/>
  <c r="M18" i="4"/>
  <c r="K19" i="4"/>
  <c r="L19" i="4"/>
  <c r="M19" i="4"/>
  <c r="G10" i="4"/>
  <c r="G9" i="4"/>
  <c r="O5" i="4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J5" i="4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M10" i="4"/>
  <c r="M11" i="4"/>
  <c r="M12" i="4"/>
  <c r="M9" i="4"/>
  <c r="L10" i="4"/>
  <c r="L11" i="4"/>
  <c r="L12" i="4"/>
  <c r="K10" i="4"/>
  <c r="K11" i="4"/>
  <c r="K12" i="4"/>
  <c r="L9" i="4"/>
  <c r="K9" i="4"/>
  <c r="H83" i="4" l="1"/>
  <c r="H26" i="4"/>
  <c r="H82" i="4"/>
  <c r="H61" i="4"/>
  <c r="H58" i="4"/>
  <c r="H57" i="4"/>
  <c r="H54" i="4"/>
  <c r="H53" i="4"/>
  <c r="H50" i="4"/>
  <c r="H60" i="4"/>
  <c r="H59" i="4"/>
  <c r="H56" i="4"/>
  <c r="H55" i="4"/>
  <c r="H52" i="4"/>
  <c r="H51" i="4"/>
  <c r="H28" i="4"/>
  <c r="H30" i="4"/>
  <c r="H32" i="4"/>
  <c r="H34" i="4"/>
  <c r="H36" i="4"/>
  <c r="H38" i="4"/>
  <c r="H27" i="4"/>
  <c r="H40" i="4"/>
  <c r="F42" i="4"/>
  <c r="H41" i="4"/>
  <c r="H39" i="4"/>
  <c r="H37" i="4"/>
  <c r="H35" i="4"/>
  <c r="H33" i="4"/>
  <c r="H31" i="4"/>
  <c r="H29" i="4"/>
  <c r="G42" i="4"/>
  <c r="H25" i="4"/>
  <c r="K102" i="5"/>
  <c r="L102" i="5"/>
  <c r="M102" i="5"/>
  <c r="K94" i="5"/>
  <c r="L94" i="5"/>
  <c r="M94" i="5"/>
  <c r="K95" i="5"/>
  <c r="L95" i="5"/>
  <c r="M95" i="5"/>
  <c r="K96" i="5"/>
  <c r="L96" i="5"/>
  <c r="M96" i="5"/>
  <c r="K97" i="5"/>
  <c r="L97" i="5"/>
  <c r="M97" i="5"/>
  <c r="K98" i="5"/>
  <c r="L98" i="5"/>
  <c r="M98" i="5"/>
  <c r="K99" i="5"/>
  <c r="L99" i="5"/>
  <c r="M99" i="5"/>
  <c r="K100" i="5"/>
  <c r="L100" i="5"/>
  <c r="M100" i="5"/>
  <c r="K101" i="5"/>
  <c r="L101" i="5"/>
  <c r="M101" i="5"/>
  <c r="O87" i="5"/>
  <c r="O88" i="5" s="1"/>
  <c r="O89" i="5" s="1"/>
  <c r="O90" i="5" s="1"/>
  <c r="O91" i="5" s="1"/>
  <c r="O92" i="5" s="1"/>
  <c r="O93" i="5" s="1"/>
  <c r="O94" i="5" s="1"/>
  <c r="O95" i="5" s="1"/>
  <c r="O96" i="5" s="1"/>
  <c r="O97" i="5" s="1"/>
  <c r="O98" i="5" s="1"/>
  <c r="O99" i="5" s="1"/>
  <c r="O100" i="5" s="1"/>
  <c r="O101" i="5" s="1"/>
  <c r="O102" i="5" s="1"/>
  <c r="F102" i="5"/>
  <c r="G102" i="5" s="1"/>
  <c r="F94" i="5"/>
  <c r="G94" i="5" s="1"/>
  <c r="F95" i="5"/>
  <c r="G95" i="5" s="1"/>
  <c r="F96" i="5"/>
  <c r="G96" i="5" s="1"/>
  <c r="F97" i="5"/>
  <c r="G97" i="5" s="1"/>
  <c r="F98" i="5"/>
  <c r="G98" i="5" s="1"/>
  <c r="F99" i="5"/>
  <c r="G99" i="5" s="1"/>
  <c r="F100" i="5"/>
  <c r="G100" i="5" s="1"/>
  <c r="F101" i="5"/>
  <c r="G101" i="5" s="1"/>
  <c r="F86" i="5"/>
  <c r="G86" i="5" s="1"/>
  <c r="K86" i="5"/>
  <c r="L86" i="5"/>
  <c r="M86" i="5"/>
  <c r="S86" i="5"/>
  <c r="T86" i="5"/>
  <c r="B87" i="5"/>
  <c r="F87" i="5"/>
  <c r="G87" i="5" s="1"/>
  <c r="J87" i="5"/>
  <c r="J88" i="5" s="1"/>
  <c r="J89" i="5" s="1"/>
  <c r="J90" i="5" s="1"/>
  <c r="J91" i="5" s="1"/>
  <c r="J92" i="5" s="1"/>
  <c r="J93" i="5" s="1"/>
  <c r="J94" i="5" s="1"/>
  <c r="J95" i="5" s="1"/>
  <c r="J96" i="5" s="1"/>
  <c r="J97" i="5" s="1"/>
  <c r="J98" i="5" s="1"/>
  <c r="J99" i="5" s="1"/>
  <c r="J100" i="5" s="1"/>
  <c r="J101" i="5" s="1"/>
  <c r="J102" i="5" s="1"/>
  <c r="K87" i="5"/>
  <c r="L87" i="5"/>
  <c r="M87" i="5"/>
  <c r="B88" i="5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F88" i="5"/>
  <c r="G88" i="5" s="1"/>
  <c r="K88" i="5"/>
  <c r="L88" i="5"/>
  <c r="Q88" i="5" s="1"/>
  <c r="M88" i="5"/>
  <c r="F89" i="5"/>
  <c r="G89" i="5" s="1"/>
  <c r="K89" i="5"/>
  <c r="L89" i="5"/>
  <c r="M89" i="5"/>
  <c r="F90" i="5"/>
  <c r="G90" i="5" s="1"/>
  <c r="K90" i="5"/>
  <c r="L90" i="5"/>
  <c r="M90" i="5"/>
  <c r="F91" i="5"/>
  <c r="G91" i="5" s="1"/>
  <c r="K91" i="5"/>
  <c r="L91" i="5"/>
  <c r="M91" i="5"/>
  <c r="F92" i="5"/>
  <c r="G92" i="5" s="1"/>
  <c r="K92" i="5"/>
  <c r="L92" i="5"/>
  <c r="M92" i="5"/>
  <c r="F93" i="5"/>
  <c r="G93" i="5" s="1"/>
  <c r="K93" i="5"/>
  <c r="L93" i="5"/>
  <c r="M93" i="5"/>
  <c r="C103" i="5"/>
  <c r="D103" i="5"/>
  <c r="E103" i="5"/>
  <c r="E82" i="5"/>
  <c r="D82" i="5"/>
  <c r="C82" i="5"/>
  <c r="M81" i="5"/>
  <c r="L81" i="5"/>
  <c r="K81" i="5"/>
  <c r="F81" i="5"/>
  <c r="G81" i="5" s="1"/>
  <c r="M80" i="5"/>
  <c r="L80" i="5"/>
  <c r="K80" i="5"/>
  <c r="F80" i="5"/>
  <c r="G80" i="5" s="1"/>
  <c r="M79" i="5"/>
  <c r="L79" i="5"/>
  <c r="K79" i="5"/>
  <c r="F79" i="5"/>
  <c r="G79" i="5" s="1"/>
  <c r="M78" i="5"/>
  <c r="L78" i="5"/>
  <c r="K78" i="5"/>
  <c r="F78" i="5"/>
  <c r="G78" i="5" s="1"/>
  <c r="M77" i="5"/>
  <c r="L77" i="5"/>
  <c r="K77" i="5"/>
  <c r="F77" i="5"/>
  <c r="G77" i="5" s="1"/>
  <c r="M76" i="5"/>
  <c r="L76" i="5"/>
  <c r="K76" i="5"/>
  <c r="F76" i="5"/>
  <c r="G76" i="5" s="1"/>
  <c r="M75" i="5"/>
  <c r="L75" i="5"/>
  <c r="K75" i="5"/>
  <c r="F75" i="5"/>
  <c r="G75" i="5" s="1"/>
  <c r="M74" i="5"/>
  <c r="L74" i="5"/>
  <c r="K74" i="5"/>
  <c r="F74" i="5"/>
  <c r="G74" i="5" s="1"/>
  <c r="M73" i="5"/>
  <c r="L73" i="5"/>
  <c r="K73" i="5"/>
  <c r="F73" i="5"/>
  <c r="G73" i="5" s="1"/>
  <c r="M72" i="5"/>
  <c r="L72" i="5"/>
  <c r="K72" i="5"/>
  <c r="F72" i="5"/>
  <c r="G72" i="5" s="1"/>
  <c r="M71" i="5"/>
  <c r="L71" i="5"/>
  <c r="K71" i="5"/>
  <c r="F71" i="5"/>
  <c r="G71" i="5" s="1"/>
  <c r="M70" i="5"/>
  <c r="L70" i="5"/>
  <c r="K70" i="5"/>
  <c r="F70" i="5"/>
  <c r="G70" i="5" s="1"/>
  <c r="M69" i="5"/>
  <c r="L69" i="5"/>
  <c r="K69" i="5"/>
  <c r="F69" i="5"/>
  <c r="G69" i="5" s="1"/>
  <c r="M68" i="5"/>
  <c r="L68" i="5"/>
  <c r="K68" i="5"/>
  <c r="F68" i="5"/>
  <c r="G68" i="5" s="1"/>
  <c r="M67" i="5"/>
  <c r="L67" i="5"/>
  <c r="K67" i="5"/>
  <c r="F67" i="5"/>
  <c r="G67" i="5" s="1"/>
  <c r="O66" i="5"/>
  <c r="O67" i="5" s="1"/>
  <c r="O68" i="5" s="1"/>
  <c r="O69" i="5" s="1"/>
  <c r="O70" i="5" s="1"/>
  <c r="O71" i="5" s="1"/>
  <c r="O72" i="5" s="1"/>
  <c r="O73" i="5" s="1"/>
  <c r="O74" i="5" s="1"/>
  <c r="O75" i="5" s="1"/>
  <c r="O76" i="5" s="1"/>
  <c r="O77" i="5" s="1"/>
  <c r="O78" i="5" s="1"/>
  <c r="O79" i="5" s="1"/>
  <c r="O80" i="5" s="1"/>
  <c r="O81" i="5" s="1"/>
  <c r="M66" i="5"/>
  <c r="J66" i="5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F66" i="5"/>
  <c r="G66" i="5" s="1"/>
  <c r="B66" i="5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T65" i="5"/>
  <c r="S65" i="5"/>
  <c r="M65" i="5"/>
  <c r="L65" i="5"/>
  <c r="K65" i="5"/>
  <c r="F65" i="5"/>
  <c r="F61" i="5"/>
  <c r="G61" i="5" s="1"/>
  <c r="F53" i="5"/>
  <c r="G53" i="5" s="1"/>
  <c r="F54" i="5"/>
  <c r="G54" i="5" s="1"/>
  <c r="F55" i="5"/>
  <c r="G55" i="5" s="1"/>
  <c r="F56" i="5"/>
  <c r="G56" i="5" s="1"/>
  <c r="F57" i="5"/>
  <c r="G57" i="5" s="1"/>
  <c r="F58" i="5"/>
  <c r="G58" i="5" s="1"/>
  <c r="F59" i="5"/>
  <c r="G59" i="5" s="1"/>
  <c r="F60" i="5"/>
  <c r="G60" i="5" s="1"/>
  <c r="K61" i="5"/>
  <c r="L61" i="5"/>
  <c r="M61" i="5"/>
  <c r="K53" i="5"/>
  <c r="L53" i="5"/>
  <c r="M53" i="5"/>
  <c r="K54" i="5"/>
  <c r="L54" i="5"/>
  <c r="M54" i="5"/>
  <c r="K55" i="5"/>
  <c r="L55" i="5"/>
  <c r="M55" i="5"/>
  <c r="K56" i="5"/>
  <c r="L56" i="5"/>
  <c r="M56" i="5"/>
  <c r="K57" i="5"/>
  <c r="L57" i="5"/>
  <c r="M57" i="5"/>
  <c r="K58" i="5"/>
  <c r="L58" i="5"/>
  <c r="M58" i="5"/>
  <c r="K59" i="5"/>
  <c r="L59" i="5"/>
  <c r="M59" i="5"/>
  <c r="K60" i="5"/>
  <c r="L60" i="5"/>
  <c r="M60" i="5"/>
  <c r="K41" i="5"/>
  <c r="L41" i="5"/>
  <c r="M41" i="5"/>
  <c r="K33" i="5"/>
  <c r="L33" i="5"/>
  <c r="M33" i="5"/>
  <c r="K34" i="5"/>
  <c r="L34" i="5"/>
  <c r="M34" i="5"/>
  <c r="K35" i="5"/>
  <c r="L35" i="5"/>
  <c r="M35" i="5"/>
  <c r="K36" i="5"/>
  <c r="L36" i="5"/>
  <c r="M36" i="5"/>
  <c r="K37" i="5"/>
  <c r="L37" i="5"/>
  <c r="M37" i="5"/>
  <c r="K38" i="5"/>
  <c r="L38" i="5"/>
  <c r="M38" i="5"/>
  <c r="K39" i="5"/>
  <c r="L39" i="5"/>
  <c r="M39" i="5"/>
  <c r="K40" i="5"/>
  <c r="L40" i="5"/>
  <c r="M40" i="5"/>
  <c r="O46" i="5"/>
  <c r="O47" i="5" s="1"/>
  <c r="O48" i="5" s="1"/>
  <c r="O49" i="5" s="1"/>
  <c r="O50" i="5" s="1"/>
  <c r="O51" i="5" s="1"/>
  <c r="O52" i="5" s="1"/>
  <c r="O53" i="5" s="1"/>
  <c r="O54" i="5" s="1"/>
  <c r="O55" i="5" s="1"/>
  <c r="O56" i="5" s="1"/>
  <c r="O57" i="5" s="1"/>
  <c r="O58" i="5" s="1"/>
  <c r="O59" i="5" s="1"/>
  <c r="O60" i="5" s="1"/>
  <c r="O61" i="5" s="1"/>
  <c r="J46" i="5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O26" i="5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O37" i="5" s="1"/>
  <c r="O38" i="5" s="1"/>
  <c r="O39" i="5" s="1"/>
  <c r="O40" i="5" s="1"/>
  <c r="O41" i="5" s="1"/>
  <c r="F41" i="5"/>
  <c r="G41" i="5" s="1"/>
  <c r="F33" i="5"/>
  <c r="G33" i="5" s="1"/>
  <c r="F34" i="5"/>
  <c r="G34" i="5" s="1"/>
  <c r="F35" i="5"/>
  <c r="G35" i="5" s="1"/>
  <c r="F36" i="5"/>
  <c r="G36" i="5" s="1"/>
  <c r="F37" i="5"/>
  <c r="G37" i="5" s="1"/>
  <c r="F38" i="5"/>
  <c r="G38" i="5" s="1"/>
  <c r="F39" i="5"/>
  <c r="G39" i="5" s="1"/>
  <c r="F40" i="5"/>
  <c r="G40" i="5" s="1"/>
  <c r="O5" i="5"/>
  <c r="O6" i="5" s="1"/>
  <c r="O7" i="5" s="1"/>
  <c r="O8" i="5" s="1"/>
  <c r="O9" i="5" s="1"/>
  <c r="O10" i="5" s="1"/>
  <c r="O11" i="5" s="1"/>
  <c r="O12" i="5" s="1"/>
  <c r="O13" i="5" s="1"/>
  <c r="O14" i="5" s="1"/>
  <c r="O15" i="5" s="1"/>
  <c r="O16" i="5" s="1"/>
  <c r="O17" i="5" s="1"/>
  <c r="O18" i="5" s="1"/>
  <c r="O19" i="5" s="1"/>
  <c r="O20" i="5" s="1"/>
  <c r="K20" i="5"/>
  <c r="L20" i="5"/>
  <c r="M20" i="5"/>
  <c r="K12" i="5"/>
  <c r="L12" i="5"/>
  <c r="M12" i="5"/>
  <c r="K13" i="5"/>
  <c r="L13" i="5"/>
  <c r="M13" i="5"/>
  <c r="K14" i="5"/>
  <c r="L14" i="5"/>
  <c r="M14" i="5"/>
  <c r="K15" i="5"/>
  <c r="L15" i="5"/>
  <c r="M15" i="5"/>
  <c r="K16" i="5"/>
  <c r="L16" i="5"/>
  <c r="M16" i="5"/>
  <c r="K17" i="5"/>
  <c r="L17" i="5"/>
  <c r="M17" i="5"/>
  <c r="K18" i="5"/>
  <c r="L18" i="5"/>
  <c r="M18" i="5"/>
  <c r="K19" i="5"/>
  <c r="L19" i="5"/>
  <c r="M19" i="5"/>
  <c r="F20" i="5"/>
  <c r="G20" i="5" s="1"/>
  <c r="F12" i="5"/>
  <c r="G12" i="5" s="1"/>
  <c r="F13" i="5"/>
  <c r="G13" i="5" s="1"/>
  <c r="F14" i="5"/>
  <c r="G14" i="5" s="1"/>
  <c r="F15" i="5"/>
  <c r="G15" i="5" s="1"/>
  <c r="F16" i="5"/>
  <c r="G16" i="5" s="1"/>
  <c r="F17" i="5"/>
  <c r="G17" i="5" s="1"/>
  <c r="F18" i="5"/>
  <c r="G18" i="5" s="1"/>
  <c r="F19" i="5"/>
  <c r="G19" i="5" s="1"/>
  <c r="E62" i="5"/>
  <c r="D62" i="5"/>
  <c r="C62" i="5"/>
  <c r="M52" i="5"/>
  <c r="L52" i="5"/>
  <c r="K52" i="5"/>
  <c r="F52" i="5"/>
  <c r="G52" i="5" s="1"/>
  <c r="M51" i="5"/>
  <c r="L51" i="5"/>
  <c r="K51" i="5"/>
  <c r="F51" i="5"/>
  <c r="G51" i="5" s="1"/>
  <c r="M50" i="5"/>
  <c r="L50" i="5"/>
  <c r="K50" i="5"/>
  <c r="F50" i="5"/>
  <c r="G50" i="5" s="1"/>
  <c r="M49" i="5"/>
  <c r="L49" i="5"/>
  <c r="K49" i="5"/>
  <c r="F49" i="5"/>
  <c r="G49" i="5" s="1"/>
  <c r="M48" i="5"/>
  <c r="L48" i="5"/>
  <c r="K48" i="5"/>
  <c r="F48" i="5"/>
  <c r="G48" i="5" s="1"/>
  <c r="M47" i="5"/>
  <c r="L47" i="5"/>
  <c r="K47" i="5"/>
  <c r="F47" i="5"/>
  <c r="G47" i="5" s="1"/>
  <c r="M46" i="5"/>
  <c r="L46" i="5"/>
  <c r="K46" i="5"/>
  <c r="F46" i="5"/>
  <c r="G46" i="5" s="1"/>
  <c r="B46" i="5"/>
  <c r="B47" i="5" s="1"/>
  <c r="B48" i="5" s="1"/>
  <c r="B49" i="5" s="1"/>
  <c r="B50" i="5" s="1"/>
  <c r="B51" i="5" s="1"/>
  <c r="B52" i="5" s="1"/>
  <c r="S45" i="5"/>
  <c r="M45" i="5"/>
  <c r="L45" i="5"/>
  <c r="K45" i="5"/>
  <c r="F45" i="5"/>
  <c r="G45" i="5" s="1"/>
  <c r="E42" i="5"/>
  <c r="D42" i="5"/>
  <c r="C42" i="5"/>
  <c r="M32" i="5"/>
  <c r="L32" i="5"/>
  <c r="K32" i="5"/>
  <c r="F32" i="5"/>
  <c r="G32" i="5" s="1"/>
  <c r="M31" i="5"/>
  <c r="L31" i="5"/>
  <c r="K31" i="5"/>
  <c r="F31" i="5"/>
  <c r="G31" i="5" s="1"/>
  <c r="M30" i="5"/>
  <c r="L30" i="5"/>
  <c r="K30" i="5"/>
  <c r="F30" i="5"/>
  <c r="G30" i="5" s="1"/>
  <c r="M29" i="5"/>
  <c r="L29" i="5"/>
  <c r="K29" i="5"/>
  <c r="F29" i="5"/>
  <c r="G29" i="5" s="1"/>
  <c r="M28" i="5"/>
  <c r="L28" i="5"/>
  <c r="K28" i="5"/>
  <c r="F28" i="5"/>
  <c r="G28" i="5" s="1"/>
  <c r="M27" i="5"/>
  <c r="L27" i="5"/>
  <c r="K27" i="5"/>
  <c r="F27" i="5"/>
  <c r="G27" i="5" s="1"/>
  <c r="M26" i="5"/>
  <c r="L26" i="5"/>
  <c r="K26" i="5"/>
  <c r="J26" i="5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F26" i="5"/>
  <c r="G26" i="5" s="1"/>
  <c r="B26" i="5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T25" i="5"/>
  <c r="S25" i="5"/>
  <c r="M25" i="5"/>
  <c r="L25" i="5"/>
  <c r="K25" i="5"/>
  <c r="F25" i="5"/>
  <c r="E21" i="5"/>
  <c r="D21" i="5"/>
  <c r="C21" i="5"/>
  <c r="M11" i="5"/>
  <c r="L11" i="5"/>
  <c r="K11" i="5"/>
  <c r="F11" i="5"/>
  <c r="G11" i="5" s="1"/>
  <c r="M10" i="5"/>
  <c r="L10" i="5"/>
  <c r="F10" i="5"/>
  <c r="G10" i="5" s="1"/>
  <c r="M9" i="5"/>
  <c r="L9" i="5"/>
  <c r="K9" i="5"/>
  <c r="F9" i="5"/>
  <c r="G9" i="5" s="1"/>
  <c r="M8" i="5"/>
  <c r="L8" i="5"/>
  <c r="F8" i="5"/>
  <c r="G8" i="5" s="1"/>
  <c r="M7" i="5"/>
  <c r="L7" i="5"/>
  <c r="K7" i="5"/>
  <c r="F7" i="5"/>
  <c r="G7" i="5" s="1"/>
  <c r="M6" i="5"/>
  <c r="L6" i="5"/>
  <c r="K6" i="5"/>
  <c r="F6" i="5"/>
  <c r="G6" i="5" s="1"/>
  <c r="M5" i="5"/>
  <c r="R4" i="5" s="1"/>
  <c r="L5" i="5"/>
  <c r="Q4" i="5" s="1"/>
  <c r="K5" i="5"/>
  <c r="J5" i="5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F5" i="5"/>
  <c r="G5" i="5" s="1"/>
  <c r="B5" i="5"/>
  <c r="B6" i="5" s="1"/>
  <c r="B7" i="5" s="1"/>
  <c r="B8" i="5" s="1"/>
  <c r="B9" i="5" s="1"/>
  <c r="B10" i="5" s="1"/>
  <c r="B11" i="5" s="1"/>
  <c r="P4" i="5"/>
  <c r="M4" i="5"/>
  <c r="L4" i="5"/>
  <c r="K4" i="5"/>
  <c r="F4" i="5"/>
  <c r="G4" i="5" s="1"/>
  <c r="L82" i="5" l="1"/>
  <c r="W5" i="5" s="1"/>
  <c r="X5" i="5" s="1"/>
  <c r="H8" i="5"/>
  <c r="H10" i="5"/>
  <c r="P8" i="5"/>
  <c r="K42" i="5"/>
  <c r="W10" i="5" s="1"/>
  <c r="X10" i="5" s="1"/>
  <c r="M42" i="5"/>
  <c r="W12" i="5" s="1"/>
  <c r="X12" i="5" s="1"/>
  <c r="K82" i="5"/>
  <c r="W4" i="5" s="1"/>
  <c r="X4" i="5" s="1"/>
  <c r="M82" i="5"/>
  <c r="W6" i="5" s="1"/>
  <c r="X6" i="5" s="1"/>
  <c r="P88" i="5"/>
  <c r="L21" i="5"/>
  <c r="W8" i="5" s="1"/>
  <c r="X8" i="5" s="1"/>
  <c r="L42" i="5"/>
  <c r="W11" i="5" s="1"/>
  <c r="X11" i="5" s="1"/>
  <c r="K62" i="5"/>
  <c r="W13" i="5" s="1"/>
  <c r="X13" i="5" s="1"/>
  <c r="M62" i="5"/>
  <c r="W15" i="5" s="1"/>
  <c r="X15" i="5" s="1"/>
  <c r="L103" i="5"/>
  <c r="W17" i="5" s="1"/>
  <c r="X17" i="5" s="1"/>
  <c r="K21" i="5"/>
  <c r="M21" i="5"/>
  <c r="W9" i="5" s="1"/>
  <c r="X9" i="5" s="1"/>
  <c r="L62" i="5"/>
  <c r="W14" i="5" s="1"/>
  <c r="X14" i="5" s="1"/>
  <c r="M103" i="5"/>
  <c r="K103" i="5"/>
  <c r="W16" i="5" s="1"/>
  <c r="X16" i="5" s="1"/>
  <c r="Q68" i="5"/>
  <c r="Q69" i="5"/>
  <c r="Q67" i="5"/>
  <c r="Q66" i="5"/>
  <c r="H86" i="5"/>
  <c r="H87" i="5"/>
  <c r="H49" i="5"/>
  <c r="Q46" i="5"/>
  <c r="P68" i="5"/>
  <c r="P66" i="5"/>
  <c r="P67" i="5"/>
  <c r="R67" i="5"/>
  <c r="R69" i="5"/>
  <c r="R71" i="5"/>
  <c r="R66" i="5"/>
  <c r="R70" i="5"/>
  <c r="R68" i="5"/>
  <c r="R72" i="5"/>
  <c r="R74" i="5"/>
  <c r="R76" i="5"/>
  <c r="R78" i="5"/>
  <c r="R80" i="5"/>
  <c r="R73" i="5"/>
  <c r="R75" i="5"/>
  <c r="R77" i="5"/>
  <c r="R79" i="5"/>
  <c r="R81" i="5"/>
  <c r="Q71" i="5"/>
  <c r="Q73" i="5"/>
  <c r="Q75" i="5"/>
  <c r="Q77" i="5"/>
  <c r="Q79" i="5"/>
  <c r="Q81" i="5"/>
  <c r="Q70" i="5"/>
  <c r="Q72" i="5"/>
  <c r="Q74" i="5"/>
  <c r="Q76" i="5"/>
  <c r="Q78" i="5"/>
  <c r="Q80" i="5"/>
  <c r="P70" i="5"/>
  <c r="P72" i="5"/>
  <c r="P74" i="5"/>
  <c r="P76" i="5"/>
  <c r="P78" i="5"/>
  <c r="P80" i="5"/>
  <c r="P69" i="5"/>
  <c r="P71" i="5"/>
  <c r="P73" i="5"/>
  <c r="P75" i="5"/>
  <c r="P77" i="5"/>
  <c r="P79" i="5"/>
  <c r="P81" i="5"/>
  <c r="H42" i="4"/>
  <c r="P92" i="5"/>
  <c r="R90" i="5"/>
  <c r="P90" i="5"/>
  <c r="Q89" i="5"/>
  <c r="P102" i="5"/>
  <c r="Q87" i="5"/>
  <c r="H93" i="5"/>
  <c r="H91" i="5"/>
  <c r="H89" i="5"/>
  <c r="H102" i="5"/>
  <c r="H100" i="5"/>
  <c r="H98" i="5"/>
  <c r="H96" i="5"/>
  <c r="H94" i="5"/>
  <c r="P101" i="5"/>
  <c r="P100" i="5"/>
  <c r="P99" i="5"/>
  <c r="P98" i="5"/>
  <c r="P97" i="5"/>
  <c r="P96" i="5"/>
  <c r="P95" i="5"/>
  <c r="P94" i="5"/>
  <c r="F103" i="5"/>
  <c r="Q93" i="5"/>
  <c r="Q91" i="5"/>
  <c r="R88" i="5"/>
  <c r="H92" i="5"/>
  <c r="H90" i="5"/>
  <c r="H88" i="5"/>
  <c r="H101" i="5"/>
  <c r="H99" i="5"/>
  <c r="H97" i="5"/>
  <c r="H95" i="5"/>
  <c r="R101" i="5"/>
  <c r="R100" i="5"/>
  <c r="R99" i="5"/>
  <c r="R98" i="5"/>
  <c r="R97" i="5"/>
  <c r="R96" i="5"/>
  <c r="R95" i="5"/>
  <c r="R94" i="5"/>
  <c r="R102" i="5"/>
  <c r="Q102" i="5"/>
  <c r="Q101" i="5"/>
  <c r="Q100" i="5"/>
  <c r="Q99" i="5"/>
  <c r="Q98" i="5"/>
  <c r="Q97" i="5"/>
  <c r="Q96" i="5"/>
  <c r="Q95" i="5"/>
  <c r="Q94" i="5"/>
  <c r="R92" i="5"/>
  <c r="Q12" i="5"/>
  <c r="F82" i="5"/>
  <c r="R87" i="5"/>
  <c r="P87" i="5"/>
  <c r="G103" i="5"/>
  <c r="R93" i="5"/>
  <c r="P93" i="5"/>
  <c r="Q92" i="5"/>
  <c r="R91" i="5"/>
  <c r="P91" i="5"/>
  <c r="Q90" i="5"/>
  <c r="R89" i="5"/>
  <c r="P89" i="5"/>
  <c r="G65" i="5"/>
  <c r="P12" i="5"/>
  <c r="R14" i="5"/>
  <c r="P40" i="5"/>
  <c r="R40" i="5"/>
  <c r="H6" i="5"/>
  <c r="H12" i="5"/>
  <c r="H14" i="5"/>
  <c r="H16" i="5"/>
  <c r="H18" i="5"/>
  <c r="H20" i="5"/>
  <c r="Q40" i="5"/>
  <c r="Q41" i="5"/>
  <c r="Q33" i="5"/>
  <c r="Q34" i="5"/>
  <c r="Q35" i="5"/>
  <c r="Q36" i="5"/>
  <c r="Q37" i="5"/>
  <c r="Q38" i="5"/>
  <c r="Q39" i="5"/>
  <c r="H48" i="5"/>
  <c r="H50" i="5"/>
  <c r="H52" i="5"/>
  <c r="H54" i="5"/>
  <c r="H56" i="5"/>
  <c r="H58" i="5"/>
  <c r="H60" i="5"/>
  <c r="H46" i="5"/>
  <c r="Q20" i="5"/>
  <c r="Q19" i="5"/>
  <c r="Q18" i="5"/>
  <c r="Q17" i="5"/>
  <c r="R16" i="5"/>
  <c r="P16" i="5"/>
  <c r="R15" i="5"/>
  <c r="P15" i="5"/>
  <c r="P39" i="5"/>
  <c r="P38" i="5"/>
  <c r="P37" i="5"/>
  <c r="P36" i="5"/>
  <c r="P35" i="5"/>
  <c r="P34" i="5"/>
  <c r="P33" i="5"/>
  <c r="P41" i="5"/>
  <c r="H61" i="5"/>
  <c r="H57" i="5"/>
  <c r="H53" i="5"/>
  <c r="H5" i="5"/>
  <c r="H17" i="5"/>
  <c r="H13" i="5"/>
  <c r="H9" i="5"/>
  <c r="P13" i="5"/>
  <c r="P14" i="5"/>
  <c r="R13" i="5"/>
  <c r="P61" i="5"/>
  <c r="R61" i="5"/>
  <c r="R20" i="5"/>
  <c r="P20" i="5"/>
  <c r="R19" i="5"/>
  <c r="P19" i="5"/>
  <c r="R18" i="5"/>
  <c r="P18" i="5"/>
  <c r="R17" i="5"/>
  <c r="P17" i="5"/>
  <c r="Q16" i="5"/>
  <c r="Q15" i="5"/>
  <c r="Q14" i="5"/>
  <c r="Q13" i="5"/>
  <c r="R12" i="5"/>
  <c r="R39" i="5"/>
  <c r="R38" i="5"/>
  <c r="R37" i="5"/>
  <c r="R36" i="5"/>
  <c r="R35" i="5"/>
  <c r="R34" i="5"/>
  <c r="R33" i="5"/>
  <c r="R41" i="5"/>
  <c r="H45" i="5"/>
  <c r="H59" i="5"/>
  <c r="H55" i="5"/>
  <c r="H51" i="5"/>
  <c r="H47" i="5"/>
  <c r="H19" i="5"/>
  <c r="H15" i="5"/>
  <c r="H11" i="5"/>
  <c r="H7" i="5"/>
  <c r="R60" i="5"/>
  <c r="P60" i="5"/>
  <c r="R59" i="5"/>
  <c r="P59" i="5"/>
  <c r="R58" i="5"/>
  <c r="P58" i="5"/>
  <c r="R57" i="5"/>
  <c r="P57" i="5"/>
  <c r="R56" i="5"/>
  <c r="P56" i="5"/>
  <c r="R55" i="5"/>
  <c r="P55" i="5"/>
  <c r="R54" i="5"/>
  <c r="P54" i="5"/>
  <c r="R53" i="5"/>
  <c r="P53" i="5"/>
  <c r="Q60" i="5"/>
  <c r="Q59" i="5"/>
  <c r="Q58" i="5"/>
  <c r="Q57" i="5"/>
  <c r="Q56" i="5"/>
  <c r="Q55" i="5"/>
  <c r="Q54" i="5"/>
  <c r="Q53" i="5"/>
  <c r="Q61" i="5"/>
  <c r="B53" i="5"/>
  <c r="B54" i="5" s="1"/>
  <c r="B55" i="5" s="1"/>
  <c r="B56" i="5" s="1"/>
  <c r="B57" i="5" s="1"/>
  <c r="B58" i="5" s="1"/>
  <c r="B59" i="5" s="1"/>
  <c r="B60" i="5" s="1"/>
  <c r="B61" i="5" s="1"/>
  <c r="P26" i="5"/>
  <c r="R26" i="5"/>
  <c r="B12" i="5"/>
  <c r="B13" i="5" s="1"/>
  <c r="B14" i="5" s="1"/>
  <c r="B15" i="5" s="1"/>
  <c r="B16" i="5" s="1"/>
  <c r="B17" i="5" s="1"/>
  <c r="B18" i="5" s="1"/>
  <c r="B19" i="5" s="1"/>
  <c r="B20" i="5" s="1"/>
  <c r="P30" i="5"/>
  <c r="R32" i="5"/>
  <c r="Q50" i="5"/>
  <c r="S4" i="5"/>
  <c r="R10" i="5"/>
  <c r="G21" i="5"/>
  <c r="H4" i="5"/>
  <c r="Q10" i="5"/>
  <c r="Q8" i="5"/>
  <c r="Q6" i="5"/>
  <c r="T4" i="5"/>
  <c r="Q9" i="5"/>
  <c r="F21" i="5"/>
  <c r="Q32" i="5"/>
  <c r="Q30" i="5"/>
  <c r="Q28" i="5"/>
  <c r="Q26" i="5"/>
  <c r="Q5" i="5"/>
  <c r="R6" i="5"/>
  <c r="P28" i="5"/>
  <c r="Q29" i="5"/>
  <c r="R30" i="5"/>
  <c r="P32" i="5"/>
  <c r="P52" i="5"/>
  <c r="P50" i="5"/>
  <c r="P48" i="5"/>
  <c r="P46" i="5"/>
  <c r="R52" i="5"/>
  <c r="R50" i="5"/>
  <c r="R48" i="5"/>
  <c r="R46" i="5"/>
  <c r="P47" i="5"/>
  <c r="Q48" i="5"/>
  <c r="R49" i="5"/>
  <c r="P51" i="5"/>
  <c r="Q52" i="5"/>
  <c r="P11" i="5"/>
  <c r="P9" i="5"/>
  <c r="P7" i="5"/>
  <c r="R11" i="5"/>
  <c r="R9" i="5"/>
  <c r="R7" i="5"/>
  <c r="P5" i="5"/>
  <c r="R5" i="5"/>
  <c r="P6" i="5"/>
  <c r="Q7" i="5"/>
  <c r="R8" i="5"/>
  <c r="P10" i="5"/>
  <c r="Q11" i="5"/>
  <c r="F42" i="5"/>
  <c r="G25" i="5"/>
  <c r="Q27" i="5"/>
  <c r="R28" i="5"/>
  <c r="Q31" i="5"/>
  <c r="G62" i="5"/>
  <c r="Q51" i="5"/>
  <c r="R47" i="5"/>
  <c r="P49" i="5"/>
  <c r="R51" i="5"/>
  <c r="P27" i="5"/>
  <c r="R27" i="5"/>
  <c r="P29" i="5"/>
  <c r="R29" i="5"/>
  <c r="P31" i="5"/>
  <c r="R31" i="5"/>
  <c r="F62" i="5"/>
  <c r="Q47" i="5"/>
  <c r="Q49" i="5"/>
  <c r="L7" i="4"/>
  <c r="E84" i="4"/>
  <c r="D84" i="4"/>
  <c r="C84" i="4"/>
  <c r="M74" i="4"/>
  <c r="L74" i="4"/>
  <c r="K74" i="4"/>
  <c r="F74" i="4"/>
  <c r="G74" i="4" s="1"/>
  <c r="H81" i="4" s="1"/>
  <c r="M73" i="4"/>
  <c r="L73" i="4"/>
  <c r="K73" i="4"/>
  <c r="F73" i="4"/>
  <c r="G73" i="4" s="1"/>
  <c r="H80" i="4" s="1"/>
  <c r="M72" i="4"/>
  <c r="L72" i="4"/>
  <c r="K72" i="4"/>
  <c r="F72" i="4"/>
  <c r="G72" i="4" s="1"/>
  <c r="H79" i="4" s="1"/>
  <c r="M71" i="4"/>
  <c r="L71" i="4"/>
  <c r="K71" i="4"/>
  <c r="F71" i="4"/>
  <c r="G71" i="4" s="1"/>
  <c r="H78" i="4" s="1"/>
  <c r="M70" i="4"/>
  <c r="L70" i="4"/>
  <c r="K70" i="4"/>
  <c r="F70" i="4"/>
  <c r="G70" i="4" s="1"/>
  <c r="H77" i="4" s="1"/>
  <c r="M69" i="4"/>
  <c r="L69" i="4"/>
  <c r="K69" i="4"/>
  <c r="F69" i="4"/>
  <c r="G69" i="4" s="1"/>
  <c r="H76" i="4" s="1"/>
  <c r="M68" i="4"/>
  <c r="L68" i="4"/>
  <c r="K68" i="4"/>
  <c r="J68" i="4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F68" i="4"/>
  <c r="G68" i="4" s="1"/>
  <c r="B68" i="4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T67" i="4"/>
  <c r="S67" i="4"/>
  <c r="M67" i="4"/>
  <c r="M84" i="4" s="1"/>
  <c r="L67" i="4"/>
  <c r="L84" i="4" s="1"/>
  <c r="K67" i="4"/>
  <c r="K84" i="4" s="1"/>
  <c r="F67" i="4"/>
  <c r="E62" i="4"/>
  <c r="D62" i="4"/>
  <c r="C62" i="4"/>
  <c r="M52" i="4"/>
  <c r="L52" i="4"/>
  <c r="K52" i="4"/>
  <c r="M51" i="4"/>
  <c r="L51" i="4"/>
  <c r="K51" i="4"/>
  <c r="M50" i="4"/>
  <c r="L50" i="4"/>
  <c r="K50" i="4"/>
  <c r="M49" i="4"/>
  <c r="L49" i="4"/>
  <c r="K49" i="4"/>
  <c r="M48" i="4"/>
  <c r="L48" i="4"/>
  <c r="K48" i="4"/>
  <c r="M47" i="4"/>
  <c r="L47" i="4"/>
  <c r="K47" i="4"/>
  <c r="F47" i="4"/>
  <c r="G47" i="4" s="1"/>
  <c r="H49" i="4" s="1"/>
  <c r="M46" i="4"/>
  <c r="L46" i="4"/>
  <c r="K46" i="4"/>
  <c r="F46" i="4"/>
  <c r="G46" i="4" s="1"/>
  <c r="H48" i="4" s="1"/>
  <c r="B46" i="4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T45" i="4"/>
  <c r="S45" i="4"/>
  <c r="M45" i="4"/>
  <c r="L45" i="4"/>
  <c r="K45" i="4"/>
  <c r="F45" i="4"/>
  <c r="G45" i="4" s="1"/>
  <c r="M32" i="4"/>
  <c r="L32" i="4"/>
  <c r="K32" i="4"/>
  <c r="M31" i="4"/>
  <c r="L31" i="4"/>
  <c r="K31" i="4"/>
  <c r="M30" i="4"/>
  <c r="L30" i="4"/>
  <c r="K30" i="4"/>
  <c r="M29" i="4"/>
  <c r="L29" i="4"/>
  <c r="K29" i="4"/>
  <c r="M28" i="4"/>
  <c r="L28" i="4"/>
  <c r="K28" i="4"/>
  <c r="M27" i="4"/>
  <c r="L27" i="4"/>
  <c r="K27" i="4"/>
  <c r="M26" i="4"/>
  <c r="L26" i="4"/>
  <c r="K26" i="4"/>
  <c r="B26" i="4"/>
  <c r="B27" i="4" s="1"/>
  <c r="B28" i="4" s="1"/>
  <c r="B29" i="4" s="1"/>
  <c r="B30" i="4" s="1"/>
  <c r="B31" i="4" s="1"/>
  <c r="B32" i="4" s="1"/>
  <c r="T25" i="4"/>
  <c r="S25" i="4"/>
  <c r="M25" i="4"/>
  <c r="L25" i="4"/>
  <c r="K25" i="4"/>
  <c r="M8" i="4"/>
  <c r="L8" i="4"/>
  <c r="K8" i="4"/>
  <c r="F8" i="4"/>
  <c r="G8" i="4" s="1"/>
  <c r="M7" i="4"/>
  <c r="K7" i="4"/>
  <c r="F7" i="4"/>
  <c r="G7" i="4" s="1"/>
  <c r="M6" i="4"/>
  <c r="L6" i="4"/>
  <c r="K6" i="4"/>
  <c r="F6" i="4"/>
  <c r="M5" i="4"/>
  <c r="L5" i="4"/>
  <c r="Q4" i="4" s="1"/>
  <c r="K5" i="4"/>
  <c r="F5" i="4"/>
  <c r="G5" i="4" s="1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M4" i="4"/>
  <c r="L4" i="4"/>
  <c r="K4" i="4"/>
  <c r="K21" i="4" s="1"/>
  <c r="F4" i="4"/>
  <c r="G4" i="4" s="1"/>
  <c r="H4" i="4" s="1"/>
  <c r="L62" i="4" l="1"/>
  <c r="X13" i="4" s="1"/>
  <c r="Y13" i="4" s="1"/>
  <c r="W7" i="5"/>
  <c r="X7" i="5" s="1"/>
  <c r="L42" i="4"/>
  <c r="X10" i="4" s="1"/>
  <c r="Y10" i="4" s="1"/>
  <c r="X18" i="5"/>
  <c r="W18" i="5"/>
  <c r="M21" i="4"/>
  <c r="X8" i="4" s="1"/>
  <c r="Y8" i="4" s="1"/>
  <c r="L21" i="4"/>
  <c r="X7" i="4" s="1"/>
  <c r="Y7" i="4" s="1"/>
  <c r="K42" i="4"/>
  <c r="M42" i="4"/>
  <c r="X11" i="4" s="1"/>
  <c r="Y11" i="4" s="1"/>
  <c r="K62" i="4"/>
  <c r="M62" i="4"/>
  <c r="X14" i="4" s="1"/>
  <c r="Y14" i="4" s="1"/>
  <c r="S10" i="5"/>
  <c r="T49" i="5"/>
  <c r="T46" i="5"/>
  <c r="P76" i="4"/>
  <c r="P75" i="4"/>
  <c r="P77" i="4"/>
  <c r="P78" i="4"/>
  <c r="P79" i="4"/>
  <c r="P80" i="4"/>
  <c r="P81" i="4"/>
  <c r="P82" i="4"/>
  <c r="P83" i="4"/>
  <c r="R76" i="4"/>
  <c r="R75" i="4"/>
  <c r="R77" i="4"/>
  <c r="R78" i="4"/>
  <c r="R79" i="4"/>
  <c r="R80" i="4"/>
  <c r="R81" i="4"/>
  <c r="R82" i="4"/>
  <c r="R83" i="4"/>
  <c r="H68" i="5"/>
  <c r="H66" i="5"/>
  <c r="H67" i="5"/>
  <c r="T102" i="5"/>
  <c r="H80" i="5"/>
  <c r="H76" i="5"/>
  <c r="H72" i="5"/>
  <c r="H81" i="5"/>
  <c r="H77" i="5"/>
  <c r="H73" i="5"/>
  <c r="H69" i="5"/>
  <c r="Q75" i="4"/>
  <c r="Q77" i="4"/>
  <c r="Q78" i="4"/>
  <c r="Q79" i="4"/>
  <c r="Q80" i="4"/>
  <c r="Q81" i="4"/>
  <c r="Q82" i="4"/>
  <c r="Q83" i="4"/>
  <c r="Q76" i="4"/>
  <c r="H75" i="4"/>
  <c r="S95" i="5"/>
  <c r="S99" i="5"/>
  <c r="H78" i="5"/>
  <c r="H74" i="5"/>
  <c r="H70" i="5"/>
  <c r="H79" i="5"/>
  <c r="H75" i="5"/>
  <c r="H71" i="5"/>
  <c r="P61" i="4"/>
  <c r="P53" i="4"/>
  <c r="P54" i="4"/>
  <c r="P55" i="4"/>
  <c r="P56" i="4"/>
  <c r="P57" i="4"/>
  <c r="P58" i="4"/>
  <c r="P59" i="4"/>
  <c r="P60" i="4"/>
  <c r="R61" i="4"/>
  <c r="R53" i="4"/>
  <c r="R54" i="4"/>
  <c r="R55" i="4"/>
  <c r="R56" i="4"/>
  <c r="R57" i="4"/>
  <c r="R58" i="4"/>
  <c r="R59" i="4"/>
  <c r="R60" i="4"/>
  <c r="Q61" i="4"/>
  <c r="Q53" i="4"/>
  <c r="Q54" i="4"/>
  <c r="Q55" i="4"/>
  <c r="Q56" i="4"/>
  <c r="Q57" i="4"/>
  <c r="Q58" i="4"/>
  <c r="Q59" i="4"/>
  <c r="Q60" i="4"/>
  <c r="Q34" i="4"/>
  <c r="Q33" i="4"/>
  <c r="Q35" i="4"/>
  <c r="Q36" i="4"/>
  <c r="Q37" i="4"/>
  <c r="Q38" i="4"/>
  <c r="Q39" i="4"/>
  <c r="Q40" i="4"/>
  <c r="Q41" i="4"/>
  <c r="P33" i="4"/>
  <c r="P35" i="4"/>
  <c r="P36" i="4"/>
  <c r="P37" i="4"/>
  <c r="P38" i="4"/>
  <c r="P39" i="4"/>
  <c r="P40" i="4"/>
  <c r="P41" i="4"/>
  <c r="P34" i="4"/>
  <c r="R33" i="4"/>
  <c r="R35" i="4"/>
  <c r="R36" i="4"/>
  <c r="R37" i="4"/>
  <c r="R38" i="4"/>
  <c r="R39" i="4"/>
  <c r="R40" i="4"/>
  <c r="R41" i="4"/>
  <c r="R34" i="4"/>
  <c r="B33" i="4"/>
  <c r="B34" i="4" s="1"/>
  <c r="B35" i="4" s="1"/>
  <c r="B36" i="4" s="1"/>
  <c r="B37" i="4" s="1"/>
  <c r="B38" i="4" s="1"/>
  <c r="B39" i="4" s="1"/>
  <c r="B40" i="4" s="1"/>
  <c r="B41" i="4" s="1"/>
  <c r="Q20" i="4"/>
  <c r="Q12" i="4"/>
  <c r="Q11" i="4"/>
  <c r="Q19" i="4"/>
  <c r="Q17" i="4"/>
  <c r="Q15" i="4"/>
  <c r="Q13" i="4"/>
  <c r="Q9" i="4"/>
  <c r="Q10" i="4"/>
  <c r="Q18" i="4"/>
  <c r="Q16" i="4"/>
  <c r="Q14" i="4"/>
  <c r="P9" i="4"/>
  <c r="P12" i="4"/>
  <c r="P10" i="4"/>
  <c r="P18" i="4"/>
  <c r="P16" i="4"/>
  <c r="P14" i="4"/>
  <c r="P20" i="4"/>
  <c r="P11" i="4"/>
  <c r="P19" i="4"/>
  <c r="P17" i="4"/>
  <c r="P15" i="4"/>
  <c r="P13" i="4"/>
  <c r="R9" i="4"/>
  <c r="R12" i="4"/>
  <c r="R10" i="4"/>
  <c r="R18" i="4"/>
  <c r="R16" i="4"/>
  <c r="R14" i="4"/>
  <c r="R20" i="4"/>
  <c r="R11" i="4"/>
  <c r="R19" i="4"/>
  <c r="R17" i="4"/>
  <c r="R15" i="4"/>
  <c r="R13" i="4"/>
  <c r="H5" i="4"/>
  <c r="G6" i="4"/>
  <c r="H8" i="4" s="1"/>
  <c r="F21" i="4"/>
  <c r="S88" i="5"/>
  <c r="T88" i="5"/>
  <c r="T87" i="5"/>
  <c r="S102" i="5"/>
  <c r="T94" i="5"/>
  <c r="T97" i="5"/>
  <c r="T98" i="5"/>
  <c r="T101" i="5"/>
  <c r="S94" i="5"/>
  <c r="S98" i="5"/>
  <c r="T95" i="5"/>
  <c r="T96" i="5"/>
  <c r="S97" i="5"/>
  <c r="T99" i="5"/>
  <c r="T100" i="5"/>
  <c r="S101" i="5"/>
  <c r="S96" i="5"/>
  <c r="S100" i="5"/>
  <c r="S87" i="5"/>
  <c r="S61" i="5"/>
  <c r="T90" i="5"/>
  <c r="T92" i="5"/>
  <c r="T89" i="5"/>
  <c r="S89" i="5"/>
  <c r="T91" i="5"/>
  <c r="S91" i="5"/>
  <c r="T93" i="5"/>
  <c r="S93" i="5"/>
  <c r="S90" i="5"/>
  <c r="S92" i="5"/>
  <c r="S78" i="5"/>
  <c r="T78" i="5"/>
  <c r="T68" i="5"/>
  <c r="S68" i="5"/>
  <c r="T71" i="5"/>
  <c r="S71" i="5"/>
  <c r="T75" i="5"/>
  <c r="S75" i="5"/>
  <c r="T79" i="5"/>
  <c r="S79" i="5"/>
  <c r="G82" i="5"/>
  <c r="H65" i="5"/>
  <c r="S76" i="5"/>
  <c r="T76" i="5"/>
  <c r="S67" i="5"/>
  <c r="T67" i="5"/>
  <c r="S80" i="5"/>
  <c r="S74" i="5"/>
  <c r="T74" i="5"/>
  <c r="T70" i="5"/>
  <c r="S70" i="5"/>
  <c r="T66" i="5"/>
  <c r="S66" i="5"/>
  <c r="T73" i="5"/>
  <c r="S73" i="5"/>
  <c r="T77" i="5"/>
  <c r="S77" i="5"/>
  <c r="T81" i="5"/>
  <c r="S81" i="5"/>
  <c r="S72" i="5"/>
  <c r="T72" i="5"/>
  <c r="S69" i="5"/>
  <c r="T69" i="5"/>
  <c r="T80" i="5"/>
  <c r="S14" i="5"/>
  <c r="S12" i="5"/>
  <c r="T17" i="5"/>
  <c r="T18" i="5"/>
  <c r="T19" i="5"/>
  <c r="T20" i="5"/>
  <c r="S13" i="5"/>
  <c r="T13" i="5"/>
  <c r="S33" i="5"/>
  <c r="S35" i="5"/>
  <c r="S37" i="5"/>
  <c r="S39" i="5"/>
  <c r="S15" i="5"/>
  <c r="T39" i="5"/>
  <c r="T37" i="5"/>
  <c r="T35" i="5"/>
  <c r="T33" i="5"/>
  <c r="T40" i="5"/>
  <c r="S40" i="5"/>
  <c r="H27" i="5"/>
  <c r="H29" i="5"/>
  <c r="H31" i="5"/>
  <c r="H33" i="5"/>
  <c r="H35" i="5"/>
  <c r="H37" i="5"/>
  <c r="H39" i="5"/>
  <c r="H41" i="5"/>
  <c r="H28" i="5"/>
  <c r="H32" i="5"/>
  <c r="H36" i="5"/>
  <c r="H40" i="5"/>
  <c r="H30" i="5"/>
  <c r="H34" i="5"/>
  <c r="H38" i="5"/>
  <c r="H26" i="5"/>
  <c r="S17" i="5"/>
  <c r="S18" i="5"/>
  <c r="S19" i="5"/>
  <c r="S20" i="5"/>
  <c r="T14" i="5"/>
  <c r="S41" i="5"/>
  <c r="S34" i="5"/>
  <c r="S36" i="5"/>
  <c r="S38" i="5"/>
  <c r="T15" i="5"/>
  <c r="S16" i="5"/>
  <c r="T16" i="5"/>
  <c r="T38" i="5"/>
  <c r="T36" i="5"/>
  <c r="T34" i="5"/>
  <c r="T41" i="5"/>
  <c r="T12" i="5"/>
  <c r="T53" i="5"/>
  <c r="T55" i="5"/>
  <c r="T57" i="5"/>
  <c r="T59" i="5"/>
  <c r="S53" i="5"/>
  <c r="S54" i="5"/>
  <c r="S55" i="5"/>
  <c r="S56" i="5"/>
  <c r="S57" i="5"/>
  <c r="S58" i="5"/>
  <c r="S59" i="5"/>
  <c r="S60" i="5"/>
  <c r="T61" i="5"/>
  <c r="T54" i="5"/>
  <c r="T56" i="5"/>
  <c r="T58" i="5"/>
  <c r="T60" i="5"/>
  <c r="S26" i="5"/>
  <c r="T26" i="5"/>
  <c r="G42" i="5"/>
  <c r="H25" i="5"/>
  <c r="T10" i="5"/>
  <c r="T9" i="5"/>
  <c r="S9" i="5"/>
  <c r="S51" i="5"/>
  <c r="T51" i="5"/>
  <c r="T48" i="5"/>
  <c r="S48" i="5"/>
  <c r="T52" i="5"/>
  <c r="S52" i="5"/>
  <c r="S28" i="5"/>
  <c r="T28" i="5"/>
  <c r="S30" i="5"/>
  <c r="T31" i="5"/>
  <c r="S31" i="5"/>
  <c r="T29" i="5"/>
  <c r="S29" i="5"/>
  <c r="T27" i="5"/>
  <c r="S27" i="5"/>
  <c r="S49" i="5"/>
  <c r="S6" i="5"/>
  <c r="T6" i="5"/>
  <c r="T5" i="5"/>
  <c r="S5" i="5"/>
  <c r="T7" i="5"/>
  <c r="S7" i="5"/>
  <c r="T11" i="5"/>
  <c r="S11" i="5"/>
  <c r="S47" i="5"/>
  <c r="T47" i="5"/>
  <c r="S46" i="5"/>
  <c r="T50" i="5"/>
  <c r="S50" i="5"/>
  <c r="S32" i="5"/>
  <c r="T32" i="5"/>
  <c r="S8" i="5"/>
  <c r="T8" i="5"/>
  <c r="T30" i="5"/>
  <c r="R47" i="4"/>
  <c r="P68" i="4"/>
  <c r="R68" i="4"/>
  <c r="Q46" i="4"/>
  <c r="R26" i="4"/>
  <c r="R28" i="4"/>
  <c r="P26" i="4"/>
  <c r="P30" i="4"/>
  <c r="R32" i="4"/>
  <c r="Q50" i="4"/>
  <c r="P72" i="4"/>
  <c r="R74" i="4"/>
  <c r="P4" i="4"/>
  <c r="R4" i="4"/>
  <c r="Q5" i="4"/>
  <c r="R6" i="4"/>
  <c r="P8" i="4"/>
  <c r="Q32" i="4"/>
  <c r="Q30" i="4"/>
  <c r="Q28" i="4"/>
  <c r="Q26" i="4"/>
  <c r="P28" i="4"/>
  <c r="Q29" i="4"/>
  <c r="R30" i="4"/>
  <c r="P32" i="4"/>
  <c r="P52" i="4"/>
  <c r="P50" i="4"/>
  <c r="P48" i="4"/>
  <c r="P46" i="4"/>
  <c r="R52" i="4"/>
  <c r="R50" i="4"/>
  <c r="R48" i="4"/>
  <c r="R46" i="4"/>
  <c r="H46" i="4"/>
  <c r="P47" i="4"/>
  <c r="Q48" i="4"/>
  <c r="R49" i="4"/>
  <c r="P51" i="4"/>
  <c r="Q52" i="4"/>
  <c r="Q8" i="4"/>
  <c r="Q6" i="4"/>
  <c r="P6" i="4"/>
  <c r="Q7" i="4"/>
  <c r="R8" i="4"/>
  <c r="Q27" i="4"/>
  <c r="Q31" i="4"/>
  <c r="G62" i="4"/>
  <c r="H47" i="4"/>
  <c r="H45" i="4"/>
  <c r="P49" i="4"/>
  <c r="R51" i="4"/>
  <c r="F62" i="4"/>
  <c r="Q74" i="4"/>
  <c r="Q72" i="4"/>
  <c r="Q70" i="4"/>
  <c r="Q68" i="4"/>
  <c r="P70" i="4"/>
  <c r="Q71" i="4"/>
  <c r="R72" i="4"/>
  <c r="P74" i="4"/>
  <c r="P5" i="4"/>
  <c r="R5" i="4"/>
  <c r="P7" i="4"/>
  <c r="R7" i="4"/>
  <c r="P27" i="4"/>
  <c r="R27" i="4"/>
  <c r="P29" i="4"/>
  <c r="R29" i="4"/>
  <c r="P31" i="4"/>
  <c r="R31" i="4"/>
  <c r="Q47" i="4"/>
  <c r="Q49" i="4"/>
  <c r="Q51" i="4"/>
  <c r="F84" i="4"/>
  <c r="G67" i="4"/>
  <c r="Q69" i="4"/>
  <c r="R70" i="4"/>
  <c r="Q73" i="4"/>
  <c r="P69" i="4"/>
  <c r="R69" i="4"/>
  <c r="P71" i="4"/>
  <c r="R71" i="4"/>
  <c r="P73" i="4"/>
  <c r="R73" i="4"/>
  <c r="T81" i="4" l="1"/>
  <c r="T79" i="4"/>
  <c r="T77" i="4"/>
  <c r="S76" i="4"/>
  <c r="S82" i="4"/>
  <c r="S80" i="4"/>
  <c r="S78" i="4"/>
  <c r="S75" i="4"/>
  <c r="T75" i="4"/>
  <c r="T82" i="4"/>
  <c r="T80" i="4"/>
  <c r="T78" i="4"/>
  <c r="S83" i="4"/>
  <c r="T83" i="4"/>
  <c r="S81" i="4"/>
  <c r="S79" i="4"/>
  <c r="S77" i="4"/>
  <c r="T76" i="4"/>
  <c r="H62" i="4"/>
  <c r="T59" i="4"/>
  <c r="T57" i="4"/>
  <c r="T55" i="4"/>
  <c r="T53" i="4"/>
  <c r="S59" i="4"/>
  <c r="S57" i="4"/>
  <c r="S55" i="4"/>
  <c r="S53" i="4"/>
  <c r="T60" i="4"/>
  <c r="T58" i="4"/>
  <c r="T56" i="4"/>
  <c r="T54" i="4"/>
  <c r="T61" i="4"/>
  <c r="S60" i="4"/>
  <c r="S58" i="4"/>
  <c r="S56" i="4"/>
  <c r="S54" i="4"/>
  <c r="S61" i="4"/>
  <c r="T34" i="4"/>
  <c r="S40" i="4"/>
  <c r="S38" i="4"/>
  <c r="S36" i="4"/>
  <c r="T33" i="4"/>
  <c r="S33" i="4"/>
  <c r="T40" i="4"/>
  <c r="T38" i="4"/>
  <c r="T36" i="4"/>
  <c r="S34" i="4"/>
  <c r="S41" i="4"/>
  <c r="S39" i="4"/>
  <c r="S37" i="4"/>
  <c r="S35" i="4"/>
  <c r="T41" i="4"/>
  <c r="T39" i="4"/>
  <c r="T37" i="4"/>
  <c r="T35" i="4"/>
  <c r="H17" i="4"/>
  <c r="H9" i="4"/>
  <c r="H18" i="4"/>
  <c r="H10" i="4"/>
  <c r="H13" i="4"/>
  <c r="G21" i="4"/>
  <c r="H14" i="4"/>
  <c r="H6" i="4"/>
  <c r="T15" i="4"/>
  <c r="S15" i="4"/>
  <c r="S19" i="4"/>
  <c r="T19" i="4"/>
  <c r="S20" i="4"/>
  <c r="T20" i="4"/>
  <c r="T16" i="4"/>
  <c r="S16" i="4"/>
  <c r="S10" i="4"/>
  <c r="T10" i="4"/>
  <c r="T9" i="4"/>
  <c r="S9" i="4"/>
  <c r="H19" i="4"/>
  <c r="H15" i="4"/>
  <c r="H11" i="4"/>
  <c r="H7" i="4"/>
  <c r="H20" i="4"/>
  <c r="H16" i="4"/>
  <c r="H12" i="4"/>
  <c r="S13" i="4"/>
  <c r="T13" i="4"/>
  <c r="S17" i="4"/>
  <c r="T17" i="4"/>
  <c r="S11" i="4"/>
  <c r="T11" i="4"/>
  <c r="S14" i="4"/>
  <c r="T14" i="4"/>
  <c r="T18" i="4"/>
  <c r="S18" i="4"/>
  <c r="S12" i="4"/>
  <c r="T12" i="4"/>
  <c r="T26" i="4"/>
  <c r="T68" i="4"/>
  <c r="S68" i="4"/>
  <c r="S26" i="4"/>
  <c r="T4" i="4"/>
  <c r="S4" i="4"/>
  <c r="S70" i="4"/>
  <c r="T70" i="4"/>
  <c r="T72" i="4"/>
  <c r="S49" i="4"/>
  <c r="T49" i="4"/>
  <c r="S51" i="4"/>
  <c r="T51" i="4"/>
  <c r="S47" i="4"/>
  <c r="T47" i="4"/>
  <c r="T46" i="4"/>
  <c r="S46" i="4"/>
  <c r="T50" i="4"/>
  <c r="S50" i="4"/>
  <c r="S28" i="4"/>
  <c r="T28" i="4"/>
  <c r="T73" i="4"/>
  <c r="S73" i="4"/>
  <c r="T71" i="4"/>
  <c r="S71" i="4"/>
  <c r="T69" i="4"/>
  <c r="S69" i="4"/>
  <c r="H74" i="4"/>
  <c r="H72" i="4"/>
  <c r="H70" i="4"/>
  <c r="H68" i="4"/>
  <c r="G84" i="4"/>
  <c r="H73" i="4"/>
  <c r="H69" i="4"/>
  <c r="H71" i="4"/>
  <c r="H67" i="4"/>
  <c r="T31" i="4"/>
  <c r="S31" i="4"/>
  <c r="T29" i="4"/>
  <c r="S29" i="4"/>
  <c r="T27" i="4"/>
  <c r="S27" i="4"/>
  <c r="T7" i="4"/>
  <c r="S7" i="4"/>
  <c r="T5" i="4"/>
  <c r="S5" i="4"/>
  <c r="S74" i="4"/>
  <c r="T74" i="4"/>
  <c r="S72" i="4"/>
  <c r="S6" i="4"/>
  <c r="T6" i="4"/>
  <c r="T48" i="4"/>
  <c r="S48" i="4"/>
  <c r="T52" i="4"/>
  <c r="S52" i="4"/>
  <c r="S32" i="4"/>
  <c r="T32" i="4"/>
  <c r="S8" i="4"/>
  <c r="T8" i="4"/>
  <c r="S30" i="4"/>
  <c r="T30" i="4"/>
  <c r="H21" i="4" l="1"/>
</calcChain>
</file>

<file path=xl/sharedStrings.xml><?xml version="1.0" encoding="utf-8"?>
<sst xmlns="http://schemas.openxmlformats.org/spreadsheetml/2006/main" count="210" uniqueCount="29">
  <si>
    <t>C+</t>
  </si>
  <si>
    <t>C-</t>
  </si>
  <si>
    <t>Control +</t>
  </si>
  <si>
    <t>Control -</t>
  </si>
  <si>
    <t>Mort.  (%)</t>
  </si>
  <si>
    <t>% Mort</t>
  </si>
  <si>
    <t>ArcSen</t>
  </si>
  <si>
    <t>10 µg/g</t>
  </si>
  <si>
    <t>100 µg/g</t>
  </si>
  <si>
    <t>1000 µg/g</t>
  </si>
  <si>
    <t xml:space="preserve">replica 1 </t>
  </si>
  <si>
    <t xml:space="preserve">replica 2 </t>
  </si>
  <si>
    <t xml:space="preserve">replica 3 </t>
  </si>
  <si>
    <t>Sum</t>
  </si>
  <si>
    <t>Cum. mort. (%)</t>
  </si>
  <si>
    <t>H Post-Infection</t>
  </si>
  <si>
    <t xml:space="preserve">3. CUMULATIVE MORTALITY (%) </t>
  </si>
  <si>
    <t>standard deviation</t>
  </si>
  <si>
    <r>
      <rPr>
        <b/>
        <sz val="36"/>
        <color theme="1"/>
        <rFont val="Arial"/>
        <family val="2"/>
      </rPr>
      <t xml:space="preserve">10 </t>
    </r>
    <r>
      <rPr>
        <b/>
        <sz val="36"/>
        <color theme="1"/>
        <rFont val="Calibri"/>
        <family val="2"/>
      </rPr>
      <t>µ</t>
    </r>
    <r>
      <rPr>
        <b/>
        <sz val="28.8"/>
        <color theme="1"/>
        <rFont val="Arial"/>
        <family val="2"/>
      </rPr>
      <t>g/g</t>
    </r>
  </si>
  <si>
    <r>
      <rPr>
        <b/>
        <sz val="36"/>
        <color theme="1"/>
        <rFont val="Arial"/>
        <family val="2"/>
      </rPr>
      <t xml:space="preserve">1000 </t>
    </r>
    <r>
      <rPr>
        <b/>
        <sz val="36"/>
        <color theme="1"/>
        <rFont val="Calibri"/>
        <family val="2"/>
      </rPr>
      <t>µ</t>
    </r>
    <r>
      <rPr>
        <b/>
        <sz val="28.8"/>
        <color theme="1"/>
        <rFont val="Arial"/>
        <family val="2"/>
      </rPr>
      <t>g/g</t>
    </r>
  </si>
  <si>
    <r>
      <rPr>
        <b/>
        <sz val="36"/>
        <color theme="1"/>
        <rFont val="Arial"/>
        <family val="2"/>
      </rPr>
      <t xml:space="preserve">100 </t>
    </r>
    <r>
      <rPr>
        <b/>
        <sz val="36"/>
        <color theme="1"/>
        <rFont val="Calibri"/>
        <family val="2"/>
      </rPr>
      <t>µ</t>
    </r>
    <r>
      <rPr>
        <b/>
        <sz val="28.8"/>
        <color theme="1"/>
        <rFont val="Arial"/>
        <family val="2"/>
      </rPr>
      <t>g/g</t>
    </r>
  </si>
  <si>
    <t>1. DEAD SHRIMP PER TREATMENT</t>
  </si>
  <si>
    <t xml:space="preserve">2. % MORTALITY </t>
  </si>
  <si>
    <t>Average</t>
  </si>
  <si>
    <t>n=10 shrimp per replica</t>
  </si>
  <si>
    <t xml:space="preserve">Normalized data by ArcSen </t>
  </si>
  <si>
    <t>Treatment</t>
  </si>
  <si>
    <t>Radians</t>
  </si>
  <si>
    <t>4. MORTALITY (ANOVA) by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</si>
</sst>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26"/>
      <color theme="1"/>
      <name val="Arial"/>
      <family val="2"/>
    </font>
    <font>
      <b/>
      <sz val="14"/>
      <color indexed="8"/>
      <name val="Arial"/>
      <family val="2"/>
    </font>
    <font>
      <b/>
      <sz val="24"/>
      <color theme="1"/>
      <name val="Arial"/>
      <family val="2"/>
    </font>
    <font>
      <b/>
      <sz val="36"/>
      <color theme="1"/>
      <name val="Arial"/>
      <family val="2"/>
    </font>
    <font>
      <sz val="16"/>
      <name val="Arial"/>
      <family val="2"/>
    </font>
    <font>
      <b/>
      <sz val="36"/>
      <color theme="1"/>
      <name val="Calibri"/>
      <family val="2"/>
    </font>
    <font>
      <b/>
      <sz val="28.8"/>
      <color theme="1"/>
      <name val="Arial"/>
      <family val="2"/>
    </font>
    <font>
      <sz val="14"/>
      <color theme="0"/>
      <name val="Arial"/>
      <family val="2"/>
    </font>
    <font>
      <sz val="16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 applyBorder="1"/>
    <xf numFmtId="0" fontId="5" fillId="2" borderId="0" xfId="0" applyFont="1" applyFill="1"/>
    <xf numFmtId="0" fontId="5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0" fontId="8" fillId="2" borderId="0" xfId="0" applyFont="1" applyFill="1" applyAlignment="1"/>
    <xf numFmtId="0" fontId="9" fillId="2" borderId="0" xfId="0" applyFont="1" applyFill="1" applyBorder="1"/>
    <xf numFmtId="2" fontId="9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" fontId="7" fillId="2" borderId="0" xfId="1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11" fillId="2" borderId="0" xfId="1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9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2" borderId="0" xfId="0" applyFont="1" applyFill="1"/>
    <xf numFmtId="1" fontId="9" fillId="2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0" fontId="20" fillId="2" borderId="0" xfId="0" applyFont="1" applyFill="1" applyBorder="1" applyAlignment="1"/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0" fontId="17" fillId="2" borderId="0" xfId="0" applyFont="1" applyFill="1" applyBorder="1" applyAlignment="1"/>
    <xf numFmtId="0" fontId="4" fillId="5" borderId="1" xfId="0" applyFont="1" applyFill="1" applyBorder="1" applyAlignment="1">
      <alignment horizontal="center"/>
    </xf>
    <xf numFmtId="1" fontId="7" fillId="5" borderId="1" xfId="1" applyNumberFormat="1" applyFont="1" applyFill="1" applyBorder="1" applyAlignment="1">
      <alignment horizontal="center"/>
    </xf>
    <xf numFmtId="0" fontId="21" fillId="2" borderId="0" xfId="0" applyFont="1" applyFill="1" applyBorder="1" applyAlignment="1"/>
    <xf numFmtId="0" fontId="14" fillId="2" borderId="0" xfId="0" applyFont="1" applyFill="1" applyBorder="1"/>
    <xf numFmtId="0" fontId="6" fillId="2" borderId="0" xfId="0" applyFont="1" applyFill="1"/>
    <xf numFmtId="0" fontId="6" fillId="2" borderId="5" xfId="0" applyFont="1" applyFill="1" applyBorder="1" applyAlignment="1"/>
    <xf numFmtId="0" fontId="6" fillId="2" borderId="0" xfId="0" applyFont="1" applyFill="1" applyBorder="1"/>
    <xf numFmtId="166" fontId="5" fillId="2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/>
    <xf numFmtId="0" fontId="2" fillId="2" borderId="0" xfId="0" applyFont="1" applyFill="1" applyBorder="1"/>
    <xf numFmtId="164" fontId="7" fillId="2" borderId="0" xfId="1" applyNumberFormat="1" applyFont="1" applyFill="1" applyBorder="1" applyAlignment="1">
      <alignment horizontal="center"/>
    </xf>
    <xf numFmtId="1" fontId="6" fillId="2" borderId="0" xfId="1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9" fillId="2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/>
    <xf numFmtId="0" fontId="9" fillId="2" borderId="0" xfId="0" applyFont="1" applyFill="1" applyBorder="1" applyAlignment="1"/>
    <xf numFmtId="1" fontId="5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A59C"/>
      <color rgb="FFFC3520"/>
      <color rgb="FFF6D6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762648622969723E-2"/>
          <c:y val="0.10524250645994832"/>
          <c:w val="0.85991813772472392"/>
          <c:h val="0.75167493540051677"/>
        </c:manualLayout>
      </c:layout>
      <c:lineChart>
        <c:grouping val="standard"/>
        <c:varyColors val="0"/>
        <c:ser>
          <c:idx val="0"/>
          <c:order val="0"/>
          <c:tx>
            <c:strRef>
              <c:f>Challenge!$A$3</c:f>
              <c:strCache>
                <c:ptCount val="1"/>
                <c:pt idx="0">
                  <c:v>10 µg/g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1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Challenge!$T$4:$T$20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5.7735026918962573</c:v>
                  </c:pt>
                  <c:pt idx="5">
                    <c:v>5.7735026918962573</c:v>
                  </c:pt>
                  <c:pt idx="6">
                    <c:v>5.7735026918962564</c:v>
                  </c:pt>
                  <c:pt idx="7">
                    <c:v>5.7735026918962564</c:v>
                  </c:pt>
                  <c:pt idx="8">
                    <c:v>5.7735026918962564</c:v>
                  </c:pt>
                  <c:pt idx="9">
                    <c:v>5.7735026918962564</c:v>
                  </c:pt>
                  <c:pt idx="10">
                    <c:v>5.7735026918962564</c:v>
                  </c:pt>
                  <c:pt idx="11">
                    <c:v>5.7735026918962564</c:v>
                  </c:pt>
                  <c:pt idx="12">
                    <c:v>5.7735026918962564</c:v>
                  </c:pt>
                  <c:pt idx="13">
                    <c:v>5.7735026918962564</c:v>
                  </c:pt>
                  <c:pt idx="14">
                    <c:v>5.7735026918962564</c:v>
                  </c:pt>
                  <c:pt idx="15">
                    <c:v>5.7735026918962564</c:v>
                  </c:pt>
                  <c:pt idx="16">
                    <c:v>5.7735026918962564</c:v>
                  </c:pt>
                </c:numCache>
              </c:numRef>
            </c:plus>
            <c:minus>
              <c:numRef>
                <c:f>Challenge!$T$4:$T$20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5.7735026918962573</c:v>
                  </c:pt>
                  <c:pt idx="5">
                    <c:v>5.7735026918962573</c:v>
                  </c:pt>
                  <c:pt idx="6">
                    <c:v>5.7735026918962564</c:v>
                  </c:pt>
                  <c:pt idx="7">
                    <c:v>5.7735026918962564</c:v>
                  </c:pt>
                  <c:pt idx="8">
                    <c:v>5.7735026918962564</c:v>
                  </c:pt>
                  <c:pt idx="9">
                    <c:v>5.7735026918962564</c:v>
                  </c:pt>
                  <c:pt idx="10">
                    <c:v>5.7735026918962564</c:v>
                  </c:pt>
                  <c:pt idx="11">
                    <c:v>5.7735026918962564</c:v>
                  </c:pt>
                  <c:pt idx="12">
                    <c:v>5.7735026918962564</c:v>
                  </c:pt>
                  <c:pt idx="13">
                    <c:v>5.7735026918962564</c:v>
                  </c:pt>
                  <c:pt idx="14">
                    <c:v>5.7735026918962564</c:v>
                  </c:pt>
                  <c:pt idx="15">
                    <c:v>5.7735026918962564</c:v>
                  </c:pt>
                  <c:pt idx="16">
                    <c:v>5.7735026918962564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Challenge!$B$86:$B$102</c:f>
              <c:numCache>
                <c:formatCode>General</c:formatCode>
                <c:ptCount val="1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</c:numCache>
            </c:numRef>
          </c:cat>
          <c:val>
            <c:numRef>
              <c:f>Challenge!$H$4:$H$20</c:f>
              <c:numCache>
                <c:formatCode>0</c:formatCode>
                <c:ptCount val="1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3.3333333333333335</c:v>
                </c:pt>
                <c:pt idx="5">
                  <c:v>6.666666666666667</c:v>
                </c:pt>
                <c:pt idx="6">
                  <c:v>13.333333333333334</c:v>
                </c:pt>
                <c:pt idx="7">
                  <c:v>16.666666666666668</c:v>
                </c:pt>
                <c:pt idx="8">
                  <c:v>16.666666666666668</c:v>
                </c:pt>
                <c:pt idx="9">
                  <c:v>16.666666666666668</c:v>
                </c:pt>
                <c:pt idx="10">
                  <c:v>16.666666666666668</c:v>
                </c:pt>
                <c:pt idx="11">
                  <c:v>16.666666666666668</c:v>
                </c:pt>
                <c:pt idx="12">
                  <c:v>16.666666666666668</c:v>
                </c:pt>
                <c:pt idx="13">
                  <c:v>16.666666666666668</c:v>
                </c:pt>
                <c:pt idx="14">
                  <c:v>16.666666666666668</c:v>
                </c:pt>
                <c:pt idx="15">
                  <c:v>16.666666666666668</c:v>
                </c:pt>
                <c:pt idx="16">
                  <c:v>16.666666666666668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C0-4A53-B796-CB076BC03FA8}"/>
            </c:ext>
          </c:extLst>
        </c:ser>
        <c:ser>
          <c:idx val="1"/>
          <c:order val="1"/>
          <c:tx>
            <c:strRef>
              <c:f>Challenge!$A$24</c:f>
              <c:strCache>
                <c:ptCount val="1"/>
                <c:pt idx="0">
                  <c:v>100 µg/g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Challenge!$T$25:$T$41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5.7735026918962573</c:v>
                  </c:pt>
                  <c:pt idx="5">
                    <c:v>5.7735026918962573</c:v>
                  </c:pt>
                  <c:pt idx="6">
                    <c:v>5.7735026918962573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Challenge!$T$25:$T$41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5.7735026918962573</c:v>
                  </c:pt>
                  <c:pt idx="5">
                    <c:v>5.7735026918962573</c:v>
                  </c:pt>
                  <c:pt idx="6">
                    <c:v>5.7735026918962573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Challenge!$B$86:$B$102</c:f>
              <c:numCache>
                <c:formatCode>General</c:formatCode>
                <c:ptCount val="1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</c:numCache>
            </c:numRef>
          </c:cat>
          <c:val>
            <c:numRef>
              <c:f>Challenge!$H$25:$H$41</c:f>
              <c:numCache>
                <c:formatCode>0</c:formatCode>
                <c:ptCount val="1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3.3333333333333335</c:v>
                </c:pt>
                <c:pt idx="5">
                  <c:v>6.666666666666667</c:v>
                </c:pt>
                <c:pt idx="6">
                  <c:v>6.666666666666667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C0-4A53-B796-CB076BC03FA8}"/>
            </c:ext>
          </c:extLst>
        </c:ser>
        <c:ser>
          <c:idx val="2"/>
          <c:order val="2"/>
          <c:tx>
            <c:strRef>
              <c:f>Challenge!$A$44</c:f>
              <c:strCache>
                <c:ptCount val="1"/>
                <c:pt idx="0">
                  <c:v>1000 µg/g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14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Challenge!$T$45:$T$61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5.7735026918962573</c:v>
                  </c:pt>
                  <c:pt idx="5">
                    <c:v>5.7735026918962573</c:v>
                  </c:pt>
                  <c:pt idx="6">
                    <c:v>5.7735026918962573</c:v>
                  </c:pt>
                  <c:pt idx="7">
                    <c:v>5.7735026918962573</c:v>
                  </c:pt>
                  <c:pt idx="8">
                    <c:v>5.7735026918962573</c:v>
                  </c:pt>
                  <c:pt idx="9">
                    <c:v>5.7735026918962573</c:v>
                  </c:pt>
                  <c:pt idx="10">
                    <c:v>5.7735026918962573</c:v>
                  </c:pt>
                  <c:pt idx="11">
                    <c:v>5.7735026918962573</c:v>
                  </c:pt>
                  <c:pt idx="12">
                    <c:v>5.7735026918962573</c:v>
                  </c:pt>
                  <c:pt idx="13">
                    <c:v>5.7735026918962573</c:v>
                  </c:pt>
                  <c:pt idx="14">
                    <c:v>5.7735026918962573</c:v>
                  </c:pt>
                  <c:pt idx="15">
                    <c:v>5.7735026918962573</c:v>
                  </c:pt>
                  <c:pt idx="16">
                    <c:v>5.7735026918962573</c:v>
                  </c:pt>
                </c:numCache>
              </c:numRef>
            </c:plus>
            <c:minus>
              <c:numRef>
                <c:f>Challenge!$T$45:$T$61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5.7735026918962573</c:v>
                  </c:pt>
                  <c:pt idx="5">
                    <c:v>5.7735026918962573</c:v>
                  </c:pt>
                  <c:pt idx="6">
                    <c:v>5.7735026918962573</c:v>
                  </c:pt>
                  <c:pt idx="7">
                    <c:v>5.7735026918962573</c:v>
                  </c:pt>
                  <c:pt idx="8">
                    <c:v>5.7735026918962573</c:v>
                  </c:pt>
                  <c:pt idx="9">
                    <c:v>5.7735026918962573</c:v>
                  </c:pt>
                  <c:pt idx="10">
                    <c:v>5.7735026918962573</c:v>
                  </c:pt>
                  <c:pt idx="11">
                    <c:v>5.7735026918962573</c:v>
                  </c:pt>
                  <c:pt idx="12">
                    <c:v>5.7735026918962573</c:v>
                  </c:pt>
                  <c:pt idx="13">
                    <c:v>5.7735026918962573</c:v>
                  </c:pt>
                  <c:pt idx="14">
                    <c:v>5.7735026918962573</c:v>
                  </c:pt>
                  <c:pt idx="15">
                    <c:v>5.7735026918962573</c:v>
                  </c:pt>
                  <c:pt idx="16">
                    <c:v>5.7735026918962573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Challenge!$B$86:$B$102</c:f>
              <c:numCache>
                <c:formatCode>General</c:formatCode>
                <c:ptCount val="1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</c:numCache>
            </c:numRef>
          </c:cat>
          <c:val>
            <c:numRef>
              <c:f>Challenge!$H$45:$H$61</c:f>
              <c:numCache>
                <c:formatCode>0</c:formatCode>
                <c:ptCount val="1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3.3333333333333335</c:v>
                </c:pt>
                <c:pt idx="5">
                  <c:v>3.3333333333333335</c:v>
                </c:pt>
                <c:pt idx="6">
                  <c:v>3.3333333333333335</c:v>
                </c:pt>
                <c:pt idx="7">
                  <c:v>3.3333333333333335</c:v>
                </c:pt>
                <c:pt idx="8">
                  <c:v>3.3333333333333335</c:v>
                </c:pt>
                <c:pt idx="9">
                  <c:v>3.3333333333333335</c:v>
                </c:pt>
                <c:pt idx="10">
                  <c:v>3.3333333333333335</c:v>
                </c:pt>
                <c:pt idx="11">
                  <c:v>3.3333333333333335</c:v>
                </c:pt>
                <c:pt idx="12">
                  <c:v>3.3333333333333335</c:v>
                </c:pt>
                <c:pt idx="13">
                  <c:v>3.3333333333333335</c:v>
                </c:pt>
                <c:pt idx="14">
                  <c:v>3.3333333333333335</c:v>
                </c:pt>
                <c:pt idx="15">
                  <c:v>3.3333333333333335</c:v>
                </c:pt>
                <c:pt idx="16">
                  <c:v>3.3333333333333335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C0-4A53-B796-CB076BC03FA8}"/>
            </c:ext>
          </c:extLst>
        </c:ser>
        <c:ser>
          <c:idx val="3"/>
          <c:order val="3"/>
          <c:tx>
            <c:strRef>
              <c:f>Challenge!$A$64</c:f>
              <c:strCache>
                <c:ptCount val="1"/>
                <c:pt idx="0">
                  <c:v>Control +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Challenge!$T$65:$T$81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5.7735026918962511</c:v>
                  </c:pt>
                  <c:pt idx="7">
                    <c:v>5.7735026918962706</c:v>
                  </c:pt>
                  <c:pt idx="8">
                    <c:v>5.7735026918962706</c:v>
                  </c:pt>
                  <c:pt idx="9">
                    <c:v>5.7735026918962706</c:v>
                  </c:pt>
                  <c:pt idx="10">
                    <c:v>5.7735026918962706</c:v>
                  </c:pt>
                  <c:pt idx="11">
                    <c:v>5.7735026918962706</c:v>
                  </c:pt>
                  <c:pt idx="12">
                    <c:v>5.7735026918962706</c:v>
                  </c:pt>
                  <c:pt idx="13">
                    <c:v>5.7735026918962706</c:v>
                  </c:pt>
                  <c:pt idx="14">
                    <c:v>5.7735026918962706</c:v>
                  </c:pt>
                  <c:pt idx="15">
                    <c:v>5.7735026918962706</c:v>
                  </c:pt>
                  <c:pt idx="16">
                    <c:v>5.7735026918962706</c:v>
                  </c:pt>
                </c:numCache>
              </c:numRef>
            </c:plus>
            <c:minus>
              <c:numRef>
                <c:f>Challenge!$T$65:$T$81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5.7735026918962511</c:v>
                  </c:pt>
                  <c:pt idx="7">
                    <c:v>5.7735026918962706</c:v>
                  </c:pt>
                  <c:pt idx="8">
                    <c:v>5.7735026918962706</c:v>
                  </c:pt>
                  <c:pt idx="9">
                    <c:v>5.7735026918962706</c:v>
                  </c:pt>
                  <c:pt idx="10">
                    <c:v>5.7735026918962706</c:v>
                  </c:pt>
                  <c:pt idx="11">
                    <c:v>5.7735026918962706</c:v>
                  </c:pt>
                  <c:pt idx="12">
                    <c:v>5.7735026918962706</c:v>
                  </c:pt>
                  <c:pt idx="13">
                    <c:v>5.7735026918962706</c:v>
                  </c:pt>
                  <c:pt idx="14">
                    <c:v>5.7735026918962706</c:v>
                  </c:pt>
                  <c:pt idx="15">
                    <c:v>5.7735026918962706</c:v>
                  </c:pt>
                  <c:pt idx="16">
                    <c:v>5.7735026918962706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Challenge!$B$86:$B$102</c:f>
              <c:numCache>
                <c:formatCode>General</c:formatCode>
                <c:ptCount val="1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</c:numCache>
            </c:numRef>
          </c:cat>
          <c:val>
            <c:numRef>
              <c:f>Challenge!$H$65:$H$81</c:f>
              <c:numCache>
                <c:formatCode>0</c:formatCode>
                <c:ptCount val="1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33.333333333333336</c:v>
                </c:pt>
                <c:pt idx="7">
                  <c:v>43.333333333333336</c:v>
                </c:pt>
                <c:pt idx="8">
                  <c:v>43.333333333333336</c:v>
                </c:pt>
                <c:pt idx="9">
                  <c:v>43.333333333333336</c:v>
                </c:pt>
                <c:pt idx="10">
                  <c:v>43.333333333333336</c:v>
                </c:pt>
                <c:pt idx="11">
                  <c:v>43.333333333333336</c:v>
                </c:pt>
                <c:pt idx="12">
                  <c:v>43.333333333333336</c:v>
                </c:pt>
                <c:pt idx="13">
                  <c:v>43.333333333333336</c:v>
                </c:pt>
                <c:pt idx="14">
                  <c:v>43.333333333333336</c:v>
                </c:pt>
                <c:pt idx="15">
                  <c:v>43.333333333333336</c:v>
                </c:pt>
                <c:pt idx="16">
                  <c:v>43.333333333333336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C0-4A53-B796-CB076BC03FA8}"/>
            </c:ext>
          </c:extLst>
        </c:ser>
        <c:ser>
          <c:idx val="4"/>
          <c:order val="4"/>
          <c:tx>
            <c:strRef>
              <c:f>Challenge!$A$85</c:f>
              <c:strCache>
                <c:ptCount val="1"/>
                <c:pt idx="0">
                  <c:v>Control -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Challenge!$T$86:$T$102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Challenge!$T$86:$T$102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Challenge!$B$86:$B$102</c:f>
              <c:numCache>
                <c:formatCode>General</c:formatCode>
                <c:ptCount val="1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</c:numCache>
            </c:numRef>
          </c:cat>
          <c:val>
            <c:numRef>
              <c:f>Challenge!$H$86:$H$102</c:f>
              <c:numCache>
                <c:formatCode>0</c:formatCode>
                <c:ptCount val="1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C0-4A53-B796-CB076BC03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45248"/>
        <c:axId val="198647168"/>
      </c:lineChart>
      <c:catAx>
        <c:axId val="198645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200" b="1"/>
                  <a:t>Hours post-infection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198647168"/>
        <c:crosses val="autoZero"/>
        <c:auto val="1"/>
        <c:lblAlgn val="ctr"/>
        <c:lblOffset val="100"/>
        <c:noMultiLvlLbl val="0"/>
      </c:catAx>
      <c:valAx>
        <c:axId val="19864716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200" b="1" baseline="0"/>
                  <a:t>Cumulative mortality (</a:t>
                </a:r>
                <a:r>
                  <a:rPr lang="en-US" sz="3200" b="1"/>
                  <a:t>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19864524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233964646464647"/>
          <c:y val="0.27465101010101012"/>
          <c:w val="0.18799410774410774"/>
          <c:h val="0.33041489898989901"/>
        </c:manualLayout>
      </c:layout>
      <c:overlay val="0"/>
      <c:spPr>
        <a:solidFill>
          <a:schemeClr val="bg2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224857</xdr:colOff>
      <xdr:row>21</xdr:row>
      <xdr:rowOff>219060</xdr:rowOff>
    </xdr:from>
    <xdr:to>
      <xdr:col>31</xdr:col>
      <xdr:colOff>860595</xdr:colOff>
      <xdr:row>50</xdr:row>
      <xdr:rowOff>23759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0.94585</cdr:x>
      <cdr:y>0.22668</cdr:y>
    </cdr:from>
    <cdr:to>
      <cdr:x>0.99276</cdr:x>
      <cdr:y>0.28588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1236747" y="1795343"/>
          <a:ext cx="557291" cy="4688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2800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0.93992</cdr:x>
      <cdr:y>0.59123</cdr:y>
    </cdr:from>
    <cdr:to>
      <cdr:x>0.99038</cdr:x>
      <cdr:y>0.6612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1166242" y="4682546"/>
          <a:ext cx="599465" cy="554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2800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0.93953</cdr:x>
      <cdr:y>0.68083</cdr:y>
    </cdr:from>
    <cdr:to>
      <cdr:x>0.98781</cdr:x>
      <cdr:y>0.76731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11161666" y="5392211"/>
          <a:ext cx="573566" cy="684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28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0.94614</cdr:x>
      <cdr:y>0.7724</cdr:y>
    </cdr:from>
    <cdr:to>
      <cdr:x>0.97915</cdr:x>
      <cdr:y>0.81007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10374086" y="5467355"/>
          <a:ext cx="3619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0.94191</cdr:x>
      <cdr:y>0.76275</cdr:y>
    </cdr:from>
    <cdr:to>
      <cdr:x>1</cdr:x>
      <cdr:y>0.83541</cdr:y>
    </cdr:to>
    <cdr:sp macro="" textlink="">
      <cdr:nvSpPr>
        <cdr:cNvPr id="6" name="CuadroTexto 5"/>
        <cdr:cNvSpPr txBox="1"/>
      </cdr:nvSpPr>
      <cdr:spPr>
        <a:xfrm xmlns:a="http://schemas.openxmlformats.org/drawingml/2006/main">
          <a:off x="11189891" y="6040975"/>
          <a:ext cx="690109" cy="575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2800">
              <a:latin typeface="Times New Roman" panose="02020603050405020304" pitchFamily="18" charset="0"/>
              <a:cs typeface="Times New Roman" panose="02020603050405020304" pitchFamily="18" charset="0"/>
            </a:rPr>
            <a:t>cd</a:t>
          </a:r>
        </a:p>
      </cdr:txBody>
    </cdr:sp>
  </cdr:relSizeAnchor>
  <cdr:relSizeAnchor xmlns:cdr="http://schemas.openxmlformats.org/drawingml/2006/chartDrawing">
    <cdr:from>
      <cdr:x>0.94349</cdr:x>
      <cdr:y>0.8183</cdr:y>
    </cdr:from>
    <cdr:to>
      <cdr:x>0.97303</cdr:x>
      <cdr:y>0.89635</cdr:y>
    </cdr:to>
    <cdr:sp macro="" textlink="">
      <cdr:nvSpPr>
        <cdr:cNvPr id="7" name="CuadroTexto 6"/>
        <cdr:cNvSpPr txBox="1"/>
      </cdr:nvSpPr>
      <cdr:spPr>
        <a:xfrm xmlns:a="http://schemas.openxmlformats.org/drawingml/2006/main">
          <a:off x="11208654" y="6480904"/>
          <a:ext cx="350935" cy="618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2800">
              <a:latin typeface="Times New Roman" panose="02020603050405020304" pitchFamily="18" charset="0"/>
              <a:cs typeface="Times New Roman" panose="02020603050405020304" pitchFamily="18" charset="0"/>
            </a:rPr>
            <a:t>d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51"/>
  <sheetViews>
    <sheetView topLeftCell="B1" zoomScale="80" zoomScaleNormal="80" workbookViewId="0">
      <selection activeCell="E15" sqref="E15"/>
    </sheetView>
  </sheetViews>
  <sheetFormatPr baseColWidth="10" defaultRowHeight="18" x14ac:dyDescent="0.25"/>
  <cols>
    <col min="1" max="1" width="22" style="2" customWidth="1"/>
    <col min="2" max="2" width="16.7109375" style="2" customWidth="1"/>
    <col min="3" max="3" width="16.5703125" style="2" customWidth="1"/>
    <col min="4" max="4" width="15.85546875" style="2" customWidth="1"/>
    <col min="5" max="5" width="16.7109375" style="2" customWidth="1"/>
    <col min="6" max="6" width="16.85546875" style="2" customWidth="1"/>
    <col min="7" max="8" width="19.28515625" style="2" customWidth="1"/>
    <col min="9" max="9" width="16.5703125" style="2" customWidth="1"/>
    <col min="10" max="10" width="18.140625" style="2" customWidth="1"/>
    <col min="11" max="12" width="16.7109375" style="2" customWidth="1"/>
    <col min="13" max="13" width="16.5703125" style="2" customWidth="1"/>
    <col min="14" max="16" width="16.7109375" style="2" customWidth="1"/>
    <col min="17" max="20" width="16.85546875" style="2" customWidth="1"/>
    <col min="21" max="21" width="16.7109375" style="2" customWidth="1"/>
    <col min="22" max="28" width="16.85546875" style="2" customWidth="1"/>
    <col min="29" max="29" width="16.7109375" style="2" customWidth="1"/>
    <col min="30" max="30" width="16.85546875" style="2" customWidth="1"/>
    <col min="31" max="35" width="16.7109375" style="2" customWidth="1"/>
    <col min="36" max="36" width="16.85546875" style="2" customWidth="1"/>
    <col min="37" max="39" width="16.7109375" style="2" customWidth="1"/>
    <col min="40" max="40" width="17" style="2" customWidth="1"/>
    <col min="41" max="41" width="16.7109375" style="2" customWidth="1"/>
    <col min="42" max="42" width="16.85546875" style="2" customWidth="1"/>
    <col min="43" max="16384" width="11.42578125" style="2"/>
  </cols>
  <sheetData>
    <row r="1" spans="1:45" ht="26.25" x14ac:dyDescent="0.4">
      <c r="A1" s="66" t="s">
        <v>21</v>
      </c>
      <c r="B1" s="66"/>
      <c r="C1" s="66"/>
      <c r="D1" s="66"/>
      <c r="E1" s="66"/>
      <c r="F1" s="66"/>
      <c r="G1" s="66"/>
      <c r="H1" s="66"/>
      <c r="J1" s="67" t="s">
        <v>22</v>
      </c>
      <c r="K1" s="67"/>
      <c r="L1" s="67"/>
      <c r="M1" s="67"/>
      <c r="N1" s="8"/>
      <c r="O1" s="67" t="s">
        <v>16</v>
      </c>
      <c r="P1" s="67"/>
      <c r="Q1" s="67"/>
      <c r="R1" s="67"/>
      <c r="S1" s="67"/>
      <c r="T1" s="67"/>
      <c r="V1" s="46" t="s">
        <v>28</v>
      </c>
      <c r="W1" s="47"/>
      <c r="X1" s="48"/>
      <c r="Y1" s="42"/>
      <c r="AC1" s="6"/>
      <c r="AD1" s="13"/>
      <c r="AE1" s="6"/>
      <c r="AF1" s="6"/>
      <c r="AG1" s="6"/>
      <c r="AH1" s="6"/>
      <c r="AI1" s="6"/>
      <c r="AJ1" s="6"/>
      <c r="AK1" s="6"/>
      <c r="AL1" s="13"/>
      <c r="AM1" s="6"/>
      <c r="AN1" s="6"/>
    </row>
    <row r="2" spans="1:45" ht="18" customHeight="1" x14ac:dyDescent="0.3">
      <c r="J2" s="68" t="s">
        <v>24</v>
      </c>
      <c r="K2" s="68"/>
      <c r="L2" s="68"/>
      <c r="M2" s="68"/>
      <c r="V2" s="49" t="s">
        <v>25</v>
      </c>
      <c r="W2" s="50"/>
      <c r="X2" s="48"/>
      <c r="Y2" s="43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5" ht="36" customHeight="1" x14ac:dyDescent="0.25">
      <c r="A3" s="69" t="s">
        <v>18</v>
      </c>
      <c r="B3" s="14" t="s">
        <v>15</v>
      </c>
      <c r="C3" s="15" t="s">
        <v>10</v>
      </c>
      <c r="D3" s="15" t="s">
        <v>11</v>
      </c>
      <c r="E3" s="15" t="s">
        <v>12</v>
      </c>
      <c r="F3" s="14" t="s">
        <v>13</v>
      </c>
      <c r="G3" s="14" t="s">
        <v>4</v>
      </c>
      <c r="H3" s="14" t="s">
        <v>14</v>
      </c>
      <c r="J3" s="14" t="s">
        <v>15</v>
      </c>
      <c r="K3" s="15" t="s">
        <v>10</v>
      </c>
      <c r="L3" s="15" t="s">
        <v>11</v>
      </c>
      <c r="M3" s="15" t="s">
        <v>12</v>
      </c>
      <c r="O3" s="14" t="s">
        <v>15</v>
      </c>
      <c r="P3" s="15" t="s">
        <v>10</v>
      </c>
      <c r="Q3" s="15" t="s">
        <v>11</v>
      </c>
      <c r="R3" s="15" t="s">
        <v>12</v>
      </c>
      <c r="S3" s="15" t="s">
        <v>23</v>
      </c>
      <c r="T3" s="14" t="s">
        <v>17</v>
      </c>
      <c r="V3" s="44" t="s">
        <v>26</v>
      </c>
      <c r="W3" s="44" t="s">
        <v>5</v>
      </c>
      <c r="X3" s="44" t="s">
        <v>6</v>
      </c>
      <c r="AC3" s="6"/>
      <c r="AD3" s="16"/>
      <c r="AE3" s="16"/>
      <c r="AF3" s="16"/>
      <c r="AG3" s="16"/>
      <c r="AH3" s="16"/>
      <c r="AI3" s="16"/>
      <c r="AJ3" s="16"/>
      <c r="AK3" s="6"/>
      <c r="AL3" s="16"/>
      <c r="AM3" s="17"/>
      <c r="AN3" s="6"/>
    </row>
    <row r="4" spans="1:45" ht="20.25" x14ac:dyDescent="0.3">
      <c r="A4" s="70"/>
      <c r="B4" s="23">
        <v>0</v>
      </c>
      <c r="C4" s="23">
        <v>0</v>
      </c>
      <c r="D4" s="23">
        <v>0</v>
      </c>
      <c r="E4" s="23">
        <v>0</v>
      </c>
      <c r="F4" s="24">
        <f>SUM(C4:E4)</f>
        <v>0</v>
      </c>
      <c r="G4" s="25">
        <f>(F4/30)*100</f>
        <v>0</v>
      </c>
      <c r="H4" s="23">
        <f>0+G4</f>
        <v>0</v>
      </c>
      <c r="I4" s="26"/>
      <c r="J4" s="24">
        <v>0</v>
      </c>
      <c r="K4" s="24">
        <f t="shared" ref="K4:M11" si="0">C4*10</f>
        <v>0</v>
      </c>
      <c r="L4" s="24">
        <f t="shared" si="0"/>
        <v>0</v>
      </c>
      <c r="M4" s="24">
        <f t="shared" si="0"/>
        <v>0</v>
      </c>
      <c r="N4" s="26"/>
      <c r="O4" s="24">
        <v>0</v>
      </c>
      <c r="P4" s="27">
        <f>$K$5</f>
        <v>0</v>
      </c>
      <c r="Q4" s="27">
        <f>$L$5</f>
        <v>0</v>
      </c>
      <c r="R4" s="27">
        <f>$M$5</f>
        <v>0</v>
      </c>
      <c r="S4" s="27">
        <f t="shared" ref="S4:S11" si="1">AVERAGE(P4:R4)</f>
        <v>0</v>
      </c>
      <c r="T4" s="24">
        <f t="shared" ref="T4:T11" si="2">_xlfn.STDEV.S(P4:R4)</f>
        <v>0</v>
      </c>
      <c r="V4" s="45" t="s">
        <v>0</v>
      </c>
      <c r="W4" s="12">
        <f>K82</f>
        <v>40</v>
      </c>
      <c r="X4" s="51">
        <f>ASIN((SQRT((W4/100))))</f>
        <v>0.68471920300228295</v>
      </c>
      <c r="AC4" s="18"/>
      <c r="AD4" s="4"/>
      <c r="AE4" s="4"/>
      <c r="AF4" s="4"/>
      <c r="AG4" s="4"/>
      <c r="AH4" s="4"/>
      <c r="AI4" s="4"/>
      <c r="AJ4" s="16"/>
      <c r="AK4" s="6"/>
      <c r="AL4" s="16"/>
      <c r="AM4" s="17"/>
      <c r="AN4" s="6"/>
    </row>
    <row r="5" spans="1:45" ht="20.25" x14ac:dyDescent="0.3">
      <c r="A5" s="70"/>
      <c r="B5" s="23">
        <f>B4+12</f>
        <v>12</v>
      </c>
      <c r="C5" s="23">
        <v>0</v>
      </c>
      <c r="D5" s="23">
        <v>0</v>
      </c>
      <c r="E5" s="23">
        <v>0</v>
      </c>
      <c r="F5" s="24">
        <f>SUM(C5:E5)</f>
        <v>0</v>
      </c>
      <c r="G5" s="25">
        <f t="shared" ref="G5:G11" si="3">(F5/30)*100</f>
        <v>0</v>
      </c>
      <c r="H5" s="28">
        <f>SUM($G$4:G5)</f>
        <v>0</v>
      </c>
      <c r="I5" s="26"/>
      <c r="J5" s="24">
        <f t="shared" ref="J5:J20" si="4">J4+12</f>
        <v>12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6"/>
      <c r="O5" s="24">
        <f t="shared" ref="O5:O20" si="5">O4+12</f>
        <v>12</v>
      </c>
      <c r="P5" s="27">
        <f>SUM($K$4:K5)</f>
        <v>0</v>
      </c>
      <c r="Q5" s="27">
        <f>SUM($L$4:L5)</f>
        <v>0</v>
      </c>
      <c r="R5" s="27">
        <f>SUM($M$4:M5)</f>
        <v>0</v>
      </c>
      <c r="S5" s="27">
        <f t="shared" si="1"/>
        <v>0</v>
      </c>
      <c r="T5" s="24">
        <f t="shared" si="2"/>
        <v>0</v>
      </c>
      <c r="V5" s="45" t="s">
        <v>0</v>
      </c>
      <c r="W5" s="12">
        <f>L82</f>
        <v>50</v>
      </c>
      <c r="X5" s="51">
        <f>ASIN((SQRT((W5/100))))</f>
        <v>0.78539816339744839</v>
      </c>
      <c r="AC5" s="16"/>
      <c r="AD5" s="19"/>
      <c r="AE5" s="19"/>
      <c r="AF5" s="19"/>
      <c r="AG5" s="19"/>
      <c r="AH5" s="19"/>
      <c r="AI5" s="19"/>
      <c r="AJ5" s="19"/>
      <c r="AK5" s="6"/>
      <c r="AL5" s="16"/>
      <c r="AM5" s="17"/>
      <c r="AN5" s="6"/>
    </row>
    <row r="6" spans="1:45" ht="20.25" x14ac:dyDescent="0.3">
      <c r="A6" s="70"/>
      <c r="B6" s="23">
        <f t="shared" ref="B6:B20" si="6">B5+12</f>
        <v>24</v>
      </c>
      <c r="C6" s="23">
        <v>0</v>
      </c>
      <c r="D6" s="23">
        <v>0</v>
      </c>
      <c r="E6" s="23">
        <v>0</v>
      </c>
      <c r="F6" s="24">
        <f t="shared" ref="F6:F11" si="7">SUM(C6:E6)</f>
        <v>0</v>
      </c>
      <c r="G6" s="29">
        <f t="shared" si="3"/>
        <v>0</v>
      </c>
      <c r="H6" s="28">
        <f>SUM($G$4:G6)</f>
        <v>0</v>
      </c>
      <c r="I6" s="26"/>
      <c r="J6" s="24">
        <f t="shared" si="4"/>
        <v>24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6"/>
      <c r="O6" s="24">
        <f t="shared" si="5"/>
        <v>24</v>
      </c>
      <c r="P6" s="27">
        <f>SUM($K$4:K6)</f>
        <v>0</v>
      </c>
      <c r="Q6" s="27">
        <f>SUM($L$4:L6)</f>
        <v>0</v>
      </c>
      <c r="R6" s="27">
        <f>SUM($M$4:M6)</f>
        <v>0</v>
      </c>
      <c r="S6" s="27">
        <f t="shared" si="1"/>
        <v>0</v>
      </c>
      <c r="T6" s="24">
        <f t="shared" si="2"/>
        <v>0</v>
      </c>
      <c r="V6" s="45" t="s">
        <v>0</v>
      </c>
      <c r="W6" s="12">
        <f>M82</f>
        <v>40</v>
      </c>
      <c r="X6" s="51">
        <f t="shared" ref="X6:X18" si="8">ASIN((SQRT((W6/100))))</f>
        <v>0.68471920300228295</v>
      </c>
      <c r="AC6" s="16"/>
      <c r="AD6" s="19"/>
      <c r="AE6" s="19"/>
      <c r="AF6" s="19"/>
      <c r="AG6" s="19"/>
      <c r="AH6" s="19"/>
      <c r="AI6" s="19"/>
      <c r="AJ6" s="19"/>
      <c r="AK6" s="6"/>
      <c r="AL6" s="16"/>
      <c r="AM6" s="17"/>
      <c r="AN6" s="6"/>
    </row>
    <row r="7" spans="1:45" ht="20.25" x14ac:dyDescent="0.3">
      <c r="A7" s="70"/>
      <c r="B7" s="23">
        <f t="shared" si="6"/>
        <v>36</v>
      </c>
      <c r="C7" s="23">
        <v>0</v>
      </c>
      <c r="D7" s="23">
        <v>0</v>
      </c>
      <c r="E7" s="23">
        <v>0</v>
      </c>
      <c r="F7" s="24">
        <f t="shared" si="7"/>
        <v>0</v>
      </c>
      <c r="G7" s="29">
        <f t="shared" si="3"/>
        <v>0</v>
      </c>
      <c r="H7" s="28">
        <f>SUM($G$4:G7)</f>
        <v>0</v>
      </c>
      <c r="I7" s="26"/>
      <c r="J7" s="24">
        <f t="shared" si="4"/>
        <v>36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6"/>
      <c r="O7" s="24">
        <f t="shared" si="5"/>
        <v>36</v>
      </c>
      <c r="P7" s="27">
        <f>SUM($K$4:K7)</f>
        <v>0</v>
      </c>
      <c r="Q7" s="27">
        <f>SUM($L$4:L7)</f>
        <v>0</v>
      </c>
      <c r="R7" s="27">
        <f>SUM($M$4:M7)</f>
        <v>0</v>
      </c>
      <c r="S7" s="27">
        <f t="shared" si="1"/>
        <v>0</v>
      </c>
      <c r="T7" s="24">
        <f t="shared" si="2"/>
        <v>0</v>
      </c>
      <c r="V7" s="45" t="s">
        <v>7</v>
      </c>
      <c r="W7" s="12">
        <f>K21</f>
        <v>20</v>
      </c>
      <c r="X7" s="51">
        <f t="shared" si="8"/>
        <v>0.46364760900080609</v>
      </c>
      <c r="AC7" s="16"/>
      <c r="AD7" s="19"/>
      <c r="AE7" s="19"/>
      <c r="AF7" s="19"/>
      <c r="AG7" s="19"/>
      <c r="AH7" s="19"/>
      <c r="AI7" s="19"/>
      <c r="AJ7" s="19"/>
      <c r="AK7" s="6"/>
      <c r="AL7" s="16"/>
      <c r="AM7" s="17"/>
      <c r="AN7" s="6"/>
    </row>
    <row r="8" spans="1:45" ht="20.25" x14ac:dyDescent="0.3">
      <c r="A8" s="70"/>
      <c r="B8" s="23">
        <f t="shared" si="6"/>
        <v>48</v>
      </c>
      <c r="C8" s="23">
        <v>1</v>
      </c>
      <c r="D8" s="23">
        <v>0</v>
      </c>
      <c r="E8" s="23">
        <v>0</v>
      </c>
      <c r="F8" s="24">
        <f>SUM(C8:E8)</f>
        <v>1</v>
      </c>
      <c r="G8" s="29">
        <f t="shared" si="3"/>
        <v>3.3333333333333335</v>
      </c>
      <c r="H8" s="28">
        <f>SUM($G$4:G8)</f>
        <v>3.3333333333333335</v>
      </c>
      <c r="I8" s="26"/>
      <c r="J8" s="24">
        <f t="shared" si="4"/>
        <v>48</v>
      </c>
      <c r="K8" s="24">
        <f>C8*10</f>
        <v>10</v>
      </c>
      <c r="L8" s="24">
        <f t="shared" si="0"/>
        <v>0</v>
      </c>
      <c r="M8" s="24">
        <f t="shared" si="0"/>
        <v>0</v>
      </c>
      <c r="N8" s="26"/>
      <c r="O8" s="24">
        <f t="shared" si="5"/>
        <v>48</v>
      </c>
      <c r="P8" s="27">
        <f>SUM($K$4:K8)</f>
        <v>10</v>
      </c>
      <c r="Q8" s="27">
        <f>SUM($L$4:L8)</f>
        <v>0</v>
      </c>
      <c r="R8" s="27">
        <f>SUM($M$4:M8)</f>
        <v>0</v>
      </c>
      <c r="S8" s="27">
        <f t="shared" si="1"/>
        <v>3.3333333333333335</v>
      </c>
      <c r="T8" s="10">
        <f t="shared" si="2"/>
        <v>5.7735026918962573</v>
      </c>
      <c r="V8" s="45" t="s">
        <v>7</v>
      </c>
      <c r="W8" s="12">
        <f>L21</f>
        <v>20</v>
      </c>
      <c r="X8" s="51">
        <f t="shared" si="8"/>
        <v>0.46364760900080609</v>
      </c>
      <c r="AC8" s="6"/>
      <c r="AD8" s="6"/>
      <c r="AE8" s="6"/>
      <c r="AF8" s="6"/>
      <c r="AG8" s="6"/>
      <c r="AH8" s="6"/>
      <c r="AI8" s="6"/>
      <c r="AJ8" s="6"/>
      <c r="AK8" s="6"/>
      <c r="AL8" s="16"/>
      <c r="AM8" s="17"/>
      <c r="AN8" s="6"/>
    </row>
    <row r="9" spans="1:45" ht="20.25" x14ac:dyDescent="0.3">
      <c r="A9" s="70"/>
      <c r="B9" s="23">
        <f t="shared" si="6"/>
        <v>60</v>
      </c>
      <c r="C9" s="23">
        <v>0</v>
      </c>
      <c r="D9" s="23">
        <v>1</v>
      </c>
      <c r="E9" s="23">
        <v>0</v>
      </c>
      <c r="F9" s="24">
        <f>SUM(C9:E9)</f>
        <v>1</v>
      </c>
      <c r="G9" s="29">
        <f t="shared" si="3"/>
        <v>3.3333333333333335</v>
      </c>
      <c r="H9" s="28">
        <f>SUM($G$4:G9)</f>
        <v>6.666666666666667</v>
      </c>
      <c r="I9" s="26"/>
      <c r="J9" s="24">
        <f t="shared" si="4"/>
        <v>60</v>
      </c>
      <c r="K9" s="24">
        <f t="shared" si="0"/>
        <v>0</v>
      </c>
      <c r="L9" s="24">
        <f t="shared" si="0"/>
        <v>10</v>
      </c>
      <c r="M9" s="24">
        <f t="shared" si="0"/>
        <v>0</v>
      </c>
      <c r="N9" s="26"/>
      <c r="O9" s="24">
        <f t="shared" si="5"/>
        <v>60</v>
      </c>
      <c r="P9" s="27">
        <f>SUM($K$4:K9)</f>
        <v>10</v>
      </c>
      <c r="Q9" s="27">
        <f>SUM($L$4:L9)</f>
        <v>10</v>
      </c>
      <c r="R9" s="27">
        <f>SUM($M$4:M9)</f>
        <v>0</v>
      </c>
      <c r="S9" s="27">
        <f t="shared" si="1"/>
        <v>6.666666666666667</v>
      </c>
      <c r="T9" s="10">
        <f t="shared" si="2"/>
        <v>5.7735026918962573</v>
      </c>
      <c r="V9" s="45" t="s">
        <v>7</v>
      </c>
      <c r="W9" s="12">
        <f>M21</f>
        <v>10</v>
      </c>
      <c r="X9" s="51">
        <f t="shared" si="8"/>
        <v>0.32175055439664224</v>
      </c>
      <c r="AC9" s="6"/>
      <c r="AD9" s="6"/>
      <c r="AE9" s="6"/>
      <c r="AF9" s="6"/>
      <c r="AG9" s="6"/>
      <c r="AH9" s="6"/>
      <c r="AI9" s="6"/>
      <c r="AJ9" s="6"/>
      <c r="AK9" s="6"/>
      <c r="AL9" s="16"/>
      <c r="AM9" s="17"/>
      <c r="AN9" s="6"/>
    </row>
    <row r="10" spans="1:45" ht="20.25" x14ac:dyDescent="0.3">
      <c r="A10" s="70"/>
      <c r="B10" s="23">
        <f t="shared" si="6"/>
        <v>72</v>
      </c>
      <c r="C10" s="23">
        <v>1</v>
      </c>
      <c r="D10" s="23">
        <v>0</v>
      </c>
      <c r="E10" s="23">
        <v>1</v>
      </c>
      <c r="F10" s="24">
        <f t="shared" si="7"/>
        <v>2</v>
      </c>
      <c r="G10" s="29">
        <f t="shared" si="3"/>
        <v>6.666666666666667</v>
      </c>
      <c r="H10" s="28">
        <f>SUM($G$4:G10)</f>
        <v>13.333333333333334</v>
      </c>
      <c r="I10" s="26"/>
      <c r="J10" s="24">
        <f t="shared" si="4"/>
        <v>72</v>
      </c>
      <c r="K10" s="24">
        <f>C10*10</f>
        <v>10</v>
      </c>
      <c r="L10" s="24">
        <f t="shared" si="0"/>
        <v>0</v>
      </c>
      <c r="M10" s="24">
        <f t="shared" si="0"/>
        <v>10</v>
      </c>
      <c r="N10" s="26"/>
      <c r="O10" s="24">
        <f t="shared" si="5"/>
        <v>72</v>
      </c>
      <c r="P10" s="27">
        <f>SUM($K$4:K10)</f>
        <v>20</v>
      </c>
      <c r="Q10" s="27">
        <f>SUM($L$4:L10)</f>
        <v>10</v>
      </c>
      <c r="R10" s="27">
        <f>SUM($M$4:M10)</f>
        <v>10</v>
      </c>
      <c r="S10" s="27">
        <f>AVERAGE(P10:R10)</f>
        <v>13.333333333333334</v>
      </c>
      <c r="T10" s="10">
        <f t="shared" si="2"/>
        <v>5.7735026918962564</v>
      </c>
      <c r="V10" s="45" t="s">
        <v>8</v>
      </c>
      <c r="W10" s="12">
        <f>K42</f>
        <v>10</v>
      </c>
      <c r="X10" s="51">
        <f t="shared" si="8"/>
        <v>0.32175055439664224</v>
      </c>
      <c r="AC10" s="6"/>
      <c r="AD10" s="6"/>
      <c r="AE10" s="6"/>
      <c r="AF10" s="6"/>
      <c r="AG10" s="6"/>
      <c r="AH10" s="6"/>
      <c r="AI10" s="6"/>
      <c r="AJ10" s="6"/>
      <c r="AK10" s="6"/>
      <c r="AL10" s="16"/>
      <c r="AM10" s="17"/>
      <c r="AN10" s="6"/>
    </row>
    <row r="11" spans="1:45" ht="20.25" x14ac:dyDescent="0.3">
      <c r="A11" s="70"/>
      <c r="B11" s="23">
        <f t="shared" si="6"/>
        <v>84</v>
      </c>
      <c r="C11" s="23">
        <v>0</v>
      </c>
      <c r="D11" s="23">
        <v>1</v>
      </c>
      <c r="E11" s="23">
        <v>0</v>
      </c>
      <c r="F11" s="24">
        <f t="shared" si="7"/>
        <v>1</v>
      </c>
      <c r="G11" s="29">
        <f t="shared" si="3"/>
        <v>3.3333333333333335</v>
      </c>
      <c r="H11" s="28">
        <f>SUM($G$4:G11)</f>
        <v>16.666666666666668</v>
      </c>
      <c r="I11" s="26"/>
      <c r="J11" s="24">
        <f t="shared" si="4"/>
        <v>84</v>
      </c>
      <c r="K11" s="24">
        <f t="shared" si="0"/>
        <v>0</v>
      </c>
      <c r="L11" s="24">
        <f t="shared" si="0"/>
        <v>10</v>
      </c>
      <c r="M11" s="24">
        <f t="shared" si="0"/>
        <v>0</v>
      </c>
      <c r="N11" s="26"/>
      <c r="O11" s="24">
        <f t="shared" si="5"/>
        <v>84</v>
      </c>
      <c r="P11" s="27">
        <f>SUM($K$4:K11)</f>
        <v>20</v>
      </c>
      <c r="Q11" s="27">
        <f>SUM($L$4:L11)</f>
        <v>20</v>
      </c>
      <c r="R11" s="27">
        <f>SUM($M$4:M11)</f>
        <v>10</v>
      </c>
      <c r="S11" s="27">
        <f t="shared" si="1"/>
        <v>16.666666666666668</v>
      </c>
      <c r="T11" s="10">
        <f t="shared" si="2"/>
        <v>5.7735026918962564</v>
      </c>
      <c r="V11" s="45" t="s">
        <v>8</v>
      </c>
      <c r="W11" s="12">
        <f>L42</f>
        <v>10</v>
      </c>
      <c r="X11" s="51">
        <f t="shared" si="8"/>
        <v>0.32175055439664224</v>
      </c>
      <c r="AC11" s="6"/>
      <c r="AD11" s="6"/>
      <c r="AE11" s="6"/>
      <c r="AF11" s="6"/>
      <c r="AG11" s="6"/>
      <c r="AH11" s="6"/>
      <c r="AI11" s="6"/>
      <c r="AJ11" s="6"/>
      <c r="AK11" s="6"/>
      <c r="AL11" s="16"/>
      <c r="AM11" s="17"/>
      <c r="AN11" s="6"/>
      <c r="AO11" s="20"/>
      <c r="AP11" s="5"/>
      <c r="AQ11" s="5"/>
      <c r="AR11" s="5"/>
      <c r="AS11" s="20"/>
    </row>
    <row r="12" spans="1:45" ht="20.25" x14ac:dyDescent="0.3">
      <c r="A12" s="70"/>
      <c r="B12" s="23">
        <f t="shared" si="6"/>
        <v>96</v>
      </c>
      <c r="C12" s="23">
        <v>0</v>
      </c>
      <c r="D12" s="23">
        <v>0</v>
      </c>
      <c r="E12" s="23">
        <v>0</v>
      </c>
      <c r="F12" s="24">
        <f t="shared" ref="F12:F20" si="9">SUM(C12:E12)</f>
        <v>0</v>
      </c>
      <c r="G12" s="29">
        <f t="shared" ref="G12:G20" si="10">(F12/30)*100</f>
        <v>0</v>
      </c>
      <c r="H12" s="28">
        <f>SUM($G$4:G12)</f>
        <v>16.666666666666668</v>
      </c>
      <c r="I12" s="26"/>
      <c r="J12" s="24">
        <f t="shared" si="4"/>
        <v>96</v>
      </c>
      <c r="K12" s="24">
        <f t="shared" ref="K12:K20" si="11">C12*10</f>
        <v>0</v>
      </c>
      <c r="L12" s="24">
        <f t="shared" ref="L12:L20" si="12">D12*10</f>
        <v>0</v>
      </c>
      <c r="M12" s="24">
        <f t="shared" ref="M12:M20" si="13">E12*10</f>
        <v>0</v>
      </c>
      <c r="N12" s="26"/>
      <c r="O12" s="24">
        <f t="shared" si="5"/>
        <v>96</v>
      </c>
      <c r="P12" s="27">
        <f>SUM($K$4:K12)</f>
        <v>20</v>
      </c>
      <c r="Q12" s="27">
        <f>SUM($L$4:L12)</f>
        <v>20</v>
      </c>
      <c r="R12" s="27">
        <f>SUM($M$4:M12)</f>
        <v>10</v>
      </c>
      <c r="S12" s="27">
        <f t="shared" ref="S12:S20" si="14">AVERAGE(P12:R12)</f>
        <v>16.666666666666668</v>
      </c>
      <c r="T12" s="10">
        <f t="shared" ref="T12:T20" si="15">_xlfn.STDEV.S(P12:R12)</f>
        <v>5.7735026918962564</v>
      </c>
      <c r="V12" s="45" t="s">
        <v>8</v>
      </c>
      <c r="W12" s="12">
        <f>M42</f>
        <v>10</v>
      </c>
      <c r="X12" s="51">
        <f t="shared" si="8"/>
        <v>0.32175055439664224</v>
      </c>
      <c r="AC12" s="6"/>
      <c r="AD12" s="6"/>
      <c r="AE12" s="6"/>
      <c r="AF12" s="6"/>
      <c r="AG12" s="6"/>
      <c r="AH12" s="6"/>
      <c r="AI12" s="6"/>
      <c r="AJ12" s="6"/>
      <c r="AK12" s="6"/>
      <c r="AL12" s="16"/>
      <c r="AM12" s="17"/>
      <c r="AN12" s="6"/>
      <c r="AO12" s="20"/>
      <c r="AP12" s="5"/>
      <c r="AQ12" s="5"/>
      <c r="AR12" s="5"/>
      <c r="AS12" s="20"/>
    </row>
    <row r="13" spans="1:45" ht="20.25" x14ac:dyDescent="0.3">
      <c r="A13" s="70"/>
      <c r="B13" s="23">
        <f t="shared" si="6"/>
        <v>108</v>
      </c>
      <c r="C13" s="23">
        <v>0</v>
      </c>
      <c r="D13" s="23">
        <v>0</v>
      </c>
      <c r="E13" s="23">
        <v>0</v>
      </c>
      <c r="F13" s="24">
        <f t="shared" si="9"/>
        <v>0</v>
      </c>
      <c r="G13" s="29">
        <f t="shared" si="10"/>
        <v>0</v>
      </c>
      <c r="H13" s="28">
        <f>SUM($G$4:G13)</f>
        <v>16.666666666666668</v>
      </c>
      <c r="I13" s="26"/>
      <c r="J13" s="24">
        <f t="shared" si="4"/>
        <v>108</v>
      </c>
      <c r="K13" s="24">
        <f t="shared" si="11"/>
        <v>0</v>
      </c>
      <c r="L13" s="24">
        <f t="shared" si="12"/>
        <v>0</v>
      </c>
      <c r="M13" s="24">
        <f t="shared" si="13"/>
        <v>0</v>
      </c>
      <c r="N13" s="26"/>
      <c r="O13" s="24">
        <f t="shared" si="5"/>
        <v>108</v>
      </c>
      <c r="P13" s="27">
        <f>SUM($K$4:K13)</f>
        <v>20</v>
      </c>
      <c r="Q13" s="27">
        <f>SUM($L$4:L13)</f>
        <v>20</v>
      </c>
      <c r="R13" s="27">
        <f>SUM($M$4:M13)</f>
        <v>10</v>
      </c>
      <c r="S13" s="27">
        <f t="shared" si="14"/>
        <v>16.666666666666668</v>
      </c>
      <c r="T13" s="10">
        <f t="shared" si="15"/>
        <v>5.7735026918962564</v>
      </c>
      <c r="V13" s="45" t="s">
        <v>9</v>
      </c>
      <c r="W13" s="12">
        <f>K62</f>
        <v>0</v>
      </c>
      <c r="X13" s="51">
        <f t="shared" si="8"/>
        <v>0</v>
      </c>
      <c r="AC13" s="6"/>
      <c r="AD13" s="6"/>
      <c r="AE13" s="6"/>
      <c r="AF13" s="6"/>
      <c r="AG13" s="6"/>
      <c r="AH13" s="6"/>
      <c r="AI13" s="6"/>
      <c r="AJ13" s="6"/>
      <c r="AK13" s="6"/>
      <c r="AL13" s="16"/>
      <c r="AM13" s="17"/>
      <c r="AN13" s="6"/>
      <c r="AO13" s="20"/>
      <c r="AP13" s="5"/>
      <c r="AQ13" s="5"/>
      <c r="AR13" s="5"/>
      <c r="AS13" s="20"/>
    </row>
    <row r="14" spans="1:45" ht="20.25" x14ac:dyDescent="0.3">
      <c r="A14" s="70"/>
      <c r="B14" s="23">
        <f t="shared" si="6"/>
        <v>120</v>
      </c>
      <c r="C14" s="23">
        <v>0</v>
      </c>
      <c r="D14" s="23">
        <v>0</v>
      </c>
      <c r="E14" s="30">
        <v>0</v>
      </c>
      <c r="F14" s="24">
        <f t="shared" si="9"/>
        <v>0</v>
      </c>
      <c r="G14" s="29">
        <f t="shared" si="10"/>
        <v>0</v>
      </c>
      <c r="H14" s="28">
        <f>SUM($G$4:G14)</f>
        <v>16.666666666666668</v>
      </c>
      <c r="I14" s="26"/>
      <c r="J14" s="24">
        <f t="shared" si="4"/>
        <v>120</v>
      </c>
      <c r="K14" s="24">
        <f t="shared" si="11"/>
        <v>0</v>
      </c>
      <c r="L14" s="24">
        <f t="shared" si="12"/>
        <v>0</v>
      </c>
      <c r="M14" s="24">
        <f t="shared" si="13"/>
        <v>0</v>
      </c>
      <c r="N14" s="26"/>
      <c r="O14" s="24">
        <f t="shared" si="5"/>
        <v>120</v>
      </c>
      <c r="P14" s="27">
        <f>SUM($K$4:K14)</f>
        <v>20</v>
      </c>
      <c r="Q14" s="27">
        <f>SUM($L$4:L14)</f>
        <v>20</v>
      </c>
      <c r="R14" s="27">
        <f>SUM($M$4:M14)</f>
        <v>10</v>
      </c>
      <c r="S14" s="27">
        <f t="shared" si="14"/>
        <v>16.666666666666668</v>
      </c>
      <c r="T14" s="10">
        <f t="shared" si="15"/>
        <v>5.7735026918962564</v>
      </c>
      <c r="V14" s="45" t="s">
        <v>9</v>
      </c>
      <c r="W14" s="12">
        <f>L62</f>
        <v>0</v>
      </c>
      <c r="X14" s="51">
        <f t="shared" si="8"/>
        <v>0</v>
      </c>
      <c r="AC14" s="6"/>
      <c r="AD14" s="6"/>
      <c r="AE14" s="6"/>
      <c r="AF14" s="6"/>
      <c r="AG14" s="6"/>
      <c r="AH14" s="6"/>
      <c r="AI14" s="6"/>
      <c r="AJ14" s="6"/>
      <c r="AK14" s="6"/>
      <c r="AL14" s="16"/>
      <c r="AM14" s="17"/>
      <c r="AN14" s="6"/>
      <c r="AO14" s="20"/>
      <c r="AP14" s="5"/>
      <c r="AQ14" s="5"/>
      <c r="AR14" s="5"/>
      <c r="AS14" s="20"/>
    </row>
    <row r="15" spans="1:45" ht="20.25" x14ac:dyDescent="0.3">
      <c r="A15" s="70"/>
      <c r="B15" s="23">
        <f t="shared" si="6"/>
        <v>132</v>
      </c>
      <c r="C15" s="23">
        <v>0</v>
      </c>
      <c r="D15" s="23">
        <v>0</v>
      </c>
      <c r="E15" s="23">
        <v>0</v>
      </c>
      <c r="F15" s="24">
        <f t="shared" si="9"/>
        <v>0</v>
      </c>
      <c r="G15" s="29">
        <f t="shared" si="10"/>
        <v>0</v>
      </c>
      <c r="H15" s="28">
        <f>SUM($G$4:G15)</f>
        <v>16.666666666666668</v>
      </c>
      <c r="I15" s="26"/>
      <c r="J15" s="24">
        <f t="shared" si="4"/>
        <v>132</v>
      </c>
      <c r="K15" s="24">
        <f t="shared" si="11"/>
        <v>0</v>
      </c>
      <c r="L15" s="24">
        <f t="shared" si="12"/>
        <v>0</v>
      </c>
      <c r="M15" s="24">
        <f t="shared" si="13"/>
        <v>0</v>
      </c>
      <c r="N15" s="26"/>
      <c r="O15" s="24">
        <f t="shared" si="5"/>
        <v>132</v>
      </c>
      <c r="P15" s="27">
        <f>SUM($K$4:K15)</f>
        <v>20</v>
      </c>
      <c r="Q15" s="27">
        <f>SUM($L$4:L15)</f>
        <v>20</v>
      </c>
      <c r="R15" s="27">
        <f>SUM($M$4:M15)</f>
        <v>10</v>
      </c>
      <c r="S15" s="27">
        <f t="shared" si="14"/>
        <v>16.666666666666668</v>
      </c>
      <c r="T15" s="10">
        <f t="shared" si="15"/>
        <v>5.7735026918962564</v>
      </c>
      <c r="V15" s="45" t="s">
        <v>9</v>
      </c>
      <c r="W15" s="12">
        <f>M62</f>
        <v>10</v>
      </c>
      <c r="X15" s="51">
        <f t="shared" si="8"/>
        <v>0.32175055439664224</v>
      </c>
      <c r="AC15" s="6"/>
      <c r="AD15" s="6"/>
      <c r="AE15" s="6"/>
      <c r="AF15" s="6"/>
      <c r="AG15" s="6"/>
      <c r="AH15" s="6"/>
      <c r="AI15" s="6"/>
      <c r="AJ15" s="6"/>
      <c r="AK15" s="6"/>
      <c r="AL15" s="16"/>
      <c r="AM15" s="17"/>
      <c r="AN15" s="6"/>
      <c r="AO15" s="20"/>
      <c r="AP15" s="5"/>
      <c r="AQ15" s="5"/>
      <c r="AR15" s="5"/>
      <c r="AS15" s="20"/>
    </row>
    <row r="16" spans="1:45" ht="20.25" x14ac:dyDescent="0.3">
      <c r="A16" s="70"/>
      <c r="B16" s="23">
        <f t="shared" si="6"/>
        <v>144</v>
      </c>
      <c r="C16" s="23">
        <v>0</v>
      </c>
      <c r="D16" s="23">
        <v>0</v>
      </c>
      <c r="E16" s="23">
        <v>0</v>
      </c>
      <c r="F16" s="24">
        <f t="shared" si="9"/>
        <v>0</v>
      </c>
      <c r="G16" s="29">
        <f t="shared" si="10"/>
        <v>0</v>
      </c>
      <c r="H16" s="28">
        <f>SUM($G$4:G16)</f>
        <v>16.666666666666668</v>
      </c>
      <c r="I16" s="26"/>
      <c r="J16" s="24">
        <f t="shared" si="4"/>
        <v>144</v>
      </c>
      <c r="K16" s="24">
        <f t="shared" si="11"/>
        <v>0</v>
      </c>
      <c r="L16" s="24">
        <f t="shared" si="12"/>
        <v>0</v>
      </c>
      <c r="M16" s="24">
        <f t="shared" si="13"/>
        <v>0</v>
      </c>
      <c r="N16" s="26"/>
      <c r="O16" s="24">
        <f t="shared" si="5"/>
        <v>144</v>
      </c>
      <c r="P16" s="27">
        <f>SUM($K$4:K16)</f>
        <v>20</v>
      </c>
      <c r="Q16" s="27">
        <f>SUM($L$4:L16)</f>
        <v>20</v>
      </c>
      <c r="R16" s="27">
        <f>SUM($M$4:M16)</f>
        <v>10</v>
      </c>
      <c r="S16" s="27">
        <f t="shared" si="14"/>
        <v>16.666666666666668</v>
      </c>
      <c r="T16" s="10">
        <f t="shared" si="15"/>
        <v>5.7735026918962564</v>
      </c>
      <c r="V16" s="45" t="s">
        <v>1</v>
      </c>
      <c r="W16" s="12">
        <f>K103</f>
        <v>0</v>
      </c>
      <c r="X16" s="51">
        <f t="shared" si="8"/>
        <v>0</v>
      </c>
      <c r="AC16" s="6"/>
      <c r="AD16" s="6"/>
      <c r="AE16" s="6"/>
      <c r="AF16" s="6"/>
      <c r="AG16" s="6"/>
      <c r="AH16" s="6"/>
      <c r="AI16" s="6"/>
      <c r="AJ16" s="6"/>
      <c r="AK16" s="6"/>
      <c r="AL16" s="16"/>
      <c r="AM16" s="17"/>
      <c r="AN16" s="6"/>
      <c r="AO16" s="20"/>
      <c r="AP16" s="5"/>
      <c r="AQ16" s="5"/>
      <c r="AR16" s="5"/>
      <c r="AS16" s="20"/>
    </row>
    <row r="17" spans="1:45" ht="20.25" x14ac:dyDescent="0.3">
      <c r="A17" s="70"/>
      <c r="B17" s="23">
        <f t="shared" si="6"/>
        <v>156</v>
      </c>
      <c r="C17" s="23">
        <v>0</v>
      </c>
      <c r="D17" s="23">
        <v>0</v>
      </c>
      <c r="E17" s="23">
        <v>0</v>
      </c>
      <c r="F17" s="24">
        <f t="shared" si="9"/>
        <v>0</v>
      </c>
      <c r="G17" s="29">
        <f t="shared" si="10"/>
        <v>0</v>
      </c>
      <c r="H17" s="28">
        <f>SUM($G$4:G17)</f>
        <v>16.666666666666668</v>
      </c>
      <c r="I17" s="26"/>
      <c r="J17" s="24">
        <f t="shared" si="4"/>
        <v>156</v>
      </c>
      <c r="K17" s="24">
        <f t="shared" si="11"/>
        <v>0</v>
      </c>
      <c r="L17" s="24">
        <f t="shared" si="12"/>
        <v>0</v>
      </c>
      <c r="M17" s="24">
        <f t="shared" si="13"/>
        <v>0</v>
      </c>
      <c r="N17" s="26"/>
      <c r="O17" s="24">
        <f t="shared" si="5"/>
        <v>156</v>
      </c>
      <c r="P17" s="27">
        <f>SUM($K$4:K17)</f>
        <v>20</v>
      </c>
      <c r="Q17" s="27">
        <f>SUM($L$4:L17)</f>
        <v>20</v>
      </c>
      <c r="R17" s="27">
        <f>SUM($M$4:M17)</f>
        <v>10</v>
      </c>
      <c r="S17" s="27">
        <f t="shared" si="14"/>
        <v>16.666666666666668</v>
      </c>
      <c r="T17" s="10">
        <f t="shared" si="15"/>
        <v>5.7735026918962564</v>
      </c>
      <c r="V17" s="45" t="s">
        <v>1</v>
      </c>
      <c r="W17" s="12">
        <f>L103</f>
        <v>0</v>
      </c>
      <c r="X17" s="51">
        <f t="shared" si="8"/>
        <v>0</v>
      </c>
      <c r="AC17" s="6"/>
      <c r="AD17" s="6"/>
      <c r="AE17" s="6"/>
      <c r="AF17" s="6"/>
      <c r="AG17" s="6"/>
      <c r="AH17" s="6"/>
      <c r="AI17" s="6"/>
      <c r="AJ17" s="6"/>
      <c r="AK17" s="6"/>
      <c r="AL17" s="16"/>
      <c r="AM17" s="17"/>
      <c r="AN17" s="6"/>
      <c r="AO17" s="20"/>
      <c r="AP17" s="5"/>
      <c r="AQ17" s="5"/>
      <c r="AR17" s="5"/>
      <c r="AS17" s="20"/>
    </row>
    <row r="18" spans="1:45" ht="20.25" x14ac:dyDescent="0.3">
      <c r="A18" s="70"/>
      <c r="B18" s="23">
        <f t="shared" si="6"/>
        <v>168</v>
      </c>
      <c r="C18" s="30">
        <v>0</v>
      </c>
      <c r="D18" s="30">
        <v>0</v>
      </c>
      <c r="E18" s="30">
        <v>0</v>
      </c>
      <c r="F18" s="24">
        <f t="shared" si="9"/>
        <v>0</v>
      </c>
      <c r="G18" s="29">
        <f t="shared" si="10"/>
        <v>0</v>
      </c>
      <c r="H18" s="28">
        <f>SUM($G$4:G18)</f>
        <v>16.666666666666668</v>
      </c>
      <c r="I18" s="26"/>
      <c r="J18" s="24">
        <f t="shared" si="4"/>
        <v>168</v>
      </c>
      <c r="K18" s="24">
        <f t="shared" si="11"/>
        <v>0</v>
      </c>
      <c r="L18" s="24">
        <f t="shared" si="12"/>
        <v>0</v>
      </c>
      <c r="M18" s="24">
        <f t="shared" si="13"/>
        <v>0</v>
      </c>
      <c r="N18" s="26"/>
      <c r="O18" s="24">
        <f t="shared" si="5"/>
        <v>168</v>
      </c>
      <c r="P18" s="27">
        <f>SUM($K$4:K18)</f>
        <v>20</v>
      </c>
      <c r="Q18" s="27">
        <f>SUM($L$4:L18)</f>
        <v>20</v>
      </c>
      <c r="R18" s="27">
        <f>SUM($M$4:M18)</f>
        <v>10</v>
      </c>
      <c r="S18" s="27">
        <f t="shared" si="14"/>
        <v>16.666666666666668</v>
      </c>
      <c r="T18" s="10">
        <f t="shared" si="15"/>
        <v>5.7735026918962564</v>
      </c>
      <c r="V18" s="45" t="s">
        <v>1</v>
      </c>
      <c r="W18" s="12">
        <f>M103</f>
        <v>0</v>
      </c>
      <c r="X18" s="51">
        <f t="shared" si="8"/>
        <v>0</v>
      </c>
      <c r="AC18" s="6"/>
      <c r="AD18" s="6"/>
      <c r="AE18" s="6"/>
      <c r="AF18" s="6"/>
      <c r="AG18" s="6"/>
      <c r="AH18" s="6"/>
      <c r="AI18" s="6"/>
      <c r="AJ18" s="6"/>
      <c r="AK18" s="6"/>
      <c r="AL18" s="16"/>
      <c r="AM18" s="17"/>
      <c r="AN18" s="6"/>
      <c r="AO18" s="20"/>
      <c r="AP18" s="5"/>
      <c r="AQ18" s="5"/>
      <c r="AR18" s="5"/>
      <c r="AS18" s="20"/>
    </row>
    <row r="19" spans="1:45" ht="20.25" x14ac:dyDescent="0.3">
      <c r="A19" s="70"/>
      <c r="B19" s="23">
        <f t="shared" si="6"/>
        <v>180</v>
      </c>
      <c r="C19" s="23">
        <v>0</v>
      </c>
      <c r="D19" s="23">
        <v>0</v>
      </c>
      <c r="E19" s="23">
        <v>0</v>
      </c>
      <c r="F19" s="24">
        <f t="shared" si="9"/>
        <v>0</v>
      </c>
      <c r="G19" s="29">
        <f t="shared" si="10"/>
        <v>0</v>
      </c>
      <c r="H19" s="28">
        <f>SUM($G$4:G19)</f>
        <v>16.666666666666668</v>
      </c>
      <c r="I19" s="26"/>
      <c r="J19" s="24">
        <f t="shared" si="4"/>
        <v>180</v>
      </c>
      <c r="K19" s="24">
        <f t="shared" si="11"/>
        <v>0</v>
      </c>
      <c r="L19" s="24">
        <f t="shared" si="12"/>
        <v>0</v>
      </c>
      <c r="M19" s="24">
        <f t="shared" si="13"/>
        <v>0</v>
      </c>
      <c r="N19" s="26"/>
      <c r="O19" s="24">
        <f t="shared" si="5"/>
        <v>180</v>
      </c>
      <c r="P19" s="27">
        <f>SUM($K$4:K19)</f>
        <v>20</v>
      </c>
      <c r="Q19" s="27">
        <f>SUM($L$4:L19)</f>
        <v>20</v>
      </c>
      <c r="R19" s="27">
        <f>SUM($M$4:M19)</f>
        <v>10</v>
      </c>
      <c r="S19" s="27">
        <f t="shared" si="14"/>
        <v>16.666666666666668</v>
      </c>
      <c r="T19" s="10">
        <f t="shared" si="15"/>
        <v>5.7735026918962564</v>
      </c>
      <c r="V19" s="37"/>
      <c r="AC19" s="6"/>
      <c r="AD19" s="6"/>
      <c r="AE19" s="6"/>
      <c r="AF19" s="6"/>
      <c r="AG19" s="6"/>
      <c r="AH19" s="6"/>
      <c r="AI19" s="6"/>
      <c r="AJ19" s="6"/>
      <c r="AK19" s="6"/>
      <c r="AL19" s="16"/>
      <c r="AM19" s="17"/>
      <c r="AN19" s="6"/>
      <c r="AO19" s="20"/>
      <c r="AP19" s="5"/>
      <c r="AQ19" s="5"/>
      <c r="AR19" s="5"/>
      <c r="AS19" s="20"/>
    </row>
    <row r="20" spans="1:45" ht="20.25" x14ac:dyDescent="0.3">
      <c r="A20" s="71"/>
      <c r="B20" s="23">
        <f t="shared" si="6"/>
        <v>192</v>
      </c>
      <c r="C20" s="23">
        <v>0</v>
      </c>
      <c r="D20" s="23">
        <v>0</v>
      </c>
      <c r="E20" s="23">
        <v>0</v>
      </c>
      <c r="F20" s="24">
        <f t="shared" si="9"/>
        <v>0</v>
      </c>
      <c r="G20" s="29">
        <f t="shared" si="10"/>
        <v>0</v>
      </c>
      <c r="H20" s="28">
        <f>SUM($G$4:G20)</f>
        <v>16.666666666666668</v>
      </c>
      <c r="I20" s="26"/>
      <c r="J20" s="24">
        <f t="shared" si="4"/>
        <v>192</v>
      </c>
      <c r="K20" s="24">
        <f t="shared" si="11"/>
        <v>0</v>
      </c>
      <c r="L20" s="24">
        <f t="shared" si="12"/>
        <v>0</v>
      </c>
      <c r="M20" s="24">
        <f t="shared" si="13"/>
        <v>0</v>
      </c>
      <c r="N20" s="26"/>
      <c r="O20" s="24">
        <f t="shared" si="5"/>
        <v>192</v>
      </c>
      <c r="P20" s="27">
        <f>SUM($K$4:K20)</f>
        <v>20</v>
      </c>
      <c r="Q20" s="27">
        <f>SUM($L$4:L20)</f>
        <v>20</v>
      </c>
      <c r="R20" s="27">
        <f>SUM($M$4:M20)</f>
        <v>10</v>
      </c>
      <c r="S20" s="27">
        <f t="shared" si="14"/>
        <v>16.666666666666668</v>
      </c>
      <c r="T20" s="10">
        <f t="shared" si="15"/>
        <v>5.7735026918962564</v>
      </c>
      <c r="V20" s="37"/>
      <c r="AC20" s="6"/>
      <c r="AD20" s="6"/>
      <c r="AE20" s="6"/>
      <c r="AF20" s="6"/>
      <c r="AG20" s="6"/>
      <c r="AH20" s="6"/>
      <c r="AI20" s="6"/>
      <c r="AJ20" s="6"/>
      <c r="AK20" s="6"/>
      <c r="AL20" s="16"/>
      <c r="AM20" s="17"/>
      <c r="AN20" s="6"/>
    </row>
    <row r="21" spans="1:45" ht="20.25" x14ac:dyDescent="0.3">
      <c r="B21" s="31"/>
      <c r="C21" s="32">
        <f>SUM(C4:C20)</f>
        <v>2</v>
      </c>
      <c r="D21" s="32">
        <f>SUM(D4:D20)</f>
        <v>2</v>
      </c>
      <c r="E21" s="32">
        <f>SUM(E4:E20)</f>
        <v>1</v>
      </c>
      <c r="F21" s="32">
        <f>SUM(F4:F20)</f>
        <v>5</v>
      </c>
      <c r="G21" s="33">
        <f>SUM(G4:G20)</f>
        <v>16.666666666666668</v>
      </c>
      <c r="H21" s="26"/>
      <c r="I21" s="26"/>
      <c r="J21" s="26"/>
      <c r="K21" s="32">
        <f t="shared" ref="K21:M21" si="16">SUM(K4:K20)</f>
        <v>20</v>
      </c>
      <c r="L21" s="32">
        <f t="shared" si="16"/>
        <v>20</v>
      </c>
      <c r="M21" s="32">
        <f t="shared" si="16"/>
        <v>10</v>
      </c>
      <c r="N21" s="26"/>
      <c r="O21" s="9"/>
      <c r="P21" s="26"/>
      <c r="Q21" s="26"/>
      <c r="R21" s="26"/>
      <c r="S21" s="26"/>
      <c r="T21" s="26"/>
      <c r="V21" s="39"/>
      <c r="W21" s="39"/>
      <c r="X21" s="39"/>
      <c r="Y21" s="39"/>
      <c r="AC21" s="6"/>
      <c r="AD21" s="6"/>
      <c r="AE21" s="6"/>
      <c r="AF21" s="6"/>
      <c r="AG21" s="6"/>
      <c r="AH21" s="6"/>
      <c r="AI21" s="6"/>
      <c r="AJ21" s="6"/>
      <c r="AK21" s="6"/>
      <c r="AL21" s="16"/>
      <c r="AM21" s="17"/>
      <c r="AN21" s="6"/>
    </row>
    <row r="22" spans="1:45" ht="20.25" x14ac:dyDescent="0.3">
      <c r="O22" s="6"/>
      <c r="V22" s="39"/>
      <c r="W22" s="39"/>
      <c r="X22" s="39"/>
      <c r="Y22" s="39"/>
      <c r="AC22" s="6"/>
      <c r="AD22" s="6"/>
      <c r="AE22" s="6"/>
      <c r="AF22" s="6"/>
      <c r="AG22" s="6"/>
      <c r="AH22" s="6"/>
      <c r="AI22" s="6"/>
      <c r="AJ22" s="6"/>
      <c r="AK22" s="6"/>
      <c r="AL22" s="16"/>
      <c r="AM22" s="17"/>
      <c r="AN22" s="6"/>
    </row>
    <row r="23" spans="1:45" ht="20.25" x14ac:dyDescent="0.3">
      <c r="O23" s="6"/>
      <c r="V23" s="39"/>
      <c r="W23" s="39"/>
      <c r="X23" s="39"/>
      <c r="Y23" s="39"/>
      <c r="AC23" s="6"/>
      <c r="AD23" s="6"/>
      <c r="AE23" s="6"/>
      <c r="AF23" s="6"/>
      <c r="AG23" s="6"/>
      <c r="AH23" s="6"/>
      <c r="AI23" s="6"/>
      <c r="AJ23" s="6"/>
      <c r="AK23" s="6"/>
      <c r="AL23" s="16"/>
      <c r="AM23" s="17"/>
      <c r="AN23" s="6"/>
    </row>
    <row r="24" spans="1:45" ht="36" customHeight="1" x14ac:dyDescent="0.25">
      <c r="A24" s="69" t="s">
        <v>20</v>
      </c>
      <c r="B24" s="14" t="s">
        <v>15</v>
      </c>
      <c r="C24" s="15" t="s">
        <v>10</v>
      </c>
      <c r="D24" s="15" t="s">
        <v>11</v>
      </c>
      <c r="E24" s="15" t="s">
        <v>12</v>
      </c>
      <c r="F24" s="14" t="s">
        <v>13</v>
      </c>
      <c r="G24" s="14" t="s">
        <v>4</v>
      </c>
      <c r="H24" s="14" t="s">
        <v>14</v>
      </c>
      <c r="J24" s="14" t="s">
        <v>15</v>
      </c>
      <c r="K24" s="15" t="s">
        <v>10</v>
      </c>
      <c r="L24" s="15" t="s">
        <v>11</v>
      </c>
      <c r="M24" s="15" t="s">
        <v>12</v>
      </c>
      <c r="O24" s="14" t="s">
        <v>15</v>
      </c>
      <c r="P24" s="15" t="s">
        <v>10</v>
      </c>
      <c r="Q24" s="15" t="s">
        <v>11</v>
      </c>
      <c r="R24" s="15" t="s">
        <v>12</v>
      </c>
      <c r="S24" s="15" t="s">
        <v>23</v>
      </c>
      <c r="T24" s="14" t="s">
        <v>17</v>
      </c>
      <c r="V24" s="41"/>
      <c r="W24" s="41"/>
      <c r="X24" s="41"/>
      <c r="Y24" s="41"/>
      <c r="AC24" s="6"/>
      <c r="AD24" s="6"/>
      <c r="AE24" s="6"/>
      <c r="AF24" s="6"/>
      <c r="AG24" s="6"/>
      <c r="AH24" s="6"/>
      <c r="AI24" s="6"/>
      <c r="AJ24" s="6"/>
      <c r="AK24" s="6"/>
      <c r="AL24" s="16"/>
      <c r="AM24" s="17"/>
      <c r="AN24" s="6"/>
    </row>
    <row r="25" spans="1:45" ht="20.25" x14ac:dyDescent="0.3">
      <c r="A25" s="70"/>
      <c r="B25" s="23">
        <v>0</v>
      </c>
      <c r="C25" s="24">
        <v>0</v>
      </c>
      <c r="D25" s="24">
        <v>0</v>
      </c>
      <c r="E25" s="24">
        <v>0</v>
      </c>
      <c r="F25" s="24">
        <f>SUM(C25:E25)</f>
        <v>0</v>
      </c>
      <c r="G25" s="25">
        <f t="shared" ref="G25:G32" si="17">(F25/30)*100</f>
        <v>0</v>
      </c>
      <c r="H25" s="23">
        <f>0+G25</f>
        <v>0</v>
      </c>
      <c r="I25" s="26"/>
      <c r="J25" s="24">
        <v>0</v>
      </c>
      <c r="K25" s="24">
        <f t="shared" ref="K25:M32" si="18">C25*10</f>
        <v>0</v>
      </c>
      <c r="L25" s="24">
        <f t="shared" si="18"/>
        <v>0</v>
      </c>
      <c r="M25" s="24">
        <f t="shared" si="18"/>
        <v>0</v>
      </c>
      <c r="N25" s="26"/>
      <c r="O25" s="24">
        <v>0</v>
      </c>
      <c r="P25" s="27">
        <v>0</v>
      </c>
      <c r="Q25" s="24">
        <v>0</v>
      </c>
      <c r="R25" s="24">
        <v>0</v>
      </c>
      <c r="S25" s="27">
        <f t="shared" ref="S25:S32" si="19">AVERAGE(P25:R25)</f>
        <v>0</v>
      </c>
      <c r="T25" s="10">
        <f t="shared" ref="T25:T32" si="20">_xlfn.STDEV.S(P25:R25)</f>
        <v>0</v>
      </c>
      <c r="V25" s="37"/>
      <c r="W25" s="38"/>
      <c r="X25" s="38"/>
      <c r="Y25" s="38"/>
      <c r="AC25" s="6"/>
      <c r="AD25" s="6"/>
      <c r="AE25" s="6"/>
      <c r="AF25" s="6"/>
      <c r="AG25" s="6"/>
      <c r="AH25" s="6"/>
      <c r="AI25" s="6"/>
      <c r="AJ25" s="6"/>
      <c r="AK25" s="6"/>
      <c r="AL25" s="16"/>
      <c r="AM25" s="17"/>
      <c r="AN25" s="6"/>
    </row>
    <row r="26" spans="1:45" ht="20.25" x14ac:dyDescent="0.3">
      <c r="A26" s="70"/>
      <c r="B26" s="23">
        <f>B25+12</f>
        <v>12</v>
      </c>
      <c r="C26" s="24">
        <v>0</v>
      </c>
      <c r="D26" s="24">
        <v>0</v>
      </c>
      <c r="E26" s="24">
        <v>0</v>
      </c>
      <c r="F26" s="24">
        <f t="shared" ref="F26:F32" si="21">SUM(C26:E26)</f>
        <v>0</v>
      </c>
      <c r="G26" s="25">
        <f t="shared" si="17"/>
        <v>0</v>
      </c>
      <c r="H26" s="28">
        <f>SUM($G$25:G26)</f>
        <v>0</v>
      </c>
      <c r="I26" s="26"/>
      <c r="J26" s="24">
        <f>J25+12</f>
        <v>12</v>
      </c>
      <c r="K26" s="24">
        <f t="shared" si="18"/>
        <v>0</v>
      </c>
      <c r="L26" s="24">
        <f t="shared" si="18"/>
        <v>0</v>
      </c>
      <c r="M26" s="24">
        <f t="shared" si="18"/>
        <v>0</v>
      </c>
      <c r="N26" s="26"/>
      <c r="O26" s="24">
        <f>O25+12</f>
        <v>12</v>
      </c>
      <c r="P26" s="27">
        <f>SUM($K$25:K26)</f>
        <v>0</v>
      </c>
      <c r="Q26" s="27">
        <f>SUM($L$25:L26)</f>
        <v>0</v>
      </c>
      <c r="R26" s="27">
        <f>SUM($M$25:M26)</f>
        <v>0</v>
      </c>
      <c r="S26" s="27">
        <f t="shared" si="19"/>
        <v>0</v>
      </c>
      <c r="T26" s="10">
        <f t="shared" si="20"/>
        <v>0</v>
      </c>
      <c r="V26" s="37"/>
      <c r="W26" s="38"/>
      <c r="X26" s="38"/>
      <c r="Y26" s="38"/>
      <c r="AC26" s="6"/>
      <c r="AD26" s="6"/>
      <c r="AE26" s="6"/>
      <c r="AF26" s="6"/>
      <c r="AG26" s="6"/>
      <c r="AH26" s="6"/>
      <c r="AI26" s="6"/>
      <c r="AJ26" s="6"/>
      <c r="AK26" s="6"/>
      <c r="AL26" s="16"/>
      <c r="AM26" s="17"/>
      <c r="AN26" s="6"/>
    </row>
    <row r="27" spans="1:45" ht="20.25" x14ac:dyDescent="0.3">
      <c r="A27" s="70"/>
      <c r="B27" s="23">
        <f t="shared" ref="B27:B41" si="22">B26+12</f>
        <v>24</v>
      </c>
      <c r="C27" s="24">
        <v>0</v>
      </c>
      <c r="D27" s="24">
        <v>0</v>
      </c>
      <c r="E27" s="24">
        <v>0</v>
      </c>
      <c r="F27" s="24">
        <f t="shared" si="21"/>
        <v>0</v>
      </c>
      <c r="G27" s="29">
        <f t="shared" si="17"/>
        <v>0</v>
      </c>
      <c r="H27" s="28">
        <f>SUM($G$25:G27)</f>
        <v>0</v>
      </c>
      <c r="I27" s="26"/>
      <c r="J27" s="24">
        <f t="shared" ref="J27:J41" si="23">J26+12</f>
        <v>24</v>
      </c>
      <c r="K27" s="24">
        <f t="shared" si="18"/>
        <v>0</v>
      </c>
      <c r="L27" s="24">
        <f t="shared" si="18"/>
        <v>0</v>
      </c>
      <c r="M27" s="24">
        <f t="shared" si="18"/>
        <v>0</v>
      </c>
      <c r="N27" s="26"/>
      <c r="O27" s="24">
        <f t="shared" ref="O27:O41" si="24">O26+12</f>
        <v>24</v>
      </c>
      <c r="P27" s="27">
        <f>SUM($K$25:K27)</f>
        <v>0</v>
      </c>
      <c r="Q27" s="27">
        <f>SUM($L$25:L27)</f>
        <v>0</v>
      </c>
      <c r="R27" s="27">
        <f>SUM($M$25:M27)</f>
        <v>0</v>
      </c>
      <c r="S27" s="27">
        <f t="shared" si="19"/>
        <v>0</v>
      </c>
      <c r="T27" s="10">
        <f t="shared" si="20"/>
        <v>0</v>
      </c>
      <c r="V27" s="37"/>
      <c r="W27" s="38"/>
      <c r="X27" s="38"/>
      <c r="Y27" s="38"/>
      <c r="AC27" s="6"/>
      <c r="AD27" s="6"/>
      <c r="AE27" s="6"/>
      <c r="AF27" s="6"/>
      <c r="AG27" s="6"/>
      <c r="AH27" s="6"/>
      <c r="AI27" s="6"/>
      <c r="AJ27" s="6"/>
      <c r="AK27" s="6"/>
      <c r="AL27" s="16"/>
      <c r="AM27" s="17"/>
      <c r="AN27" s="6"/>
    </row>
    <row r="28" spans="1:45" ht="20.25" x14ac:dyDescent="0.3">
      <c r="A28" s="70"/>
      <c r="B28" s="23">
        <f t="shared" si="22"/>
        <v>36</v>
      </c>
      <c r="C28" s="24">
        <v>0</v>
      </c>
      <c r="D28" s="24">
        <v>0</v>
      </c>
      <c r="E28" s="24">
        <v>0</v>
      </c>
      <c r="F28" s="24">
        <f t="shared" si="21"/>
        <v>0</v>
      </c>
      <c r="G28" s="29">
        <f t="shared" si="17"/>
        <v>0</v>
      </c>
      <c r="H28" s="28">
        <f>SUM($G$25:G28)</f>
        <v>0</v>
      </c>
      <c r="I28" s="26"/>
      <c r="J28" s="24">
        <f t="shared" si="23"/>
        <v>36</v>
      </c>
      <c r="K28" s="24">
        <f t="shared" si="18"/>
        <v>0</v>
      </c>
      <c r="L28" s="24">
        <f t="shared" si="18"/>
        <v>0</v>
      </c>
      <c r="M28" s="24">
        <f t="shared" si="18"/>
        <v>0</v>
      </c>
      <c r="N28" s="26"/>
      <c r="O28" s="24">
        <f t="shared" si="24"/>
        <v>36</v>
      </c>
      <c r="P28" s="27">
        <f>SUM($K$25:K28)</f>
        <v>0</v>
      </c>
      <c r="Q28" s="27">
        <f>SUM($L$25:L28)</f>
        <v>0</v>
      </c>
      <c r="R28" s="27">
        <f>SUM($M$25:M28)</f>
        <v>0</v>
      </c>
      <c r="S28" s="27">
        <f t="shared" si="19"/>
        <v>0</v>
      </c>
      <c r="T28" s="10">
        <f t="shared" si="20"/>
        <v>0</v>
      </c>
      <c r="V28" s="37"/>
      <c r="W28" s="38"/>
      <c r="X28" s="38"/>
      <c r="Y28" s="38"/>
      <c r="AC28" s="6"/>
      <c r="AD28" s="6"/>
      <c r="AE28" s="6"/>
      <c r="AF28" s="6"/>
      <c r="AG28" s="6"/>
      <c r="AH28" s="6"/>
      <c r="AI28" s="6"/>
      <c r="AJ28" s="6"/>
      <c r="AK28" s="6"/>
      <c r="AL28" s="16"/>
      <c r="AM28" s="17"/>
      <c r="AN28" s="6"/>
    </row>
    <row r="29" spans="1:45" ht="20.25" x14ac:dyDescent="0.3">
      <c r="A29" s="70"/>
      <c r="B29" s="23">
        <f t="shared" si="22"/>
        <v>48</v>
      </c>
      <c r="C29" s="24">
        <v>0</v>
      </c>
      <c r="D29" s="24">
        <v>1</v>
      </c>
      <c r="E29" s="24">
        <v>0</v>
      </c>
      <c r="F29" s="24">
        <f t="shared" si="21"/>
        <v>1</v>
      </c>
      <c r="G29" s="29">
        <f t="shared" si="17"/>
        <v>3.3333333333333335</v>
      </c>
      <c r="H29" s="28">
        <f>SUM($G$25:G29)</f>
        <v>3.3333333333333335</v>
      </c>
      <c r="I29" s="26"/>
      <c r="J29" s="24">
        <f t="shared" si="23"/>
        <v>48</v>
      </c>
      <c r="K29" s="24">
        <f t="shared" si="18"/>
        <v>0</v>
      </c>
      <c r="L29" s="24">
        <f t="shared" si="18"/>
        <v>10</v>
      </c>
      <c r="M29" s="24">
        <f t="shared" si="18"/>
        <v>0</v>
      </c>
      <c r="N29" s="26"/>
      <c r="O29" s="24">
        <f t="shared" si="24"/>
        <v>48</v>
      </c>
      <c r="P29" s="27">
        <f>SUM($K$25:K29)</f>
        <v>0</v>
      </c>
      <c r="Q29" s="27">
        <f>SUM($L$25:L29)</f>
        <v>10</v>
      </c>
      <c r="R29" s="27">
        <f>SUM($M$25:M29)</f>
        <v>0</v>
      </c>
      <c r="S29" s="27">
        <f t="shared" si="19"/>
        <v>3.3333333333333335</v>
      </c>
      <c r="T29" s="10">
        <f t="shared" si="20"/>
        <v>5.7735026918962573</v>
      </c>
      <c r="V29" s="37"/>
      <c r="W29" s="38"/>
      <c r="X29" s="38"/>
      <c r="Y29" s="38"/>
    </row>
    <row r="30" spans="1:45" ht="20.25" x14ac:dyDescent="0.3">
      <c r="A30" s="70"/>
      <c r="B30" s="23">
        <f t="shared" si="22"/>
        <v>60</v>
      </c>
      <c r="C30" s="24">
        <v>0</v>
      </c>
      <c r="D30" s="24">
        <v>0</v>
      </c>
      <c r="E30" s="24">
        <v>1</v>
      </c>
      <c r="F30" s="24">
        <f t="shared" si="21"/>
        <v>1</v>
      </c>
      <c r="G30" s="29">
        <f t="shared" si="17"/>
        <v>3.3333333333333335</v>
      </c>
      <c r="H30" s="28">
        <f>SUM($G$25:G30)</f>
        <v>6.666666666666667</v>
      </c>
      <c r="I30" s="26"/>
      <c r="J30" s="24">
        <f t="shared" si="23"/>
        <v>60</v>
      </c>
      <c r="K30" s="24">
        <f t="shared" si="18"/>
        <v>0</v>
      </c>
      <c r="L30" s="24">
        <f t="shared" si="18"/>
        <v>0</v>
      </c>
      <c r="M30" s="24">
        <f t="shared" si="18"/>
        <v>10</v>
      </c>
      <c r="N30" s="26"/>
      <c r="O30" s="24">
        <f t="shared" si="24"/>
        <v>60</v>
      </c>
      <c r="P30" s="27">
        <f>SUM($K$25:K30)</f>
        <v>0</v>
      </c>
      <c r="Q30" s="27">
        <f>SUM($L$25:L30)</f>
        <v>10</v>
      </c>
      <c r="R30" s="27">
        <f>SUM($M$25:M30)</f>
        <v>10</v>
      </c>
      <c r="S30" s="27">
        <f t="shared" si="19"/>
        <v>6.666666666666667</v>
      </c>
      <c r="T30" s="10">
        <f t="shared" si="20"/>
        <v>5.7735026918962573</v>
      </c>
      <c r="V30" s="37"/>
      <c r="W30" s="38"/>
      <c r="X30" s="38"/>
      <c r="Y30" s="38"/>
    </row>
    <row r="31" spans="1:45" ht="20.25" x14ac:dyDescent="0.3">
      <c r="A31" s="70"/>
      <c r="B31" s="23">
        <f t="shared" si="22"/>
        <v>72</v>
      </c>
      <c r="C31" s="24">
        <v>0</v>
      </c>
      <c r="D31" s="24">
        <v>0</v>
      </c>
      <c r="E31" s="24">
        <v>0</v>
      </c>
      <c r="F31" s="24">
        <f t="shared" si="21"/>
        <v>0</v>
      </c>
      <c r="G31" s="29">
        <f t="shared" si="17"/>
        <v>0</v>
      </c>
      <c r="H31" s="28">
        <f>SUM($G$25:G31)</f>
        <v>6.666666666666667</v>
      </c>
      <c r="I31" s="26"/>
      <c r="J31" s="24">
        <f t="shared" si="23"/>
        <v>72</v>
      </c>
      <c r="K31" s="24">
        <f t="shared" si="18"/>
        <v>0</v>
      </c>
      <c r="L31" s="24">
        <f t="shared" si="18"/>
        <v>0</v>
      </c>
      <c r="M31" s="24">
        <f t="shared" si="18"/>
        <v>0</v>
      </c>
      <c r="N31" s="26"/>
      <c r="O31" s="24">
        <f t="shared" si="24"/>
        <v>72</v>
      </c>
      <c r="P31" s="27">
        <f>SUM($K$25:K31)</f>
        <v>0</v>
      </c>
      <c r="Q31" s="27">
        <f>SUM($L$25:L31)</f>
        <v>10</v>
      </c>
      <c r="R31" s="27">
        <f>SUM($M$25:M31)</f>
        <v>10</v>
      </c>
      <c r="S31" s="27">
        <f t="shared" si="19"/>
        <v>6.666666666666667</v>
      </c>
      <c r="T31" s="10">
        <f t="shared" si="20"/>
        <v>5.7735026918962573</v>
      </c>
      <c r="V31" s="37"/>
      <c r="W31" s="38"/>
      <c r="X31" s="38"/>
      <c r="Y31" s="38"/>
    </row>
    <row r="32" spans="1:45" ht="20.25" x14ac:dyDescent="0.3">
      <c r="A32" s="70"/>
      <c r="B32" s="23">
        <f t="shared" si="22"/>
        <v>84</v>
      </c>
      <c r="C32" s="24">
        <v>1</v>
      </c>
      <c r="D32" s="24">
        <v>0</v>
      </c>
      <c r="E32" s="24">
        <v>0</v>
      </c>
      <c r="F32" s="24">
        <f t="shared" si="21"/>
        <v>1</v>
      </c>
      <c r="G32" s="29">
        <f t="shared" si="17"/>
        <v>3.3333333333333335</v>
      </c>
      <c r="H32" s="28">
        <f>SUM($G$25:G32)</f>
        <v>10</v>
      </c>
      <c r="I32" s="26"/>
      <c r="J32" s="24">
        <f t="shared" si="23"/>
        <v>84</v>
      </c>
      <c r="K32" s="24">
        <f t="shared" si="18"/>
        <v>10</v>
      </c>
      <c r="L32" s="24">
        <f t="shared" si="18"/>
        <v>0</v>
      </c>
      <c r="M32" s="24">
        <f t="shared" si="18"/>
        <v>0</v>
      </c>
      <c r="N32" s="26"/>
      <c r="O32" s="24">
        <f t="shared" si="24"/>
        <v>84</v>
      </c>
      <c r="P32" s="27">
        <f>SUM($K$25:K32)</f>
        <v>10</v>
      </c>
      <c r="Q32" s="27">
        <f>SUM($L$25:L32)</f>
        <v>10</v>
      </c>
      <c r="R32" s="27">
        <f>SUM($M$25:M32)</f>
        <v>10</v>
      </c>
      <c r="S32" s="27">
        <f t="shared" si="19"/>
        <v>10</v>
      </c>
      <c r="T32" s="10">
        <f t="shared" si="20"/>
        <v>0</v>
      </c>
      <c r="V32" s="37"/>
      <c r="W32" s="38"/>
      <c r="X32" s="38"/>
      <c r="Y32" s="38"/>
    </row>
    <row r="33" spans="1:34" ht="20.25" x14ac:dyDescent="0.3">
      <c r="A33" s="70"/>
      <c r="B33" s="23">
        <f t="shared" si="22"/>
        <v>96</v>
      </c>
      <c r="C33" s="24">
        <v>0</v>
      </c>
      <c r="D33" s="24">
        <v>0</v>
      </c>
      <c r="E33" s="24">
        <v>0</v>
      </c>
      <c r="F33" s="24">
        <f t="shared" ref="F33:F41" si="25">SUM(C33:E33)</f>
        <v>0</v>
      </c>
      <c r="G33" s="29">
        <f t="shared" ref="G33:G41" si="26">(F33/30)*100</f>
        <v>0</v>
      </c>
      <c r="H33" s="28">
        <f>SUM($G$25:G33)</f>
        <v>10</v>
      </c>
      <c r="I33" s="26"/>
      <c r="J33" s="24">
        <f t="shared" si="23"/>
        <v>96</v>
      </c>
      <c r="K33" s="24">
        <f t="shared" ref="K33:K41" si="27">C33*10</f>
        <v>0</v>
      </c>
      <c r="L33" s="24">
        <f t="shared" ref="L33:L41" si="28">D33*10</f>
        <v>0</v>
      </c>
      <c r="M33" s="24">
        <f t="shared" ref="M33:M41" si="29">E33*10</f>
        <v>0</v>
      </c>
      <c r="N33" s="26"/>
      <c r="O33" s="24">
        <f t="shared" si="24"/>
        <v>96</v>
      </c>
      <c r="P33" s="27">
        <f>SUM($K$25:K33)</f>
        <v>10</v>
      </c>
      <c r="Q33" s="27">
        <f>SUM($L$25:L33)</f>
        <v>10</v>
      </c>
      <c r="R33" s="27">
        <f>SUM($M$25:M33)</f>
        <v>10</v>
      </c>
      <c r="S33" s="27">
        <f t="shared" ref="S33:S39" si="30">AVERAGE(P33:R33)</f>
        <v>10</v>
      </c>
      <c r="T33" s="10">
        <f t="shared" ref="T33:T39" si="31">_xlfn.STDEV.S(P33:R33)</f>
        <v>0</v>
      </c>
      <c r="V33" s="37"/>
      <c r="W33" s="38"/>
      <c r="X33" s="38"/>
      <c r="Y33" s="38"/>
    </row>
    <row r="34" spans="1:34" ht="20.25" x14ac:dyDescent="0.3">
      <c r="A34" s="70"/>
      <c r="B34" s="23">
        <f t="shared" si="22"/>
        <v>108</v>
      </c>
      <c r="C34" s="24">
        <v>0</v>
      </c>
      <c r="D34" s="24">
        <v>0</v>
      </c>
      <c r="E34" s="24">
        <v>0</v>
      </c>
      <c r="F34" s="24">
        <f t="shared" si="25"/>
        <v>0</v>
      </c>
      <c r="G34" s="29">
        <f t="shared" si="26"/>
        <v>0</v>
      </c>
      <c r="H34" s="28">
        <f>SUM($G$25:G34)</f>
        <v>10</v>
      </c>
      <c r="I34" s="26"/>
      <c r="J34" s="24">
        <f t="shared" si="23"/>
        <v>108</v>
      </c>
      <c r="K34" s="24">
        <f t="shared" si="27"/>
        <v>0</v>
      </c>
      <c r="L34" s="24">
        <f t="shared" si="28"/>
        <v>0</v>
      </c>
      <c r="M34" s="24">
        <f t="shared" si="29"/>
        <v>0</v>
      </c>
      <c r="N34" s="26"/>
      <c r="O34" s="24">
        <f t="shared" si="24"/>
        <v>108</v>
      </c>
      <c r="P34" s="27">
        <f>SUM($K$25:K34)</f>
        <v>10</v>
      </c>
      <c r="Q34" s="27">
        <f>SUM($L$25:L34)</f>
        <v>10</v>
      </c>
      <c r="R34" s="27">
        <f>SUM($M$25:M34)</f>
        <v>10</v>
      </c>
      <c r="S34" s="27">
        <f t="shared" si="30"/>
        <v>10</v>
      </c>
      <c r="T34" s="10">
        <f t="shared" si="31"/>
        <v>0</v>
      </c>
      <c r="V34" s="37"/>
      <c r="W34" s="38"/>
      <c r="X34" s="38"/>
      <c r="Y34" s="38"/>
    </row>
    <row r="35" spans="1:34" ht="20.25" x14ac:dyDescent="0.3">
      <c r="A35" s="70"/>
      <c r="B35" s="23">
        <f t="shared" si="22"/>
        <v>120</v>
      </c>
      <c r="C35" s="24">
        <v>0</v>
      </c>
      <c r="D35" s="24">
        <v>0</v>
      </c>
      <c r="E35" s="24">
        <v>0</v>
      </c>
      <c r="F35" s="24">
        <f t="shared" si="25"/>
        <v>0</v>
      </c>
      <c r="G35" s="29">
        <f t="shared" si="26"/>
        <v>0</v>
      </c>
      <c r="H35" s="28">
        <f>SUM($G$25:G35)</f>
        <v>10</v>
      </c>
      <c r="I35" s="26"/>
      <c r="J35" s="24">
        <f t="shared" si="23"/>
        <v>120</v>
      </c>
      <c r="K35" s="24">
        <f t="shared" si="27"/>
        <v>0</v>
      </c>
      <c r="L35" s="24">
        <f t="shared" si="28"/>
        <v>0</v>
      </c>
      <c r="M35" s="24">
        <f t="shared" si="29"/>
        <v>0</v>
      </c>
      <c r="N35" s="26"/>
      <c r="O35" s="24">
        <f t="shared" si="24"/>
        <v>120</v>
      </c>
      <c r="P35" s="27">
        <f>SUM($K$25:K35)</f>
        <v>10</v>
      </c>
      <c r="Q35" s="27">
        <f>SUM($L$25:L35)</f>
        <v>10</v>
      </c>
      <c r="R35" s="27">
        <f>SUM($M$25:M35)</f>
        <v>10</v>
      </c>
      <c r="S35" s="27">
        <f t="shared" si="30"/>
        <v>10</v>
      </c>
      <c r="T35" s="10">
        <f t="shared" si="31"/>
        <v>0</v>
      </c>
      <c r="V35" s="37"/>
      <c r="W35" s="38"/>
      <c r="X35" s="38"/>
      <c r="Y35" s="38"/>
    </row>
    <row r="36" spans="1:34" ht="20.25" x14ac:dyDescent="0.3">
      <c r="A36" s="70"/>
      <c r="B36" s="23">
        <f t="shared" si="22"/>
        <v>132</v>
      </c>
      <c r="C36" s="24">
        <v>0</v>
      </c>
      <c r="D36" s="24">
        <v>0</v>
      </c>
      <c r="E36" s="24">
        <v>0</v>
      </c>
      <c r="F36" s="24">
        <f t="shared" si="25"/>
        <v>0</v>
      </c>
      <c r="G36" s="29">
        <f t="shared" si="26"/>
        <v>0</v>
      </c>
      <c r="H36" s="28">
        <f>SUM($G$25:G36)</f>
        <v>10</v>
      </c>
      <c r="I36" s="26"/>
      <c r="J36" s="24">
        <f t="shared" si="23"/>
        <v>132</v>
      </c>
      <c r="K36" s="24">
        <f t="shared" si="27"/>
        <v>0</v>
      </c>
      <c r="L36" s="24">
        <f t="shared" si="28"/>
        <v>0</v>
      </c>
      <c r="M36" s="24">
        <f t="shared" si="29"/>
        <v>0</v>
      </c>
      <c r="N36" s="26"/>
      <c r="O36" s="24">
        <f t="shared" si="24"/>
        <v>132</v>
      </c>
      <c r="P36" s="27">
        <f>SUM($K$25:K36)</f>
        <v>10</v>
      </c>
      <c r="Q36" s="27">
        <f>SUM($L$25:L36)</f>
        <v>10</v>
      </c>
      <c r="R36" s="27">
        <f>SUM($M$25:M36)</f>
        <v>10</v>
      </c>
      <c r="S36" s="27">
        <f t="shared" si="30"/>
        <v>10</v>
      </c>
      <c r="T36" s="10">
        <f t="shared" si="31"/>
        <v>0</v>
      </c>
      <c r="V36" s="37"/>
      <c r="W36" s="38"/>
      <c r="X36" s="38"/>
      <c r="Y36" s="38"/>
    </row>
    <row r="37" spans="1:34" ht="20.25" x14ac:dyDescent="0.3">
      <c r="A37" s="70"/>
      <c r="B37" s="23">
        <f t="shared" si="22"/>
        <v>144</v>
      </c>
      <c r="C37" s="24">
        <v>0</v>
      </c>
      <c r="D37" s="24">
        <v>0</v>
      </c>
      <c r="E37" s="24">
        <v>0</v>
      </c>
      <c r="F37" s="24">
        <f t="shared" si="25"/>
        <v>0</v>
      </c>
      <c r="G37" s="29">
        <f t="shared" si="26"/>
        <v>0</v>
      </c>
      <c r="H37" s="28">
        <f>SUM($G$25:G37)</f>
        <v>10</v>
      </c>
      <c r="I37" s="26"/>
      <c r="J37" s="24">
        <f t="shared" si="23"/>
        <v>144</v>
      </c>
      <c r="K37" s="24">
        <f t="shared" si="27"/>
        <v>0</v>
      </c>
      <c r="L37" s="24">
        <f t="shared" si="28"/>
        <v>0</v>
      </c>
      <c r="M37" s="24">
        <f t="shared" si="29"/>
        <v>0</v>
      </c>
      <c r="N37" s="26"/>
      <c r="O37" s="24">
        <f t="shared" si="24"/>
        <v>144</v>
      </c>
      <c r="P37" s="27">
        <f>SUM($K$25:K37)</f>
        <v>10</v>
      </c>
      <c r="Q37" s="27">
        <f>SUM($L$25:L37)</f>
        <v>10</v>
      </c>
      <c r="R37" s="27">
        <f>SUM($M$25:M37)</f>
        <v>10</v>
      </c>
      <c r="S37" s="27">
        <f t="shared" si="30"/>
        <v>10</v>
      </c>
      <c r="T37" s="10">
        <f t="shared" si="31"/>
        <v>0</v>
      </c>
      <c r="V37" s="37"/>
      <c r="W37" s="38"/>
      <c r="X37" s="38"/>
      <c r="Y37" s="38"/>
    </row>
    <row r="38" spans="1:34" ht="20.25" x14ac:dyDescent="0.3">
      <c r="A38" s="70"/>
      <c r="B38" s="23">
        <f t="shared" si="22"/>
        <v>156</v>
      </c>
      <c r="C38" s="24">
        <v>0</v>
      </c>
      <c r="D38" s="24">
        <v>0</v>
      </c>
      <c r="E38" s="24">
        <v>0</v>
      </c>
      <c r="F38" s="24">
        <f t="shared" si="25"/>
        <v>0</v>
      </c>
      <c r="G38" s="29">
        <f t="shared" si="26"/>
        <v>0</v>
      </c>
      <c r="H38" s="28">
        <f>SUM($G$25:G38)</f>
        <v>10</v>
      </c>
      <c r="I38" s="26"/>
      <c r="J38" s="24">
        <f t="shared" si="23"/>
        <v>156</v>
      </c>
      <c r="K38" s="24">
        <f t="shared" si="27"/>
        <v>0</v>
      </c>
      <c r="L38" s="24">
        <f t="shared" si="28"/>
        <v>0</v>
      </c>
      <c r="M38" s="24">
        <f t="shared" si="29"/>
        <v>0</v>
      </c>
      <c r="N38" s="26"/>
      <c r="O38" s="24">
        <f t="shared" si="24"/>
        <v>156</v>
      </c>
      <c r="P38" s="27">
        <f>SUM($K$25:K38)</f>
        <v>10</v>
      </c>
      <c r="Q38" s="27">
        <f>SUM($L$25:L38)</f>
        <v>10</v>
      </c>
      <c r="R38" s="27">
        <f>SUM($M$25:M38)</f>
        <v>10</v>
      </c>
      <c r="S38" s="27">
        <f t="shared" si="30"/>
        <v>10</v>
      </c>
      <c r="T38" s="10">
        <f t="shared" si="31"/>
        <v>0</v>
      </c>
      <c r="V38" s="37"/>
      <c r="W38" s="38"/>
      <c r="X38" s="38"/>
      <c r="Y38" s="38"/>
    </row>
    <row r="39" spans="1:34" ht="20.25" x14ac:dyDescent="0.3">
      <c r="A39" s="70"/>
      <c r="B39" s="23">
        <f t="shared" si="22"/>
        <v>168</v>
      </c>
      <c r="C39" s="24">
        <v>0</v>
      </c>
      <c r="D39" s="24">
        <v>0</v>
      </c>
      <c r="E39" s="24">
        <v>0</v>
      </c>
      <c r="F39" s="24">
        <f t="shared" si="25"/>
        <v>0</v>
      </c>
      <c r="G39" s="29">
        <f t="shared" si="26"/>
        <v>0</v>
      </c>
      <c r="H39" s="28">
        <f>SUM($G$25:G39)</f>
        <v>10</v>
      </c>
      <c r="I39" s="26"/>
      <c r="J39" s="24">
        <f t="shared" si="23"/>
        <v>168</v>
      </c>
      <c r="K39" s="24">
        <f t="shared" si="27"/>
        <v>0</v>
      </c>
      <c r="L39" s="24">
        <f t="shared" si="28"/>
        <v>0</v>
      </c>
      <c r="M39" s="24">
        <f t="shared" si="29"/>
        <v>0</v>
      </c>
      <c r="N39" s="26"/>
      <c r="O39" s="24">
        <f t="shared" si="24"/>
        <v>168</v>
      </c>
      <c r="P39" s="27">
        <f>SUM($K$25:K39)</f>
        <v>10</v>
      </c>
      <c r="Q39" s="27">
        <f>SUM($L$25:L39)</f>
        <v>10</v>
      </c>
      <c r="R39" s="27">
        <f>SUM($M$25:M39)</f>
        <v>10</v>
      </c>
      <c r="S39" s="27">
        <f t="shared" si="30"/>
        <v>10</v>
      </c>
      <c r="T39" s="10">
        <f t="shared" si="31"/>
        <v>0</v>
      </c>
      <c r="V39" s="37"/>
      <c r="W39" s="38"/>
      <c r="X39" s="38"/>
      <c r="Y39" s="38"/>
    </row>
    <row r="40" spans="1:34" ht="20.25" x14ac:dyDescent="0.3">
      <c r="A40" s="70"/>
      <c r="B40" s="23">
        <f t="shared" si="22"/>
        <v>180</v>
      </c>
      <c r="C40" s="24">
        <v>0</v>
      </c>
      <c r="D40" s="24">
        <v>0</v>
      </c>
      <c r="E40" s="24">
        <v>0</v>
      </c>
      <c r="F40" s="24">
        <f t="shared" si="25"/>
        <v>0</v>
      </c>
      <c r="G40" s="29">
        <f t="shared" si="26"/>
        <v>0</v>
      </c>
      <c r="H40" s="28">
        <f>SUM($G$25:G40)</f>
        <v>10</v>
      </c>
      <c r="I40" s="26"/>
      <c r="J40" s="24">
        <f t="shared" si="23"/>
        <v>180</v>
      </c>
      <c r="K40" s="24">
        <f t="shared" si="27"/>
        <v>0</v>
      </c>
      <c r="L40" s="24">
        <f t="shared" si="28"/>
        <v>0</v>
      </c>
      <c r="M40" s="24">
        <f t="shared" si="29"/>
        <v>0</v>
      </c>
      <c r="N40" s="26"/>
      <c r="O40" s="24">
        <f t="shared" si="24"/>
        <v>180</v>
      </c>
      <c r="P40" s="27">
        <f>SUM($K$25:K40)</f>
        <v>10</v>
      </c>
      <c r="Q40" s="27">
        <f>SUM($L$25:L40)</f>
        <v>10</v>
      </c>
      <c r="R40" s="27">
        <f>SUM($M$25:M40)</f>
        <v>10</v>
      </c>
      <c r="S40" s="27">
        <f t="shared" ref="S40:S41" si="32">AVERAGE(P40:R40)</f>
        <v>10</v>
      </c>
      <c r="T40" s="10">
        <f t="shared" ref="T40:T41" si="33">_xlfn.STDEV.S(P40:R40)</f>
        <v>0</v>
      </c>
      <c r="V40" s="37"/>
      <c r="W40" s="38"/>
      <c r="X40" s="38"/>
      <c r="Y40" s="38"/>
    </row>
    <row r="41" spans="1:34" ht="20.25" x14ac:dyDescent="0.3">
      <c r="A41" s="71"/>
      <c r="B41" s="23">
        <f t="shared" si="22"/>
        <v>192</v>
      </c>
      <c r="C41" s="24">
        <v>0</v>
      </c>
      <c r="D41" s="24">
        <v>0</v>
      </c>
      <c r="E41" s="24">
        <v>0</v>
      </c>
      <c r="F41" s="24">
        <f t="shared" si="25"/>
        <v>0</v>
      </c>
      <c r="G41" s="29">
        <f t="shared" si="26"/>
        <v>0</v>
      </c>
      <c r="H41" s="28">
        <f>SUM($G$25:G41)</f>
        <v>10</v>
      </c>
      <c r="I41" s="26"/>
      <c r="J41" s="24">
        <f t="shared" si="23"/>
        <v>192</v>
      </c>
      <c r="K41" s="24">
        <f t="shared" si="27"/>
        <v>0</v>
      </c>
      <c r="L41" s="24">
        <f t="shared" si="28"/>
        <v>0</v>
      </c>
      <c r="M41" s="24">
        <f t="shared" si="29"/>
        <v>0</v>
      </c>
      <c r="N41" s="26"/>
      <c r="O41" s="24">
        <f t="shared" si="24"/>
        <v>192</v>
      </c>
      <c r="P41" s="27">
        <f>SUM($K$25:K41)</f>
        <v>10</v>
      </c>
      <c r="Q41" s="27">
        <f>SUM($L$25:L41)</f>
        <v>10</v>
      </c>
      <c r="R41" s="27">
        <f>SUM($M$25:M41)</f>
        <v>10</v>
      </c>
      <c r="S41" s="27">
        <f t="shared" si="32"/>
        <v>10</v>
      </c>
      <c r="T41" s="10">
        <f t="shared" si="33"/>
        <v>0</v>
      </c>
      <c r="V41" s="37"/>
      <c r="W41" s="38"/>
      <c r="X41" s="38"/>
      <c r="Y41" s="38"/>
    </row>
    <row r="42" spans="1:34" ht="20.25" x14ac:dyDescent="0.3">
      <c r="B42" s="26"/>
      <c r="C42" s="32">
        <f>SUM(C25:C41)</f>
        <v>1</v>
      </c>
      <c r="D42" s="32">
        <f>SUM(D25:D41)</f>
        <v>1</v>
      </c>
      <c r="E42" s="32">
        <f>SUM(E25:E41)</f>
        <v>1</v>
      </c>
      <c r="F42" s="32">
        <f>SUM(F25:F41)</f>
        <v>3</v>
      </c>
      <c r="G42" s="34">
        <f>SUM(G25:G41)</f>
        <v>10</v>
      </c>
      <c r="H42" s="26"/>
      <c r="I42" s="26"/>
      <c r="J42" s="26"/>
      <c r="K42" s="32">
        <f t="shared" ref="K42:M42" si="34">SUM(K25:K41)</f>
        <v>10</v>
      </c>
      <c r="L42" s="32">
        <f t="shared" si="34"/>
        <v>10</v>
      </c>
      <c r="M42" s="32">
        <f t="shared" si="34"/>
        <v>10</v>
      </c>
      <c r="N42" s="26"/>
      <c r="O42" s="9"/>
      <c r="P42" s="26"/>
      <c r="Q42" s="26"/>
      <c r="R42" s="26"/>
      <c r="S42" s="26"/>
      <c r="T42" s="26"/>
      <c r="V42" s="39"/>
      <c r="W42" s="39"/>
      <c r="X42" s="39"/>
      <c r="Y42" s="39"/>
      <c r="AG42" s="6"/>
      <c r="AH42" s="21"/>
    </row>
    <row r="43" spans="1:34" ht="20.25" x14ac:dyDescent="0.3">
      <c r="O43" s="6"/>
      <c r="V43" s="39"/>
      <c r="W43" s="39"/>
      <c r="X43" s="39"/>
      <c r="Y43" s="39"/>
      <c r="AH43" s="11"/>
    </row>
    <row r="44" spans="1:34" ht="36" customHeight="1" x14ac:dyDescent="0.25">
      <c r="A44" s="69" t="s">
        <v>19</v>
      </c>
      <c r="B44" s="14" t="s">
        <v>15</v>
      </c>
      <c r="C44" s="15" t="s">
        <v>10</v>
      </c>
      <c r="D44" s="15" t="s">
        <v>11</v>
      </c>
      <c r="E44" s="15" t="s">
        <v>12</v>
      </c>
      <c r="F44" s="14" t="s">
        <v>13</v>
      </c>
      <c r="G44" s="14" t="s">
        <v>4</v>
      </c>
      <c r="H44" s="14" t="s">
        <v>14</v>
      </c>
      <c r="J44" s="14" t="s">
        <v>15</v>
      </c>
      <c r="K44" s="15" t="s">
        <v>10</v>
      </c>
      <c r="L44" s="15" t="s">
        <v>11</v>
      </c>
      <c r="M44" s="15" t="s">
        <v>12</v>
      </c>
      <c r="O44" s="14" t="s">
        <v>15</v>
      </c>
      <c r="P44" s="15" t="s">
        <v>10</v>
      </c>
      <c r="Q44" s="15" t="s">
        <v>11</v>
      </c>
      <c r="R44" s="15" t="s">
        <v>12</v>
      </c>
      <c r="S44" s="15" t="s">
        <v>23</v>
      </c>
      <c r="T44" s="14" t="s">
        <v>17</v>
      </c>
      <c r="V44" s="41"/>
      <c r="W44" s="41"/>
      <c r="X44" s="41"/>
      <c r="Y44" s="41"/>
    </row>
    <row r="45" spans="1:34" ht="20.25" x14ac:dyDescent="0.3">
      <c r="A45" s="70"/>
      <c r="B45" s="23">
        <v>0</v>
      </c>
      <c r="C45" s="23">
        <v>0</v>
      </c>
      <c r="D45" s="23">
        <v>0</v>
      </c>
      <c r="E45" s="23">
        <v>0</v>
      </c>
      <c r="F45" s="24">
        <f t="shared" ref="F45:F52" si="35">SUM(C45:E45)</f>
        <v>0</v>
      </c>
      <c r="G45" s="25">
        <f t="shared" ref="G45:G52" si="36">(F45/30)*100</f>
        <v>0</v>
      </c>
      <c r="H45" s="23">
        <f>0+G45</f>
        <v>0</v>
      </c>
      <c r="I45" s="26"/>
      <c r="J45" s="24">
        <v>0</v>
      </c>
      <c r="K45" s="24">
        <f t="shared" ref="K45:M52" si="37">C45*10</f>
        <v>0</v>
      </c>
      <c r="L45" s="24">
        <f t="shared" si="37"/>
        <v>0</v>
      </c>
      <c r="M45" s="24">
        <f t="shared" si="37"/>
        <v>0</v>
      </c>
      <c r="N45" s="26"/>
      <c r="O45" s="24">
        <v>0</v>
      </c>
      <c r="P45" s="27">
        <v>0</v>
      </c>
      <c r="Q45" s="24">
        <v>0</v>
      </c>
      <c r="R45" s="24">
        <v>0</v>
      </c>
      <c r="S45" s="27">
        <f>AVERAGE(P45:R45)</f>
        <v>0</v>
      </c>
      <c r="T45" s="10">
        <f>_xlfn.STDEV.S(P45:R45)</f>
        <v>0</v>
      </c>
      <c r="V45" s="37"/>
      <c r="W45" s="38"/>
      <c r="X45" s="38"/>
      <c r="Y45" s="38"/>
    </row>
    <row r="46" spans="1:34" ht="20.25" x14ac:dyDescent="0.3">
      <c r="A46" s="70"/>
      <c r="B46" s="23">
        <f t="shared" ref="B46:B61" si="38">B45+12</f>
        <v>12</v>
      </c>
      <c r="C46" s="23">
        <v>0</v>
      </c>
      <c r="D46" s="23">
        <v>0</v>
      </c>
      <c r="E46" s="23">
        <v>0</v>
      </c>
      <c r="F46" s="24">
        <f t="shared" si="35"/>
        <v>0</v>
      </c>
      <c r="G46" s="25">
        <f t="shared" si="36"/>
        <v>0</v>
      </c>
      <c r="H46" s="28">
        <f>SUM($G$45:G46)</f>
        <v>0</v>
      </c>
      <c r="I46" s="26"/>
      <c r="J46" s="24">
        <f>J45+12</f>
        <v>12</v>
      </c>
      <c r="K46" s="24">
        <f t="shared" si="37"/>
        <v>0</v>
      </c>
      <c r="L46" s="24">
        <f t="shared" si="37"/>
        <v>0</v>
      </c>
      <c r="M46" s="24">
        <f t="shared" si="37"/>
        <v>0</v>
      </c>
      <c r="N46" s="26"/>
      <c r="O46" s="24">
        <f>O45+12</f>
        <v>12</v>
      </c>
      <c r="P46" s="27">
        <f>SUM($K$45:K46)</f>
        <v>0</v>
      </c>
      <c r="Q46" s="27">
        <f>SUM($L$45:L46)</f>
        <v>0</v>
      </c>
      <c r="R46" s="27">
        <f>SUM($M$45:M46)</f>
        <v>0</v>
      </c>
      <c r="S46" s="27">
        <f t="shared" ref="S46:S52" si="39">AVERAGE(P46:R46)</f>
        <v>0</v>
      </c>
      <c r="T46" s="10">
        <f>_xlfn.STDEV.S(P46:R46)</f>
        <v>0</v>
      </c>
      <c r="V46" s="37"/>
      <c r="W46" s="38"/>
      <c r="X46" s="38"/>
      <c r="Y46" s="38"/>
    </row>
    <row r="47" spans="1:34" ht="20.25" x14ac:dyDescent="0.3">
      <c r="A47" s="70"/>
      <c r="B47" s="23">
        <f t="shared" si="38"/>
        <v>24</v>
      </c>
      <c r="C47" s="23">
        <v>0</v>
      </c>
      <c r="D47" s="23">
        <v>0</v>
      </c>
      <c r="E47" s="23">
        <v>0</v>
      </c>
      <c r="F47" s="24">
        <f t="shared" si="35"/>
        <v>0</v>
      </c>
      <c r="G47" s="29">
        <f t="shared" si="36"/>
        <v>0</v>
      </c>
      <c r="H47" s="28">
        <f>SUM($G$45:G47)</f>
        <v>0</v>
      </c>
      <c r="I47" s="26"/>
      <c r="J47" s="24">
        <f t="shared" ref="J47:J61" si="40">J46+12</f>
        <v>24</v>
      </c>
      <c r="K47" s="24">
        <f t="shared" si="37"/>
        <v>0</v>
      </c>
      <c r="L47" s="24">
        <f t="shared" si="37"/>
        <v>0</v>
      </c>
      <c r="M47" s="24">
        <f t="shared" si="37"/>
        <v>0</v>
      </c>
      <c r="N47" s="26"/>
      <c r="O47" s="24">
        <f t="shared" ref="O47:O61" si="41">O46+12</f>
        <v>24</v>
      </c>
      <c r="P47" s="27">
        <f>SUM($K$45:K47)</f>
        <v>0</v>
      </c>
      <c r="Q47" s="27">
        <f>SUM($L$45:L47)</f>
        <v>0</v>
      </c>
      <c r="R47" s="27">
        <f>SUM($M$45:M47)</f>
        <v>0</v>
      </c>
      <c r="S47" s="27">
        <f t="shared" si="39"/>
        <v>0</v>
      </c>
      <c r="T47" s="10">
        <f t="shared" ref="T47:T52" si="42">_xlfn.STDEV.S(P47:R47)</f>
        <v>0</v>
      </c>
      <c r="V47" s="37"/>
      <c r="W47" s="38"/>
      <c r="X47" s="38"/>
      <c r="Y47" s="38"/>
    </row>
    <row r="48" spans="1:34" ht="20.25" x14ac:dyDescent="0.3">
      <c r="A48" s="70"/>
      <c r="B48" s="23">
        <f t="shared" si="38"/>
        <v>36</v>
      </c>
      <c r="C48" s="23">
        <v>0</v>
      </c>
      <c r="D48" s="23">
        <v>0</v>
      </c>
      <c r="E48" s="23">
        <v>0</v>
      </c>
      <c r="F48" s="24">
        <f t="shared" si="35"/>
        <v>0</v>
      </c>
      <c r="G48" s="29">
        <f t="shared" si="36"/>
        <v>0</v>
      </c>
      <c r="H48" s="28">
        <f>SUM($G$45:G48)</f>
        <v>0</v>
      </c>
      <c r="I48" s="26"/>
      <c r="J48" s="24">
        <f t="shared" si="40"/>
        <v>36</v>
      </c>
      <c r="K48" s="24">
        <f t="shared" si="37"/>
        <v>0</v>
      </c>
      <c r="L48" s="24">
        <f t="shared" si="37"/>
        <v>0</v>
      </c>
      <c r="M48" s="24">
        <f t="shared" si="37"/>
        <v>0</v>
      </c>
      <c r="N48" s="26"/>
      <c r="O48" s="24">
        <f t="shared" si="41"/>
        <v>36</v>
      </c>
      <c r="P48" s="27">
        <f>SUM($K$45:K48)</f>
        <v>0</v>
      </c>
      <c r="Q48" s="27">
        <f>SUM($L$45:L48)</f>
        <v>0</v>
      </c>
      <c r="R48" s="27">
        <f>SUM($M$45:M48)</f>
        <v>0</v>
      </c>
      <c r="S48" s="27">
        <f t="shared" si="39"/>
        <v>0</v>
      </c>
      <c r="T48" s="10">
        <f t="shared" si="42"/>
        <v>0</v>
      </c>
      <c r="V48" s="37"/>
      <c r="W48" s="38"/>
      <c r="X48" s="38"/>
      <c r="Y48" s="38"/>
    </row>
    <row r="49" spans="1:25" ht="20.25" x14ac:dyDescent="0.3">
      <c r="A49" s="70"/>
      <c r="B49" s="23">
        <f t="shared" si="38"/>
        <v>48</v>
      </c>
      <c r="C49" s="23">
        <v>0</v>
      </c>
      <c r="D49" s="23">
        <v>0</v>
      </c>
      <c r="E49" s="24">
        <v>1</v>
      </c>
      <c r="F49" s="24">
        <f t="shared" si="35"/>
        <v>1</v>
      </c>
      <c r="G49" s="29">
        <f>(F49/30)*100</f>
        <v>3.3333333333333335</v>
      </c>
      <c r="H49" s="28">
        <f>SUM($G$45:G49)</f>
        <v>3.3333333333333335</v>
      </c>
      <c r="I49" s="26"/>
      <c r="J49" s="24">
        <f t="shared" si="40"/>
        <v>48</v>
      </c>
      <c r="K49" s="24">
        <f t="shared" si="37"/>
        <v>0</v>
      </c>
      <c r="L49" s="24">
        <f t="shared" si="37"/>
        <v>0</v>
      </c>
      <c r="M49" s="24">
        <f t="shared" si="37"/>
        <v>10</v>
      </c>
      <c r="N49" s="26"/>
      <c r="O49" s="24">
        <f t="shared" si="41"/>
        <v>48</v>
      </c>
      <c r="P49" s="27">
        <f>SUM($K$45:K49)</f>
        <v>0</v>
      </c>
      <c r="Q49" s="27">
        <f>SUM($L$45:L49)</f>
        <v>0</v>
      </c>
      <c r="R49" s="27">
        <f>SUM($M$45:M49)</f>
        <v>10</v>
      </c>
      <c r="S49" s="27">
        <f t="shared" si="39"/>
        <v>3.3333333333333335</v>
      </c>
      <c r="T49" s="10">
        <f>_xlfn.STDEV.S(P49:R49)</f>
        <v>5.7735026918962573</v>
      </c>
      <c r="V49" s="37"/>
      <c r="W49" s="38"/>
      <c r="X49" s="38"/>
      <c r="Y49" s="38"/>
    </row>
    <row r="50" spans="1:25" ht="20.25" x14ac:dyDescent="0.3">
      <c r="A50" s="70"/>
      <c r="B50" s="23">
        <f t="shared" si="38"/>
        <v>60</v>
      </c>
      <c r="C50" s="23">
        <v>0</v>
      </c>
      <c r="D50" s="23">
        <v>0</v>
      </c>
      <c r="E50" s="23">
        <v>0</v>
      </c>
      <c r="F50" s="24">
        <f t="shared" si="35"/>
        <v>0</v>
      </c>
      <c r="G50" s="29">
        <f t="shared" si="36"/>
        <v>0</v>
      </c>
      <c r="H50" s="28">
        <f>SUM($G$45:G50)</f>
        <v>3.3333333333333335</v>
      </c>
      <c r="I50" s="26"/>
      <c r="J50" s="24">
        <f t="shared" si="40"/>
        <v>60</v>
      </c>
      <c r="K50" s="24">
        <f t="shared" si="37"/>
        <v>0</v>
      </c>
      <c r="L50" s="24">
        <f t="shared" si="37"/>
        <v>0</v>
      </c>
      <c r="M50" s="24">
        <f t="shared" si="37"/>
        <v>0</v>
      </c>
      <c r="N50" s="26"/>
      <c r="O50" s="24">
        <f t="shared" si="41"/>
        <v>60</v>
      </c>
      <c r="P50" s="27">
        <f>SUM($K$45:K50)</f>
        <v>0</v>
      </c>
      <c r="Q50" s="27">
        <f>SUM($L$45:L50)</f>
        <v>0</v>
      </c>
      <c r="R50" s="27">
        <f>SUM($M$45:M50)</f>
        <v>10</v>
      </c>
      <c r="S50" s="27">
        <f t="shared" si="39"/>
        <v>3.3333333333333335</v>
      </c>
      <c r="T50" s="10">
        <f t="shared" si="42"/>
        <v>5.7735026918962573</v>
      </c>
      <c r="V50" s="37"/>
      <c r="W50" s="38"/>
      <c r="X50" s="38"/>
      <c r="Y50" s="38"/>
    </row>
    <row r="51" spans="1:25" ht="20.25" x14ac:dyDescent="0.3">
      <c r="A51" s="70"/>
      <c r="B51" s="23">
        <f t="shared" si="38"/>
        <v>72</v>
      </c>
      <c r="C51" s="23">
        <v>0</v>
      </c>
      <c r="D51" s="23">
        <v>0</v>
      </c>
      <c r="E51" s="23">
        <v>0</v>
      </c>
      <c r="F51" s="24">
        <f t="shared" si="35"/>
        <v>0</v>
      </c>
      <c r="G51" s="29">
        <f t="shared" si="36"/>
        <v>0</v>
      </c>
      <c r="H51" s="28">
        <f>SUM($G$45:G51)</f>
        <v>3.3333333333333335</v>
      </c>
      <c r="I51" s="26"/>
      <c r="J51" s="24">
        <f t="shared" si="40"/>
        <v>72</v>
      </c>
      <c r="K51" s="24">
        <f t="shared" si="37"/>
        <v>0</v>
      </c>
      <c r="L51" s="24">
        <f t="shared" si="37"/>
        <v>0</v>
      </c>
      <c r="M51" s="24">
        <f t="shared" si="37"/>
        <v>0</v>
      </c>
      <c r="N51" s="26"/>
      <c r="O51" s="24">
        <f t="shared" si="41"/>
        <v>72</v>
      </c>
      <c r="P51" s="27">
        <f>SUM($K$45:K51)</f>
        <v>0</v>
      </c>
      <c r="Q51" s="27">
        <f>SUM($L$45:L51)</f>
        <v>0</v>
      </c>
      <c r="R51" s="27">
        <f>SUM($M$45:M51)</f>
        <v>10</v>
      </c>
      <c r="S51" s="27">
        <f t="shared" si="39"/>
        <v>3.3333333333333335</v>
      </c>
      <c r="T51" s="10">
        <f t="shared" si="42"/>
        <v>5.7735026918962573</v>
      </c>
      <c r="V51" s="37"/>
      <c r="W51" s="38"/>
      <c r="X51" s="38"/>
      <c r="Y51" s="38"/>
    </row>
    <row r="52" spans="1:25" ht="20.25" x14ac:dyDescent="0.3">
      <c r="A52" s="70"/>
      <c r="B52" s="23">
        <f t="shared" si="38"/>
        <v>84</v>
      </c>
      <c r="C52" s="23">
        <v>0</v>
      </c>
      <c r="D52" s="23">
        <v>0</v>
      </c>
      <c r="E52" s="23">
        <v>0</v>
      </c>
      <c r="F52" s="24">
        <f t="shared" si="35"/>
        <v>0</v>
      </c>
      <c r="G52" s="29">
        <f t="shared" si="36"/>
        <v>0</v>
      </c>
      <c r="H52" s="28">
        <f>SUM($G$45:G52)</f>
        <v>3.3333333333333335</v>
      </c>
      <c r="I52" s="26"/>
      <c r="J52" s="24">
        <f t="shared" si="40"/>
        <v>84</v>
      </c>
      <c r="K52" s="24">
        <f t="shared" si="37"/>
        <v>0</v>
      </c>
      <c r="L52" s="24">
        <f t="shared" si="37"/>
        <v>0</v>
      </c>
      <c r="M52" s="24">
        <f t="shared" si="37"/>
        <v>0</v>
      </c>
      <c r="N52" s="26"/>
      <c r="O52" s="24">
        <f t="shared" si="41"/>
        <v>84</v>
      </c>
      <c r="P52" s="27">
        <f>SUM($K$45:K52)</f>
        <v>0</v>
      </c>
      <c r="Q52" s="27">
        <f>SUM($L$45:L52)</f>
        <v>0</v>
      </c>
      <c r="R52" s="27">
        <f>SUM($M$45:M52)</f>
        <v>10</v>
      </c>
      <c r="S52" s="27">
        <f t="shared" si="39"/>
        <v>3.3333333333333335</v>
      </c>
      <c r="T52" s="10">
        <f t="shared" si="42"/>
        <v>5.7735026918962573</v>
      </c>
      <c r="V52" s="37"/>
      <c r="W52" s="38"/>
      <c r="X52" s="38"/>
      <c r="Y52" s="38"/>
    </row>
    <row r="53" spans="1:25" ht="20.25" x14ac:dyDescent="0.3">
      <c r="A53" s="70"/>
      <c r="B53" s="23">
        <f t="shared" si="38"/>
        <v>96</v>
      </c>
      <c r="C53" s="23">
        <v>0</v>
      </c>
      <c r="D53" s="23">
        <v>0</v>
      </c>
      <c r="E53" s="23">
        <v>0</v>
      </c>
      <c r="F53" s="24">
        <f t="shared" ref="F53:F61" si="43">SUM(C53:E53)</f>
        <v>0</v>
      </c>
      <c r="G53" s="29">
        <f t="shared" ref="G53:G61" si="44">(F53/30)*100</f>
        <v>0</v>
      </c>
      <c r="H53" s="28">
        <f>SUM($G$45:G53)</f>
        <v>3.3333333333333335</v>
      </c>
      <c r="I53" s="26"/>
      <c r="J53" s="24">
        <f t="shared" si="40"/>
        <v>96</v>
      </c>
      <c r="K53" s="24">
        <f t="shared" ref="K53:K61" si="45">C53*10</f>
        <v>0</v>
      </c>
      <c r="L53" s="24">
        <f t="shared" ref="L53:L61" si="46">D53*10</f>
        <v>0</v>
      </c>
      <c r="M53" s="24">
        <f t="shared" ref="M53:M61" si="47">E53*10</f>
        <v>0</v>
      </c>
      <c r="N53" s="26"/>
      <c r="O53" s="24">
        <f t="shared" si="41"/>
        <v>96</v>
      </c>
      <c r="P53" s="27">
        <f>SUM($K$45:K53)</f>
        <v>0</v>
      </c>
      <c r="Q53" s="27">
        <f>SUM($L$45:L53)</f>
        <v>0</v>
      </c>
      <c r="R53" s="27">
        <f>SUM($M$45:M53)</f>
        <v>10</v>
      </c>
      <c r="S53" s="27">
        <f t="shared" ref="S53:S61" si="48">AVERAGE(P53:R53)</f>
        <v>3.3333333333333335</v>
      </c>
      <c r="T53" s="10">
        <f t="shared" ref="T53:T61" si="49">_xlfn.STDEV.S(P53:R53)</f>
        <v>5.7735026918962573</v>
      </c>
      <c r="V53" s="37"/>
      <c r="W53" s="38"/>
      <c r="X53" s="38"/>
      <c r="Y53" s="38"/>
    </row>
    <row r="54" spans="1:25" ht="20.25" x14ac:dyDescent="0.3">
      <c r="A54" s="70"/>
      <c r="B54" s="23">
        <f t="shared" si="38"/>
        <v>108</v>
      </c>
      <c r="C54" s="23">
        <v>0</v>
      </c>
      <c r="D54" s="23">
        <v>0</v>
      </c>
      <c r="E54" s="23">
        <v>0</v>
      </c>
      <c r="F54" s="24">
        <f t="shared" si="43"/>
        <v>0</v>
      </c>
      <c r="G54" s="29">
        <f t="shared" si="44"/>
        <v>0</v>
      </c>
      <c r="H54" s="28">
        <f>SUM($G$45:G54)</f>
        <v>3.3333333333333335</v>
      </c>
      <c r="I54" s="26"/>
      <c r="J54" s="24">
        <f t="shared" si="40"/>
        <v>108</v>
      </c>
      <c r="K54" s="24">
        <f t="shared" si="45"/>
        <v>0</v>
      </c>
      <c r="L54" s="24">
        <f t="shared" si="46"/>
        <v>0</v>
      </c>
      <c r="M54" s="24">
        <f t="shared" si="47"/>
        <v>0</v>
      </c>
      <c r="N54" s="26"/>
      <c r="O54" s="24">
        <f t="shared" si="41"/>
        <v>108</v>
      </c>
      <c r="P54" s="27">
        <f>SUM($K$45:K54)</f>
        <v>0</v>
      </c>
      <c r="Q54" s="27">
        <f>SUM($L$45:L54)</f>
        <v>0</v>
      </c>
      <c r="R54" s="27">
        <f>SUM($M$45:M54)</f>
        <v>10</v>
      </c>
      <c r="S54" s="27">
        <f t="shared" si="48"/>
        <v>3.3333333333333335</v>
      </c>
      <c r="T54" s="10">
        <f t="shared" si="49"/>
        <v>5.7735026918962573</v>
      </c>
      <c r="V54" s="37"/>
      <c r="W54" s="38"/>
      <c r="X54" s="38"/>
      <c r="Y54" s="38"/>
    </row>
    <row r="55" spans="1:25" ht="20.25" x14ac:dyDescent="0.3">
      <c r="A55" s="70"/>
      <c r="B55" s="23">
        <f t="shared" si="38"/>
        <v>120</v>
      </c>
      <c r="C55" s="23">
        <v>0</v>
      </c>
      <c r="D55" s="23">
        <v>0</v>
      </c>
      <c r="E55" s="23">
        <v>0</v>
      </c>
      <c r="F55" s="24">
        <f t="shared" si="43"/>
        <v>0</v>
      </c>
      <c r="G55" s="29">
        <f t="shared" si="44"/>
        <v>0</v>
      </c>
      <c r="H55" s="28">
        <f>SUM($G$45:G55)</f>
        <v>3.3333333333333335</v>
      </c>
      <c r="I55" s="26"/>
      <c r="J55" s="24">
        <f t="shared" si="40"/>
        <v>120</v>
      </c>
      <c r="K55" s="24">
        <f t="shared" si="45"/>
        <v>0</v>
      </c>
      <c r="L55" s="24">
        <f t="shared" si="46"/>
        <v>0</v>
      </c>
      <c r="M55" s="24">
        <f t="shared" si="47"/>
        <v>0</v>
      </c>
      <c r="N55" s="26"/>
      <c r="O55" s="24">
        <f t="shared" si="41"/>
        <v>120</v>
      </c>
      <c r="P55" s="27">
        <f>SUM($K$45:K55)</f>
        <v>0</v>
      </c>
      <c r="Q55" s="27">
        <f>SUM($L$45:L55)</f>
        <v>0</v>
      </c>
      <c r="R55" s="27">
        <f>SUM($M$45:M55)</f>
        <v>10</v>
      </c>
      <c r="S55" s="27">
        <f t="shared" si="48"/>
        <v>3.3333333333333335</v>
      </c>
      <c r="T55" s="10">
        <f t="shared" si="49"/>
        <v>5.7735026918962573</v>
      </c>
      <c r="V55" s="37"/>
      <c r="W55" s="38"/>
      <c r="X55" s="38"/>
      <c r="Y55" s="38"/>
    </row>
    <row r="56" spans="1:25" ht="20.25" x14ac:dyDescent="0.3">
      <c r="A56" s="70"/>
      <c r="B56" s="23">
        <f t="shared" si="38"/>
        <v>132</v>
      </c>
      <c r="C56" s="23">
        <v>0</v>
      </c>
      <c r="D56" s="23">
        <v>0</v>
      </c>
      <c r="E56" s="23">
        <v>0</v>
      </c>
      <c r="F56" s="24">
        <f t="shared" si="43"/>
        <v>0</v>
      </c>
      <c r="G56" s="29">
        <f t="shared" si="44"/>
        <v>0</v>
      </c>
      <c r="H56" s="28">
        <f>SUM($G$45:G56)</f>
        <v>3.3333333333333335</v>
      </c>
      <c r="I56" s="26"/>
      <c r="J56" s="24">
        <f t="shared" si="40"/>
        <v>132</v>
      </c>
      <c r="K56" s="24">
        <f t="shared" si="45"/>
        <v>0</v>
      </c>
      <c r="L56" s="24">
        <f t="shared" si="46"/>
        <v>0</v>
      </c>
      <c r="M56" s="24">
        <f t="shared" si="47"/>
        <v>0</v>
      </c>
      <c r="N56" s="26"/>
      <c r="O56" s="24">
        <f t="shared" si="41"/>
        <v>132</v>
      </c>
      <c r="P56" s="27">
        <f>SUM($K$45:K56)</f>
        <v>0</v>
      </c>
      <c r="Q56" s="27">
        <f>SUM($L$45:L56)</f>
        <v>0</v>
      </c>
      <c r="R56" s="27">
        <f>SUM($M$45:M56)</f>
        <v>10</v>
      </c>
      <c r="S56" s="27">
        <f t="shared" si="48"/>
        <v>3.3333333333333335</v>
      </c>
      <c r="T56" s="10">
        <f t="shared" si="49"/>
        <v>5.7735026918962573</v>
      </c>
      <c r="V56" s="37"/>
      <c r="W56" s="38"/>
      <c r="X56" s="38"/>
      <c r="Y56" s="38"/>
    </row>
    <row r="57" spans="1:25" ht="20.25" x14ac:dyDescent="0.3">
      <c r="A57" s="70"/>
      <c r="B57" s="23">
        <f t="shared" si="38"/>
        <v>144</v>
      </c>
      <c r="C57" s="23">
        <v>0</v>
      </c>
      <c r="D57" s="23">
        <v>0</v>
      </c>
      <c r="E57" s="23">
        <v>0</v>
      </c>
      <c r="F57" s="24">
        <f t="shared" si="43"/>
        <v>0</v>
      </c>
      <c r="G57" s="29">
        <f t="shared" si="44"/>
        <v>0</v>
      </c>
      <c r="H57" s="28">
        <f>SUM($G$45:G57)</f>
        <v>3.3333333333333335</v>
      </c>
      <c r="I57" s="26"/>
      <c r="J57" s="24">
        <f t="shared" si="40"/>
        <v>144</v>
      </c>
      <c r="K57" s="24">
        <f t="shared" si="45"/>
        <v>0</v>
      </c>
      <c r="L57" s="24">
        <f t="shared" si="46"/>
        <v>0</v>
      </c>
      <c r="M57" s="24">
        <f t="shared" si="47"/>
        <v>0</v>
      </c>
      <c r="N57" s="26"/>
      <c r="O57" s="24">
        <f t="shared" si="41"/>
        <v>144</v>
      </c>
      <c r="P57" s="27">
        <f>SUM($K$45:K57)</f>
        <v>0</v>
      </c>
      <c r="Q57" s="27">
        <f>SUM($L$45:L57)</f>
        <v>0</v>
      </c>
      <c r="R57" s="27">
        <f>SUM($M$45:M57)</f>
        <v>10</v>
      </c>
      <c r="S57" s="27">
        <f t="shared" si="48"/>
        <v>3.3333333333333335</v>
      </c>
      <c r="T57" s="10">
        <f t="shared" si="49"/>
        <v>5.7735026918962573</v>
      </c>
      <c r="V57" s="37"/>
      <c r="W57" s="38"/>
      <c r="X57" s="38"/>
      <c r="Y57" s="38"/>
    </row>
    <row r="58" spans="1:25" ht="20.25" x14ac:dyDescent="0.3">
      <c r="A58" s="70"/>
      <c r="B58" s="23">
        <f t="shared" si="38"/>
        <v>156</v>
      </c>
      <c r="C58" s="23">
        <v>0</v>
      </c>
      <c r="D58" s="23">
        <v>0</v>
      </c>
      <c r="E58" s="23">
        <v>0</v>
      </c>
      <c r="F58" s="24">
        <f t="shared" si="43"/>
        <v>0</v>
      </c>
      <c r="G58" s="29">
        <f t="shared" si="44"/>
        <v>0</v>
      </c>
      <c r="H58" s="28">
        <f>SUM($G$45:G58)</f>
        <v>3.3333333333333335</v>
      </c>
      <c r="I58" s="26"/>
      <c r="J58" s="24">
        <f t="shared" si="40"/>
        <v>156</v>
      </c>
      <c r="K58" s="24">
        <f t="shared" si="45"/>
        <v>0</v>
      </c>
      <c r="L58" s="24">
        <f t="shared" si="46"/>
        <v>0</v>
      </c>
      <c r="M58" s="24">
        <f t="shared" si="47"/>
        <v>0</v>
      </c>
      <c r="N58" s="26"/>
      <c r="O58" s="24">
        <f t="shared" si="41"/>
        <v>156</v>
      </c>
      <c r="P58" s="27">
        <f>SUM($K$45:K58)</f>
        <v>0</v>
      </c>
      <c r="Q58" s="27">
        <f>SUM($L$45:L58)</f>
        <v>0</v>
      </c>
      <c r="R58" s="27">
        <f>SUM($M$45:M58)</f>
        <v>10</v>
      </c>
      <c r="S58" s="27">
        <f t="shared" si="48"/>
        <v>3.3333333333333335</v>
      </c>
      <c r="T58" s="10">
        <f t="shared" si="49"/>
        <v>5.7735026918962573</v>
      </c>
      <c r="V58" s="37"/>
      <c r="W58" s="38"/>
      <c r="X58" s="38"/>
      <c r="Y58" s="38"/>
    </row>
    <row r="59" spans="1:25" ht="20.25" x14ac:dyDescent="0.3">
      <c r="A59" s="70"/>
      <c r="B59" s="23">
        <f t="shared" si="38"/>
        <v>168</v>
      </c>
      <c r="C59" s="30">
        <v>0</v>
      </c>
      <c r="D59" s="30">
        <v>0</v>
      </c>
      <c r="E59" s="30">
        <v>0</v>
      </c>
      <c r="F59" s="24">
        <f t="shared" si="43"/>
        <v>0</v>
      </c>
      <c r="G59" s="29">
        <f t="shared" si="44"/>
        <v>0</v>
      </c>
      <c r="H59" s="28">
        <f>SUM($G$45:G59)</f>
        <v>3.3333333333333335</v>
      </c>
      <c r="I59" s="26"/>
      <c r="J59" s="24">
        <f t="shared" si="40"/>
        <v>168</v>
      </c>
      <c r="K59" s="24">
        <f t="shared" si="45"/>
        <v>0</v>
      </c>
      <c r="L59" s="24">
        <f t="shared" si="46"/>
        <v>0</v>
      </c>
      <c r="M59" s="24">
        <f t="shared" si="47"/>
        <v>0</v>
      </c>
      <c r="N59" s="26"/>
      <c r="O59" s="24">
        <f t="shared" si="41"/>
        <v>168</v>
      </c>
      <c r="P59" s="27">
        <f>SUM($K$45:K59)</f>
        <v>0</v>
      </c>
      <c r="Q59" s="27">
        <f>SUM($L$45:L59)</f>
        <v>0</v>
      </c>
      <c r="R59" s="27">
        <f>SUM($M$45:M59)</f>
        <v>10</v>
      </c>
      <c r="S59" s="27">
        <f t="shared" si="48"/>
        <v>3.3333333333333335</v>
      </c>
      <c r="T59" s="10">
        <f t="shared" si="49"/>
        <v>5.7735026918962573</v>
      </c>
      <c r="V59" s="37"/>
      <c r="W59" s="38"/>
      <c r="X59" s="38"/>
      <c r="Y59" s="38"/>
    </row>
    <row r="60" spans="1:25" ht="20.25" x14ac:dyDescent="0.3">
      <c r="A60" s="70"/>
      <c r="B60" s="23">
        <f t="shared" si="38"/>
        <v>180</v>
      </c>
      <c r="C60" s="23">
        <v>0</v>
      </c>
      <c r="D60" s="23">
        <v>0</v>
      </c>
      <c r="E60" s="23">
        <v>0</v>
      </c>
      <c r="F60" s="24">
        <f t="shared" si="43"/>
        <v>0</v>
      </c>
      <c r="G60" s="29">
        <f t="shared" si="44"/>
        <v>0</v>
      </c>
      <c r="H60" s="28">
        <f>SUM($G$45:G60)</f>
        <v>3.3333333333333335</v>
      </c>
      <c r="I60" s="26"/>
      <c r="J60" s="24">
        <f t="shared" si="40"/>
        <v>180</v>
      </c>
      <c r="K60" s="24">
        <f t="shared" si="45"/>
        <v>0</v>
      </c>
      <c r="L60" s="24">
        <f t="shared" si="46"/>
        <v>0</v>
      </c>
      <c r="M60" s="24">
        <f t="shared" si="47"/>
        <v>0</v>
      </c>
      <c r="N60" s="26"/>
      <c r="O60" s="24">
        <f t="shared" si="41"/>
        <v>180</v>
      </c>
      <c r="P60" s="27">
        <f>SUM($K$45:K60)</f>
        <v>0</v>
      </c>
      <c r="Q60" s="27">
        <f>SUM($L$45:L60)</f>
        <v>0</v>
      </c>
      <c r="R60" s="27">
        <f>SUM($M$45:M60)</f>
        <v>10</v>
      </c>
      <c r="S60" s="27">
        <f t="shared" si="48"/>
        <v>3.3333333333333335</v>
      </c>
      <c r="T60" s="10">
        <f t="shared" si="49"/>
        <v>5.7735026918962573</v>
      </c>
      <c r="V60" s="37"/>
      <c r="W60" s="38"/>
      <c r="X60" s="38"/>
      <c r="Y60" s="38"/>
    </row>
    <row r="61" spans="1:25" ht="20.25" x14ac:dyDescent="0.3">
      <c r="A61" s="71"/>
      <c r="B61" s="23">
        <f t="shared" si="38"/>
        <v>192</v>
      </c>
      <c r="C61" s="23">
        <v>0</v>
      </c>
      <c r="D61" s="23">
        <v>0</v>
      </c>
      <c r="E61" s="23">
        <v>0</v>
      </c>
      <c r="F61" s="24">
        <f t="shared" si="43"/>
        <v>0</v>
      </c>
      <c r="G61" s="29">
        <f t="shared" si="44"/>
        <v>0</v>
      </c>
      <c r="H61" s="28">
        <f>SUM($G$45:G61)</f>
        <v>3.3333333333333335</v>
      </c>
      <c r="I61" s="26"/>
      <c r="J61" s="24">
        <f t="shared" si="40"/>
        <v>192</v>
      </c>
      <c r="K61" s="24">
        <f t="shared" si="45"/>
        <v>0</v>
      </c>
      <c r="L61" s="24">
        <f t="shared" si="46"/>
        <v>0</v>
      </c>
      <c r="M61" s="24">
        <f t="shared" si="47"/>
        <v>0</v>
      </c>
      <c r="N61" s="26"/>
      <c r="O61" s="24">
        <f t="shared" si="41"/>
        <v>192</v>
      </c>
      <c r="P61" s="27">
        <f>SUM($K$45:K61)</f>
        <v>0</v>
      </c>
      <c r="Q61" s="27">
        <f>SUM($L$45:L61)</f>
        <v>0</v>
      </c>
      <c r="R61" s="27">
        <f>SUM($M$45:M61)</f>
        <v>10</v>
      </c>
      <c r="S61" s="27">
        <f t="shared" si="48"/>
        <v>3.3333333333333335</v>
      </c>
      <c r="T61" s="10">
        <f t="shared" si="49"/>
        <v>5.7735026918962573</v>
      </c>
      <c r="V61" s="37"/>
      <c r="W61" s="38"/>
      <c r="X61" s="38"/>
      <c r="Y61" s="38"/>
    </row>
    <row r="62" spans="1:25" ht="20.25" x14ac:dyDescent="0.3">
      <c r="B62" s="26"/>
      <c r="C62" s="32">
        <f t="shared" ref="C62:E62" si="50">SUM(C45:C61)</f>
        <v>0</v>
      </c>
      <c r="D62" s="32">
        <f t="shared" si="50"/>
        <v>0</v>
      </c>
      <c r="E62" s="32">
        <f t="shared" si="50"/>
        <v>1</v>
      </c>
      <c r="F62" s="32">
        <f>SUM(F45:F61)</f>
        <v>1</v>
      </c>
      <c r="G62" s="34">
        <f>SUM(G45:G61)</f>
        <v>3.3333333333333335</v>
      </c>
      <c r="H62" s="26"/>
      <c r="I62" s="26"/>
      <c r="J62" s="26"/>
      <c r="K62" s="32">
        <f t="shared" ref="K62:M62" si="51">SUM(K45:K61)</f>
        <v>0</v>
      </c>
      <c r="L62" s="32">
        <f t="shared" si="51"/>
        <v>0</v>
      </c>
      <c r="M62" s="32">
        <f t="shared" si="51"/>
        <v>10</v>
      </c>
      <c r="N62" s="26"/>
      <c r="O62" s="9"/>
      <c r="P62" s="26"/>
      <c r="Q62" s="26"/>
      <c r="R62" s="26"/>
      <c r="S62" s="26"/>
      <c r="T62" s="26"/>
      <c r="V62" s="39"/>
      <c r="W62" s="39"/>
      <c r="X62" s="39"/>
      <c r="Y62" s="39"/>
    </row>
    <row r="63" spans="1:25" ht="20.25" x14ac:dyDescent="0.3">
      <c r="O63" s="6"/>
      <c r="V63" s="39"/>
      <c r="W63" s="39"/>
      <c r="X63" s="39"/>
      <c r="Y63" s="39"/>
    </row>
    <row r="64" spans="1:25" ht="36" customHeight="1" x14ac:dyDescent="0.25">
      <c r="A64" s="72" t="s">
        <v>2</v>
      </c>
      <c r="B64" s="14" t="s">
        <v>15</v>
      </c>
      <c r="C64" s="15" t="s">
        <v>10</v>
      </c>
      <c r="D64" s="15" t="s">
        <v>11</v>
      </c>
      <c r="E64" s="15" t="s">
        <v>12</v>
      </c>
      <c r="F64" s="14" t="s">
        <v>13</v>
      </c>
      <c r="G64" s="14" t="s">
        <v>4</v>
      </c>
      <c r="H64" s="14" t="s">
        <v>14</v>
      </c>
      <c r="J64" s="14" t="s">
        <v>15</v>
      </c>
      <c r="K64" s="15" t="s">
        <v>10</v>
      </c>
      <c r="L64" s="15" t="s">
        <v>11</v>
      </c>
      <c r="M64" s="15" t="s">
        <v>12</v>
      </c>
      <c r="O64" s="14" t="s">
        <v>15</v>
      </c>
      <c r="P64" s="15" t="s">
        <v>10</v>
      </c>
      <c r="Q64" s="15" t="s">
        <v>11</v>
      </c>
      <c r="R64" s="15" t="s">
        <v>12</v>
      </c>
      <c r="S64" s="15" t="s">
        <v>23</v>
      </c>
      <c r="T64" s="14" t="s">
        <v>17</v>
      </c>
      <c r="V64" s="41"/>
      <c r="W64" s="41"/>
      <c r="X64" s="41"/>
      <c r="Y64" s="41"/>
    </row>
    <row r="65" spans="1:25" ht="20.25" x14ac:dyDescent="0.3">
      <c r="A65" s="73"/>
      <c r="B65" s="23">
        <v>0</v>
      </c>
      <c r="C65" s="23">
        <v>0</v>
      </c>
      <c r="D65" s="23">
        <v>0</v>
      </c>
      <c r="E65" s="23">
        <v>0</v>
      </c>
      <c r="F65" s="24">
        <f t="shared" ref="F65:F81" si="52">SUM(C65:E65)</f>
        <v>0</v>
      </c>
      <c r="G65" s="25">
        <f t="shared" ref="G65:G81" si="53">(F65/30)*100</f>
        <v>0</v>
      </c>
      <c r="H65" s="23">
        <f>0+G65</f>
        <v>0</v>
      </c>
      <c r="I65" s="26"/>
      <c r="J65" s="24">
        <v>0</v>
      </c>
      <c r="K65" s="24">
        <f t="shared" ref="K65:K81" si="54">C65*10</f>
        <v>0</v>
      </c>
      <c r="L65" s="24">
        <f t="shared" ref="L65:L81" si="55">D65*10</f>
        <v>0</v>
      </c>
      <c r="M65" s="24">
        <f t="shared" ref="M65:M81" si="56">E65*10</f>
        <v>0</v>
      </c>
      <c r="N65" s="26"/>
      <c r="O65" s="24">
        <v>0</v>
      </c>
      <c r="P65" s="27">
        <v>0</v>
      </c>
      <c r="Q65" s="24">
        <v>0</v>
      </c>
      <c r="R65" s="24">
        <v>0</v>
      </c>
      <c r="S65" s="27">
        <f>AVERAGE(P65:R65)</f>
        <v>0</v>
      </c>
      <c r="T65" s="10">
        <f t="shared" ref="T65:T81" si="57">_xlfn.STDEV.S(P65:R65)</f>
        <v>0</v>
      </c>
      <c r="V65" s="37"/>
      <c r="W65" s="38"/>
      <c r="X65" s="38"/>
      <c r="Y65" s="38"/>
    </row>
    <row r="66" spans="1:25" ht="20.25" x14ac:dyDescent="0.3">
      <c r="A66" s="73"/>
      <c r="B66" s="23">
        <f t="shared" ref="B66:B81" si="58">B65+12</f>
        <v>12</v>
      </c>
      <c r="C66" s="23">
        <v>0</v>
      </c>
      <c r="D66" s="23">
        <v>0</v>
      </c>
      <c r="E66" s="23">
        <v>0</v>
      </c>
      <c r="F66" s="24">
        <f t="shared" si="52"/>
        <v>0</v>
      </c>
      <c r="G66" s="25">
        <f t="shared" si="53"/>
        <v>0</v>
      </c>
      <c r="H66" s="28">
        <f>SUM($G$65:G66)</f>
        <v>0</v>
      </c>
      <c r="I66" s="26"/>
      <c r="J66" s="24">
        <f>J65+12</f>
        <v>12</v>
      </c>
      <c r="K66" s="24">
        <f>C66*10</f>
        <v>0</v>
      </c>
      <c r="L66" s="24">
        <f>D66*10</f>
        <v>0</v>
      </c>
      <c r="M66" s="24">
        <f t="shared" si="56"/>
        <v>0</v>
      </c>
      <c r="N66" s="26"/>
      <c r="O66" s="24">
        <f>O65+12</f>
        <v>12</v>
      </c>
      <c r="P66" s="27">
        <f>SUM($K$65:K66)</f>
        <v>0</v>
      </c>
      <c r="Q66" s="27">
        <f>SUM($L$65:L66)</f>
        <v>0</v>
      </c>
      <c r="R66" s="27">
        <f>SUM($M$65:M66)</f>
        <v>0</v>
      </c>
      <c r="S66" s="27">
        <f t="shared" ref="S66:S81" si="59">AVERAGE(P66:R66)</f>
        <v>0</v>
      </c>
      <c r="T66" s="10">
        <f t="shared" si="57"/>
        <v>0</v>
      </c>
      <c r="V66" s="37"/>
      <c r="W66" s="38"/>
      <c r="X66" s="38"/>
      <c r="Y66" s="38"/>
    </row>
    <row r="67" spans="1:25" ht="20.25" x14ac:dyDescent="0.3">
      <c r="A67" s="73"/>
      <c r="B67" s="23">
        <f t="shared" si="58"/>
        <v>24</v>
      </c>
      <c r="C67" s="23">
        <v>0</v>
      </c>
      <c r="D67" s="23">
        <v>0</v>
      </c>
      <c r="E67" s="23">
        <v>0</v>
      </c>
      <c r="F67" s="24">
        <f t="shared" si="52"/>
        <v>0</v>
      </c>
      <c r="G67" s="29">
        <f t="shared" si="53"/>
        <v>0</v>
      </c>
      <c r="H67" s="28">
        <f>SUM($G$65:G67)</f>
        <v>0</v>
      </c>
      <c r="I67" s="26"/>
      <c r="J67" s="24">
        <f t="shared" ref="J67:J81" si="60">J66+12</f>
        <v>24</v>
      </c>
      <c r="K67" s="24">
        <f t="shared" si="54"/>
        <v>0</v>
      </c>
      <c r="L67" s="24">
        <f t="shared" si="55"/>
        <v>0</v>
      </c>
      <c r="M67" s="24">
        <f t="shared" si="56"/>
        <v>0</v>
      </c>
      <c r="N67" s="26"/>
      <c r="O67" s="24">
        <f t="shared" ref="O67:O81" si="61">O66+12</f>
        <v>24</v>
      </c>
      <c r="P67" s="27">
        <f>SUM($K$65:K67)</f>
        <v>0</v>
      </c>
      <c r="Q67" s="27">
        <f>SUM($L$65:L67)</f>
        <v>0</v>
      </c>
      <c r="R67" s="27">
        <f>SUM($M$65:M67)</f>
        <v>0</v>
      </c>
      <c r="S67" s="27">
        <f t="shared" si="59"/>
        <v>0</v>
      </c>
      <c r="T67" s="10">
        <f t="shared" si="57"/>
        <v>0</v>
      </c>
      <c r="V67" s="37"/>
      <c r="W67" s="38"/>
      <c r="X67" s="38"/>
      <c r="Y67" s="38"/>
    </row>
    <row r="68" spans="1:25" ht="20.25" x14ac:dyDescent="0.3">
      <c r="A68" s="73"/>
      <c r="B68" s="23">
        <f t="shared" si="58"/>
        <v>36</v>
      </c>
      <c r="C68" s="23">
        <v>0</v>
      </c>
      <c r="D68" s="23">
        <v>0</v>
      </c>
      <c r="E68" s="23">
        <v>0</v>
      </c>
      <c r="F68" s="24">
        <f t="shared" si="52"/>
        <v>0</v>
      </c>
      <c r="G68" s="29">
        <f t="shared" si="53"/>
        <v>0</v>
      </c>
      <c r="H68" s="28">
        <f>SUM($G$65:G68)</f>
        <v>0</v>
      </c>
      <c r="I68" s="26"/>
      <c r="J68" s="24">
        <f t="shared" si="60"/>
        <v>36</v>
      </c>
      <c r="K68" s="24">
        <f t="shared" si="54"/>
        <v>0</v>
      </c>
      <c r="L68" s="24">
        <f t="shared" si="55"/>
        <v>0</v>
      </c>
      <c r="M68" s="24">
        <f t="shared" si="56"/>
        <v>0</v>
      </c>
      <c r="N68" s="26"/>
      <c r="O68" s="24">
        <f t="shared" si="61"/>
        <v>36</v>
      </c>
      <c r="P68" s="27">
        <f>SUM($K$65:K68)</f>
        <v>0</v>
      </c>
      <c r="Q68" s="27">
        <f>SUM($L$65:L68)</f>
        <v>0</v>
      </c>
      <c r="R68" s="27">
        <f>SUM($M$65:M68)</f>
        <v>0</v>
      </c>
      <c r="S68" s="27">
        <f t="shared" si="59"/>
        <v>0</v>
      </c>
      <c r="T68" s="10">
        <f t="shared" si="57"/>
        <v>0</v>
      </c>
      <c r="V68" s="37"/>
      <c r="W68" s="38"/>
      <c r="X68" s="38"/>
      <c r="Y68" s="38"/>
    </row>
    <row r="69" spans="1:25" ht="20.25" x14ac:dyDescent="0.3">
      <c r="A69" s="73"/>
      <c r="B69" s="23">
        <f t="shared" si="58"/>
        <v>48</v>
      </c>
      <c r="C69" s="24">
        <v>1</v>
      </c>
      <c r="D69" s="24">
        <v>1</v>
      </c>
      <c r="E69" s="24">
        <v>1</v>
      </c>
      <c r="F69" s="24">
        <f t="shared" si="52"/>
        <v>3</v>
      </c>
      <c r="G69" s="29">
        <f t="shared" si="53"/>
        <v>10</v>
      </c>
      <c r="H69" s="28">
        <f>SUM($G$65:G69)</f>
        <v>10</v>
      </c>
      <c r="I69" s="26"/>
      <c r="J69" s="24">
        <f t="shared" si="60"/>
        <v>48</v>
      </c>
      <c r="K69" s="24">
        <f t="shared" si="54"/>
        <v>10</v>
      </c>
      <c r="L69" s="24">
        <f t="shared" si="55"/>
        <v>10</v>
      </c>
      <c r="M69" s="24">
        <f t="shared" si="56"/>
        <v>10</v>
      </c>
      <c r="N69" s="26"/>
      <c r="O69" s="24">
        <f t="shared" si="61"/>
        <v>48</v>
      </c>
      <c r="P69" s="27">
        <f>SUM($K$65:K69)</f>
        <v>10</v>
      </c>
      <c r="Q69" s="27">
        <f>SUM($L$65:L69)</f>
        <v>10</v>
      </c>
      <c r="R69" s="27">
        <f>SUM($M$65:M69)</f>
        <v>10</v>
      </c>
      <c r="S69" s="27">
        <f t="shared" si="59"/>
        <v>10</v>
      </c>
      <c r="T69" s="10">
        <f t="shared" si="57"/>
        <v>0</v>
      </c>
      <c r="V69" s="37"/>
      <c r="W69" s="38"/>
      <c r="X69" s="38"/>
      <c r="Y69" s="38"/>
    </row>
    <row r="70" spans="1:25" ht="20.25" x14ac:dyDescent="0.3">
      <c r="A70" s="73"/>
      <c r="B70" s="23">
        <f t="shared" si="58"/>
        <v>60</v>
      </c>
      <c r="C70" s="35">
        <v>1</v>
      </c>
      <c r="D70" s="24">
        <v>1</v>
      </c>
      <c r="E70" s="24">
        <v>1</v>
      </c>
      <c r="F70" s="24">
        <f t="shared" si="52"/>
        <v>3</v>
      </c>
      <c r="G70" s="29">
        <f t="shared" si="53"/>
        <v>10</v>
      </c>
      <c r="H70" s="28">
        <f>SUM($G$65:G70)</f>
        <v>20</v>
      </c>
      <c r="I70" s="26"/>
      <c r="J70" s="24">
        <f t="shared" si="60"/>
        <v>60</v>
      </c>
      <c r="K70" s="24">
        <f t="shared" si="54"/>
        <v>10</v>
      </c>
      <c r="L70" s="24">
        <f t="shared" si="55"/>
        <v>10</v>
      </c>
      <c r="M70" s="24">
        <f t="shared" si="56"/>
        <v>10</v>
      </c>
      <c r="N70" s="26"/>
      <c r="O70" s="24">
        <f t="shared" si="61"/>
        <v>60</v>
      </c>
      <c r="P70" s="27">
        <f>SUM($K$65:K70)</f>
        <v>20</v>
      </c>
      <c r="Q70" s="27">
        <f>SUM($L$65:L70)</f>
        <v>20</v>
      </c>
      <c r="R70" s="27">
        <f>SUM($M$65:M70)</f>
        <v>20</v>
      </c>
      <c r="S70" s="27">
        <f t="shared" si="59"/>
        <v>20</v>
      </c>
      <c r="T70" s="10">
        <f t="shared" si="57"/>
        <v>0</v>
      </c>
      <c r="V70" s="37"/>
      <c r="W70" s="38"/>
      <c r="X70" s="38"/>
      <c r="Y70" s="38"/>
    </row>
    <row r="71" spans="1:25" ht="20.25" x14ac:dyDescent="0.3">
      <c r="A71" s="73"/>
      <c r="B71" s="23">
        <f t="shared" si="58"/>
        <v>72</v>
      </c>
      <c r="C71" s="35">
        <v>1</v>
      </c>
      <c r="D71" s="24">
        <v>2</v>
      </c>
      <c r="E71" s="24">
        <v>1</v>
      </c>
      <c r="F71" s="24">
        <f t="shared" si="52"/>
        <v>4</v>
      </c>
      <c r="G71" s="29">
        <f t="shared" si="53"/>
        <v>13.333333333333334</v>
      </c>
      <c r="H71" s="28">
        <f>SUM($G$65:G71)</f>
        <v>33.333333333333336</v>
      </c>
      <c r="I71" s="26"/>
      <c r="J71" s="24">
        <f t="shared" si="60"/>
        <v>72</v>
      </c>
      <c r="K71" s="24">
        <f t="shared" si="54"/>
        <v>10</v>
      </c>
      <c r="L71" s="24">
        <f t="shared" si="55"/>
        <v>20</v>
      </c>
      <c r="M71" s="24">
        <f t="shared" si="56"/>
        <v>10</v>
      </c>
      <c r="N71" s="26"/>
      <c r="O71" s="24">
        <f t="shared" si="61"/>
        <v>72</v>
      </c>
      <c r="P71" s="27">
        <f>SUM($K$65:K71)</f>
        <v>30</v>
      </c>
      <c r="Q71" s="27">
        <f>SUM($L$65:L71)</f>
        <v>40</v>
      </c>
      <c r="R71" s="27">
        <f>SUM($M$65:M71)</f>
        <v>30</v>
      </c>
      <c r="S71" s="27">
        <f t="shared" si="59"/>
        <v>33.333333333333336</v>
      </c>
      <c r="T71" s="10">
        <f t="shared" si="57"/>
        <v>5.7735026918962511</v>
      </c>
      <c r="V71" s="37"/>
      <c r="W71" s="38"/>
      <c r="X71" s="38"/>
      <c r="Y71" s="38"/>
    </row>
    <row r="72" spans="1:25" ht="20.25" x14ac:dyDescent="0.3">
      <c r="A72" s="73"/>
      <c r="B72" s="23">
        <f t="shared" si="58"/>
        <v>84</v>
      </c>
      <c r="C72" s="35">
        <v>1</v>
      </c>
      <c r="D72" s="24">
        <v>1</v>
      </c>
      <c r="E72" s="24">
        <v>1</v>
      </c>
      <c r="F72" s="24">
        <f t="shared" si="52"/>
        <v>3</v>
      </c>
      <c r="G72" s="29">
        <f t="shared" si="53"/>
        <v>10</v>
      </c>
      <c r="H72" s="28">
        <f>SUM($G$65:G72)</f>
        <v>43.333333333333336</v>
      </c>
      <c r="I72" s="26"/>
      <c r="J72" s="24">
        <f t="shared" si="60"/>
        <v>84</v>
      </c>
      <c r="K72" s="24">
        <f t="shared" si="54"/>
        <v>10</v>
      </c>
      <c r="L72" s="24">
        <f t="shared" si="55"/>
        <v>10</v>
      </c>
      <c r="M72" s="24">
        <f t="shared" si="56"/>
        <v>10</v>
      </c>
      <c r="N72" s="26"/>
      <c r="O72" s="24">
        <f t="shared" si="61"/>
        <v>84</v>
      </c>
      <c r="P72" s="27">
        <f>SUM($K$65:K72)</f>
        <v>40</v>
      </c>
      <c r="Q72" s="27">
        <f>SUM($L$65:L72)</f>
        <v>50</v>
      </c>
      <c r="R72" s="27">
        <f>SUM($M$65:M72)</f>
        <v>40</v>
      </c>
      <c r="S72" s="27">
        <f t="shared" si="59"/>
        <v>43.333333333333336</v>
      </c>
      <c r="T72" s="10">
        <f t="shared" si="57"/>
        <v>5.7735026918962706</v>
      </c>
      <c r="V72" s="37"/>
      <c r="W72" s="38"/>
      <c r="X72" s="38"/>
      <c r="Y72" s="38"/>
    </row>
    <row r="73" spans="1:25" ht="20.25" x14ac:dyDescent="0.3">
      <c r="A73" s="73"/>
      <c r="B73" s="23">
        <f t="shared" si="58"/>
        <v>96</v>
      </c>
      <c r="C73" s="24">
        <v>0</v>
      </c>
      <c r="D73" s="24">
        <v>0</v>
      </c>
      <c r="E73" s="24">
        <v>0</v>
      </c>
      <c r="F73" s="24">
        <f t="shared" si="52"/>
        <v>0</v>
      </c>
      <c r="G73" s="29">
        <f t="shared" si="53"/>
        <v>0</v>
      </c>
      <c r="H73" s="28">
        <f>SUM($G$65:G73)</f>
        <v>43.333333333333336</v>
      </c>
      <c r="I73" s="26"/>
      <c r="J73" s="24">
        <f t="shared" si="60"/>
        <v>96</v>
      </c>
      <c r="K73" s="24">
        <f t="shared" si="54"/>
        <v>0</v>
      </c>
      <c r="L73" s="24">
        <f t="shared" si="55"/>
        <v>0</v>
      </c>
      <c r="M73" s="24">
        <f t="shared" si="56"/>
        <v>0</v>
      </c>
      <c r="N73" s="26"/>
      <c r="O73" s="24">
        <f t="shared" si="61"/>
        <v>96</v>
      </c>
      <c r="P73" s="27">
        <f>SUM($K$65:K73)</f>
        <v>40</v>
      </c>
      <c r="Q73" s="27">
        <f>SUM($L$65:L73)</f>
        <v>50</v>
      </c>
      <c r="R73" s="27">
        <f>SUM($M$65:M73)</f>
        <v>40</v>
      </c>
      <c r="S73" s="27">
        <f t="shared" si="59"/>
        <v>43.333333333333336</v>
      </c>
      <c r="T73" s="10">
        <f t="shared" si="57"/>
        <v>5.7735026918962706</v>
      </c>
      <c r="V73" s="37"/>
      <c r="W73" s="38"/>
      <c r="X73" s="38"/>
      <c r="Y73" s="38"/>
    </row>
    <row r="74" spans="1:25" ht="20.25" x14ac:dyDescent="0.3">
      <c r="A74" s="73"/>
      <c r="B74" s="23">
        <f t="shared" si="58"/>
        <v>108</v>
      </c>
      <c r="C74" s="23">
        <v>0</v>
      </c>
      <c r="D74" s="23">
        <v>0</v>
      </c>
      <c r="E74" s="23">
        <v>0</v>
      </c>
      <c r="F74" s="24">
        <f t="shared" si="52"/>
        <v>0</v>
      </c>
      <c r="G74" s="29">
        <f t="shared" si="53"/>
        <v>0</v>
      </c>
      <c r="H74" s="28">
        <f>SUM($G$65:G74)</f>
        <v>43.333333333333336</v>
      </c>
      <c r="I74" s="26"/>
      <c r="J74" s="24">
        <f t="shared" si="60"/>
        <v>108</v>
      </c>
      <c r="K74" s="24">
        <f t="shared" si="54"/>
        <v>0</v>
      </c>
      <c r="L74" s="24">
        <f t="shared" si="55"/>
        <v>0</v>
      </c>
      <c r="M74" s="24">
        <f t="shared" si="56"/>
        <v>0</v>
      </c>
      <c r="N74" s="26"/>
      <c r="O74" s="24">
        <f t="shared" si="61"/>
        <v>108</v>
      </c>
      <c r="P74" s="27">
        <f>SUM($K$65:K74)</f>
        <v>40</v>
      </c>
      <c r="Q74" s="27">
        <f>SUM($L$65:L74)</f>
        <v>50</v>
      </c>
      <c r="R74" s="27">
        <f>SUM($M$65:M74)</f>
        <v>40</v>
      </c>
      <c r="S74" s="27">
        <f t="shared" si="59"/>
        <v>43.333333333333336</v>
      </c>
      <c r="T74" s="10">
        <f t="shared" si="57"/>
        <v>5.7735026918962706</v>
      </c>
      <c r="V74" s="37"/>
      <c r="W74" s="38"/>
      <c r="X74" s="38"/>
      <c r="Y74" s="38"/>
    </row>
    <row r="75" spans="1:25" ht="20.25" x14ac:dyDescent="0.3">
      <c r="A75" s="73"/>
      <c r="B75" s="23">
        <f t="shared" si="58"/>
        <v>120</v>
      </c>
      <c r="C75" s="23">
        <v>0</v>
      </c>
      <c r="D75" s="23">
        <v>0</v>
      </c>
      <c r="E75" s="23">
        <v>0</v>
      </c>
      <c r="F75" s="24">
        <f t="shared" si="52"/>
        <v>0</v>
      </c>
      <c r="G75" s="29">
        <f t="shared" si="53"/>
        <v>0</v>
      </c>
      <c r="H75" s="28">
        <f>SUM($G$65:G75)</f>
        <v>43.333333333333336</v>
      </c>
      <c r="I75" s="26"/>
      <c r="J75" s="24">
        <f t="shared" si="60"/>
        <v>120</v>
      </c>
      <c r="K75" s="24">
        <f t="shared" si="54"/>
        <v>0</v>
      </c>
      <c r="L75" s="24">
        <f t="shared" si="55"/>
        <v>0</v>
      </c>
      <c r="M75" s="24">
        <f t="shared" si="56"/>
        <v>0</v>
      </c>
      <c r="N75" s="26"/>
      <c r="O75" s="24">
        <f t="shared" si="61"/>
        <v>120</v>
      </c>
      <c r="P75" s="27">
        <f>SUM($K$65:K75)</f>
        <v>40</v>
      </c>
      <c r="Q75" s="27">
        <f>SUM($L$65:L75)</f>
        <v>50</v>
      </c>
      <c r="R75" s="27">
        <f>SUM($M$65:M75)</f>
        <v>40</v>
      </c>
      <c r="S75" s="27">
        <f t="shared" si="59"/>
        <v>43.333333333333336</v>
      </c>
      <c r="T75" s="10">
        <f t="shared" si="57"/>
        <v>5.7735026918962706</v>
      </c>
      <c r="V75" s="37"/>
      <c r="W75" s="38"/>
      <c r="X75" s="38"/>
      <c r="Y75" s="38"/>
    </row>
    <row r="76" spans="1:25" ht="20.25" x14ac:dyDescent="0.3">
      <c r="A76" s="73"/>
      <c r="B76" s="23">
        <f t="shared" si="58"/>
        <v>132</v>
      </c>
      <c r="C76" s="23">
        <v>0</v>
      </c>
      <c r="D76" s="23">
        <v>0</v>
      </c>
      <c r="E76" s="23">
        <v>0</v>
      </c>
      <c r="F76" s="24">
        <f t="shared" si="52"/>
        <v>0</v>
      </c>
      <c r="G76" s="29">
        <f t="shared" si="53"/>
        <v>0</v>
      </c>
      <c r="H76" s="28">
        <f>SUM($G$65:G76)</f>
        <v>43.333333333333336</v>
      </c>
      <c r="I76" s="26"/>
      <c r="J76" s="24">
        <f t="shared" si="60"/>
        <v>132</v>
      </c>
      <c r="K76" s="24">
        <f t="shared" si="54"/>
        <v>0</v>
      </c>
      <c r="L76" s="24">
        <f t="shared" si="55"/>
        <v>0</v>
      </c>
      <c r="M76" s="24">
        <f t="shared" si="56"/>
        <v>0</v>
      </c>
      <c r="N76" s="26"/>
      <c r="O76" s="24">
        <f t="shared" si="61"/>
        <v>132</v>
      </c>
      <c r="P76" s="27">
        <f>SUM($K$65:K76)</f>
        <v>40</v>
      </c>
      <c r="Q76" s="27">
        <f>SUM($L$65:L76)</f>
        <v>50</v>
      </c>
      <c r="R76" s="27">
        <f>SUM($M$65:M76)</f>
        <v>40</v>
      </c>
      <c r="S76" s="27">
        <f t="shared" si="59"/>
        <v>43.333333333333336</v>
      </c>
      <c r="T76" s="10">
        <f t="shared" si="57"/>
        <v>5.7735026918962706</v>
      </c>
      <c r="V76" s="37"/>
      <c r="W76" s="38"/>
      <c r="X76" s="38"/>
      <c r="Y76" s="38"/>
    </row>
    <row r="77" spans="1:25" ht="20.25" x14ac:dyDescent="0.3">
      <c r="A77" s="73"/>
      <c r="B77" s="23">
        <f t="shared" si="58"/>
        <v>144</v>
      </c>
      <c r="C77" s="23">
        <v>0</v>
      </c>
      <c r="D77" s="23">
        <v>0</v>
      </c>
      <c r="E77" s="23">
        <v>0</v>
      </c>
      <c r="F77" s="24">
        <f t="shared" si="52"/>
        <v>0</v>
      </c>
      <c r="G77" s="29">
        <f t="shared" si="53"/>
        <v>0</v>
      </c>
      <c r="H77" s="28">
        <f>SUM($G$65:G77)</f>
        <v>43.333333333333336</v>
      </c>
      <c r="I77" s="26"/>
      <c r="J77" s="24">
        <f t="shared" si="60"/>
        <v>144</v>
      </c>
      <c r="K77" s="24">
        <f t="shared" si="54"/>
        <v>0</v>
      </c>
      <c r="L77" s="24">
        <f t="shared" si="55"/>
        <v>0</v>
      </c>
      <c r="M77" s="24">
        <f t="shared" si="56"/>
        <v>0</v>
      </c>
      <c r="N77" s="26"/>
      <c r="O77" s="24">
        <f t="shared" si="61"/>
        <v>144</v>
      </c>
      <c r="P77" s="27">
        <f>SUM($K$65:K77)</f>
        <v>40</v>
      </c>
      <c r="Q77" s="27">
        <f>SUM($L$65:L77)</f>
        <v>50</v>
      </c>
      <c r="R77" s="27">
        <f>SUM($M$65:M77)</f>
        <v>40</v>
      </c>
      <c r="S77" s="27">
        <f t="shared" si="59"/>
        <v>43.333333333333336</v>
      </c>
      <c r="T77" s="10">
        <f t="shared" si="57"/>
        <v>5.7735026918962706</v>
      </c>
      <c r="V77" s="37"/>
      <c r="W77" s="38"/>
      <c r="X77" s="38"/>
      <c r="Y77" s="38"/>
    </row>
    <row r="78" spans="1:25" ht="20.25" x14ac:dyDescent="0.3">
      <c r="A78" s="73"/>
      <c r="B78" s="23">
        <f t="shared" si="58"/>
        <v>156</v>
      </c>
      <c r="C78" s="23">
        <v>0</v>
      </c>
      <c r="D78" s="23">
        <v>0</v>
      </c>
      <c r="E78" s="23">
        <v>0</v>
      </c>
      <c r="F78" s="24">
        <f t="shared" si="52"/>
        <v>0</v>
      </c>
      <c r="G78" s="29">
        <f t="shared" si="53"/>
        <v>0</v>
      </c>
      <c r="H78" s="28">
        <f>SUM($G$65:G78)</f>
        <v>43.333333333333336</v>
      </c>
      <c r="I78" s="26"/>
      <c r="J78" s="24">
        <f t="shared" si="60"/>
        <v>156</v>
      </c>
      <c r="K78" s="24">
        <f t="shared" si="54"/>
        <v>0</v>
      </c>
      <c r="L78" s="24">
        <f t="shared" si="55"/>
        <v>0</v>
      </c>
      <c r="M78" s="24">
        <f t="shared" si="56"/>
        <v>0</v>
      </c>
      <c r="N78" s="26"/>
      <c r="O78" s="24">
        <f t="shared" si="61"/>
        <v>156</v>
      </c>
      <c r="P78" s="27">
        <f>SUM($K$65:K78)</f>
        <v>40</v>
      </c>
      <c r="Q78" s="27">
        <f>SUM($L$65:L78)</f>
        <v>50</v>
      </c>
      <c r="R78" s="27">
        <f>SUM($M$65:M78)</f>
        <v>40</v>
      </c>
      <c r="S78" s="27">
        <f t="shared" si="59"/>
        <v>43.333333333333336</v>
      </c>
      <c r="T78" s="10">
        <f t="shared" si="57"/>
        <v>5.7735026918962706</v>
      </c>
      <c r="V78" s="37"/>
      <c r="W78" s="38"/>
      <c r="X78" s="38"/>
      <c r="Y78" s="38"/>
    </row>
    <row r="79" spans="1:25" ht="20.25" x14ac:dyDescent="0.3">
      <c r="A79" s="73"/>
      <c r="B79" s="23">
        <f t="shared" si="58"/>
        <v>168</v>
      </c>
      <c r="C79" s="23">
        <v>0</v>
      </c>
      <c r="D79" s="23">
        <v>0</v>
      </c>
      <c r="E79" s="23">
        <v>0</v>
      </c>
      <c r="F79" s="24">
        <f t="shared" si="52"/>
        <v>0</v>
      </c>
      <c r="G79" s="29">
        <f t="shared" si="53"/>
        <v>0</v>
      </c>
      <c r="H79" s="28">
        <f>SUM($G$65:G79)</f>
        <v>43.333333333333336</v>
      </c>
      <c r="I79" s="26"/>
      <c r="J79" s="24">
        <f t="shared" si="60"/>
        <v>168</v>
      </c>
      <c r="K79" s="24">
        <f t="shared" si="54"/>
        <v>0</v>
      </c>
      <c r="L79" s="24">
        <f t="shared" si="55"/>
        <v>0</v>
      </c>
      <c r="M79" s="24">
        <f t="shared" si="56"/>
        <v>0</v>
      </c>
      <c r="N79" s="26"/>
      <c r="O79" s="24">
        <f t="shared" si="61"/>
        <v>168</v>
      </c>
      <c r="P79" s="27">
        <f>SUM($K$65:K79)</f>
        <v>40</v>
      </c>
      <c r="Q79" s="27">
        <f>SUM($L$65:L79)</f>
        <v>50</v>
      </c>
      <c r="R79" s="27">
        <f>SUM($M$65:M79)</f>
        <v>40</v>
      </c>
      <c r="S79" s="27">
        <f t="shared" si="59"/>
        <v>43.333333333333336</v>
      </c>
      <c r="T79" s="10">
        <f t="shared" si="57"/>
        <v>5.7735026918962706</v>
      </c>
      <c r="V79" s="37"/>
      <c r="W79" s="38"/>
      <c r="X79" s="38"/>
      <c r="Y79" s="38"/>
    </row>
    <row r="80" spans="1:25" ht="20.25" x14ac:dyDescent="0.3">
      <c r="A80" s="73"/>
      <c r="B80" s="23">
        <f t="shared" si="58"/>
        <v>180</v>
      </c>
      <c r="C80" s="23">
        <v>0</v>
      </c>
      <c r="D80" s="23">
        <v>0</v>
      </c>
      <c r="E80" s="23">
        <v>0</v>
      </c>
      <c r="F80" s="24">
        <f t="shared" si="52"/>
        <v>0</v>
      </c>
      <c r="G80" s="29">
        <f t="shared" si="53"/>
        <v>0</v>
      </c>
      <c r="H80" s="28">
        <f>SUM($G$65:G80)</f>
        <v>43.333333333333336</v>
      </c>
      <c r="I80" s="26"/>
      <c r="J80" s="24">
        <f t="shared" si="60"/>
        <v>180</v>
      </c>
      <c r="K80" s="24">
        <f t="shared" si="54"/>
        <v>0</v>
      </c>
      <c r="L80" s="24">
        <f t="shared" si="55"/>
        <v>0</v>
      </c>
      <c r="M80" s="24">
        <f t="shared" si="56"/>
        <v>0</v>
      </c>
      <c r="N80" s="26"/>
      <c r="O80" s="24">
        <f t="shared" si="61"/>
        <v>180</v>
      </c>
      <c r="P80" s="27">
        <f>SUM($K$65:K80)</f>
        <v>40</v>
      </c>
      <c r="Q80" s="27">
        <f>SUM($L$65:L80)</f>
        <v>50</v>
      </c>
      <c r="R80" s="27">
        <f>SUM($M$65:M80)</f>
        <v>40</v>
      </c>
      <c r="S80" s="27">
        <f t="shared" si="59"/>
        <v>43.333333333333336</v>
      </c>
      <c r="T80" s="10">
        <f t="shared" si="57"/>
        <v>5.7735026918962706</v>
      </c>
      <c r="V80" s="37"/>
      <c r="W80" s="38"/>
      <c r="X80" s="38"/>
      <c r="Y80" s="38"/>
    </row>
    <row r="81" spans="1:26" ht="20.25" x14ac:dyDescent="0.3">
      <c r="A81" s="74"/>
      <c r="B81" s="23">
        <f t="shared" si="58"/>
        <v>192</v>
      </c>
      <c r="C81" s="23">
        <v>0</v>
      </c>
      <c r="D81" s="23">
        <v>0</v>
      </c>
      <c r="E81" s="23">
        <v>0</v>
      </c>
      <c r="F81" s="24">
        <f t="shared" si="52"/>
        <v>0</v>
      </c>
      <c r="G81" s="29">
        <f t="shared" si="53"/>
        <v>0</v>
      </c>
      <c r="H81" s="28">
        <f>SUM($G$65:G81)</f>
        <v>43.333333333333336</v>
      </c>
      <c r="I81" s="26"/>
      <c r="J81" s="24">
        <f t="shared" si="60"/>
        <v>192</v>
      </c>
      <c r="K81" s="24">
        <f t="shared" si="54"/>
        <v>0</v>
      </c>
      <c r="L81" s="24">
        <f t="shared" si="55"/>
        <v>0</v>
      </c>
      <c r="M81" s="24">
        <f t="shared" si="56"/>
        <v>0</v>
      </c>
      <c r="N81" s="26"/>
      <c r="O81" s="24">
        <f t="shared" si="61"/>
        <v>192</v>
      </c>
      <c r="P81" s="27">
        <f>SUM($K$65:K81)</f>
        <v>40</v>
      </c>
      <c r="Q81" s="27">
        <f>SUM($L$65:L81)</f>
        <v>50</v>
      </c>
      <c r="R81" s="27">
        <f>SUM($M$65:M81)</f>
        <v>40</v>
      </c>
      <c r="S81" s="27">
        <f t="shared" si="59"/>
        <v>43.333333333333336</v>
      </c>
      <c r="T81" s="10">
        <f t="shared" si="57"/>
        <v>5.7735026918962706</v>
      </c>
      <c r="V81" s="37"/>
      <c r="W81" s="38"/>
      <c r="X81" s="38"/>
      <c r="Y81" s="38"/>
    </row>
    <row r="82" spans="1:26" ht="20.25" x14ac:dyDescent="0.3">
      <c r="B82" s="26"/>
      <c r="C82" s="32">
        <f t="shared" ref="C82:E82" si="62">SUM(C65:C81)</f>
        <v>4</v>
      </c>
      <c r="D82" s="32">
        <f t="shared" si="62"/>
        <v>5</v>
      </c>
      <c r="E82" s="32">
        <f t="shared" si="62"/>
        <v>4</v>
      </c>
      <c r="F82" s="32">
        <f>SUM(F65:F81)</f>
        <v>13</v>
      </c>
      <c r="G82" s="34">
        <f>SUM(G65:G81)</f>
        <v>43.333333333333336</v>
      </c>
      <c r="H82" s="26"/>
      <c r="I82" s="26"/>
      <c r="J82" s="26"/>
      <c r="K82" s="32">
        <f>SUM(K65:K81)</f>
        <v>40</v>
      </c>
      <c r="L82" s="32">
        <f>SUM(L65:L81)</f>
        <v>50</v>
      </c>
      <c r="M82" s="32">
        <f t="shared" ref="M82" si="63">SUM(M65:M81)</f>
        <v>40</v>
      </c>
      <c r="N82" s="26"/>
      <c r="O82" s="9"/>
      <c r="P82" s="26"/>
      <c r="Q82" s="26"/>
      <c r="R82" s="26"/>
      <c r="S82" s="26"/>
      <c r="T82" s="26"/>
      <c r="V82" s="39"/>
      <c r="W82" s="39"/>
      <c r="X82" s="39"/>
      <c r="Y82" s="39"/>
    </row>
    <row r="83" spans="1:26" ht="20.25" x14ac:dyDescent="0.3">
      <c r="O83" s="6"/>
      <c r="S83" s="13"/>
      <c r="T83" s="13"/>
      <c r="V83" s="39"/>
      <c r="W83" s="39"/>
      <c r="X83" s="40"/>
      <c r="Y83" s="40"/>
      <c r="Z83" s="6"/>
    </row>
    <row r="84" spans="1:26" ht="20.25" x14ac:dyDescent="0.3">
      <c r="O84" s="6"/>
      <c r="S84" s="13"/>
      <c r="T84" s="13"/>
      <c r="V84" s="39"/>
      <c r="W84" s="39"/>
      <c r="X84" s="40"/>
      <c r="Y84" s="40"/>
    </row>
    <row r="85" spans="1:26" ht="36" x14ac:dyDescent="0.25">
      <c r="A85" s="72" t="s">
        <v>3</v>
      </c>
      <c r="B85" s="14" t="s">
        <v>15</v>
      </c>
      <c r="C85" s="15" t="s">
        <v>10</v>
      </c>
      <c r="D85" s="15" t="s">
        <v>11</v>
      </c>
      <c r="E85" s="15" t="s">
        <v>12</v>
      </c>
      <c r="F85" s="14" t="s">
        <v>13</v>
      </c>
      <c r="G85" s="14" t="s">
        <v>4</v>
      </c>
      <c r="H85" s="14" t="s">
        <v>14</v>
      </c>
      <c r="J85" s="14" t="s">
        <v>15</v>
      </c>
      <c r="K85" s="15" t="s">
        <v>10</v>
      </c>
      <c r="L85" s="15" t="s">
        <v>11</v>
      </c>
      <c r="M85" s="15" t="s">
        <v>12</v>
      </c>
      <c r="O85" s="14" t="s">
        <v>15</v>
      </c>
      <c r="P85" s="15" t="s">
        <v>10</v>
      </c>
      <c r="Q85" s="15" t="s">
        <v>11</v>
      </c>
      <c r="R85" s="15" t="s">
        <v>12</v>
      </c>
      <c r="S85" s="15" t="s">
        <v>23</v>
      </c>
      <c r="T85" s="14" t="s">
        <v>17</v>
      </c>
      <c r="V85" s="41"/>
      <c r="W85" s="41"/>
      <c r="X85" s="41"/>
      <c r="Y85" s="41"/>
    </row>
    <row r="86" spans="1:26" ht="20.25" x14ac:dyDescent="0.3">
      <c r="A86" s="73"/>
      <c r="B86" s="23">
        <v>0</v>
      </c>
      <c r="C86" s="23">
        <v>0</v>
      </c>
      <c r="D86" s="23">
        <v>0</v>
      </c>
      <c r="E86" s="23">
        <v>0</v>
      </c>
      <c r="F86" s="24">
        <f t="shared" ref="F86:F102" si="64">SUM(C86:E86)</f>
        <v>0</v>
      </c>
      <c r="G86" s="25">
        <f t="shared" ref="G86:G102" si="65">(F86/30)*100</f>
        <v>0</v>
      </c>
      <c r="H86" s="23">
        <f>0+G86</f>
        <v>0</v>
      </c>
      <c r="I86" s="36"/>
      <c r="J86" s="24">
        <v>0</v>
      </c>
      <c r="K86" s="24">
        <f t="shared" ref="K86:M93" si="66">C86*10</f>
        <v>0</v>
      </c>
      <c r="L86" s="24">
        <f t="shared" si="66"/>
        <v>0</v>
      </c>
      <c r="M86" s="24">
        <f t="shared" si="66"/>
        <v>0</v>
      </c>
      <c r="N86" s="36"/>
      <c r="O86" s="24">
        <v>0</v>
      </c>
      <c r="P86" s="27">
        <v>0</v>
      </c>
      <c r="Q86" s="24">
        <v>0</v>
      </c>
      <c r="R86" s="24">
        <v>0</v>
      </c>
      <c r="S86" s="27">
        <f t="shared" ref="S86:S93" si="67">AVERAGE(P86:R86)</f>
        <v>0</v>
      </c>
      <c r="T86" s="24">
        <f t="shared" ref="T86:T93" si="68">_xlfn.STDEV.S(P86:R86)</f>
        <v>0</v>
      </c>
      <c r="V86" s="37"/>
      <c r="W86" s="38"/>
      <c r="X86" s="38"/>
      <c r="Y86" s="38"/>
    </row>
    <row r="87" spans="1:26" ht="20.25" x14ac:dyDescent="0.3">
      <c r="A87" s="73"/>
      <c r="B87" s="23">
        <f t="shared" ref="B87:B102" si="69">B86+12</f>
        <v>12</v>
      </c>
      <c r="C87" s="23">
        <v>0</v>
      </c>
      <c r="D87" s="23">
        <v>0</v>
      </c>
      <c r="E87" s="23">
        <v>0</v>
      </c>
      <c r="F87" s="24">
        <f t="shared" si="64"/>
        <v>0</v>
      </c>
      <c r="G87" s="25">
        <f t="shared" si="65"/>
        <v>0</v>
      </c>
      <c r="H87" s="28">
        <f>SUM($G$86:G87)</f>
        <v>0</v>
      </c>
      <c r="I87" s="36"/>
      <c r="J87" s="24">
        <f t="shared" ref="J87:J102" si="70">J86+12</f>
        <v>12</v>
      </c>
      <c r="K87" s="24">
        <f t="shared" si="66"/>
        <v>0</v>
      </c>
      <c r="L87" s="24">
        <f t="shared" si="66"/>
        <v>0</v>
      </c>
      <c r="M87" s="24">
        <f t="shared" si="66"/>
        <v>0</v>
      </c>
      <c r="N87" s="36"/>
      <c r="O87" s="24">
        <f t="shared" ref="O87:O102" si="71">O86+12</f>
        <v>12</v>
      </c>
      <c r="P87" s="27">
        <f>SUM(K$86:$K87)</f>
        <v>0</v>
      </c>
      <c r="Q87" s="27">
        <f>SUM($L$86:L87)</f>
        <v>0</v>
      </c>
      <c r="R87" s="27">
        <f>SUM($M$86:M87)</f>
        <v>0</v>
      </c>
      <c r="S87" s="27">
        <f t="shared" si="67"/>
        <v>0</v>
      </c>
      <c r="T87" s="24">
        <f t="shared" si="68"/>
        <v>0</v>
      </c>
      <c r="V87" s="37"/>
      <c r="W87" s="38"/>
      <c r="X87" s="38"/>
      <c r="Y87" s="38"/>
    </row>
    <row r="88" spans="1:26" ht="20.25" x14ac:dyDescent="0.3">
      <c r="A88" s="73"/>
      <c r="B88" s="23">
        <f t="shared" si="69"/>
        <v>24</v>
      </c>
      <c r="C88" s="23">
        <v>0</v>
      </c>
      <c r="D88" s="23">
        <v>0</v>
      </c>
      <c r="E88" s="23">
        <v>0</v>
      </c>
      <c r="F88" s="24">
        <f t="shared" si="64"/>
        <v>0</v>
      </c>
      <c r="G88" s="29">
        <f t="shared" si="65"/>
        <v>0</v>
      </c>
      <c r="H88" s="28">
        <f>SUM($G$86:G88)</f>
        <v>0</v>
      </c>
      <c r="I88" s="36"/>
      <c r="J88" s="24">
        <f t="shared" si="70"/>
        <v>24</v>
      </c>
      <c r="K88" s="24">
        <f t="shared" si="66"/>
        <v>0</v>
      </c>
      <c r="L88" s="24">
        <f t="shared" si="66"/>
        <v>0</v>
      </c>
      <c r="M88" s="24">
        <f t="shared" si="66"/>
        <v>0</v>
      </c>
      <c r="N88" s="36"/>
      <c r="O88" s="24">
        <f t="shared" si="71"/>
        <v>24</v>
      </c>
      <c r="P88" s="27">
        <f>SUM(K$86:$K88)</f>
        <v>0</v>
      </c>
      <c r="Q88" s="27">
        <f>SUM($L$86:L88)</f>
        <v>0</v>
      </c>
      <c r="R88" s="27">
        <f>SUM($M$86:M88)</f>
        <v>0</v>
      </c>
      <c r="S88" s="27">
        <f t="shared" si="67"/>
        <v>0</v>
      </c>
      <c r="T88" s="24">
        <f t="shared" si="68"/>
        <v>0</v>
      </c>
      <c r="V88" s="37"/>
      <c r="W88" s="38"/>
      <c r="X88" s="38"/>
      <c r="Y88" s="38"/>
    </row>
    <row r="89" spans="1:26" ht="20.25" x14ac:dyDescent="0.3">
      <c r="A89" s="73"/>
      <c r="B89" s="23">
        <f t="shared" si="69"/>
        <v>36</v>
      </c>
      <c r="C89" s="23">
        <v>0</v>
      </c>
      <c r="D89" s="23">
        <v>0</v>
      </c>
      <c r="E89" s="23">
        <v>0</v>
      </c>
      <c r="F89" s="24">
        <f t="shared" si="64"/>
        <v>0</v>
      </c>
      <c r="G89" s="29">
        <f t="shared" si="65"/>
        <v>0</v>
      </c>
      <c r="H89" s="28">
        <f>SUM($G$86:G89)</f>
        <v>0</v>
      </c>
      <c r="I89" s="36"/>
      <c r="J89" s="24">
        <f t="shared" si="70"/>
        <v>36</v>
      </c>
      <c r="K89" s="24">
        <f t="shared" si="66"/>
        <v>0</v>
      </c>
      <c r="L89" s="24">
        <f t="shared" si="66"/>
        <v>0</v>
      </c>
      <c r="M89" s="24">
        <f t="shared" si="66"/>
        <v>0</v>
      </c>
      <c r="N89" s="36"/>
      <c r="O89" s="24">
        <f t="shared" si="71"/>
        <v>36</v>
      </c>
      <c r="P89" s="27">
        <f>SUM(K$86:$K89)</f>
        <v>0</v>
      </c>
      <c r="Q89" s="27">
        <f>SUM($L$86:L89)</f>
        <v>0</v>
      </c>
      <c r="R89" s="27">
        <f>SUM($M$86:M89)</f>
        <v>0</v>
      </c>
      <c r="S89" s="27">
        <f t="shared" si="67"/>
        <v>0</v>
      </c>
      <c r="T89" s="24">
        <f t="shared" si="68"/>
        <v>0</v>
      </c>
      <c r="V89" s="37"/>
      <c r="W89" s="38"/>
      <c r="X89" s="38"/>
      <c r="Y89" s="38"/>
    </row>
    <row r="90" spans="1:26" ht="20.25" x14ac:dyDescent="0.3">
      <c r="A90" s="73"/>
      <c r="B90" s="23">
        <f t="shared" si="69"/>
        <v>48</v>
      </c>
      <c r="C90" s="23">
        <v>0</v>
      </c>
      <c r="D90" s="23">
        <v>0</v>
      </c>
      <c r="E90" s="23">
        <v>0</v>
      </c>
      <c r="F90" s="24">
        <f t="shared" si="64"/>
        <v>0</v>
      </c>
      <c r="G90" s="29">
        <f t="shared" si="65"/>
        <v>0</v>
      </c>
      <c r="H90" s="28">
        <f>SUM($G$86:G90)</f>
        <v>0</v>
      </c>
      <c r="I90" s="36"/>
      <c r="J90" s="24">
        <f t="shared" si="70"/>
        <v>48</v>
      </c>
      <c r="K90" s="24">
        <f t="shared" si="66"/>
        <v>0</v>
      </c>
      <c r="L90" s="24">
        <f t="shared" si="66"/>
        <v>0</v>
      </c>
      <c r="M90" s="24">
        <f t="shared" si="66"/>
        <v>0</v>
      </c>
      <c r="N90" s="36"/>
      <c r="O90" s="24">
        <f t="shared" si="71"/>
        <v>48</v>
      </c>
      <c r="P90" s="27">
        <f>SUM(K$86:$K90)</f>
        <v>0</v>
      </c>
      <c r="Q90" s="27">
        <f>SUM($L$86:L90)</f>
        <v>0</v>
      </c>
      <c r="R90" s="27">
        <f>SUM($M$86:M90)</f>
        <v>0</v>
      </c>
      <c r="S90" s="27">
        <f t="shared" si="67"/>
        <v>0</v>
      </c>
      <c r="T90" s="24">
        <f t="shared" si="68"/>
        <v>0</v>
      </c>
      <c r="V90" s="37"/>
      <c r="W90" s="38"/>
      <c r="X90" s="38"/>
      <c r="Y90" s="38"/>
    </row>
    <row r="91" spans="1:26" ht="20.25" x14ac:dyDescent="0.3">
      <c r="A91" s="73"/>
      <c r="B91" s="23">
        <f t="shared" si="69"/>
        <v>60</v>
      </c>
      <c r="C91" s="23">
        <v>0</v>
      </c>
      <c r="D91" s="23">
        <v>0</v>
      </c>
      <c r="E91" s="23">
        <v>0</v>
      </c>
      <c r="F91" s="24">
        <f t="shared" si="64"/>
        <v>0</v>
      </c>
      <c r="G91" s="29">
        <f t="shared" si="65"/>
        <v>0</v>
      </c>
      <c r="H91" s="28">
        <f>SUM($G$86:G91)</f>
        <v>0</v>
      </c>
      <c r="I91" s="36"/>
      <c r="J91" s="24">
        <f t="shared" si="70"/>
        <v>60</v>
      </c>
      <c r="K91" s="24">
        <f t="shared" si="66"/>
        <v>0</v>
      </c>
      <c r="L91" s="24">
        <f t="shared" si="66"/>
        <v>0</v>
      </c>
      <c r="M91" s="24">
        <f t="shared" si="66"/>
        <v>0</v>
      </c>
      <c r="N91" s="36"/>
      <c r="O91" s="24">
        <f t="shared" si="71"/>
        <v>60</v>
      </c>
      <c r="P91" s="27">
        <f>SUM(K$86:$K91)</f>
        <v>0</v>
      </c>
      <c r="Q91" s="27">
        <f>SUM($L$86:L91)</f>
        <v>0</v>
      </c>
      <c r="R91" s="27">
        <f>SUM($M$86:M91)</f>
        <v>0</v>
      </c>
      <c r="S91" s="27">
        <f t="shared" si="67"/>
        <v>0</v>
      </c>
      <c r="T91" s="24">
        <f t="shared" si="68"/>
        <v>0</v>
      </c>
      <c r="V91" s="37"/>
      <c r="W91" s="38"/>
      <c r="X91" s="38"/>
      <c r="Y91" s="38"/>
    </row>
    <row r="92" spans="1:26" ht="20.25" x14ac:dyDescent="0.3">
      <c r="A92" s="73"/>
      <c r="B92" s="23">
        <f t="shared" si="69"/>
        <v>72</v>
      </c>
      <c r="C92" s="23">
        <v>0</v>
      </c>
      <c r="D92" s="23">
        <v>0</v>
      </c>
      <c r="E92" s="23">
        <v>0</v>
      </c>
      <c r="F92" s="24">
        <f t="shared" si="64"/>
        <v>0</v>
      </c>
      <c r="G92" s="29">
        <f t="shared" si="65"/>
        <v>0</v>
      </c>
      <c r="H92" s="28">
        <f>SUM($G$86:G92)</f>
        <v>0</v>
      </c>
      <c r="I92" s="36"/>
      <c r="J92" s="24">
        <f t="shared" si="70"/>
        <v>72</v>
      </c>
      <c r="K92" s="24">
        <f t="shared" si="66"/>
        <v>0</v>
      </c>
      <c r="L92" s="24">
        <f t="shared" si="66"/>
        <v>0</v>
      </c>
      <c r="M92" s="24">
        <f t="shared" si="66"/>
        <v>0</v>
      </c>
      <c r="N92" s="36"/>
      <c r="O92" s="24">
        <f t="shared" si="71"/>
        <v>72</v>
      </c>
      <c r="P92" s="27">
        <f>SUM(K$86:$K92)</f>
        <v>0</v>
      </c>
      <c r="Q92" s="27">
        <f>SUM($L$86:L92)</f>
        <v>0</v>
      </c>
      <c r="R92" s="27">
        <f>SUM($M$86:M92)</f>
        <v>0</v>
      </c>
      <c r="S92" s="27">
        <f t="shared" si="67"/>
        <v>0</v>
      </c>
      <c r="T92" s="24">
        <f t="shared" si="68"/>
        <v>0</v>
      </c>
      <c r="V92" s="37"/>
      <c r="W92" s="38"/>
      <c r="X92" s="38"/>
      <c r="Y92" s="38"/>
    </row>
    <row r="93" spans="1:26" ht="20.25" x14ac:dyDescent="0.3">
      <c r="A93" s="73"/>
      <c r="B93" s="23">
        <f t="shared" si="69"/>
        <v>84</v>
      </c>
      <c r="C93" s="23">
        <v>0</v>
      </c>
      <c r="D93" s="23">
        <v>0</v>
      </c>
      <c r="E93" s="23">
        <v>0</v>
      </c>
      <c r="F93" s="24">
        <f t="shared" si="64"/>
        <v>0</v>
      </c>
      <c r="G93" s="29">
        <f t="shared" si="65"/>
        <v>0</v>
      </c>
      <c r="H93" s="28">
        <f>SUM($G$86:G93)</f>
        <v>0</v>
      </c>
      <c r="I93" s="36"/>
      <c r="J93" s="24">
        <f t="shared" si="70"/>
        <v>84</v>
      </c>
      <c r="K93" s="24">
        <f t="shared" si="66"/>
        <v>0</v>
      </c>
      <c r="L93" s="24">
        <f t="shared" si="66"/>
        <v>0</v>
      </c>
      <c r="M93" s="24">
        <f t="shared" si="66"/>
        <v>0</v>
      </c>
      <c r="N93" s="36"/>
      <c r="O93" s="24">
        <f t="shared" si="71"/>
        <v>84</v>
      </c>
      <c r="P93" s="27">
        <f>SUM(K$86:$K93)</f>
        <v>0</v>
      </c>
      <c r="Q93" s="27">
        <f>SUM($L$86:L93)</f>
        <v>0</v>
      </c>
      <c r="R93" s="27">
        <f>SUM($M$86:M93)</f>
        <v>0</v>
      </c>
      <c r="S93" s="27">
        <f t="shared" si="67"/>
        <v>0</v>
      </c>
      <c r="T93" s="24">
        <f t="shared" si="68"/>
        <v>0</v>
      </c>
      <c r="V93" s="37"/>
      <c r="W93" s="38"/>
      <c r="X93" s="38"/>
      <c r="Y93" s="38"/>
    </row>
    <row r="94" spans="1:26" ht="20.25" x14ac:dyDescent="0.3">
      <c r="A94" s="73"/>
      <c r="B94" s="23">
        <f t="shared" si="69"/>
        <v>96</v>
      </c>
      <c r="C94" s="23">
        <v>0</v>
      </c>
      <c r="D94" s="23">
        <v>0</v>
      </c>
      <c r="E94" s="23">
        <v>0</v>
      </c>
      <c r="F94" s="24">
        <f t="shared" si="64"/>
        <v>0</v>
      </c>
      <c r="G94" s="29">
        <f t="shared" si="65"/>
        <v>0</v>
      </c>
      <c r="H94" s="28">
        <f>SUM($G$86:G94)</f>
        <v>0</v>
      </c>
      <c r="I94" s="36"/>
      <c r="J94" s="24">
        <f t="shared" si="70"/>
        <v>96</v>
      </c>
      <c r="K94" s="24">
        <f t="shared" ref="K94:K102" si="72">C94*10</f>
        <v>0</v>
      </c>
      <c r="L94" s="24">
        <f t="shared" ref="L94:L102" si="73">D94*10</f>
        <v>0</v>
      </c>
      <c r="M94" s="24">
        <f t="shared" ref="M94:M102" si="74">E94*10</f>
        <v>0</v>
      </c>
      <c r="N94" s="36"/>
      <c r="O94" s="24">
        <f t="shared" si="71"/>
        <v>96</v>
      </c>
      <c r="P94" s="27">
        <f>SUM(K$86:$K94)</f>
        <v>0</v>
      </c>
      <c r="Q94" s="27">
        <f>SUM($L$86:L94)</f>
        <v>0</v>
      </c>
      <c r="R94" s="27">
        <f>SUM($M$86:M94)</f>
        <v>0</v>
      </c>
      <c r="S94" s="27">
        <f t="shared" ref="S94:S102" si="75">AVERAGE(P94:R94)</f>
        <v>0</v>
      </c>
      <c r="T94" s="24">
        <f t="shared" ref="T94:T102" si="76">_xlfn.STDEV.S(P94:R94)</f>
        <v>0</v>
      </c>
      <c r="V94" s="37"/>
      <c r="W94" s="38"/>
      <c r="X94" s="38"/>
      <c r="Y94" s="38"/>
    </row>
    <row r="95" spans="1:26" ht="20.25" x14ac:dyDescent="0.3">
      <c r="A95" s="73"/>
      <c r="B95" s="23">
        <f t="shared" si="69"/>
        <v>108</v>
      </c>
      <c r="C95" s="23">
        <v>0</v>
      </c>
      <c r="D95" s="23">
        <v>0</v>
      </c>
      <c r="E95" s="23">
        <v>0</v>
      </c>
      <c r="F95" s="24">
        <f t="shared" si="64"/>
        <v>0</v>
      </c>
      <c r="G95" s="29">
        <f t="shared" si="65"/>
        <v>0</v>
      </c>
      <c r="H95" s="28">
        <f>SUM($G$86:G95)</f>
        <v>0</v>
      </c>
      <c r="I95" s="36"/>
      <c r="J95" s="24">
        <f t="shared" si="70"/>
        <v>108</v>
      </c>
      <c r="K95" s="24">
        <f t="shared" si="72"/>
        <v>0</v>
      </c>
      <c r="L95" s="24">
        <f t="shared" si="73"/>
        <v>0</v>
      </c>
      <c r="M95" s="24">
        <f t="shared" si="74"/>
        <v>0</v>
      </c>
      <c r="N95" s="36"/>
      <c r="O95" s="24">
        <f t="shared" si="71"/>
        <v>108</v>
      </c>
      <c r="P95" s="27">
        <f>SUM(K$86:$K95)</f>
        <v>0</v>
      </c>
      <c r="Q95" s="27">
        <f>SUM($L$86:L95)</f>
        <v>0</v>
      </c>
      <c r="R95" s="27">
        <f>SUM($M$86:M95)</f>
        <v>0</v>
      </c>
      <c r="S95" s="27">
        <f t="shared" si="75"/>
        <v>0</v>
      </c>
      <c r="T95" s="24">
        <f t="shared" si="76"/>
        <v>0</v>
      </c>
      <c r="V95" s="37"/>
      <c r="W95" s="38"/>
      <c r="X95" s="38"/>
      <c r="Y95" s="38"/>
    </row>
    <row r="96" spans="1:26" ht="20.25" x14ac:dyDescent="0.3">
      <c r="A96" s="73"/>
      <c r="B96" s="23">
        <f t="shared" si="69"/>
        <v>120</v>
      </c>
      <c r="C96" s="23">
        <v>0</v>
      </c>
      <c r="D96" s="23">
        <v>0</v>
      </c>
      <c r="E96" s="23">
        <v>0</v>
      </c>
      <c r="F96" s="24">
        <f t="shared" si="64"/>
        <v>0</v>
      </c>
      <c r="G96" s="29">
        <f t="shared" si="65"/>
        <v>0</v>
      </c>
      <c r="H96" s="28">
        <f>SUM($G$86:G96)</f>
        <v>0</v>
      </c>
      <c r="I96" s="36"/>
      <c r="J96" s="24">
        <f t="shared" si="70"/>
        <v>120</v>
      </c>
      <c r="K96" s="24">
        <f t="shared" si="72"/>
        <v>0</v>
      </c>
      <c r="L96" s="24">
        <f t="shared" si="73"/>
        <v>0</v>
      </c>
      <c r="M96" s="24">
        <f t="shared" si="74"/>
        <v>0</v>
      </c>
      <c r="N96" s="36"/>
      <c r="O96" s="24">
        <f t="shared" si="71"/>
        <v>120</v>
      </c>
      <c r="P96" s="27">
        <f>SUM(K$86:$K96)</f>
        <v>0</v>
      </c>
      <c r="Q96" s="27">
        <f>SUM($L$86:L96)</f>
        <v>0</v>
      </c>
      <c r="R96" s="27">
        <f>SUM($M$86:M96)</f>
        <v>0</v>
      </c>
      <c r="S96" s="27">
        <f t="shared" si="75"/>
        <v>0</v>
      </c>
      <c r="T96" s="24">
        <f t="shared" si="76"/>
        <v>0</v>
      </c>
      <c r="V96" s="37"/>
      <c r="W96" s="38"/>
      <c r="X96" s="38"/>
      <c r="Y96" s="38"/>
    </row>
    <row r="97" spans="1:25" ht="20.25" x14ac:dyDescent="0.3">
      <c r="A97" s="73"/>
      <c r="B97" s="23">
        <f t="shared" si="69"/>
        <v>132</v>
      </c>
      <c r="C97" s="23">
        <v>0</v>
      </c>
      <c r="D97" s="23">
        <v>0</v>
      </c>
      <c r="E97" s="23">
        <v>0</v>
      </c>
      <c r="F97" s="24">
        <f t="shared" si="64"/>
        <v>0</v>
      </c>
      <c r="G97" s="29">
        <f t="shared" si="65"/>
        <v>0</v>
      </c>
      <c r="H97" s="28">
        <f>SUM($G$86:G97)</f>
        <v>0</v>
      </c>
      <c r="I97" s="36"/>
      <c r="J97" s="24">
        <f t="shared" si="70"/>
        <v>132</v>
      </c>
      <c r="K97" s="24">
        <f t="shared" si="72"/>
        <v>0</v>
      </c>
      <c r="L97" s="24">
        <f t="shared" si="73"/>
        <v>0</v>
      </c>
      <c r="M97" s="24">
        <f t="shared" si="74"/>
        <v>0</v>
      </c>
      <c r="N97" s="36"/>
      <c r="O97" s="24">
        <f t="shared" si="71"/>
        <v>132</v>
      </c>
      <c r="P97" s="27">
        <f>SUM(K$86:$K97)</f>
        <v>0</v>
      </c>
      <c r="Q97" s="27">
        <f>SUM($L$86:L97)</f>
        <v>0</v>
      </c>
      <c r="R97" s="27">
        <f>SUM($M$86:M97)</f>
        <v>0</v>
      </c>
      <c r="S97" s="27">
        <f t="shared" si="75"/>
        <v>0</v>
      </c>
      <c r="T97" s="24">
        <f t="shared" si="76"/>
        <v>0</v>
      </c>
      <c r="V97" s="37"/>
      <c r="W97" s="38"/>
      <c r="X97" s="38"/>
      <c r="Y97" s="38"/>
    </row>
    <row r="98" spans="1:25" ht="20.25" x14ac:dyDescent="0.3">
      <c r="A98" s="73"/>
      <c r="B98" s="23">
        <f t="shared" si="69"/>
        <v>144</v>
      </c>
      <c r="C98" s="23">
        <v>0</v>
      </c>
      <c r="D98" s="23">
        <v>0</v>
      </c>
      <c r="E98" s="23">
        <v>0</v>
      </c>
      <c r="F98" s="24">
        <f t="shared" si="64"/>
        <v>0</v>
      </c>
      <c r="G98" s="29">
        <f t="shared" si="65"/>
        <v>0</v>
      </c>
      <c r="H98" s="28">
        <f>SUM($G$86:G98)</f>
        <v>0</v>
      </c>
      <c r="I98" s="36"/>
      <c r="J98" s="24">
        <f t="shared" si="70"/>
        <v>144</v>
      </c>
      <c r="K98" s="24">
        <f t="shared" si="72"/>
        <v>0</v>
      </c>
      <c r="L98" s="24">
        <f t="shared" si="73"/>
        <v>0</v>
      </c>
      <c r="M98" s="24">
        <f t="shared" si="74"/>
        <v>0</v>
      </c>
      <c r="N98" s="36"/>
      <c r="O98" s="24">
        <f t="shared" si="71"/>
        <v>144</v>
      </c>
      <c r="P98" s="27">
        <f>SUM(K$86:$K98)</f>
        <v>0</v>
      </c>
      <c r="Q98" s="27">
        <f>SUM($L$86:L98)</f>
        <v>0</v>
      </c>
      <c r="R98" s="27">
        <f>SUM($M$86:M98)</f>
        <v>0</v>
      </c>
      <c r="S98" s="27">
        <f t="shared" si="75"/>
        <v>0</v>
      </c>
      <c r="T98" s="24">
        <f t="shared" si="76"/>
        <v>0</v>
      </c>
      <c r="V98" s="37"/>
      <c r="W98" s="38"/>
      <c r="X98" s="38"/>
      <c r="Y98" s="38"/>
    </row>
    <row r="99" spans="1:25" ht="20.25" x14ac:dyDescent="0.3">
      <c r="A99" s="73"/>
      <c r="B99" s="23">
        <f t="shared" si="69"/>
        <v>156</v>
      </c>
      <c r="C99" s="23">
        <v>0</v>
      </c>
      <c r="D99" s="23">
        <v>0</v>
      </c>
      <c r="E99" s="23">
        <v>0</v>
      </c>
      <c r="F99" s="24">
        <f t="shared" si="64"/>
        <v>0</v>
      </c>
      <c r="G99" s="29">
        <f t="shared" si="65"/>
        <v>0</v>
      </c>
      <c r="H99" s="28">
        <f>SUM($G$86:G99)</f>
        <v>0</v>
      </c>
      <c r="I99" s="36"/>
      <c r="J99" s="24">
        <f t="shared" si="70"/>
        <v>156</v>
      </c>
      <c r="K99" s="24">
        <f t="shared" si="72"/>
        <v>0</v>
      </c>
      <c r="L99" s="24">
        <f t="shared" si="73"/>
        <v>0</v>
      </c>
      <c r="M99" s="24">
        <f t="shared" si="74"/>
        <v>0</v>
      </c>
      <c r="N99" s="36"/>
      <c r="O99" s="24">
        <f t="shared" si="71"/>
        <v>156</v>
      </c>
      <c r="P99" s="27">
        <f>SUM(K$86:$K99)</f>
        <v>0</v>
      </c>
      <c r="Q99" s="27">
        <f>SUM($L$86:L99)</f>
        <v>0</v>
      </c>
      <c r="R99" s="27">
        <f>SUM($M$86:M99)</f>
        <v>0</v>
      </c>
      <c r="S99" s="27">
        <f t="shared" si="75"/>
        <v>0</v>
      </c>
      <c r="T99" s="24">
        <f t="shared" si="76"/>
        <v>0</v>
      </c>
      <c r="V99" s="37"/>
      <c r="W99" s="38"/>
      <c r="X99" s="38"/>
      <c r="Y99" s="38"/>
    </row>
    <row r="100" spans="1:25" ht="20.25" x14ac:dyDescent="0.3">
      <c r="A100" s="73"/>
      <c r="B100" s="23">
        <f t="shared" si="69"/>
        <v>168</v>
      </c>
      <c r="C100" s="30">
        <v>0</v>
      </c>
      <c r="D100" s="30">
        <v>0</v>
      </c>
      <c r="E100" s="30">
        <v>0</v>
      </c>
      <c r="F100" s="24">
        <f t="shared" si="64"/>
        <v>0</v>
      </c>
      <c r="G100" s="29">
        <f t="shared" si="65"/>
        <v>0</v>
      </c>
      <c r="H100" s="28">
        <f>SUM($G$86:G100)</f>
        <v>0</v>
      </c>
      <c r="I100" s="36"/>
      <c r="J100" s="24">
        <f t="shared" si="70"/>
        <v>168</v>
      </c>
      <c r="K100" s="24">
        <f t="shared" si="72"/>
        <v>0</v>
      </c>
      <c r="L100" s="24">
        <f t="shared" si="73"/>
        <v>0</v>
      </c>
      <c r="M100" s="24">
        <f t="shared" si="74"/>
        <v>0</v>
      </c>
      <c r="N100" s="36"/>
      <c r="O100" s="24">
        <f t="shared" si="71"/>
        <v>168</v>
      </c>
      <c r="P100" s="27">
        <f>SUM(K$86:$K100)</f>
        <v>0</v>
      </c>
      <c r="Q100" s="27">
        <f>SUM($L$86:L100)</f>
        <v>0</v>
      </c>
      <c r="R100" s="27">
        <f>SUM($M$86:M100)</f>
        <v>0</v>
      </c>
      <c r="S100" s="27">
        <f t="shared" si="75"/>
        <v>0</v>
      </c>
      <c r="T100" s="24">
        <f t="shared" si="76"/>
        <v>0</v>
      </c>
      <c r="V100" s="37"/>
      <c r="W100" s="38"/>
      <c r="X100" s="38"/>
      <c r="Y100" s="38"/>
    </row>
    <row r="101" spans="1:25" ht="20.25" x14ac:dyDescent="0.3">
      <c r="A101" s="73"/>
      <c r="B101" s="23">
        <f t="shared" si="69"/>
        <v>180</v>
      </c>
      <c r="C101" s="23">
        <v>0</v>
      </c>
      <c r="D101" s="23">
        <v>0</v>
      </c>
      <c r="E101" s="23">
        <v>0</v>
      </c>
      <c r="F101" s="24">
        <f t="shared" si="64"/>
        <v>0</v>
      </c>
      <c r="G101" s="29">
        <f t="shared" si="65"/>
        <v>0</v>
      </c>
      <c r="H101" s="28">
        <f>SUM($G$86:G101)</f>
        <v>0</v>
      </c>
      <c r="I101" s="36"/>
      <c r="J101" s="24">
        <f t="shared" si="70"/>
        <v>180</v>
      </c>
      <c r="K101" s="24">
        <f t="shared" si="72"/>
        <v>0</v>
      </c>
      <c r="L101" s="24">
        <f t="shared" si="73"/>
        <v>0</v>
      </c>
      <c r="M101" s="24">
        <f t="shared" si="74"/>
        <v>0</v>
      </c>
      <c r="N101" s="36"/>
      <c r="O101" s="24">
        <f t="shared" si="71"/>
        <v>180</v>
      </c>
      <c r="P101" s="27">
        <f>SUM(K$86:$K101)</f>
        <v>0</v>
      </c>
      <c r="Q101" s="27">
        <f>SUM($L$86:L101)</f>
        <v>0</v>
      </c>
      <c r="R101" s="27">
        <f>SUM($M$86:M101)</f>
        <v>0</v>
      </c>
      <c r="S101" s="27">
        <f t="shared" si="75"/>
        <v>0</v>
      </c>
      <c r="T101" s="24">
        <f t="shared" si="76"/>
        <v>0</v>
      </c>
      <c r="V101" s="37"/>
      <c r="W101" s="38"/>
      <c r="X101" s="38"/>
      <c r="Y101" s="38"/>
    </row>
    <row r="102" spans="1:25" ht="20.25" x14ac:dyDescent="0.3">
      <c r="A102" s="74"/>
      <c r="B102" s="23">
        <f t="shared" si="69"/>
        <v>192</v>
      </c>
      <c r="C102" s="23">
        <v>0</v>
      </c>
      <c r="D102" s="23">
        <v>0</v>
      </c>
      <c r="E102" s="23">
        <v>0</v>
      </c>
      <c r="F102" s="24">
        <f t="shared" si="64"/>
        <v>0</v>
      </c>
      <c r="G102" s="29">
        <f t="shared" si="65"/>
        <v>0</v>
      </c>
      <c r="H102" s="28">
        <f>SUM($G$86:G102)</f>
        <v>0</v>
      </c>
      <c r="I102" s="36"/>
      <c r="J102" s="24">
        <f t="shared" si="70"/>
        <v>192</v>
      </c>
      <c r="K102" s="24">
        <f t="shared" si="72"/>
        <v>0</v>
      </c>
      <c r="L102" s="24">
        <f t="shared" si="73"/>
        <v>0</v>
      </c>
      <c r="M102" s="24">
        <f t="shared" si="74"/>
        <v>0</v>
      </c>
      <c r="N102" s="36"/>
      <c r="O102" s="24">
        <f t="shared" si="71"/>
        <v>192</v>
      </c>
      <c r="P102" s="27">
        <f>SUM(K$86:$K102)</f>
        <v>0</v>
      </c>
      <c r="Q102" s="27">
        <f>SUM($L$86:L102)</f>
        <v>0</v>
      </c>
      <c r="R102" s="27">
        <f>SUM($M$86:M102)</f>
        <v>0</v>
      </c>
      <c r="S102" s="27">
        <f t="shared" si="75"/>
        <v>0</v>
      </c>
      <c r="T102" s="24">
        <f t="shared" si="76"/>
        <v>0</v>
      </c>
      <c r="V102" s="37"/>
      <c r="W102" s="38"/>
      <c r="X102" s="38"/>
      <c r="Y102" s="38"/>
    </row>
    <row r="103" spans="1:25" ht="20.25" x14ac:dyDescent="0.3">
      <c r="B103" s="36"/>
      <c r="C103" s="32">
        <f>SUM(C86:C102)</f>
        <v>0</v>
      </c>
      <c r="D103" s="32">
        <f>SUM(D86:D102)</f>
        <v>0</v>
      </c>
      <c r="E103" s="32">
        <f>SUM(E86:E102)</f>
        <v>0</v>
      </c>
      <c r="F103" s="32">
        <f>SUM(F86:F102)</f>
        <v>0</v>
      </c>
      <c r="G103" s="33">
        <f>SUM(G86:G102)</f>
        <v>0</v>
      </c>
      <c r="H103" s="36"/>
      <c r="I103" s="36"/>
      <c r="J103" s="36"/>
      <c r="K103" s="32">
        <f t="shared" ref="K103:M103" si="77">SUM(K86:K102)</f>
        <v>0</v>
      </c>
      <c r="L103" s="32">
        <f t="shared" si="77"/>
        <v>0</v>
      </c>
      <c r="M103" s="32">
        <f t="shared" si="77"/>
        <v>0</v>
      </c>
      <c r="N103" s="36"/>
      <c r="O103" s="31"/>
      <c r="P103" s="36"/>
      <c r="Q103" s="36"/>
      <c r="R103" s="36"/>
      <c r="S103" s="36"/>
      <c r="T103" s="36"/>
      <c r="V103" s="1"/>
      <c r="W103" s="1"/>
      <c r="X103" s="1"/>
      <c r="Y103" s="1"/>
    </row>
    <row r="104" spans="1:25" ht="20.25" x14ac:dyDescent="0.3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1"/>
      <c r="P104" s="36"/>
      <c r="Q104" s="36"/>
      <c r="R104" s="36"/>
      <c r="S104" s="36"/>
      <c r="T104" s="36"/>
      <c r="V104" s="1"/>
      <c r="W104" s="1"/>
      <c r="X104" s="1"/>
      <c r="Y104" s="1"/>
    </row>
    <row r="106" spans="1:25" x14ac:dyDescent="0.25">
      <c r="B106" s="6"/>
    </row>
    <row r="107" spans="1:25" ht="33.75" x14ac:dyDescent="0.5">
      <c r="A107" s="6"/>
      <c r="B107" s="52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2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2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2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25" ht="20.25" x14ac:dyDescent="0.3">
      <c r="A111" s="13"/>
      <c r="B111" s="6"/>
      <c r="C111" s="53"/>
      <c r="D111" s="22"/>
      <c r="E111" s="9"/>
      <c r="F111" s="22"/>
      <c r="G111" s="9"/>
      <c r="H111" s="9"/>
      <c r="I111" s="9"/>
      <c r="J111" s="9"/>
      <c r="K111" s="6"/>
      <c r="L111" s="6"/>
      <c r="M111" s="6"/>
      <c r="N111" s="9"/>
      <c r="O111" s="9"/>
      <c r="P111" s="6"/>
    </row>
    <row r="112" spans="1:2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8" customHeight="1" x14ac:dyDescent="0.25">
      <c r="A113" s="6"/>
      <c r="B113" s="6"/>
      <c r="C113" s="16"/>
      <c r="D113" s="54"/>
      <c r="E113" s="16"/>
      <c r="F113" s="16"/>
      <c r="G113" s="1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x14ac:dyDescent="0.25">
      <c r="A114" s="6"/>
      <c r="B114" s="18"/>
      <c r="C114" s="5"/>
      <c r="D114" s="5"/>
      <c r="E114" s="5"/>
      <c r="F114" s="5"/>
      <c r="G114" s="5"/>
      <c r="H114" s="6"/>
      <c r="I114" s="6"/>
      <c r="J114" s="6"/>
      <c r="K114" s="6"/>
      <c r="L114" s="6"/>
      <c r="M114" s="6"/>
      <c r="N114" s="6"/>
      <c r="O114" s="6"/>
      <c r="P114" s="6"/>
    </row>
    <row r="115" spans="1:16" x14ac:dyDescent="0.25">
      <c r="A115" s="6"/>
      <c r="B115" s="16"/>
      <c r="C115" s="5"/>
      <c r="D115" s="55"/>
      <c r="E115" s="55"/>
      <c r="F115" s="55"/>
      <c r="G115" s="5"/>
      <c r="H115" s="6"/>
      <c r="I115" s="6"/>
      <c r="J115" s="6"/>
      <c r="K115" s="6"/>
      <c r="L115" s="6"/>
      <c r="M115" s="6"/>
      <c r="N115" s="6"/>
      <c r="O115" s="6"/>
      <c r="P115" s="6"/>
    </row>
    <row r="116" spans="1:16" x14ac:dyDescent="0.25">
      <c r="A116" s="6"/>
      <c r="B116" s="16"/>
      <c r="C116" s="5"/>
      <c r="D116" s="55"/>
      <c r="E116" s="55"/>
      <c r="F116" s="55"/>
      <c r="G116" s="5"/>
      <c r="H116" s="6"/>
      <c r="I116" s="6"/>
      <c r="J116" s="6"/>
      <c r="K116" s="6"/>
      <c r="L116" s="6"/>
      <c r="M116" s="6"/>
      <c r="N116" s="6"/>
      <c r="O116" s="6"/>
      <c r="P116" s="6"/>
    </row>
    <row r="117" spans="1:16" x14ac:dyDescent="0.25">
      <c r="A117" s="6"/>
      <c r="B117" s="16"/>
      <c r="C117" s="16"/>
      <c r="D117" s="16"/>
      <c r="E117" s="16"/>
      <c r="F117" s="16"/>
      <c r="G117" s="1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x14ac:dyDescent="0.25">
      <c r="A118" s="6"/>
      <c r="B118" s="13"/>
      <c r="C118" s="16"/>
      <c r="D118" s="16"/>
      <c r="E118" s="16"/>
      <c r="F118" s="16"/>
      <c r="G118" s="1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x14ac:dyDescent="0.25">
      <c r="A119" s="6"/>
      <c r="B119" s="13"/>
      <c r="C119" s="56"/>
      <c r="D119" s="56"/>
      <c r="E119" s="56"/>
      <c r="F119" s="56"/>
      <c r="G119" s="20"/>
      <c r="H119" s="6"/>
      <c r="I119" s="6"/>
      <c r="J119" s="6"/>
      <c r="K119" s="6"/>
      <c r="L119" s="6"/>
      <c r="M119" s="6"/>
      <c r="N119" s="6"/>
      <c r="O119" s="6"/>
      <c r="P119" s="6"/>
    </row>
    <row r="120" spans="1:16" x14ac:dyDescent="0.25">
      <c r="A120" s="6"/>
      <c r="B120" s="13"/>
      <c r="C120" s="57"/>
      <c r="D120" s="57"/>
      <c r="E120" s="57"/>
      <c r="F120" s="57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x14ac:dyDescent="0.25">
      <c r="A121" s="6"/>
      <c r="B121" s="58"/>
      <c r="C121" s="20"/>
      <c r="D121" s="20"/>
      <c r="E121" s="20"/>
      <c r="F121" s="20"/>
      <c r="G121" s="20"/>
      <c r="H121" s="20"/>
      <c r="I121" s="20"/>
      <c r="J121" s="6"/>
      <c r="K121" s="6"/>
      <c r="L121" s="6"/>
      <c r="M121" s="6"/>
      <c r="N121" s="6"/>
      <c r="O121" s="6"/>
      <c r="P121" s="6"/>
    </row>
    <row r="122" spans="1:16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</sheetData>
  <mergeCells count="9">
    <mergeCell ref="A85:A102"/>
    <mergeCell ref="A24:A41"/>
    <mergeCell ref="A3:A20"/>
    <mergeCell ref="A64:A81"/>
    <mergeCell ref="A1:H1"/>
    <mergeCell ref="O1:T1"/>
    <mergeCell ref="J2:M2"/>
    <mergeCell ref="J1:M1"/>
    <mergeCell ref="A44:A6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42"/>
  <sheetViews>
    <sheetView tabSelected="1" topLeftCell="I1" zoomScale="60" zoomScaleNormal="60" workbookViewId="0">
      <selection activeCell="AE33" sqref="AE33"/>
    </sheetView>
  </sheetViews>
  <sheetFormatPr baseColWidth="10" defaultRowHeight="18" x14ac:dyDescent="0.25"/>
  <cols>
    <col min="1" max="1" width="22" style="2" customWidth="1"/>
    <col min="2" max="2" width="16.7109375" style="2" customWidth="1"/>
    <col min="3" max="3" width="16.5703125" style="2" customWidth="1"/>
    <col min="4" max="5" width="16.7109375" style="2" customWidth="1"/>
    <col min="6" max="6" width="16.85546875" style="2" customWidth="1"/>
    <col min="7" max="8" width="16.7109375" style="2" customWidth="1"/>
    <col min="9" max="9" width="16.5703125" style="2" customWidth="1"/>
    <col min="10" max="10" width="18.140625" style="2" customWidth="1"/>
    <col min="11" max="12" width="16.7109375" style="2" customWidth="1"/>
    <col min="13" max="13" width="16.5703125" style="2" customWidth="1"/>
    <col min="14" max="16" width="16.7109375" style="2" customWidth="1"/>
    <col min="17" max="20" width="16.85546875" style="2" customWidth="1"/>
    <col min="21" max="21" width="17" style="5" customWidth="1"/>
    <col min="22" max="22" width="16.7109375" style="2" customWidth="1"/>
    <col min="23" max="29" width="16.85546875" style="2" customWidth="1"/>
    <col min="30" max="30" width="16.7109375" style="2" customWidth="1"/>
    <col min="31" max="31" width="16.85546875" style="2" customWidth="1"/>
    <col min="32" max="36" width="16.7109375" style="2" customWidth="1"/>
    <col min="37" max="37" width="16.85546875" style="2" customWidth="1"/>
    <col min="38" max="40" width="16.7109375" style="2" customWidth="1"/>
    <col min="41" max="41" width="17" style="2" customWidth="1"/>
    <col min="42" max="42" width="16.7109375" style="2" customWidth="1"/>
    <col min="43" max="43" width="16.85546875" style="2" customWidth="1"/>
    <col min="44" max="16384" width="11.42578125" style="2"/>
  </cols>
  <sheetData>
    <row r="1" spans="1:46" ht="26.25" customHeight="1" x14ac:dyDescent="0.4">
      <c r="A1" s="66" t="s">
        <v>21</v>
      </c>
      <c r="B1" s="66"/>
      <c r="C1" s="66"/>
      <c r="D1" s="66"/>
      <c r="E1" s="66"/>
      <c r="F1" s="66"/>
      <c r="G1" s="66"/>
      <c r="H1" s="66"/>
      <c r="J1" s="67" t="s">
        <v>22</v>
      </c>
      <c r="K1" s="67"/>
      <c r="L1" s="67"/>
      <c r="M1" s="67"/>
      <c r="N1" s="8"/>
      <c r="O1" s="67" t="s">
        <v>16</v>
      </c>
      <c r="P1" s="67"/>
      <c r="Q1" s="67"/>
      <c r="R1" s="67"/>
      <c r="S1" s="67"/>
      <c r="T1" s="67"/>
      <c r="U1" s="59"/>
      <c r="W1" s="46" t="s">
        <v>28</v>
      </c>
      <c r="X1" s="47"/>
      <c r="Y1" s="48"/>
      <c r="Z1" s="62"/>
      <c r="AD1" s="6"/>
      <c r="AE1" s="13"/>
      <c r="AF1" s="6"/>
      <c r="AG1" s="6"/>
      <c r="AH1" s="6"/>
      <c r="AI1" s="6"/>
      <c r="AJ1" s="6"/>
      <c r="AK1" s="6"/>
      <c r="AL1" s="6"/>
      <c r="AM1" s="13"/>
      <c r="AN1" s="6"/>
      <c r="AO1" s="6"/>
    </row>
    <row r="2" spans="1:46" ht="20.25" x14ac:dyDescent="0.3">
      <c r="J2" s="68" t="s">
        <v>24</v>
      </c>
      <c r="K2" s="68"/>
      <c r="L2" s="68"/>
      <c r="M2" s="68"/>
      <c r="W2" s="49" t="s">
        <v>25</v>
      </c>
      <c r="X2" s="50"/>
      <c r="Y2" s="48"/>
      <c r="Z2" s="7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6" ht="36" customHeight="1" x14ac:dyDescent="0.25">
      <c r="A3" s="69" t="s">
        <v>18</v>
      </c>
      <c r="B3" s="14" t="s">
        <v>15</v>
      </c>
      <c r="C3" s="15" t="s">
        <v>10</v>
      </c>
      <c r="D3" s="15" t="s">
        <v>11</v>
      </c>
      <c r="E3" s="15" t="s">
        <v>12</v>
      </c>
      <c r="F3" s="14" t="s">
        <v>13</v>
      </c>
      <c r="G3" s="14" t="s">
        <v>4</v>
      </c>
      <c r="H3" s="14" t="s">
        <v>14</v>
      </c>
      <c r="J3" s="14" t="s">
        <v>15</v>
      </c>
      <c r="K3" s="15" t="s">
        <v>10</v>
      </c>
      <c r="L3" s="15" t="s">
        <v>11</v>
      </c>
      <c r="M3" s="15" t="s">
        <v>12</v>
      </c>
      <c r="O3" s="14" t="s">
        <v>15</v>
      </c>
      <c r="P3" s="15" t="s">
        <v>10</v>
      </c>
      <c r="Q3" s="15" t="s">
        <v>11</v>
      </c>
      <c r="R3" s="15" t="s">
        <v>12</v>
      </c>
      <c r="S3" s="15" t="s">
        <v>23</v>
      </c>
      <c r="T3" s="14" t="s">
        <v>17</v>
      </c>
      <c r="U3" s="65"/>
      <c r="W3" s="44" t="s">
        <v>26</v>
      </c>
      <c r="X3" s="44" t="s">
        <v>5</v>
      </c>
      <c r="Y3" s="44" t="s">
        <v>27</v>
      </c>
      <c r="Z3" s="60"/>
      <c r="AD3" s="6"/>
      <c r="AE3" s="16"/>
      <c r="AF3" s="16"/>
      <c r="AG3" s="16"/>
      <c r="AH3" s="16"/>
      <c r="AI3" s="16"/>
      <c r="AJ3" s="16"/>
      <c r="AK3" s="16"/>
      <c r="AL3" s="6"/>
      <c r="AM3" s="16"/>
      <c r="AN3" s="17"/>
      <c r="AO3" s="6"/>
    </row>
    <row r="4" spans="1:46" ht="20.25" x14ac:dyDescent="0.3">
      <c r="A4" s="70"/>
      <c r="B4" s="3">
        <v>0</v>
      </c>
      <c r="C4" s="23">
        <v>0</v>
      </c>
      <c r="D4" s="23">
        <v>0</v>
      </c>
      <c r="E4" s="23">
        <v>0</v>
      </c>
      <c r="F4" s="24">
        <f>SUM(C4:E4)</f>
        <v>0</v>
      </c>
      <c r="G4" s="25">
        <f>(F4/30)*100</f>
        <v>0</v>
      </c>
      <c r="H4" s="23">
        <f>0+G4</f>
        <v>0</v>
      </c>
      <c r="I4" s="36"/>
      <c r="J4" s="23">
        <v>0</v>
      </c>
      <c r="K4" s="24">
        <f t="shared" ref="K4:K12" si="0">C4*10</f>
        <v>0</v>
      </c>
      <c r="L4" s="24">
        <f t="shared" ref="L4:L12" si="1">D4*10</f>
        <v>0</v>
      </c>
      <c r="M4" s="24">
        <f t="shared" ref="M4:M12" si="2">E4*10</f>
        <v>0</v>
      </c>
      <c r="N4" s="36"/>
      <c r="O4" s="23">
        <v>0</v>
      </c>
      <c r="P4" s="27">
        <f>$K$5</f>
        <v>0</v>
      </c>
      <c r="Q4" s="27">
        <f>$L$5</f>
        <v>0</v>
      </c>
      <c r="R4" s="27">
        <f>$M$5</f>
        <v>0</v>
      </c>
      <c r="S4" s="27">
        <f t="shared" ref="S4:S8" si="3">AVERAGE(P4:R4)</f>
        <v>0</v>
      </c>
      <c r="T4" s="24">
        <f t="shared" ref="T4:T8" si="4">_xlfn.STDEV.S(P4:R4)</f>
        <v>0</v>
      </c>
      <c r="U4" s="31"/>
      <c r="W4" s="45" t="s">
        <v>0</v>
      </c>
      <c r="X4" s="12">
        <f>L82</f>
        <v>0</v>
      </c>
      <c r="Y4" s="51">
        <f>ASIN((SQRT((X4/100))))</f>
        <v>0</v>
      </c>
      <c r="Z4" s="61"/>
      <c r="AD4" s="18"/>
      <c r="AE4" s="4"/>
      <c r="AF4" s="4"/>
      <c r="AG4" s="4"/>
      <c r="AH4" s="4"/>
      <c r="AI4" s="4"/>
      <c r="AJ4" s="4"/>
      <c r="AK4" s="16"/>
      <c r="AL4" s="6"/>
      <c r="AM4" s="16"/>
      <c r="AN4" s="17"/>
      <c r="AO4" s="6"/>
    </row>
    <row r="5" spans="1:46" ht="20.25" x14ac:dyDescent="0.3">
      <c r="A5" s="70"/>
      <c r="B5" s="3">
        <f>B4+12</f>
        <v>12</v>
      </c>
      <c r="C5" s="23">
        <v>0</v>
      </c>
      <c r="D5" s="23">
        <v>0</v>
      </c>
      <c r="E5" s="23">
        <v>0</v>
      </c>
      <c r="F5" s="24">
        <f>SUM(C5:E5)</f>
        <v>0</v>
      </c>
      <c r="G5" s="25">
        <f t="shared" ref="G5:G8" si="5">(F5/30)*100</f>
        <v>0</v>
      </c>
      <c r="H5" s="23">
        <f>SUM($G$4:G5)</f>
        <v>0</v>
      </c>
      <c r="I5" s="36"/>
      <c r="J5" s="23">
        <f>J4+12</f>
        <v>12</v>
      </c>
      <c r="K5" s="24">
        <f t="shared" si="0"/>
        <v>0</v>
      </c>
      <c r="L5" s="24">
        <f t="shared" si="1"/>
        <v>0</v>
      </c>
      <c r="M5" s="24">
        <f t="shared" si="2"/>
        <v>0</v>
      </c>
      <c r="N5" s="36"/>
      <c r="O5" s="23">
        <f>O4+12</f>
        <v>12</v>
      </c>
      <c r="P5" s="27">
        <f>SUM($K$4:K5)</f>
        <v>0</v>
      </c>
      <c r="Q5" s="27">
        <f>SUM($L$4:L5)</f>
        <v>0</v>
      </c>
      <c r="R5" s="27">
        <f>SUM($M$4:M5)</f>
        <v>0</v>
      </c>
      <c r="S5" s="27">
        <f t="shared" si="3"/>
        <v>0</v>
      </c>
      <c r="T5" s="24">
        <f t="shared" si="4"/>
        <v>0</v>
      </c>
      <c r="U5" s="31"/>
      <c r="W5" s="45" t="s">
        <v>0</v>
      </c>
      <c r="X5" s="12">
        <f>M82</f>
        <v>0</v>
      </c>
      <c r="Y5" s="51">
        <f>ASIN((SQRT((X5/100))))</f>
        <v>0</v>
      </c>
      <c r="Z5" s="61"/>
      <c r="AD5" s="16"/>
      <c r="AE5" s="19"/>
      <c r="AF5" s="19"/>
      <c r="AG5" s="19"/>
      <c r="AH5" s="19"/>
      <c r="AI5" s="19"/>
      <c r="AJ5" s="19"/>
      <c r="AK5" s="19"/>
      <c r="AL5" s="6"/>
      <c r="AM5" s="16"/>
      <c r="AN5" s="17"/>
      <c r="AO5" s="6"/>
    </row>
    <row r="6" spans="1:46" ht="20.25" x14ac:dyDescent="0.3">
      <c r="A6" s="70"/>
      <c r="B6" s="3">
        <f t="shared" ref="B6:B20" si="6">B5+12</f>
        <v>24</v>
      </c>
      <c r="C6" s="23">
        <v>0</v>
      </c>
      <c r="D6" s="23">
        <v>0</v>
      </c>
      <c r="E6" s="23">
        <v>0</v>
      </c>
      <c r="F6" s="24">
        <f t="shared" ref="F6:F7" si="7">SUM(C6:E6)</f>
        <v>0</v>
      </c>
      <c r="G6" s="29">
        <f t="shared" si="5"/>
        <v>0</v>
      </c>
      <c r="H6" s="23">
        <f>SUM($G$4:G6)</f>
        <v>0</v>
      </c>
      <c r="I6" s="36"/>
      <c r="J6" s="23">
        <f t="shared" ref="J6:J20" si="8">J5+12</f>
        <v>24</v>
      </c>
      <c r="K6" s="24">
        <f t="shared" si="0"/>
        <v>0</v>
      </c>
      <c r="L6" s="24">
        <f t="shared" si="1"/>
        <v>0</v>
      </c>
      <c r="M6" s="24">
        <f t="shared" si="2"/>
        <v>0</v>
      </c>
      <c r="N6" s="36"/>
      <c r="O6" s="23">
        <f t="shared" ref="O6:O20" si="9">O5+12</f>
        <v>24</v>
      </c>
      <c r="P6" s="27">
        <f>SUM($K$4:K6)</f>
        <v>0</v>
      </c>
      <c r="Q6" s="27">
        <f>SUM($L$4:L6)</f>
        <v>0</v>
      </c>
      <c r="R6" s="27">
        <f>SUM($M$4:M6)</f>
        <v>0</v>
      </c>
      <c r="S6" s="27">
        <f t="shared" si="3"/>
        <v>0</v>
      </c>
      <c r="T6" s="24">
        <f t="shared" si="4"/>
        <v>0</v>
      </c>
      <c r="U6" s="31"/>
      <c r="W6" s="45" t="s">
        <v>0</v>
      </c>
      <c r="X6" s="12">
        <f>N82</f>
        <v>0</v>
      </c>
      <c r="Y6" s="51">
        <f t="shared" ref="Y6:Y18" si="10">ASIN((SQRT((X6/100))))</f>
        <v>0</v>
      </c>
      <c r="Z6" s="61"/>
      <c r="AD6" s="16"/>
      <c r="AE6" s="19"/>
      <c r="AF6" s="19"/>
      <c r="AG6" s="19"/>
      <c r="AH6" s="19"/>
      <c r="AI6" s="19"/>
      <c r="AJ6" s="19"/>
      <c r="AK6" s="19"/>
      <c r="AL6" s="6"/>
      <c r="AM6" s="16"/>
      <c r="AN6" s="17"/>
      <c r="AO6" s="6"/>
    </row>
    <row r="7" spans="1:46" ht="20.25" x14ac:dyDescent="0.3">
      <c r="A7" s="70"/>
      <c r="B7" s="3">
        <f t="shared" si="6"/>
        <v>36</v>
      </c>
      <c r="C7" s="23">
        <v>0</v>
      </c>
      <c r="D7" s="23">
        <v>0</v>
      </c>
      <c r="E7" s="23">
        <v>0</v>
      </c>
      <c r="F7" s="24">
        <f t="shared" si="7"/>
        <v>0</v>
      </c>
      <c r="G7" s="29">
        <f t="shared" si="5"/>
        <v>0</v>
      </c>
      <c r="H7" s="23">
        <f>SUM($G$4:G7)</f>
        <v>0</v>
      </c>
      <c r="I7" s="36"/>
      <c r="J7" s="23">
        <f t="shared" si="8"/>
        <v>36</v>
      </c>
      <c r="K7" s="24">
        <f t="shared" si="0"/>
        <v>0</v>
      </c>
      <c r="L7" s="24">
        <f t="shared" si="1"/>
        <v>0</v>
      </c>
      <c r="M7" s="24">
        <f t="shared" si="2"/>
        <v>0</v>
      </c>
      <c r="N7" s="36"/>
      <c r="O7" s="23">
        <f t="shared" si="9"/>
        <v>36</v>
      </c>
      <c r="P7" s="27">
        <f>SUM($K$4:K7)</f>
        <v>0</v>
      </c>
      <c r="Q7" s="27">
        <f>SUM($L$4:L7)</f>
        <v>0</v>
      </c>
      <c r="R7" s="27">
        <f>SUM($M$4:M7)</f>
        <v>0</v>
      </c>
      <c r="S7" s="27">
        <f t="shared" si="3"/>
        <v>0</v>
      </c>
      <c r="T7" s="24">
        <f t="shared" si="4"/>
        <v>0</v>
      </c>
      <c r="U7" s="31"/>
      <c r="W7" s="45" t="s">
        <v>7</v>
      </c>
      <c r="X7" s="12">
        <f>L21</f>
        <v>0</v>
      </c>
      <c r="Y7" s="51">
        <f t="shared" si="10"/>
        <v>0</v>
      </c>
      <c r="Z7" s="61"/>
      <c r="AD7" s="16"/>
      <c r="AE7" s="19"/>
      <c r="AF7" s="19"/>
      <c r="AG7" s="19"/>
      <c r="AH7" s="19"/>
      <c r="AI7" s="19"/>
      <c r="AJ7" s="19"/>
      <c r="AK7" s="19"/>
      <c r="AL7" s="6"/>
      <c r="AM7" s="16"/>
      <c r="AN7" s="17"/>
      <c r="AO7" s="6"/>
    </row>
    <row r="8" spans="1:46" ht="20.25" x14ac:dyDescent="0.3">
      <c r="A8" s="70"/>
      <c r="B8" s="3">
        <f t="shared" si="6"/>
        <v>48</v>
      </c>
      <c r="C8" s="23">
        <v>0</v>
      </c>
      <c r="D8" s="23">
        <v>0</v>
      </c>
      <c r="E8" s="23">
        <v>0</v>
      </c>
      <c r="F8" s="24">
        <f>SUM(C8:E8)</f>
        <v>0</v>
      </c>
      <c r="G8" s="29">
        <f t="shared" si="5"/>
        <v>0</v>
      </c>
      <c r="H8" s="23">
        <f>SUM($G$4:G8)</f>
        <v>0</v>
      </c>
      <c r="I8" s="36"/>
      <c r="J8" s="23">
        <f t="shared" si="8"/>
        <v>48</v>
      </c>
      <c r="K8" s="24">
        <f t="shared" si="0"/>
        <v>0</v>
      </c>
      <c r="L8" s="24">
        <f t="shared" si="1"/>
        <v>0</v>
      </c>
      <c r="M8" s="24">
        <f t="shared" si="2"/>
        <v>0</v>
      </c>
      <c r="N8" s="36"/>
      <c r="O8" s="23">
        <f t="shared" si="9"/>
        <v>48</v>
      </c>
      <c r="P8" s="27">
        <f>SUM($K$4:K8)</f>
        <v>0</v>
      </c>
      <c r="Q8" s="27">
        <f>SUM($L$4:L8)</f>
        <v>0</v>
      </c>
      <c r="R8" s="27">
        <f>SUM($M$4:M8)</f>
        <v>0</v>
      </c>
      <c r="S8" s="27">
        <f t="shared" si="3"/>
        <v>0</v>
      </c>
      <c r="T8" s="24">
        <f t="shared" si="4"/>
        <v>0</v>
      </c>
      <c r="U8" s="31"/>
      <c r="W8" s="45" t="s">
        <v>7</v>
      </c>
      <c r="X8" s="12">
        <f>M21</f>
        <v>0</v>
      </c>
      <c r="Y8" s="51">
        <f t="shared" si="10"/>
        <v>0</v>
      </c>
      <c r="Z8" s="61"/>
      <c r="AD8" s="6"/>
      <c r="AE8" s="6"/>
      <c r="AF8" s="6"/>
      <c r="AG8" s="6"/>
      <c r="AH8" s="6"/>
      <c r="AI8" s="6"/>
      <c r="AJ8" s="6"/>
      <c r="AK8" s="6"/>
      <c r="AL8" s="6"/>
      <c r="AM8" s="16"/>
      <c r="AN8" s="17"/>
      <c r="AO8" s="6"/>
    </row>
    <row r="9" spans="1:46" ht="20.25" x14ac:dyDescent="0.3">
      <c r="A9" s="70"/>
      <c r="B9" s="3">
        <f t="shared" si="6"/>
        <v>60</v>
      </c>
      <c r="C9" s="23">
        <v>0</v>
      </c>
      <c r="D9" s="23">
        <v>0</v>
      </c>
      <c r="E9" s="23">
        <v>0</v>
      </c>
      <c r="F9" s="24">
        <f>SUM(C9:E9)</f>
        <v>0</v>
      </c>
      <c r="G9" s="29">
        <f t="shared" ref="G9:G10" si="11">(F9/30)*100</f>
        <v>0</v>
      </c>
      <c r="H9" s="23">
        <f>SUM($G$4:G9)</f>
        <v>0</v>
      </c>
      <c r="I9" s="36"/>
      <c r="J9" s="23">
        <f t="shared" si="8"/>
        <v>60</v>
      </c>
      <c r="K9" s="24">
        <f t="shared" si="0"/>
        <v>0</v>
      </c>
      <c r="L9" s="24">
        <f t="shared" si="1"/>
        <v>0</v>
      </c>
      <c r="M9" s="24">
        <f t="shared" si="2"/>
        <v>0</v>
      </c>
      <c r="N9" s="36"/>
      <c r="O9" s="23">
        <f t="shared" si="9"/>
        <v>60</v>
      </c>
      <c r="P9" s="27">
        <f>SUM($K$4:K9)</f>
        <v>0</v>
      </c>
      <c r="Q9" s="27">
        <f>SUM($L$4:L9)</f>
        <v>0</v>
      </c>
      <c r="R9" s="27">
        <f>SUM($M$4:M9)</f>
        <v>0</v>
      </c>
      <c r="S9" s="27">
        <f t="shared" ref="S9:S10" si="12">AVERAGE(P9:R9)</f>
        <v>0</v>
      </c>
      <c r="T9" s="24">
        <f t="shared" ref="T9:T10" si="13">_xlfn.STDEV.S(P9:R9)</f>
        <v>0</v>
      </c>
      <c r="U9" s="31"/>
      <c r="W9" s="45" t="s">
        <v>7</v>
      </c>
      <c r="X9" s="12">
        <f>N21</f>
        <v>0</v>
      </c>
      <c r="Y9" s="51">
        <f t="shared" si="10"/>
        <v>0</v>
      </c>
      <c r="Z9" s="61"/>
      <c r="AD9" s="6"/>
      <c r="AE9" s="6"/>
      <c r="AF9" s="6"/>
      <c r="AG9" s="6"/>
      <c r="AH9" s="6"/>
      <c r="AI9" s="6"/>
      <c r="AJ9" s="6"/>
      <c r="AK9" s="6"/>
      <c r="AL9" s="6"/>
      <c r="AM9" s="16"/>
      <c r="AN9" s="17"/>
      <c r="AO9" s="6"/>
    </row>
    <row r="10" spans="1:46" ht="20.25" x14ac:dyDescent="0.3">
      <c r="A10" s="70"/>
      <c r="B10" s="3">
        <f t="shared" si="6"/>
        <v>72</v>
      </c>
      <c r="C10" s="23">
        <v>0</v>
      </c>
      <c r="D10" s="23">
        <v>0</v>
      </c>
      <c r="E10" s="23">
        <v>0</v>
      </c>
      <c r="F10" s="24">
        <f t="shared" ref="F10:F14" si="14">SUM(C10:E10)</f>
        <v>0</v>
      </c>
      <c r="G10" s="29">
        <f t="shared" si="11"/>
        <v>0</v>
      </c>
      <c r="H10" s="23">
        <f>SUM($G$4:G10)</f>
        <v>0</v>
      </c>
      <c r="I10" s="36"/>
      <c r="J10" s="23">
        <f t="shared" si="8"/>
        <v>72</v>
      </c>
      <c r="K10" s="24">
        <f t="shared" si="0"/>
        <v>0</v>
      </c>
      <c r="L10" s="24">
        <f t="shared" si="1"/>
        <v>0</v>
      </c>
      <c r="M10" s="24">
        <f t="shared" si="2"/>
        <v>0</v>
      </c>
      <c r="N10" s="36"/>
      <c r="O10" s="23">
        <f t="shared" si="9"/>
        <v>72</v>
      </c>
      <c r="P10" s="27">
        <f>SUM($K$4:K10)</f>
        <v>0</v>
      </c>
      <c r="Q10" s="27">
        <f>SUM($L$4:L10)</f>
        <v>0</v>
      </c>
      <c r="R10" s="27">
        <f>SUM($M$4:M10)</f>
        <v>0</v>
      </c>
      <c r="S10" s="27">
        <f t="shared" si="12"/>
        <v>0</v>
      </c>
      <c r="T10" s="24">
        <f t="shared" si="13"/>
        <v>0</v>
      </c>
      <c r="U10" s="31"/>
      <c r="W10" s="45" t="s">
        <v>8</v>
      </c>
      <c r="X10" s="12">
        <f>L42</f>
        <v>0</v>
      </c>
      <c r="Y10" s="51">
        <f t="shared" si="10"/>
        <v>0</v>
      </c>
      <c r="Z10" s="61"/>
      <c r="AD10" s="6"/>
      <c r="AE10" s="6"/>
      <c r="AF10" s="6"/>
      <c r="AG10" s="6"/>
      <c r="AH10" s="6"/>
      <c r="AI10" s="6"/>
      <c r="AJ10" s="6"/>
      <c r="AK10" s="6"/>
      <c r="AL10" s="6"/>
      <c r="AM10" s="16"/>
      <c r="AN10" s="17"/>
      <c r="AO10" s="6"/>
    </row>
    <row r="11" spans="1:46" ht="20.25" x14ac:dyDescent="0.3">
      <c r="A11" s="70"/>
      <c r="B11" s="3">
        <f t="shared" si="6"/>
        <v>84</v>
      </c>
      <c r="C11" s="23">
        <v>0</v>
      </c>
      <c r="D11" s="23">
        <v>0</v>
      </c>
      <c r="E11" s="23">
        <v>0</v>
      </c>
      <c r="F11" s="24">
        <f t="shared" si="14"/>
        <v>0</v>
      </c>
      <c r="G11" s="29">
        <f t="shared" ref="G11:G15" si="15">(F11/30)*100</f>
        <v>0</v>
      </c>
      <c r="H11" s="23">
        <f>SUM($G$4:G11)</f>
        <v>0</v>
      </c>
      <c r="I11" s="36"/>
      <c r="J11" s="23">
        <f t="shared" si="8"/>
        <v>84</v>
      </c>
      <c r="K11" s="24">
        <f t="shared" si="0"/>
        <v>0</v>
      </c>
      <c r="L11" s="24">
        <f t="shared" si="1"/>
        <v>0</v>
      </c>
      <c r="M11" s="24">
        <f t="shared" si="2"/>
        <v>0</v>
      </c>
      <c r="N11" s="36"/>
      <c r="O11" s="23">
        <f t="shared" si="9"/>
        <v>84</v>
      </c>
      <c r="P11" s="27">
        <f>SUM($K$4:K11)</f>
        <v>0</v>
      </c>
      <c r="Q11" s="27">
        <f>SUM($L$4:L11)</f>
        <v>0</v>
      </c>
      <c r="R11" s="27">
        <f>SUM($M$4:M11)</f>
        <v>0</v>
      </c>
      <c r="S11" s="27">
        <f t="shared" ref="S11:S15" si="16">AVERAGE(P11:R11)</f>
        <v>0</v>
      </c>
      <c r="T11" s="24">
        <f t="shared" ref="T11:T15" si="17">_xlfn.STDEV.S(P11:R11)</f>
        <v>0</v>
      </c>
      <c r="U11" s="31"/>
      <c r="W11" s="45" t="s">
        <v>8</v>
      </c>
      <c r="X11" s="12">
        <f>M42</f>
        <v>0</v>
      </c>
      <c r="Y11" s="51">
        <f t="shared" si="10"/>
        <v>0</v>
      </c>
      <c r="Z11" s="61"/>
      <c r="AD11" s="6"/>
      <c r="AE11" s="6"/>
      <c r="AF11" s="6"/>
      <c r="AG11" s="6"/>
      <c r="AH11" s="6"/>
      <c r="AI11" s="6"/>
      <c r="AJ11" s="6"/>
      <c r="AK11" s="6"/>
      <c r="AL11" s="6"/>
      <c r="AM11" s="16"/>
      <c r="AN11" s="17"/>
      <c r="AO11" s="6"/>
    </row>
    <row r="12" spans="1:46" ht="20.25" x14ac:dyDescent="0.3">
      <c r="A12" s="70"/>
      <c r="B12" s="3">
        <f t="shared" si="6"/>
        <v>96</v>
      </c>
      <c r="C12" s="23">
        <v>0</v>
      </c>
      <c r="D12" s="23">
        <v>0</v>
      </c>
      <c r="E12" s="23">
        <v>0</v>
      </c>
      <c r="F12" s="24">
        <f t="shared" si="14"/>
        <v>0</v>
      </c>
      <c r="G12" s="29">
        <f t="shared" si="15"/>
        <v>0</v>
      </c>
      <c r="H12" s="23">
        <f>SUM($G$4:G12)</f>
        <v>0</v>
      </c>
      <c r="I12" s="36"/>
      <c r="J12" s="23">
        <f t="shared" si="8"/>
        <v>96</v>
      </c>
      <c r="K12" s="24">
        <f t="shared" si="0"/>
        <v>0</v>
      </c>
      <c r="L12" s="24">
        <f t="shared" si="1"/>
        <v>0</v>
      </c>
      <c r="M12" s="24">
        <f t="shared" si="2"/>
        <v>0</v>
      </c>
      <c r="N12" s="36"/>
      <c r="O12" s="23">
        <f t="shared" si="9"/>
        <v>96</v>
      </c>
      <c r="P12" s="27">
        <f>SUM($K$4:K12)</f>
        <v>0</v>
      </c>
      <c r="Q12" s="27">
        <f>SUM($L$4:L12)</f>
        <v>0</v>
      </c>
      <c r="R12" s="27">
        <f>SUM($M$4:M12)</f>
        <v>0</v>
      </c>
      <c r="S12" s="27">
        <f t="shared" si="16"/>
        <v>0</v>
      </c>
      <c r="T12" s="24">
        <f t="shared" si="17"/>
        <v>0</v>
      </c>
      <c r="U12" s="31"/>
      <c r="W12" s="45" t="s">
        <v>8</v>
      </c>
      <c r="X12" s="12">
        <f>N42</f>
        <v>0</v>
      </c>
      <c r="Y12" s="51">
        <f t="shared" si="10"/>
        <v>0</v>
      </c>
      <c r="Z12" s="61"/>
      <c r="AD12" s="6"/>
      <c r="AE12" s="6"/>
      <c r="AF12" s="6"/>
      <c r="AG12" s="6"/>
      <c r="AH12" s="6"/>
      <c r="AI12" s="6"/>
      <c r="AJ12" s="6"/>
      <c r="AK12" s="6"/>
      <c r="AL12" s="6"/>
      <c r="AM12" s="16"/>
      <c r="AN12" s="17"/>
      <c r="AO12" s="6"/>
      <c r="AP12" s="20"/>
      <c r="AQ12" s="5"/>
      <c r="AR12" s="5"/>
      <c r="AS12" s="5"/>
      <c r="AT12" s="20"/>
    </row>
    <row r="13" spans="1:46" ht="20.25" x14ac:dyDescent="0.3">
      <c r="A13" s="70"/>
      <c r="B13" s="3">
        <f t="shared" si="6"/>
        <v>108</v>
      </c>
      <c r="C13" s="23">
        <v>0</v>
      </c>
      <c r="D13" s="23">
        <v>0</v>
      </c>
      <c r="E13" s="23">
        <v>0</v>
      </c>
      <c r="F13" s="24">
        <f t="shared" si="14"/>
        <v>0</v>
      </c>
      <c r="G13" s="29">
        <f t="shared" si="15"/>
        <v>0</v>
      </c>
      <c r="H13" s="23">
        <f>SUM($G$4:G13)</f>
        <v>0</v>
      </c>
      <c r="I13" s="36"/>
      <c r="J13" s="23">
        <f t="shared" si="8"/>
        <v>108</v>
      </c>
      <c r="K13" s="24">
        <f t="shared" ref="K13:K20" si="18">C13*10</f>
        <v>0</v>
      </c>
      <c r="L13" s="24">
        <f t="shared" ref="L13:L20" si="19">D13*10</f>
        <v>0</v>
      </c>
      <c r="M13" s="24">
        <f t="shared" ref="M13:M20" si="20">E13*10</f>
        <v>0</v>
      </c>
      <c r="N13" s="36"/>
      <c r="O13" s="23">
        <f t="shared" si="9"/>
        <v>108</v>
      </c>
      <c r="P13" s="27">
        <f>SUM($K$4:K13)</f>
        <v>0</v>
      </c>
      <c r="Q13" s="27">
        <f>SUM($L$4:L13)</f>
        <v>0</v>
      </c>
      <c r="R13" s="27">
        <f>SUM($M$4:M13)</f>
        <v>0</v>
      </c>
      <c r="S13" s="27">
        <f t="shared" si="16"/>
        <v>0</v>
      </c>
      <c r="T13" s="24">
        <f t="shared" si="17"/>
        <v>0</v>
      </c>
      <c r="U13" s="31"/>
      <c r="W13" s="45" t="s">
        <v>9</v>
      </c>
      <c r="X13" s="12">
        <f>L62</f>
        <v>0</v>
      </c>
      <c r="Y13" s="51">
        <f t="shared" si="10"/>
        <v>0</v>
      </c>
      <c r="Z13" s="61"/>
      <c r="AD13" s="6"/>
      <c r="AE13" s="6"/>
      <c r="AF13" s="6"/>
      <c r="AG13" s="6"/>
      <c r="AH13" s="6"/>
      <c r="AI13" s="6"/>
      <c r="AJ13" s="6"/>
      <c r="AK13" s="6"/>
      <c r="AL13" s="6"/>
      <c r="AM13" s="16"/>
      <c r="AN13" s="17"/>
      <c r="AO13" s="6"/>
      <c r="AP13" s="20"/>
      <c r="AQ13" s="5"/>
      <c r="AR13" s="5"/>
      <c r="AS13" s="5"/>
      <c r="AT13" s="20"/>
    </row>
    <row r="14" spans="1:46" ht="20.25" x14ac:dyDescent="0.3">
      <c r="A14" s="70"/>
      <c r="B14" s="3">
        <f t="shared" si="6"/>
        <v>120</v>
      </c>
      <c r="C14" s="23">
        <v>0</v>
      </c>
      <c r="D14" s="23">
        <v>0</v>
      </c>
      <c r="E14" s="23">
        <v>0</v>
      </c>
      <c r="F14" s="24">
        <f t="shared" si="14"/>
        <v>0</v>
      </c>
      <c r="G14" s="29">
        <f t="shared" si="15"/>
        <v>0</v>
      </c>
      <c r="H14" s="23">
        <f>SUM($G$4:G14)</f>
        <v>0</v>
      </c>
      <c r="I14" s="36"/>
      <c r="J14" s="23">
        <f t="shared" si="8"/>
        <v>120</v>
      </c>
      <c r="K14" s="24">
        <f t="shared" si="18"/>
        <v>0</v>
      </c>
      <c r="L14" s="24">
        <f t="shared" si="19"/>
        <v>0</v>
      </c>
      <c r="M14" s="24">
        <f t="shared" si="20"/>
        <v>0</v>
      </c>
      <c r="N14" s="36"/>
      <c r="O14" s="23">
        <f t="shared" si="9"/>
        <v>120</v>
      </c>
      <c r="P14" s="27">
        <f>SUM($K$4:K14)</f>
        <v>0</v>
      </c>
      <c r="Q14" s="27">
        <f>SUM($L$4:L14)</f>
        <v>0</v>
      </c>
      <c r="R14" s="27">
        <f>SUM($M$4:M14)</f>
        <v>0</v>
      </c>
      <c r="S14" s="27">
        <f t="shared" si="16"/>
        <v>0</v>
      </c>
      <c r="T14" s="24">
        <f t="shared" si="17"/>
        <v>0</v>
      </c>
      <c r="U14" s="31"/>
      <c r="W14" s="45" t="s">
        <v>9</v>
      </c>
      <c r="X14" s="12">
        <f>M62</f>
        <v>0</v>
      </c>
      <c r="Y14" s="51">
        <f t="shared" si="10"/>
        <v>0</v>
      </c>
      <c r="Z14" s="61"/>
      <c r="AD14" s="6"/>
      <c r="AE14" s="6"/>
      <c r="AF14" s="6"/>
      <c r="AG14" s="6"/>
      <c r="AH14" s="6"/>
      <c r="AI14" s="6"/>
      <c r="AJ14" s="6"/>
      <c r="AK14" s="6"/>
      <c r="AL14" s="6"/>
      <c r="AM14" s="16"/>
      <c r="AN14" s="17"/>
      <c r="AO14" s="6"/>
      <c r="AP14" s="20"/>
      <c r="AQ14" s="5"/>
      <c r="AR14" s="5"/>
      <c r="AS14" s="5"/>
      <c r="AT14" s="20"/>
    </row>
    <row r="15" spans="1:46" ht="20.25" x14ac:dyDescent="0.3">
      <c r="A15" s="70"/>
      <c r="B15" s="3">
        <f t="shared" si="6"/>
        <v>132</v>
      </c>
      <c r="C15" s="23">
        <v>0</v>
      </c>
      <c r="D15" s="23">
        <v>0</v>
      </c>
      <c r="E15" s="23">
        <v>0</v>
      </c>
      <c r="F15" s="24">
        <f t="shared" ref="F15:F19" si="21">SUM(C15:E15)</f>
        <v>0</v>
      </c>
      <c r="G15" s="29">
        <f t="shared" si="15"/>
        <v>0</v>
      </c>
      <c r="H15" s="23">
        <f>SUM($G$4:G15)</f>
        <v>0</v>
      </c>
      <c r="I15" s="36"/>
      <c r="J15" s="23">
        <f t="shared" si="8"/>
        <v>132</v>
      </c>
      <c r="K15" s="24">
        <f t="shared" si="18"/>
        <v>0</v>
      </c>
      <c r="L15" s="24">
        <f t="shared" si="19"/>
        <v>0</v>
      </c>
      <c r="M15" s="24">
        <f t="shared" si="20"/>
        <v>0</v>
      </c>
      <c r="N15" s="36"/>
      <c r="O15" s="23">
        <f t="shared" si="9"/>
        <v>132</v>
      </c>
      <c r="P15" s="27">
        <f>SUM($K$4:K15)</f>
        <v>0</v>
      </c>
      <c r="Q15" s="27">
        <f>SUM($L$4:L15)</f>
        <v>0</v>
      </c>
      <c r="R15" s="27">
        <f>SUM($M$4:M15)</f>
        <v>0</v>
      </c>
      <c r="S15" s="27">
        <f t="shared" si="16"/>
        <v>0</v>
      </c>
      <c r="T15" s="24">
        <f t="shared" si="17"/>
        <v>0</v>
      </c>
      <c r="U15" s="31"/>
      <c r="W15" s="45" t="s">
        <v>9</v>
      </c>
      <c r="X15" s="12">
        <f>N62</f>
        <v>0</v>
      </c>
      <c r="Y15" s="51">
        <f t="shared" si="10"/>
        <v>0</v>
      </c>
      <c r="Z15" s="61"/>
      <c r="AD15" s="6"/>
      <c r="AE15" s="6"/>
      <c r="AF15" s="6"/>
      <c r="AG15" s="6"/>
      <c r="AH15" s="6"/>
      <c r="AI15" s="6"/>
      <c r="AJ15" s="6"/>
      <c r="AK15" s="6"/>
      <c r="AL15" s="6"/>
      <c r="AM15" s="16"/>
      <c r="AN15" s="17"/>
      <c r="AO15" s="6"/>
      <c r="AP15" s="20"/>
      <c r="AQ15" s="5"/>
      <c r="AR15" s="5"/>
      <c r="AS15" s="5"/>
      <c r="AT15" s="20"/>
    </row>
    <row r="16" spans="1:46" ht="20.25" x14ac:dyDescent="0.3">
      <c r="A16" s="70"/>
      <c r="B16" s="3">
        <f t="shared" si="6"/>
        <v>144</v>
      </c>
      <c r="C16" s="23">
        <v>0</v>
      </c>
      <c r="D16" s="23">
        <v>0</v>
      </c>
      <c r="E16" s="23">
        <v>0</v>
      </c>
      <c r="F16" s="24">
        <f t="shared" si="21"/>
        <v>0</v>
      </c>
      <c r="G16" s="29">
        <f t="shared" ref="G16:G19" si="22">(F16/30)*100</f>
        <v>0</v>
      </c>
      <c r="H16" s="23">
        <f>SUM($G$4:G16)</f>
        <v>0</v>
      </c>
      <c r="I16" s="36"/>
      <c r="J16" s="23">
        <f t="shared" si="8"/>
        <v>144</v>
      </c>
      <c r="K16" s="24">
        <f t="shared" si="18"/>
        <v>0</v>
      </c>
      <c r="L16" s="24">
        <f t="shared" si="19"/>
        <v>0</v>
      </c>
      <c r="M16" s="24">
        <f t="shared" si="20"/>
        <v>0</v>
      </c>
      <c r="N16" s="36"/>
      <c r="O16" s="23">
        <f t="shared" si="9"/>
        <v>144</v>
      </c>
      <c r="P16" s="27">
        <f>SUM($K$4:K16)</f>
        <v>0</v>
      </c>
      <c r="Q16" s="27">
        <f>SUM($L$4:L16)</f>
        <v>0</v>
      </c>
      <c r="R16" s="27">
        <f>SUM($M$4:M16)</f>
        <v>0</v>
      </c>
      <c r="S16" s="27">
        <f t="shared" ref="S16:S20" si="23">AVERAGE(P16:R16)</f>
        <v>0</v>
      </c>
      <c r="T16" s="24">
        <f t="shared" ref="T16:T20" si="24">_xlfn.STDEV.S(P16:R16)</f>
        <v>0</v>
      </c>
      <c r="U16" s="31"/>
      <c r="W16" s="45" t="s">
        <v>1</v>
      </c>
      <c r="X16" s="12">
        <f>K103</f>
        <v>0</v>
      </c>
      <c r="Y16" s="51">
        <f t="shared" si="10"/>
        <v>0</v>
      </c>
      <c r="Z16" s="61"/>
      <c r="AD16" s="6"/>
      <c r="AE16" s="6"/>
      <c r="AF16" s="6"/>
      <c r="AG16" s="6"/>
      <c r="AH16" s="6"/>
      <c r="AI16" s="6"/>
      <c r="AJ16" s="6"/>
      <c r="AK16" s="6"/>
      <c r="AL16" s="6"/>
      <c r="AM16" s="16"/>
      <c r="AN16" s="17"/>
      <c r="AO16" s="6"/>
      <c r="AP16" s="20"/>
      <c r="AQ16" s="5"/>
      <c r="AR16" s="5"/>
      <c r="AS16" s="5"/>
      <c r="AT16" s="20"/>
    </row>
    <row r="17" spans="1:46" ht="20.25" x14ac:dyDescent="0.3">
      <c r="A17" s="70"/>
      <c r="B17" s="3">
        <f t="shared" si="6"/>
        <v>156</v>
      </c>
      <c r="C17" s="23">
        <v>0</v>
      </c>
      <c r="D17" s="23">
        <v>0</v>
      </c>
      <c r="E17" s="23">
        <v>0</v>
      </c>
      <c r="F17" s="24">
        <f t="shared" si="21"/>
        <v>0</v>
      </c>
      <c r="G17" s="29">
        <f t="shared" si="22"/>
        <v>0</v>
      </c>
      <c r="H17" s="23">
        <f>SUM($G$4:G17)</f>
        <v>0</v>
      </c>
      <c r="I17" s="36"/>
      <c r="J17" s="23">
        <f t="shared" si="8"/>
        <v>156</v>
      </c>
      <c r="K17" s="24">
        <f t="shared" si="18"/>
        <v>0</v>
      </c>
      <c r="L17" s="24">
        <f t="shared" si="19"/>
        <v>0</v>
      </c>
      <c r="M17" s="24">
        <f t="shared" si="20"/>
        <v>0</v>
      </c>
      <c r="N17" s="36"/>
      <c r="O17" s="23">
        <f t="shared" si="9"/>
        <v>156</v>
      </c>
      <c r="P17" s="27">
        <f>SUM($K$4:K17)</f>
        <v>0</v>
      </c>
      <c r="Q17" s="27">
        <f>SUM($L$4:L17)</f>
        <v>0</v>
      </c>
      <c r="R17" s="27">
        <f>SUM($M$4:M17)</f>
        <v>0</v>
      </c>
      <c r="S17" s="27">
        <f t="shared" si="23"/>
        <v>0</v>
      </c>
      <c r="T17" s="24">
        <f t="shared" si="24"/>
        <v>0</v>
      </c>
      <c r="U17" s="31"/>
      <c r="W17" s="45" t="s">
        <v>1</v>
      </c>
      <c r="X17" s="12">
        <f>L103</f>
        <v>0</v>
      </c>
      <c r="Y17" s="51">
        <f t="shared" si="10"/>
        <v>0</v>
      </c>
      <c r="Z17" s="61"/>
      <c r="AD17" s="6"/>
      <c r="AE17" s="6"/>
      <c r="AF17" s="6"/>
      <c r="AG17" s="6"/>
      <c r="AH17" s="6"/>
      <c r="AI17" s="6"/>
      <c r="AJ17" s="6"/>
      <c r="AK17" s="6"/>
      <c r="AL17" s="6"/>
      <c r="AM17" s="16"/>
      <c r="AN17" s="17"/>
      <c r="AO17" s="6"/>
      <c r="AP17" s="20"/>
      <c r="AQ17" s="5"/>
      <c r="AR17" s="5"/>
      <c r="AS17" s="5"/>
      <c r="AT17" s="20"/>
    </row>
    <row r="18" spans="1:46" ht="20.25" x14ac:dyDescent="0.3">
      <c r="A18" s="70"/>
      <c r="B18" s="3">
        <f t="shared" si="6"/>
        <v>168</v>
      </c>
      <c r="C18" s="23">
        <v>0</v>
      </c>
      <c r="D18" s="23">
        <v>0</v>
      </c>
      <c r="E18" s="23">
        <v>0</v>
      </c>
      <c r="F18" s="24">
        <f t="shared" si="21"/>
        <v>0</v>
      </c>
      <c r="G18" s="29">
        <f t="shared" si="22"/>
        <v>0</v>
      </c>
      <c r="H18" s="23">
        <f>SUM($G$4:G18)</f>
        <v>0</v>
      </c>
      <c r="I18" s="36"/>
      <c r="J18" s="23">
        <f t="shared" si="8"/>
        <v>168</v>
      </c>
      <c r="K18" s="24">
        <f t="shared" si="18"/>
        <v>0</v>
      </c>
      <c r="L18" s="24">
        <f t="shared" si="19"/>
        <v>0</v>
      </c>
      <c r="M18" s="24">
        <f t="shared" si="20"/>
        <v>0</v>
      </c>
      <c r="N18" s="36"/>
      <c r="O18" s="23">
        <f t="shared" si="9"/>
        <v>168</v>
      </c>
      <c r="P18" s="27">
        <f>SUM($K$4:K18)</f>
        <v>0</v>
      </c>
      <c r="Q18" s="27">
        <f>SUM($L$4:L18)</f>
        <v>0</v>
      </c>
      <c r="R18" s="27">
        <f>SUM($M$4:M18)</f>
        <v>0</v>
      </c>
      <c r="S18" s="27">
        <f t="shared" si="23"/>
        <v>0</v>
      </c>
      <c r="T18" s="24">
        <f t="shared" si="24"/>
        <v>0</v>
      </c>
      <c r="U18" s="31"/>
      <c r="W18" s="45" t="s">
        <v>1</v>
      </c>
      <c r="X18" s="64">
        <f>M103</f>
        <v>0</v>
      </c>
      <c r="Y18" s="51">
        <f t="shared" si="10"/>
        <v>0</v>
      </c>
      <c r="Z18" s="61"/>
      <c r="AD18" s="6"/>
      <c r="AE18" s="6"/>
      <c r="AF18" s="6"/>
      <c r="AG18" s="6"/>
      <c r="AH18" s="6"/>
      <c r="AI18" s="6"/>
      <c r="AJ18" s="6"/>
      <c r="AK18" s="6"/>
      <c r="AL18" s="6"/>
      <c r="AM18" s="16"/>
      <c r="AN18" s="17"/>
      <c r="AO18" s="6"/>
      <c r="AP18" s="20"/>
      <c r="AQ18" s="5"/>
      <c r="AR18" s="5"/>
      <c r="AS18" s="5"/>
      <c r="AT18" s="20"/>
    </row>
    <row r="19" spans="1:46" ht="20.25" x14ac:dyDescent="0.3">
      <c r="A19" s="70"/>
      <c r="B19" s="3">
        <f t="shared" si="6"/>
        <v>180</v>
      </c>
      <c r="C19" s="23">
        <v>0</v>
      </c>
      <c r="D19" s="23">
        <v>0</v>
      </c>
      <c r="E19" s="23">
        <v>0</v>
      </c>
      <c r="F19" s="24">
        <f t="shared" si="21"/>
        <v>0</v>
      </c>
      <c r="G19" s="29">
        <f t="shared" si="22"/>
        <v>0</v>
      </c>
      <c r="H19" s="23">
        <f>SUM($G$4:G19)</f>
        <v>0</v>
      </c>
      <c r="I19" s="36"/>
      <c r="J19" s="23">
        <f t="shared" si="8"/>
        <v>180</v>
      </c>
      <c r="K19" s="24">
        <f t="shared" si="18"/>
        <v>0</v>
      </c>
      <c r="L19" s="24">
        <f t="shared" si="19"/>
        <v>0</v>
      </c>
      <c r="M19" s="24">
        <f t="shared" si="20"/>
        <v>0</v>
      </c>
      <c r="N19" s="36"/>
      <c r="O19" s="23">
        <f t="shared" si="9"/>
        <v>180</v>
      </c>
      <c r="P19" s="27">
        <f>SUM($K$4:K19)</f>
        <v>0</v>
      </c>
      <c r="Q19" s="27">
        <f>SUM($L$4:L19)</f>
        <v>0</v>
      </c>
      <c r="R19" s="27">
        <f>SUM($M$4:M19)</f>
        <v>0</v>
      </c>
      <c r="S19" s="27">
        <f t="shared" si="23"/>
        <v>0</v>
      </c>
      <c r="T19" s="24">
        <f t="shared" si="24"/>
        <v>0</v>
      </c>
      <c r="U19" s="31"/>
      <c r="W19" s="37"/>
      <c r="Z19" s="61"/>
      <c r="AD19" s="6"/>
      <c r="AE19" s="6"/>
      <c r="AF19" s="6"/>
      <c r="AG19" s="6"/>
      <c r="AH19" s="6"/>
      <c r="AI19" s="6"/>
      <c r="AJ19" s="6"/>
      <c r="AK19" s="6"/>
      <c r="AL19" s="6"/>
      <c r="AM19" s="16"/>
      <c r="AN19" s="17"/>
      <c r="AO19" s="6"/>
      <c r="AP19" s="20"/>
      <c r="AQ19" s="5"/>
      <c r="AR19" s="5"/>
      <c r="AS19" s="5"/>
      <c r="AT19" s="20"/>
    </row>
    <row r="20" spans="1:46" ht="20.25" x14ac:dyDescent="0.3">
      <c r="A20" s="71"/>
      <c r="B20" s="3">
        <f t="shared" si="6"/>
        <v>192</v>
      </c>
      <c r="C20" s="23">
        <v>0</v>
      </c>
      <c r="D20" s="23">
        <v>0</v>
      </c>
      <c r="E20" s="23">
        <v>0</v>
      </c>
      <c r="F20" s="24">
        <f>SUM(C20:E20)</f>
        <v>0</v>
      </c>
      <c r="G20" s="29">
        <f>(F20/30)*100</f>
        <v>0</v>
      </c>
      <c r="H20" s="23">
        <f>SUM($G$4:G20)</f>
        <v>0</v>
      </c>
      <c r="I20" s="36"/>
      <c r="J20" s="23">
        <f t="shared" si="8"/>
        <v>192</v>
      </c>
      <c r="K20" s="24">
        <f t="shared" si="18"/>
        <v>0</v>
      </c>
      <c r="L20" s="24">
        <f t="shared" si="19"/>
        <v>0</v>
      </c>
      <c r="M20" s="24">
        <f t="shared" si="20"/>
        <v>0</v>
      </c>
      <c r="N20" s="36"/>
      <c r="O20" s="23">
        <f t="shared" si="9"/>
        <v>192</v>
      </c>
      <c r="P20" s="27">
        <f>SUM($K$4:K20)</f>
        <v>0</v>
      </c>
      <c r="Q20" s="27">
        <f>SUM($L$4:L20)</f>
        <v>0</v>
      </c>
      <c r="R20" s="27">
        <f>SUM($M$4:M20)</f>
        <v>0</v>
      </c>
      <c r="S20" s="27">
        <f t="shared" si="23"/>
        <v>0</v>
      </c>
      <c r="T20" s="24">
        <f t="shared" si="24"/>
        <v>0</v>
      </c>
      <c r="U20" s="31"/>
      <c r="W20" s="5"/>
      <c r="X20" s="61"/>
      <c r="Y20" s="61"/>
      <c r="Z20" s="61"/>
      <c r="AD20" s="6"/>
      <c r="AE20" s="6"/>
      <c r="AF20" s="6"/>
      <c r="AG20" s="6"/>
      <c r="AH20" s="6"/>
      <c r="AI20" s="6"/>
      <c r="AJ20" s="6"/>
      <c r="AK20" s="6"/>
      <c r="AL20" s="6"/>
      <c r="AM20" s="16"/>
      <c r="AN20" s="17"/>
      <c r="AO20" s="6"/>
    </row>
    <row r="21" spans="1:46" ht="20.25" x14ac:dyDescent="0.3">
      <c r="B21" s="5"/>
      <c r="C21" s="32">
        <f t="shared" ref="C21:F21" si="25">SUM(C4:C20)</f>
        <v>0</v>
      </c>
      <c r="D21" s="32">
        <f t="shared" si="25"/>
        <v>0</v>
      </c>
      <c r="E21" s="32">
        <f t="shared" si="25"/>
        <v>0</v>
      </c>
      <c r="F21" s="32">
        <f t="shared" si="25"/>
        <v>0</v>
      </c>
      <c r="G21" s="33">
        <f>SUM(G4:G20)</f>
        <v>0</v>
      </c>
      <c r="H21" s="33">
        <f>SUM(H4:H20)</f>
        <v>0</v>
      </c>
      <c r="I21" s="36"/>
      <c r="J21" s="36"/>
      <c r="K21" s="32">
        <f t="shared" ref="K21:M21" si="26">SUM(K4:K20)</f>
        <v>0</v>
      </c>
      <c r="L21" s="32">
        <f t="shared" si="26"/>
        <v>0</v>
      </c>
      <c r="M21" s="32">
        <f t="shared" si="26"/>
        <v>0</v>
      </c>
      <c r="N21" s="36"/>
      <c r="O21" s="31"/>
      <c r="P21" s="36"/>
      <c r="Q21" s="36"/>
      <c r="R21" s="36"/>
      <c r="S21" s="36"/>
      <c r="T21" s="36"/>
      <c r="U21" s="31"/>
      <c r="W21" s="9"/>
      <c r="X21" s="9"/>
      <c r="Y21" s="9"/>
      <c r="Z21" s="9"/>
      <c r="AD21" s="6"/>
      <c r="AE21" s="6"/>
      <c r="AF21" s="6"/>
      <c r="AG21" s="6"/>
      <c r="AH21" s="6"/>
      <c r="AI21" s="6"/>
      <c r="AJ21" s="6"/>
      <c r="AK21" s="6"/>
      <c r="AL21" s="6"/>
      <c r="AM21" s="16"/>
      <c r="AN21" s="17"/>
      <c r="AO21" s="6"/>
    </row>
    <row r="22" spans="1:46" ht="20.25" x14ac:dyDescent="0.3">
      <c r="O22" s="6"/>
      <c r="W22" s="9"/>
      <c r="X22" s="9"/>
      <c r="Y22" s="9"/>
      <c r="Z22" s="9"/>
      <c r="AD22" s="6"/>
      <c r="AE22" s="6"/>
      <c r="AF22" s="6"/>
      <c r="AG22" s="6"/>
      <c r="AH22" s="6"/>
      <c r="AI22" s="6"/>
      <c r="AJ22" s="6"/>
      <c r="AK22" s="6"/>
      <c r="AL22" s="6"/>
      <c r="AM22" s="16"/>
      <c r="AN22" s="17"/>
      <c r="AO22" s="6"/>
    </row>
    <row r="23" spans="1:46" ht="20.25" x14ac:dyDescent="0.3">
      <c r="O23" s="6"/>
      <c r="W23" s="9"/>
      <c r="X23" s="9"/>
      <c r="Y23" s="9"/>
      <c r="Z23" s="9"/>
      <c r="AD23" s="6"/>
      <c r="AE23" s="6"/>
      <c r="AF23" s="6"/>
      <c r="AG23" s="6"/>
      <c r="AH23" s="6"/>
      <c r="AI23" s="6"/>
      <c r="AJ23" s="6"/>
      <c r="AK23" s="6"/>
      <c r="AL23" s="6"/>
      <c r="AM23" s="16"/>
      <c r="AN23" s="17"/>
      <c r="AO23" s="6"/>
    </row>
    <row r="24" spans="1:46" ht="36" customHeight="1" x14ac:dyDescent="0.25">
      <c r="A24" s="69" t="s">
        <v>20</v>
      </c>
      <c r="B24" s="14" t="s">
        <v>15</v>
      </c>
      <c r="C24" s="15" t="s">
        <v>10</v>
      </c>
      <c r="D24" s="15" t="s">
        <v>11</v>
      </c>
      <c r="E24" s="15" t="s">
        <v>12</v>
      </c>
      <c r="F24" s="14" t="s">
        <v>13</v>
      </c>
      <c r="G24" s="14" t="s">
        <v>4</v>
      </c>
      <c r="H24" s="14" t="s">
        <v>14</v>
      </c>
      <c r="J24" s="14" t="s">
        <v>15</v>
      </c>
      <c r="K24" s="15" t="s">
        <v>10</v>
      </c>
      <c r="L24" s="15" t="s">
        <v>11</v>
      </c>
      <c r="M24" s="15" t="s">
        <v>12</v>
      </c>
      <c r="O24" s="14" t="s">
        <v>15</v>
      </c>
      <c r="P24" s="15" t="s">
        <v>10</v>
      </c>
      <c r="Q24" s="15" t="s">
        <v>11</v>
      </c>
      <c r="R24" s="15" t="s">
        <v>12</v>
      </c>
      <c r="S24" s="15" t="s">
        <v>23</v>
      </c>
      <c r="T24" s="14" t="s">
        <v>17</v>
      </c>
      <c r="U24" s="65"/>
      <c r="W24" s="60"/>
      <c r="X24" s="60"/>
      <c r="Y24" s="60"/>
      <c r="Z24" s="60"/>
      <c r="AD24" s="6"/>
      <c r="AE24" s="6"/>
      <c r="AF24" s="6"/>
      <c r="AG24" s="6"/>
      <c r="AH24" s="6"/>
      <c r="AI24" s="6"/>
      <c r="AJ24" s="6"/>
      <c r="AK24" s="6"/>
      <c r="AL24" s="6"/>
      <c r="AM24" s="16"/>
      <c r="AN24" s="17"/>
      <c r="AO24" s="6"/>
    </row>
    <row r="25" spans="1:46" ht="20.25" x14ac:dyDescent="0.3">
      <c r="A25" s="70"/>
      <c r="B25" s="23">
        <v>0</v>
      </c>
      <c r="C25" s="23">
        <v>0</v>
      </c>
      <c r="D25" s="23">
        <v>0</v>
      </c>
      <c r="E25" s="23">
        <v>0</v>
      </c>
      <c r="F25" s="24">
        <f>SUM(C25:E25)</f>
        <v>0</v>
      </c>
      <c r="G25" s="25">
        <f>(F25/30)*100</f>
        <v>0</v>
      </c>
      <c r="H25" s="23">
        <f>0+G25</f>
        <v>0</v>
      </c>
      <c r="I25" s="26"/>
      <c r="J25" s="23">
        <v>0</v>
      </c>
      <c r="K25" s="24">
        <f t="shared" ref="K25:K32" si="27">C25*10</f>
        <v>0</v>
      </c>
      <c r="L25" s="24">
        <f t="shared" ref="L25:L32" si="28">D25*10</f>
        <v>0</v>
      </c>
      <c r="M25" s="24">
        <f t="shared" ref="M25:M32" si="29">E25*10</f>
        <v>0</v>
      </c>
      <c r="N25" s="26"/>
      <c r="O25" s="23">
        <v>0</v>
      </c>
      <c r="P25" s="27">
        <v>0</v>
      </c>
      <c r="Q25" s="24">
        <v>0</v>
      </c>
      <c r="R25" s="24">
        <v>0</v>
      </c>
      <c r="S25" s="27">
        <f t="shared" ref="S25:S32" si="30">AVERAGE(P25:R25)</f>
        <v>0</v>
      </c>
      <c r="T25" s="10">
        <f t="shared" ref="T25:T32" si="31">_xlfn.STDEV.S(P25:R25)</f>
        <v>0</v>
      </c>
      <c r="U25" s="61"/>
      <c r="W25" s="5"/>
      <c r="X25" s="61"/>
      <c r="Y25" s="61"/>
      <c r="Z25" s="61"/>
      <c r="AD25" s="6"/>
      <c r="AE25" s="6"/>
      <c r="AF25" s="6"/>
      <c r="AG25" s="6"/>
      <c r="AH25" s="6"/>
      <c r="AI25" s="6"/>
      <c r="AJ25" s="6"/>
      <c r="AK25" s="6"/>
      <c r="AL25" s="6"/>
      <c r="AM25" s="16"/>
      <c r="AN25" s="17"/>
      <c r="AO25" s="6"/>
    </row>
    <row r="26" spans="1:46" ht="20.25" x14ac:dyDescent="0.3">
      <c r="A26" s="70"/>
      <c r="B26" s="23">
        <f>B25+12</f>
        <v>12</v>
      </c>
      <c r="C26" s="23">
        <v>0</v>
      </c>
      <c r="D26" s="23">
        <v>0</v>
      </c>
      <c r="E26" s="23">
        <v>0</v>
      </c>
      <c r="F26" s="24">
        <f>SUM(C26:E26)</f>
        <v>0</v>
      </c>
      <c r="G26" s="25">
        <f t="shared" ref="G26:G40" si="32">(F26/30)*100</f>
        <v>0</v>
      </c>
      <c r="H26" s="23">
        <f>SUM($G$25:G26)</f>
        <v>0</v>
      </c>
      <c r="I26" s="26"/>
      <c r="J26" s="23">
        <f>J25+12</f>
        <v>12</v>
      </c>
      <c r="K26" s="24">
        <f t="shared" si="27"/>
        <v>0</v>
      </c>
      <c r="L26" s="24">
        <f t="shared" si="28"/>
        <v>0</v>
      </c>
      <c r="M26" s="24">
        <f t="shared" si="29"/>
        <v>0</v>
      </c>
      <c r="N26" s="26"/>
      <c r="O26" s="23">
        <f>O25+12</f>
        <v>12</v>
      </c>
      <c r="P26" s="27">
        <f>SUM($K$25:K26)</f>
        <v>0</v>
      </c>
      <c r="Q26" s="27">
        <f>SUM($L$25:L26)</f>
        <v>0</v>
      </c>
      <c r="R26" s="27">
        <f>SUM($M$25:M26)</f>
        <v>0</v>
      </c>
      <c r="S26" s="27">
        <f t="shared" si="30"/>
        <v>0</v>
      </c>
      <c r="T26" s="10">
        <f t="shared" si="31"/>
        <v>0</v>
      </c>
      <c r="U26" s="61"/>
      <c r="W26" s="5"/>
      <c r="X26" s="61"/>
      <c r="Y26" s="61"/>
      <c r="Z26" s="61"/>
      <c r="AD26" s="6"/>
      <c r="AE26" s="6"/>
      <c r="AF26" s="6"/>
      <c r="AG26" s="6"/>
      <c r="AH26" s="6"/>
      <c r="AI26" s="6"/>
      <c r="AJ26" s="6"/>
      <c r="AK26" s="6"/>
      <c r="AL26" s="6"/>
      <c r="AM26" s="16"/>
      <c r="AN26" s="17"/>
      <c r="AO26" s="6"/>
    </row>
    <row r="27" spans="1:46" ht="20.25" x14ac:dyDescent="0.3">
      <c r="A27" s="70"/>
      <c r="B27" s="23">
        <f t="shared" ref="B27:B41" si="33">B26+12</f>
        <v>24</v>
      </c>
      <c r="C27" s="23">
        <v>0</v>
      </c>
      <c r="D27" s="23">
        <v>0</v>
      </c>
      <c r="E27" s="23">
        <v>0</v>
      </c>
      <c r="F27" s="24">
        <f t="shared" ref="F27:F28" si="34">SUM(C27:E27)</f>
        <v>0</v>
      </c>
      <c r="G27" s="29">
        <f t="shared" si="32"/>
        <v>0</v>
      </c>
      <c r="H27" s="23">
        <f>SUM($G$25:G27)</f>
        <v>0</v>
      </c>
      <c r="I27" s="26"/>
      <c r="J27" s="23">
        <f t="shared" ref="J27:J41" si="35">J26+12</f>
        <v>24</v>
      </c>
      <c r="K27" s="24">
        <f t="shared" si="27"/>
        <v>0</v>
      </c>
      <c r="L27" s="24">
        <f t="shared" si="28"/>
        <v>0</v>
      </c>
      <c r="M27" s="24">
        <f t="shared" si="29"/>
        <v>0</v>
      </c>
      <c r="N27" s="26"/>
      <c r="O27" s="23">
        <f t="shared" ref="O27:O41" si="36">O26+12</f>
        <v>24</v>
      </c>
      <c r="P27" s="27">
        <f>SUM($K$25:K27)</f>
        <v>0</v>
      </c>
      <c r="Q27" s="27">
        <f>SUM($L$25:L27)</f>
        <v>0</v>
      </c>
      <c r="R27" s="27">
        <f>SUM($M$25:M27)</f>
        <v>0</v>
      </c>
      <c r="S27" s="27">
        <f t="shared" si="30"/>
        <v>0</v>
      </c>
      <c r="T27" s="10">
        <f t="shared" si="31"/>
        <v>0</v>
      </c>
      <c r="U27" s="61"/>
      <c r="W27" s="5"/>
      <c r="X27" s="61"/>
      <c r="Y27" s="61"/>
      <c r="Z27" s="61"/>
      <c r="AD27" s="6"/>
      <c r="AE27" s="6"/>
      <c r="AF27" s="6"/>
      <c r="AG27" s="6"/>
      <c r="AH27" s="6"/>
      <c r="AI27" s="6"/>
      <c r="AJ27" s="6"/>
      <c r="AK27" s="6"/>
      <c r="AL27" s="6"/>
      <c r="AM27" s="16"/>
      <c r="AN27" s="17"/>
      <c r="AO27" s="6"/>
    </row>
    <row r="28" spans="1:46" ht="20.25" x14ac:dyDescent="0.3">
      <c r="A28" s="70"/>
      <c r="B28" s="23">
        <f t="shared" si="33"/>
        <v>36</v>
      </c>
      <c r="C28" s="23">
        <v>0</v>
      </c>
      <c r="D28" s="23">
        <v>0</v>
      </c>
      <c r="E28" s="23">
        <v>0</v>
      </c>
      <c r="F28" s="24">
        <f t="shared" si="34"/>
        <v>0</v>
      </c>
      <c r="G28" s="29">
        <f t="shared" si="32"/>
        <v>0</v>
      </c>
      <c r="H28" s="23">
        <f>SUM($G$25:G28)</f>
        <v>0</v>
      </c>
      <c r="I28" s="26"/>
      <c r="J28" s="23">
        <f t="shared" si="35"/>
        <v>36</v>
      </c>
      <c r="K28" s="24">
        <f t="shared" si="27"/>
        <v>0</v>
      </c>
      <c r="L28" s="24">
        <f t="shared" si="28"/>
        <v>0</v>
      </c>
      <c r="M28" s="24">
        <f t="shared" si="29"/>
        <v>0</v>
      </c>
      <c r="N28" s="26"/>
      <c r="O28" s="23">
        <f t="shared" si="36"/>
        <v>36</v>
      </c>
      <c r="P28" s="27">
        <f>SUM($K$25:K28)</f>
        <v>0</v>
      </c>
      <c r="Q28" s="27">
        <f>SUM($L$25:L28)</f>
        <v>0</v>
      </c>
      <c r="R28" s="27">
        <f>SUM($M$25:M28)</f>
        <v>0</v>
      </c>
      <c r="S28" s="27">
        <f t="shared" si="30"/>
        <v>0</v>
      </c>
      <c r="T28" s="10">
        <f t="shared" si="31"/>
        <v>0</v>
      </c>
      <c r="U28" s="61"/>
      <c r="W28" s="5"/>
      <c r="X28" s="61"/>
      <c r="Y28" s="61"/>
      <c r="Z28" s="61"/>
      <c r="AD28" s="6"/>
      <c r="AE28" s="6"/>
      <c r="AF28" s="6"/>
      <c r="AG28" s="6"/>
      <c r="AH28" s="6"/>
      <c r="AI28" s="6"/>
      <c r="AJ28" s="6"/>
      <c r="AK28" s="6"/>
      <c r="AL28" s="6"/>
      <c r="AM28" s="16"/>
      <c r="AN28" s="17"/>
      <c r="AO28" s="6"/>
    </row>
    <row r="29" spans="1:46" ht="20.25" x14ac:dyDescent="0.3">
      <c r="A29" s="70"/>
      <c r="B29" s="23">
        <f t="shared" si="33"/>
        <v>48</v>
      </c>
      <c r="C29" s="23">
        <v>0</v>
      </c>
      <c r="D29" s="23">
        <v>0</v>
      </c>
      <c r="E29" s="23">
        <v>0</v>
      </c>
      <c r="F29" s="24">
        <f>SUM(C29:E29)</f>
        <v>0</v>
      </c>
      <c r="G29" s="29">
        <f t="shared" si="32"/>
        <v>0</v>
      </c>
      <c r="H29" s="23">
        <f>SUM($G$25:G29)</f>
        <v>0</v>
      </c>
      <c r="I29" s="26"/>
      <c r="J29" s="23">
        <f t="shared" si="35"/>
        <v>48</v>
      </c>
      <c r="K29" s="24">
        <f t="shared" si="27"/>
        <v>0</v>
      </c>
      <c r="L29" s="24">
        <f t="shared" si="28"/>
        <v>0</v>
      </c>
      <c r="M29" s="24">
        <f t="shared" si="29"/>
        <v>0</v>
      </c>
      <c r="N29" s="26"/>
      <c r="O29" s="23">
        <f t="shared" si="36"/>
        <v>48</v>
      </c>
      <c r="P29" s="27">
        <f>SUM($K$25:K29)</f>
        <v>0</v>
      </c>
      <c r="Q29" s="27">
        <f>SUM($L$25:L29)</f>
        <v>0</v>
      </c>
      <c r="R29" s="27">
        <f>SUM($M$25:M29)</f>
        <v>0</v>
      </c>
      <c r="S29" s="27">
        <f t="shared" si="30"/>
        <v>0</v>
      </c>
      <c r="T29" s="10">
        <f t="shared" si="31"/>
        <v>0</v>
      </c>
      <c r="U29" s="61"/>
      <c r="W29" s="5"/>
      <c r="X29" s="61"/>
      <c r="Y29" s="61"/>
      <c r="Z29" s="61"/>
    </row>
    <row r="30" spans="1:46" ht="20.25" x14ac:dyDescent="0.3">
      <c r="A30" s="70"/>
      <c r="B30" s="23">
        <f t="shared" si="33"/>
        <v>60</v>
      </c>
      <c r="C30" s="23">
        <v>0</v>
      </c>
      <c r="D30" s="23">
        <v>0</v>
      </c>
      <c r="E30" s="23">
        <v>0</v>
      </c>
      <c r="F30" s="24">
        <f>SUM(C30:E30)</f>
        <v>0</v>
      </c>
      <c r="G30" s="29">
        <f t="shared" si="32"/>
        <v>0</v>
      </c>
      <c r="H30" s="23">
        <f>SUM($G$25:G30)</f>
        <v>0</v>
      </c>
      <c r="I30" s="26"/>
      <c r="J30" s="23">
        <f t="shared" si="35"/>
        <v>60</v>
      </c>
      <c r="K30" s="24">
        <f t="shared" si="27"/>
        <v>0</v>
      </c>
      <c r="L30" s="24">
        <f t="shared" si="28"/>
        <v>0</v>
      </c>
      <c r="M30" s="24">
        <f t="shared" si="29"/>
        <v>0</v>
      </c>
      <c r="N30" s="26"/>
      <c r="O30" s="23">
        <f t="shared" si="36"/>
        <v>60</v>
      </c>
      <c r="P30" s="27">
        <f>SUM($K$25:K30)</f>
        <v>0</v>
      </c>
      <c r="Q30" s="27">
        <f>SUM($L$25:L30)</f>
        <v>0</v>
      </c>
      <c r="R30" s="27">
        <f>SUM($M$25:M30)</f>
        <v>0</v>
      </c>
      <c r="S30" s="27">
        <f t="shared" si="30"/>
        <v>0</v>
      </c>
      <c r="T30" s="10">
        <f t="shared" si="31"/>
        <v>0</v>
      </c>
      <c r="U30" s="61"/>
      <c r="W30" s="5"/>
      <c r="X30" s="61"/>
      <c r="Y30" s="61"/>
      <c r="Z30" s="61"/>
    </row>
    <row r="31" spans="1:46" ht="20.25" x14ac:dyDescent="0.3">
      <c r="A31" s="70"/>
      <c r="B31" s="23">
        <f t="shared" si="33"/>
        <v>72</v>
      </c>
      <c r="C31" s="23">
        <v>0</v>
      </c>
      <c r="D31" s="23">
        <v>0</v>
      </c>
      <c r="E31" s="23">
        <v>0</v>
      </c>
      <c r="F31" s="24">
        <f t="shared" ref="F31:F40" si="37">SUM(C31:E31)</f>
        <v>0</v>
      </c>
      <c r="G31" s="29">
        <f t="shared" si="32"/>
        <v>0</v>
      </c>
      <c r="H31" s="23">
        <f>SUM($G$25:G31)</f>
        <v>0</v>
      </c>
      <c r="I31" s="26"/>
      <c r="J31" s="23">
        <f t="shared" si="35"/>
        <v>72</v>
      </c>
      <c r="K31" s="24">
        <f t="shared" si="27"/>
        <v>0</v>
      </c>
      <c r="L31" s="24">
        <f t="shared" si="28"/>
        <v>0</v>
      </c>
      <c r="M31" s="24">
        <f t="shared" si="29"/>
        <v>0</v>
      </c>
      <c r="N31" s="26"/>
      <c r="O31" s="23">
        <f t="shared" si="36"/>
        <v>72</v>
      </c>
      <c r="P31" s="27">
        <f>SUM($K$25:K31)</f>
        <v>0</v>
      </c>
      <c r="Q31" s="27">
        <f>SUM($L$25:L31)</f>
        <v>0</v>
      </c>
      <c r="R31" s="27">
        <f>SUM($M$25:M31)</f>
        <v>0</v>
      </c>
      <c r="S31" s="27">
        <f t="shared" si="30"/>
        <v>0</v>
      </c>
      <c r="T31" s="10">
        <f t="shared" si="31"/>
        <v>0</v>
      </c>
      <c r="U31" s="61"/>
      <c r="W31" s="5"/>
      <c r="X31" s="61"/>
      <c r="Y31" s="61"/>
      <c r="Z31" s="61"/>
    </row>
    <row r="32" spans="1:46" ht="20.25" x14ac:dyDescent="0.3">
      <c r="A32" s="70"/>
      <c r="B32" s="23">
        <f t="shared" si="33"/>
        <v>84</v>
      </c>
      <c r="C32" s="23">
        <v>0</v>
      </c>
      <c r="D32" s="23">
        <v>0</v>
      </c>
      <c r="E32" s="23">
        <v>0</v>
      </c>
      <c r="F32" s="24">
        <f t="shared" si="37"/>
        <v>0</v>
      </c>
      <c r="G32" s="29">
        <f t="shared" si="32"/>
        <v>0</v>
      </c>
      <c r="H32" s="23">
        <f>SUM($G$25:G32)</f>
        <v>0</v>
      </c>
      <c r="I32" s="26"/>
      <c r="J32" s="23">
        <f t="shared" si="35"/>
        <v>84</v>
      </c>
      <c r="K32" s="24">
        <f t="shared" si="27"/>
        <v>0</v>
      </c>
      <c r="L32" s="24">
        <f t="shared" si="28"/>
        <v>0</v>
      </c>
      <c r="M32" s="24">
        <f t="shared" si="29"/>
        <v>0</v>
      </c>
      <c r="N32" s="26"/>
      <c r="O32" s="23">
        <f t="shared" si="36"/>
        <v>84</v>
      </c>
      <c r="P32" s="27">
        <f>SUM($K$25:K32)</f>
        <v>0</v>
      </c>
      <c r="Q32" s="27">
        <f>SUM($L$25:L32)</f>
        <v>0</v>
      </c>
      <c r="R32" s="27">
        <f>SUM($M$25:M32)</f>
        <v>0</v>
      </c>
      <c r="S32" s="27">
        <f t="shared" si="30"/>
        <v>0</v>
      </c>
      <c r="T32" s="10">
        <f t="shared" si="31"/>
        <v>0</v>
      </c>
      <c r="U32" s="61"/>
      <c r="W32" s="5"/>
      <c r="X32" s="61"/>
      <c r="Y32" s="61"/>
      <c r="Z32" s="61"/>
    </row>
    <row r="33" spans="1:35" ht="20.25" x14ac:dyDescent="0.3">
      <c r="A33" s="70"/>
      <c r="B33" s="23">
        <f t="shared" si="33"/>
        <v>96</v>
      </c>
      <c r="C33" s="23">
        <v>0</v>
      </c>
      <c r="D33" s="23">
        <v>0</v>
      </c>
      <c r="E33" s="23">
        <v>0</v>
      </c>
      <c r="F33" s="24">
        <f t="shared" si="37"/>
        <v>0</v>
      </c>
      <c r="G33" s="29">
        <f t="shared" si="32"/>
        <v>0</v>
      </c>
      <c r="H33" s="23">
        <f>SUM($G$25:G33)</f>
        <v>0</v>
      </c>
      <c r="I33" s="26"/>
      <c r="J33" s="23">
        <f t="shared" si="35"/>
        <v>96</v>
      </c>
      <c r="K33" s="24">
        <f t="shared" ref="K33:K41" si="38">C33*10</f>
        <v>0</v>
      </c>
      <c r="L33" s="24">
        <f t="shared" ref="L33:L41" si="39">D33*10</f>
        <v>0</v>
      </c>
      <c r="M33" s="24">
        <f t="shared" ref="M33:M41" si="40">E33*10</f>
        <v>0</v>
      </c>
      <c r="N33" s="26"/>
      <c r="O33" s="23">
        <f t="shared" si="36"/>
        <v>96</v>
      </c>
      <c r="P33" s="27">
        <f>SUM($K$25:K33)</f>
        <v>0</v>
      </c>
      <c r="Q33" s="27">
        <f>SUM($L$25:L33)</f>
        <v>0</v>
      </c>
      <c r="R33" s="27">
        <f>SUM($M$25:M33)</f>
        <v>0</v>
      </c>
      <c r="S33" s="27">
        <f t="shared" ref="S33:S41" si="41">AVERAGE(P33:R33)</f>
        <v>0</v>
      </c>
      <c r="T33" s="10">
        <f t="shared" ref="T33:T41" si="42">_xlfn.STDEV.S(P33:R33)</f>
        <v>0</v>
      </c>
      <c r="U33" s="61"/>
      <c r="W33" s="5"/>
      <c r="X33" s="61"/>
      <c r="Y33" s="61"/>
      <c r="Z33" s="61"/>
    </row>
    <row r="34" spans="1:35" ht="20.25" x14ac:dyDescent="0.3">
      <c r="A34" s="70"/>
      <c r="B34" s="23">
        <f t="shared" si="33"/>
        <v>108</v>
      </c>
      <c r="C34" s="23">
        <v>0</v>
      </c>
      <c r="D34" s="23">
        <v>0</v>
      </c>
      <c r="E34" s="23">
        <v>0</v>
      </c>
      <c r="F34" s="24">
        <f t="shared" si="37"/>
        <v>0</v>
      </c>
      <c r="G34" s="29">
        <f t="shared" si="32"/>
        <v>0</v>
      </c>
      <c r="H34" s="23">
        <f>SUM($G$25:G34)</f>
        <v>0</v>
      </c>
      <c r="I34" s="26"/>
      <c r="J34" s="23">
        <f t="shared" si="35"/>
        <v>108</v>
      </c>
      <c r="K34" s="24">
        <f t="shared" si="38"/>
        <v>0</v>
      </c>
      <c r="L34" s="24">
        <f t="shared" si="39"/>
        <v>0</v>
      </c>
      <c r="M34" s="24">
        <f t="shared" si="40"/>
        <v>0</v>
      </c>
      <c r="N34" s="26"/>
      <c r="O34" s="23">
        <f t="shared" si="36"/>
        <v>108</v>
      </c>
      <c r="P34" s="27">
        <f>SUM($K$25:K34)</f>
        <v>0</v>
      </c>
      <c r="Q34" s="27">
        <f>SUM($L$25:L34)</f>
        <v>0</v>
      </c>
      <c r="R34" s="27">
        <f>SUM($M$25:M34)</f>
        <v>0</v>
      </c>
      <c r="S34" s="27">
        <f t="shared" si="41"/>
        <v>0</v>
      </c>
      <c r="T34" s="10">
        <f t="shared" si="42"/>
        <v>0</v>
      </c>
      <c r="U34" s="61"/>
      <c r="W34" s="5"/>
      <c r="X34" s="61"/>
      <c r="Y34" s="61"/>
      <c r="Z34" s="61"/>
    </row>
    <row r="35" spans="1:35" ht="20.25" x14ac:dyDescent="0.3">
      <c r="A35" s="70"/>
      <c r="B35" s="23">
        <f t="shared" si="33"/>
        <v>120</v>
      </c>
      <c r="C35" s="23">
        <v>0</v>
      </c>
      <c r="D35" s="23">
        <v>0</v>
      </c>
      <c r="E35" s="23">
        <v>0</v>
      </c>
      <c r="F35" s="24">
        <f t="shared" si="37"/>
        <v>0</v>
      </c>
      <c r="G35" s="29">
        <f t="shared" si="32"/>
        <v>0</v>
      </c>
      <c r="H35" s="23">
        <f>SUM($G$25:G35)</f>
        <v>0</v>
      </c>
      <c r="I35" s="26"/>
      <c r="J35" s="23">
        <f t="shared" si="35"/>
        <v>120</v>
      </c>
      <c r="K35" s="24">
        <f t="shared" si="38"/>
        <v>0</v>
      </c>
      <c r="L35" s="24">
        <f t="shared" si="39"/>
        <v>0</v>
      </c>
      <c r="M35" s="24">
        <f t="shared" si="40"/>
        <v>0</v>
      </c>
      <c r="N35" s="26"/>
      <c r="O35" s="23">
        <f t="shared" si="36"/>
        <v>120</v>
      </c>
      <c r="P35" s="27">
        <f>SUM($K$25:K35)</f>
        <v>0</v>
      </c>
      <c r="Q35" s="27">
        <f>SUM($L$25:L35)</f>
        <v>0</v>
      </c>
      <c r="R35" s="27">
        <f>SUM($M$25:M35)</f>
        <v>0</v>
      </c>
      <c r="S35" s="27">
        <f t="shared" si="41"/>
        <v>0</v>
      </c>
      <c r="T35" s="10">
        <f t="shared" si="42"/>
        <v>0</v>
      </c>
      <c r="U35" s="61"/>
      <c r="W35" s="5"/>
      <c r="X35" s="61"/>
      <c r="Y35" s="61"/>
      <c r="Z35" s="61"/>
    </row>
    <row r="36" spans="1:35" ht="20.25" x14ac:dyDescent="0.3">
      <c r="A36" s="70"/>
      <c r="B36" s="23">
        <f t="shared" si="33"/>
        <v>132</v>
      </c>
      <c r="C36" s="23">
        <v>0</v>
      </c>
      <c r="D36" s="23">
        <v>0</v>
      </c>
      <c r="E36" s="23">
        <v>0</v>
      </c>
      <c r="F36" s="24">
        <f t="shared" si="37"/>
        <v>0</v>
      </c>
      <c r="G36" s="29">
        <f t="shared" si="32"/>
        <v>0</v>
      </c>
      <c r="H36" s="23">
        <f>SUM($G$25:G36)</f>
        <v>0</v>
      </c>
      <c r="I36" s="26"/>
      <c r="J36" s="23">
        <f t="shared" si="35"/>
        <v>132</v>
      </c>
      <c r="K36" s="24">
        <f t="shared" si="38"/>
        <v>0</v>
      </c>
      <c r="L36" s="24">
        <f t="shared" si="39"/>
        <v>0</v>
      </c>
      <c r="M36" s="24">
        <f t="shared" si="40"/>
        <v>0</v>
      </c>
      <c r="N36" s="26"/>
      <c r="O36" s="23">
        <f t="shared" si="36"/>
        <v>132</v>
      </c>
      <c r="P36" s="27">
        <f>SUM($K$25:K36)</f>
        <v>0</v>
      </c>
      <c r="Q36" s="27">
        <f>SUM($L$25:L36)</f>
        <v>0</v>
      </c>
      <c r="R36" s="27">
        <f>SUM($M$25:M36)</f>
        <v>0</v>
      </c>
      <c r="S36" s="27">
        <f t="shared" si="41"/>
        <v>0</v>
      </c>
      <c r="T36" s="10">
        <f t="shared" si="42"/>
        <v>0</v>
      </c>
      <c r="U36" s="61"/>
      <c r="W36" s="5"/>
      <c r="X36" s="61"/>
      <c r="Y36" s="61"/>
      <c r="Z36" s="61"/>
    </row>
    <row r="37" spans="1:35" ht="20.25" x14ac:dyDescent="0.3">
      <c r="A37" s="70"/>
      <c r="B37" s="23">
        <f t="shared" si="33"/>
        <v>144</v>
      </c>
      <c r="C37" s="23">
        <v>0</v>
      </c>
      <c r="D37" s="23">
        <v>0</v>
      </c>
      <c r="E37" s="23">
        <v>0</v>
      </c>
      <c r="F37" s="24">
        <f t="shared" si="37"/>
        <v>0</v>
      </c>
      <c r="G37" s="29">
        <f t="shared" si="32"/>
        <v>0</v>
      </c>
      <c r="H37" s="23">
        <f>SUM($G$25:G37)</f>
        <v>0</v>
      </c>
      <c r="I37" s="26"/>
      <c r="J37" s="23">
        <f t="shared" si="35"/>
        <v>144</v>
      </c>
      <c r="K37" s="24">
        <f t="shared" si="38"/>
        <v>0</v>
      </c>
      <c r="L37" s="24">
        <f t="shared" si="39"/>
        <v>0</v>
      </c>
      <c r="M37" s="24">
        <f t="shared" si="40"/>
        <v>0</v>
      </c>
      <c r="N37" s="26"/>
      <c r="O37" s="23">
        <f t="shared" si="36"/>
        <v>144</v>
      </c>
      <c r="P37" s="27">
        <f>SUM($K$25:K37)</f>
        <v>0</v>
      </c>
      <c r="Q37" s="27">
        <f>SUM($L$25:L37)</f>
        <v>0</v>
      </c>
      <c r="R37" s="27">
        <f>SUM($M$25:M37)</f>
        <v>0</v>
      </c>
      <c r="S37" s="27">
        <f t="shared" si="41"/>
        <v>0</v>
      </c>
      <c r="T37" s="10">
        <f t="shared" si="42"/>
        <v>0</v>
      </c>
      <c r="U37" s="61"/>
      <c r="W37" s="5"/>
      <c r="X37" s="61"/>
      <c r="Y37" s="61"/>
      <c r="Z37" s="61"/>
    </row>
    <row r="38" spans="1:35" ht="20.25" x14ac:dyDescent="0.3">
      <c r="A38" s="70"/>
      <c r="B38" s="23">
        <f t="shared" si="33"/>
        <v>156</v>
      </c>
      <c r="C38" s="23">
        <v>0</v>
      </c>
      <c r="D38" s="23">
        <v>0</v>
      </c>
      <c r="E38" s="23">
        <v>0</v>
      </c>
      <c r="F38" s="24">
        <f t="shared" si="37"/>
        <v>0</v>
      </c>
      <c r="G38" s="29">
        <f t="shared" si="32"/>
        <v>0</v>
      </c>
      <c r="H38" s="23">
        <f>SUM($G$25:G38)</f>
        <v>0</v>
      </c>
      <c r="I38" s="26"/>
      <c r="J38" s="23">
        <f t="shared" si="35"/>
        <v>156</v>
      </c>
      <c r="K38" s="24">
        <f t="shared" si="38"/>
        <v>0</v>
      </c>
      <c r="L38" s="24">
        <f t="shared" si="39"/>
        <v>0</v>
      </c>
      <c r="M38" s="24">
        <f t="shared" si="40"/>
        <v>0</v>
      </c>
      <c r="N38" s="26"/>
      <c r="O38" s="23">
        <f t="shared" si="36"/>
        <v>156</v>
      </c>
      <c r="P38" s="27">
        <f>SUM($K$25:K38)</f>
        <v>0</v>
      </c>
      <c r="Q38" s="27">
        <f>SUM($L$25:L38)</f>
        <v>0</v>
      </c>
      <c r="R38" s="27">
        <f>SUM($M$25:M38)</f>
        <v>0</v>
      </c>
      <c r="S38" s="27">
        <f t="shared" si="41"/>
        <v>0</v>
      </c>
      <c r="T38" s="10">
        <f t="shared" si="42"/>
        <v>0</v>
      </c>
      <c r="U38" s="61"/>
      <c r="W38" s="5"/>
      <c r="X38" s="61"/>
      <c r="Y38" s="61"/>
      <c r="Z38" s="61"/>
    </row>
    <row r="39" spans="1:35" ht="20.25" x14ac:dyDescent="0.3">
      <c r="A39" s="70"/>
      <c r="B39" s="23">
        <f t="shared" si="33"/>
        <v>168</v>
      </c>
      <c r="C39" s="23">
        <v>0</v>
      </c>
      <c r="D39" s="23">
        <v>0</v>
      </c>
      <c r="E39" s="23">
        <v>0</v>
      </c>
      <c r="F39" s="24">
        <f t="shared" si="37"/>
        <v>0</v>
      </c>
      <c r="G39" s="29">
        <f t="shared" si="32"/>
        <v>0</v>
      </c>
      <c r="H39" s="23">
        <f>SUM($G$25:G39)</f>
        <v>0</v>
      </c>
      <c r="I39" s="26"/>
      <c r="J39" s="23">
        <f t="shared" si="35"/>
        <v>168</v>
      </c>
      <c r="K39" s="24">
        <f t="shared" si="38"/>
        <v>0</v>
      </c>
      <c r="L39" s="24">
        <f t="shared" si="39"/>
        <v>0</v>
      </c>
      <c r="M39" s="24">
        <f t="shared" si="40"/>
        <v>0</v>
      </c>
      <c r="N39" s="26"/>
      <c r="O39" s="23">
        <f t="shared" si="36"/>
        <v>168</v>
      </c>
      <c r="P39" s="27">
        <f>SUM($K$25:K39)</f>
        <v>0</v>
      </c>
      <c r="Q39" s="27">
        <f>SUM($L$25:L39)</f>
        <v>0</v>
      </c>
      <c r="R39" s="27">
        <f>SUM($M$25:M39)</f>
        <v>0</v>
      </c>
      <c r="S39" s="27">
        <f t="shared" si="41"/>
        <v>0</v>
      </c>
      <c r="T39" s="10">
        <f t="shared" si="42"/>
        <v>0</v>
      </c>
      <c r="U39" s="61"/>
      <c r="W39" s="5"/>
      <c r="X39" s="61"/>
      <c r="Y39" s="61"/>
      <c r="Z39" s="61"/>
    </row>
    <row r="40" spans="1:35" ht="20.25" x14ac:dyDescent="0.3">
      <c r="A40" s="70"/>
      <c r="B40" s="23">
        <f t="shared" si="33"/>
        <v>180</v>
      </c>
      <c r="C40" s="23">
        <v>0</v>
      </c>
      <c r="D40" s="23">
        <v>0</v>
      </c>
      <c r="E40" s="23">
        <v>0</v>
      </c>
      <c r="F40" s="24">
        <f t="shared" si="37"/>
        <v>0</v>
      </c>
      <c r="G40" s="29">
        <f t="shared" si="32"/>
        <v>0</v>
      </c>
      <c r="H40" s="23">
        <f>SUM($G$25:G40)</f>
        <v>0</v>
      </c>
      <c r="I40" s="26"/>
      <c r="J40" s="23">
        <f t="shared" si="35"/>
        <v>180</v>
      </c>
      <c r="K40" s="24">
        <f t="shared" si="38"/>
        <v>0</v>
      </c>
      <c r="L40" s="24">
        <f t="shared" si="39"/>
        <v>0</v>
      </c>
      <c r="M40" s="24">
        <f t="shared" si="40"/>
        <v>0</v>
      </c>
      <c r="N40" s="26"/>
      <c r="O40" s="23">
        <f t="shared" si="36"/>
        <v>180</v>
      </c>
      <c r="P40" s="27">
        <f>SUM($K$25:K40)</f>
        <v>0</v>
      </c>
      <c r="Q40" s="27">
        <f>SUM($L$25:L40)</f>
        <v>0</v>
      </c>
      <c r="R40" s="27">
        <f>SUM($M$25:M40)</f>
        <v>0</v>
      </c>
      <c r="S40" s="27">
        <f t="shared" si="41"/>
        <v>0</v>
      </c>
      <c r="T40" s="10">
        <f t="shared" si="42"/>
        <v>0</v>
      </c>
      <c r="U40" s="61"/>
      <c r="W40" s="5"/>
      <c r="X40" s="61"/>
      <c r="Y40" s="61"/>
      <c r="Z40" s="61"/>
    </row>
    <row r="41" spans="1:35" ht="20.25" x14ac:dyDescent="0.3">
      <c r="A41" s="71"/>
      <c r="B41" s="23">
        <f t="shared" si="33"/>
        <v>192</v>
      </c>
      <c r="C41" s="23">
        <v>0</v>
      </c>
      <c r="D41" s="23">
        <v>0</v>
      </c>
      <c r="E41" s="23">
        <v>0</v>
      </c>
      <c r="F41" s="24">
        <f>SUM(C41:E41)</f>
        <v>0</v>
      </c>
      <c r="G41" s="29">
        <f>(F41/30)*100</f>
        <v>0</v>
      </c>
      <c r="H41" s="23">
        <f>SUM($G$25:G41)</f>
        <v>0</v>
      </c>
      <c r="I41" s="26"/>
      <c r="J41" s="23">
        <f t="shared" si="35"/>
        <v>192</v>
      </c>
      <c r="K41" s="24">
        <f t="shared" si="38"/>
        <v>0</v>
      </c>
      <c r="L41" s="24">
        <f t="shared" si="39"/>
        <v>0</v>
      </c>
      <c r="M41" s="24">
        <f t="shared" si="40"/>
        <v>0</v>
      </c>
      <c r="N41" s="26"/>
      <c r="O41" s="23">
        <f t="shared" si="36"/>
        <v>192</v>
      </c>
      <c r="P41" s="27">
        <f>SUM($K$25:K41)</f>
        <v>0</v>
      </c>
      <c r="Q41" s="27">
        <f>SUM($L$25:L41)</f>
        <v>0</v>
      </c>
      <c r="R41" s="27">
        <f>SUM($M$25:M41)</f>
        <v>0</v>
      </c>
      <c r="S41" s="27">
        <f t="shared" si="41"/>
        <v>0</v>
      </c>
      <c r="T41" s="10">
        <f t="shared" si="42"/>
        <v>0</v>
      </c>
      <c r="U41" s="61"/>
      <c r="W41" s="5"/>
      <c r="X41" s="61"/>
      <c r="Y41" s="61"/>
      <c r="Z41" s="61"/>
    </row>
    <row r="42" spans="1:35" ht="20.25" x14ac:dyDescent="0.3">
      <c r="C42" s="32">
        <f t="shared" ref="C42:F42" si="43">SUM(C25:C41)</f>
        <v>0</v>
      </c>
      <c r="D42" s="32">
        <f t="shared" si="43"/>
        <v>0</v>
      </c>
      <c r="E42" s="32">
        <f t="shared" si="43"/>
        <v>0</v>
      </c>
      <c r="F42" s="32">
        <f t="shared" si="43"/>
        <v>0</v>
      </c>
      <c r="G42" s="33">
        <f>SUM(G25:G41)</f>
        <v>0</v>
      </c>
      <c r="H42" s="33">
        <f>SUM(H25:H41)</f>
        <v>0</v>
      </c>
      <c r="I42" s="26"/>
      <c r="J42" s="26"/>
      <c r="K42" s="32">
        <f t="shared" ref="K42:M42" si="44">SUM(K25:K41)</f>
        <v>0</v>
      </c>
      <c r="L42" s="32">
        <f t="shared" si="44"/>
        <v>0</v>
      </c>
      <c r="M42" s="32">
        <f t="shared" si="44"/>
        <v>0</v>
      </c>
      <c r="N42" s="26"/>
      <c r="O42" s="9"/>
      <c r="P42" s="26"/>
      <c r="Q42" s="26"/>
      <c r="R42" s="26"/>
      <c r="S42" s="26"/>
      <c r="T42" s="26"/>
      <c r="U42" s="31"/>
      <c r="W42" s="9"/>
      <c r="X42" s="9"/>
      <c r="Y42" s="9"/>
      <c r="Z42" s="9"/>
      <c r="AH42" s="6"/>
      <c r="AI42" s="21"/>
    </row>
    <row r="43" spans="1:35" ht="20.25" x14ac:dyDescent="0.3">
      <c r="O43" s="6"/>
      <c r="W43" s="9"/>
      <c r="X43" s="9"/>
      <c r="Y43" s="9"/>
      <c r="Z43" s="9"/>
      <c r="AI43" s="11"/>
    </row>
    <row r="44" spans="1:35" ht="36" customHeight="1" x14ac:dyDescent="0.25">
      <c r="A44" s="69" t="s">
        <v>19</v>
      </c>
      <c r="B44" s="14" t="s">
        <v>15</v>
      </c>
      <c r="C44" s="15" t="s">
        <v>10</v>
      </c>
      <c r="D44" s="15" t="s">
        <v>11</v>
      </c>
      <c r="E44" s="15" t="s">
        <v>12</v>
      </c>
      <c r="F44" s="14" t="s">
        <v>13</v>
      </c>
      <c r="G44" s="14" t="s">
        <v>4</v>
      </c>
      <c r="H44" s="14" t="s">
        <v>14</v>
      </c>
      <c r="J44" s="14" t="s">
        <v>15</v>
      </c>
      <c r="K44" s="15" t="s">
        <v>10</v>
      </c>
      <c r="L44" s="15" t="s">
        <v>11</v>
      </c>
      <c r="M44" s="15" t="s">
        <v>12</v>
      </c>
      <c r="O44" s="14" t="s">
        <v>15</v>
      </c>
      <c r="P44" s="15" t="s">
        <v>10</v>
      </c>
      <c r="Q44" s="15" t="s">
        <v>11</v>
      </c>
      <c r="R44" s="15" t="s">
        <v>12</v>
      </c>
      <c r="S44" s="15" t="s">
        <v>23</v>
      </c>
      <c r="T44" s="14" t="s">
        <v>17</v>
      </c>
      <c r="U44" s="65"/>
      <c r="W44" s="60"/>
      <c r="X44" s="60"/>
      <c r="Y44" s="60"/>
      <c r="Z44" s="60"/>
    </row>
    <row r="45" spans="1:35" ht="20.25" x14ac:dyDescent="0.3">
      <c r="A45" s="70"/>
      <c r="B45" s="23">
        <v>0</v>
      </c>
      <c r="C45" s="23">
        <v>0</v>
      </c>
      <c r="D45" s="23">
        <v>0</v>
      </c>
      <c r="E45" s="23">
        <v>0</v>
      </c>
      <c r="F45" s="24">
        <f t="shared" ref="F45:F47" si="45">SUM(C45:E45)</f>
        <v>0</v>
      </c>
      <c r="G45" s="25">
        <f t="shared" ref="G45:G47" si="46">(F45/30)*100</f>
        <v>0</v>
      </c>
      <c r="H45" s="23">
        <f>0+G45</f>
        <v>0</v>
      </c>
      <c r="I45" s="26"/>
      <c r="J45" s="23">
        <v>0</v>
      </c>
      <c r="K45" s="24">
        <f t="shared" ref="K45:K52" si="47">C45*10</f>
        <v>0</v>
      </c>
      <c r="L45" s="24">
        <f t="shared" ref="L45:L52" si="48">D45*10</f>
        <v>0</v>
      </c>
      <c r="M45" s="24">
        <f t="shared" ref="M45:M52" si="49">E45*10</f>
        <v>0</v>
      </c>
      <c r="N45" s="26"/>
      <c r="O45" s="23">
        <v>0</v>
      </c>
      <c r="P45" s="27">
        <v>0</v>
      </c>
      <c r="Q45" s="24">
        <v>0</v>
      </c>
      <c r="R45" s="24">
        <v>0</v>
      </c>
      <c r="S45" s="27">
        <f>AVERAGE(P45:R45)</f>
        <v>0</v>
      </c>
      <c r="T45" s="10">
        <f t="shared" ref="T45:T52" si="50">_xlfn.STDEV.S(P45:R45)</f>
        <v>0</v>
      </c>
      <c r="U45" s="61"/>
      <c r="W45" s="5"/>
      <c r="X45" s="61"/>
      <c r="Y45" s="61"/>
      <c r="Z45" s="61"/>
    </row>
    <row r="46" spans="1:35" ht="20.25" x14ac:dyDescent="0.3">
      <c r="A46" s="70"/>
      <c r="B46" s="23">
        <f t="shared" ref="B46:B61" si="51">B45+12</f>
        <v>12</v>
      </c>
      <c r="C46" s="23">
        <v>0</v>
      </c>
      <c r="D46" s="23">
        <v>0</v>
      </c>
      <c r="E46" s="23">
        <v>0</v>
      </c>
      <c r="F46" s="24">
        <f t="shared" si="45"/>
        <v>0</v>
      </c>
      <c r="G46" s="25">
        <f t="shared" si="46"/>
        <v>0</v>
      </c>
      <c r="H46" s="23">
        <f>SUM(G45:G46)</f>
        <v>0</v>
      </c>
      <c r="I46" s="26"/>
      <c r="J46" s="23">
        <f t="shared" ref="J46:J61" si="52">J45+12</f>
        <v>12</v>
      </c>
      <c r="K46" s="24">
        <f t="shared" si="47"/>
        <v>0</v>
      </c>
      <c r="L46" s="24">
        <f t="shared" si="48"/>
        <v>0</v>
      </c>
      <c r="M46" s="24">
        <f t="shared" si="49"/>
        <v>0</v>
      </c>
      <c r="N46" s="26"/>
      <c r="O46" s="23">
        <f t="shared" ref="O46:O61" si="53">O45+12</f>
        <v>12</v>
      </c>
      <c r="P46" s="27">
        <f>SUM($K$45:K46)</f>
        <v>0</v>
      </c>
      <c r="Q46" s="27">
        <f>SUM($L$45:L46)</f>
        <v>0</v>
      </c>
      <c r="R46" s="27">
        <f>SUM($M$45:M46)</f>
        <v>0</v>
      </c>
      <c r="S46" s="27">
        <f t="shared" ref="S46:S52" si="54">AVERAGE(P46:R46)</f>
        <v>0</v>
      </c>
      <c r="T46" s="10">
        <f t="shared" si="50"/>
        <v>0</v>
      </c>
      <c r="U46" s="61"/>
      <c r="W46" s="5"/>
      <c r="X46" s="61"/>
      <c r="Y46" s="61"/>
      <c r="Z46" s="61"/>
    </row>
    <row r="47" spans="1:35" ht="20.25" x14ac:dyDescent="0.3">
      <c r="A47" s="70"/>
      <c r="B47" s="23">
        <f t="shared" si="51"/>
        <v>24</v>
      </c>
      <c r="C47" s="23">
        <v>0</v>
      </c>
      <c r="D47" s="23">
        <v>0</v>
      </c>
      <c r="E47" s="23">
        <v>0</v>
      </c>
      <c r="F47" s="24">
        <f t="shared" si="45"/>
        <v>0</v>
      </c>
      <c r="G47" s="29">
        <f t="shared" si="46"/>
        <v>0</v>
      </c>
      <c r="H47" s="23">
        <f>SUM(G45:G47)</f>
        <v>0</v>
      </c>
      <c r="I47" s="26"/>
      <c r="J47" s="23">
        <f t="shared" si="52"/>
        <v>24</v>
      </c>
      <c r="K47" s="24">
        <f t="shared" si="47"/>
        <v>0</v>
      </c>
      <c r="L47" s="24">
        <f t="shared" si="48"/>
        <v>0</v>
      </c>
      <c r="M47" s="24">
        <f t="shared" si="49"/>
        <v>0</v>
      </c>
      <c r="N47" s="26"/>
      <c r="O47" s="23">
        <f t="shared" si="53"/>
        <v>24</v>
      </c>
      <c r="P47" s="27">
        <f>SUM($K$45:K47)</f>
        <v>0</v>
      </c>
      <c r="Q47" s="27">
        <f>SUM($L$45:L47)</f>
        <v>0</v>
      </c>
      <c r="R47" s="27">
        <f>SUM($M$45:M47)</f>
        <v>0</v>
      </c>
      <c r="S47" s="27">
        <f t="shared" si="54"/>
        <v>0</v>
      </c>
      <c r="T47" s="10">
        <f t="shared" si="50"/>
        <v>0</v>
      </c>
      <c r="U47" s="61"/>
      <c r="W47" s="5"/>
      <c r="X47" s="61"/>
      <c r="Y47" s="61"/>
      <c r="Z47" s="61"/>
    </row>
    <row r="48" spans="1:35" ht="20.25" x14ac:dyDescent="0.3">
      <c r="A48" s="70"/>
      <c r="B48" s="23">
        <f t="shared" si="51"/>
        <v>36</v>
      </c>
      <c r="C48" s="23">
        <v>0</v>
      </c>
      <c r="D48" s="23">
        <v>0</v>
      </c>
      <c r="E48" s="23">
        <v>0</v>
      </c>
      <c r="F48" s="24">
        <f t="shared" ref="F48:F61" si="55">SUM(C48:E48)</f>
        <v>0</v>
      </c>
      <c r="G48" s="29">
        <f t="shared" ref="G48:G61" si="56">(F48/30)*100</f>
        <v>0</v>
      </c>
      <c r="H48" s="23">
        <f t="shared" ref="H48:H61" si="57">SUM(G46:G48)</f>
        <v>0</v>
      </c>
      <c r="I48" s="26"/>
      <c r="J48" s="23">
        <f t="shared" si="52"/>
        <v>36</v>
      </c>
      <c r="K48" s="24">
        <f t="shared" si="47"/>
        <v>0</v>
      </c>
      <c r="L48" s="24">
        <f t="shared" si="48"/>
        <v>0</v>
      </c>
      <c r="M48" s="24">
        <f t="shared" si="49"/>
        <v>0</v>
      </c>
      <c r="N48" s="26"/>
      <c r="O48" s="23">
        <f t="shared" si="53"/>
        <v>36</v>
      </c>
      <c r="P48" s="27">
        <f>SUM($K$45:K48)</f>
        <v>0</v>
      </c>
      <c r="Q48" s="27">
        <f>SUM($L$45:L48)</f>
        <v>0</v>
      </c>
      <c r="R48" s="27">
        <f>SUM($M$45:M48)</f>
        <v>0</v>
      </c>
      <c r="S48" s="27">
        <f t="shared" si="54"/>
        <v>0</v>
      </c>
      <c r="T48" s="10">
        <f t="shared" si="50"/>
        <v>0</v>
      </c>
      <c r="U48" s="61"/>
      <c r="W48" s="5"/>
      <c r="X48" s="61"/>
      <c r="Y48" s="61"/>
      <c r="Z48" s="61"/>
    </row>
    <row r="49" spans="1:26" ht="20.25" x14ac:dyDescent="0.3">
      <c r="A49" s="70"/>
      <c r="B49" s="23">
        <f t="shared" si="51"/>
        <v>48</v>
      </c>
      <c r="C49" s="23">
        <v>0</v>
      </c>
      <c r="D49" s="23">
        <v>0</v>
      </c>
      <c r="E49" s="23">
        <v>0</v>
      </c>
      <c r="F49" s="24">
        <f t="shared" si="55"/>
        <v>0</v>
      </c>
      <c r="G49" s="29">
        <f t="shared" si="56"/>
        <v>0</v>
      </c>
      <c r="H49" s="23">
        <f t="shared" si="57"/>
        <v>0</v>
      </c>
      <c r="I49" s="26"/>
      <c r="J49" s="23">
        <f t="shared" si="52"/>
        <v>48</v>
      </c>
      <c r="K49" s="24">
        <f t="shared" si="47"/>
        <v>0</v>
      </c>
      <c r="L49" s="24">
        <f t="shared" si="48"/>
        <v>0</v>
      </c>
      <c r="M49" s="24">
        <f t="shared" si="49"/>
        <v>0</v>
      </c>
      <c r="N49" s="26"/>
      <c r="O49" s="23">
        <f t="shared" si="53"/>
        <v>48</v>
      </c>
      <c r="P49" s="27">
        <f>SUM($K$45:K49)</f>
        <v>0</v>
      </c>
      <c r="Q49" s="27">
        <f>SUM($L$45:L49)</f>
        <v>0</v>
      </c>
      <c r="R49" s="27">
        <f>SUM($M$45:M49)</f>
        <v>0</v>
      </c>
      <c r="S49" s="27">
        <f t="shared" si="54"/>
        <v>0</v>
      </c>
      <c r="T49" s="10">
        <f t="shared" si="50"/>
        <v>0</v>
      </c>
      <c r="U49" s="61"/>
      <c r="W49" s="5"/>
      <c r="X49" s="61"/>
      <c r="Y49" s="61"/>
      <c r="Z49" s="61"/>
    </row>
    <row r="50" spans="1:26" ht="20.25" x14ac:dyDescent="0.3">
      <c r="A50" s="70"/>
      <c r="B50" s="23">
        <f t="shared" si="51"/>
        <v>60</v>
      </c>
      <c r="C50" s="23">
        <v>0</v>
      </c>
      <c r="D50" s="23">
        <v>0</v>
      </c>
      <c r="E50" s="23">
        <v>0</v>
      </c>
      <c r="F50" s="24">
        <f t="shared" si="55"/>
        <v>0</v>
      </c>
      <c r="G50" s="29">
        <f t="shared" si="56"/>
        <v>0</v>
      </c>
      <c r="H50" s="23">
        <f t="shared" si="57"/>
        <v>0</v>
      </c>
      <c r="I50" s="26"/>
      <c r="J50" s="23">
        <f t="shared" si="52"/>
        <v>60</v>
      </c>
      <c r="K50" s="24">
        <f t="shared" si="47"/>
        <v>0</v>
      </c>
      <c r="L50" s="24">
        <f t="shared" si="48"/>
        <v>0</v>
      </c>
      <c r="M50" s="24">
        <f t="shared" si="49"/>
        <v>0</v>
      </c>
      <c r="N50" s="26"/>
      <c r="O50" s="23">
        <f t="shared" si="53"/>
        <v>60</v>
      </c>
      <c r="P50" s="27">
        <f>SUM($K$45:K50)</f>
        <v>0</v>
      </c>
      <c r="Q50" s="27">
        <f>SUM($L$45:L50)</f>
        <v>0</v>
      </c>
      <c r="R50" s="27">
        <f>SUM($M$45:M50)</f>
        <v>0</v>
      </c>
      <c r="S50" s="27">
        <f t="shared" si="54"/>
        <v>0</v>
      </c>
      <c r="T50" s="10">
        <f t="shared" si="50"/>
        <v>0</v>
      </c>
      <c r="U50" s="61"/>
      <c r="W50" s="5"/>
      <c r="X50" s="61"/>
      <c r="Y50" s="61"/>
      <c r="Z50" s="61"/>
    </row>
    <row r="51" spans="1:26" ht="20.25" x14ac:dyDescent="0.3">
      <c r="A51" s="70"/>
      <c r="B51" s="23">
        <f t="shared" si="51"/>
        <v>72</v>
      </c>
      <c r="C51" s="23">
        <v>0</v>
      </c>
      <c r="D51" s="23">
        <v>0</v>
      </c>
      <c r="E51" s="23">
        <v>0</v>
      </c>
      <c r="F51" s="24">
        <f t="shared" si="55"/>
        <v>0</v>
      </c>
      <c r="G51" s="29">
        <f t="shared" si="56"/>
        <v>0</v>
      </c>
      <c r="H51" s="23">
        <f t="shared" si="57"/>
        <v>0</v>
      </c>
      <c r="I51" s="26"/>
      <c r="J51" s="23">
        <f t="shared" si="52"/>
        <v>72</v>
      </c>
      <c r="K51" s="24">
        <f t="shared" si="47"/>
        <v>0</v>
      </c>
      <c r="L51" s="24">
        <f t="shared" si="48"/>
        <v>0</v>
      </c>
      <c r="M51" s="24">
        <f t="shared" si="49"/>
        <v>0</v>
      </c>
      <c r="N51" s="26"/>
      <c r="O51" s="23">
        <f t="shared" si="53"/>
        <v>72</v>
      </c>
      <c r="P51" s="27">
        <f>SUM($K$45:K51)</f>
        <v>0</v>
      </c>
      <c r="Q51" s="27">
        <f>SUM($L$45:L51)</f>
        <v>0</v>
      </c>
      <c r="R51" s="27">
        <f>SUM($M$45:M51)</f>
        <v>0</v>
      </c>
      <c r="S51" s="27">
        <f t="shared" si="54"/>
        <v>0</v>
      </c>
      <c r="T51" s="10">
        <f t="shared" si="50"/>
        <v>0</v>
      </c>
      <c r="U51" s="61"/>
      <c r="W51" s="5"/>
      <c r="X51" s="61"/>
      <c r="Y51" s="61"/>
      <c r="Z51" s="61"/>
    </row>
    <row r="52" spans="1:26" ht="20.25" x14ac:dyDescent="0.3">
      <c r="A52" s="70"/>
      <c r="B52" s="23">
        <f t="shared" si="51"/>
        <v>84</v>
      </c>
      <c r="C52" s="23">
        <v>0</v>
      </c>
      <c r="D52" s="23">
        <v>0</v>
      </c>
      <c r="E52" s="23">
        <v>0</v>
      </c>
      <c r="F52" s="24">
        <f t="shared" si="55"/>
        <v>0</v>
      </c>
      <c r="G52" s="29">
        <f t="shared" si="56"/>
        <v>0</v>
      </c>
      <c r="H52" s="23">
        <f t="shared" si="57"/>
        <v>0</v>
      </c>
      <c r="I52" s="26"/>
      <c r="J52" s="23">
        <f t="shared" si="52"/>
        <v>84</v>
      </c>
      <c r="K52" s="24">
        <f t="shared" si="47"/>
        <v>0</v>
      </c>
      <c r="L52" s="24">
        <f t="shared" si="48"/>
        <v>0</v>
      </c>
      <c r="M52" s="24">
        <f t="shared" si="49"/>
        <v>0</v>
      </c>
      <c r="N52" s="26"/>
      <c r="O52" s="23">
        <f t="shared" si="53"/>
        <v>84</v>
      </c>
      <c r="P52" s="27">
        <f>SUM($K$45:K52)</f>
        <v>0</v>
      </c>
      <c r="Q52" s="27">
        <f>SUM($L$45:L52)</f>
        <v>0</v>
      </c>
      <c r="R52" s="27">
        <f>SUM($M$45:M52)</f>
        <v>0</v>
      </c>
      <c r="S52" s="27">
        <f t="shared" si="54"/>
        <v>0</v>
      </c>
      <c r="T52" s="10">
        <f t="shared" si="50"/>
        <v>0</v>
      </c>
      <c r="U52" s="61"/>
      <c r="W52" s="5"/>
      <c r="X52" s="61"/>
      <c r="Y52" s="61"/>
      <c r="Z52" s="61"/>
    </row>
    <row r="53" spans="1:26" ht="20.25" x14ac:dyDescent="0.3">
      <c r="A53" s="70"/>
      <c r="B53" s="23">
        <f t="shared" si="51"/>
        <v>96</v>
      </c>
      <c r="C53" s="23">
        <v>0</v>
      </c>
      <c r="D53" s="23">
        <v>0</v>
      </c>
      <c r="E53" s="23">
        <v>0</v>
      </c>
      <c r="F53" s="24">
        <f t="shared" si="55"/>
        <v>0</v>
      </c>
      <c r="G53" s="29">
        <f t="shared" si="56"/>
        <v>0</v>
      </c>
      <c r="H53" s="23">
        <f t="shared" si="57"/>
        <v>0</v>
      </c>
      <c r="I53" s="26"/>
      <c r="J53" s="23">
        <f t="shared" si="52"/>
        <v>96</v>
      </c>
      <c r="K53" s="24">
        <f t="shared" ref="K53:K61" si="58">C53*10</f>
        <v>0</v>
      </c>
      <c r="L53" s="24">
        <f t="shared" ref="L53:L61" si="59">D53*10</f>
        <v>0</v>
      </c>
      <c r="M53" s="24">
        <f t="shared" ref="M53:M61" si="60">E53*10</f>
        <v>0</v>
      </c>
      <c r="N53" s="26"/>
      <c r="O53" s="23">
        <f t="shared" si="53"/>
        <v>96</v>
      </c>
      <c r="P53" s="27">
        <f>SUM($K$45:K53)</f>
        <v>0</v>
      </c>
      <c r="Q53" s="27">
        <f>SUM($L$45:L53)</f>
        <v>0</v>
      </c>
      <c r="R53" s="27">
        <f>SUM($M$45:M53)</f>
        <v>0</v>
      </c>
      <c r="S53" s="27">
        <f t="shared" ref="S53:S61" si="61">AVERAGE(P53:R53)</f>
        <v>0</v>
      </c>
      <c r="T53" s="10">
        <f t="shared" ref="T53:T61" si="62">_xlfn.STDEV.S(P53:R53)</f>
        <v>0</v>
      </c>
      <c r="U53" s="61"/>
      <c r="W53" s="5"/>
      <c r="X53" s="61"/>
      <c r="Y53" s="61"/>
      <c r="Z53" s="61"/>
    </row>
    <row r="54" spans="1:26" ht="20.25" x14ac:dyDescent="0.3">
      <c r="A54" s="70"/>
      <c r="B54" s="23">
        <f t="shared" si="51"/>
        <v>108</v>
      </c>
      <c r="C54" s="23">
        <v>0</v>
      </c>
      <c r="D54" s="23">
        <v>0</v>
      </c>
      <c r="E54" s="23">
        <v>0</v>
      </c>
      <c r="F54" s="24">
        <f t="shared" si="55"/>
        <v>0</v>
      </c>
      <c r="G54" s="29">
        <f t="shared" si="56"/>
        <v>0</v>
      </c>
      <c r="H54" s="23">
        <f t="shared" si="57"/>
        <v>0</v>
      </c>
      <c r="I54" s="26"/>
      <c r="J54" s="23">
        <f t="shared" si="52"/>
        <v>108</v>
      </c>
      <c r="K54" s="24">
        <f t="shared" si="58"/>
        <v>0</v>
      </c>
      <c r="L54" s="24">
        <f t="shared" si="59"/>
        <v>0</v>
      </c>
      <c r="M54" s="24">
        <f t="shared" si="60"/>
        <v>0</v>
      </c>
      <c r="N54" s="26"/>
      <c r="O54" s="23">
        <f t="shared" si="53"/>
        <v>108</v>
      </c>
      <c r="P54" s="27">
        <f>SUM($K$45:K54)</f>
        <v>0</v>
      </c>
      <c r="Q54" s="27">
        <f>SUM($L$45:L54)</f>
        <v>0</v>
      </c>
      <c r="R54" s="27">
        <f>SUM($M$45:M54)</f>
        <v>0</v>
      </c>
      <c r="S54" s="27">
        <f t="shared" si="61"/>
        <v>0</v>
      </c>
      <c r="T54" s="10">
        <f t="shared" si="62"/>
        <v>0</v>
      </c>
      <c r="U54" s="61"/>
      <c r="W54" s="5"/>
      <c r="X54" s="61"/>
      <c r="Y54" s="61"/>
      <c r="Z54" s="61"/>
    </row>
    <row r="55" spans="1:26" ht="20.25" x14ac:dyDescent="0.3">
      <c r="A55" s="70"/>
      <c r="B55" s="23">
        <f t="shared" si="51"/>
        <v>120</v>
      </c>
      <c r="C55" s="23">
        <v>0</v>
      </c>
      <c r="D55" s="23">
        <v>0</v>
      </c>
      <c r="E55" s="23">
        <v>0</v>
      </c>
      <c r="F55" s="24">
        <f t="shared" si="55"/>
        <v>0</v>
      </c>
      <c r="G55" s="29">
        <f t="shared" si="56"/>
        <v>0</v>
      </c>
      <c r="H55" s="23">
        <f t="shared" si="57"/>
        <v>0</v>
      </c>
      <c r="I55" s="26"/>
      <c r="J55" s="23">
        <f t="shared" si="52"/>
        <v>120</v>
      </c>
      <c r="K55" s="24">
        <f t="shared" si="58"/>
        <v>0</v>
      </c>
      <c r="L55" s="24">
        <f t="shared" si="59"/>
        <v>0</v>
      </c>
      <c r="M55" s="24">
        <f t="shared" si="60"/>
        <v>0</v>
      </c>
      <c r="N55" s="26"/>
      <c r="O55" s="23">
        <f t="shared" si="53"/>
        <v>120</v>
      </c>
      <c r="P55" s="27">
        <f>SUM($K$45:K55)</f>
        <v>0</v>
      </c>
      <c r="Q55" s="27">
        <f>SUM($L$45:L55)</f>
        <v>0</v>
      </c>
      <c r="R55" s="27">
        <f>SUM($M$45:M55)</f>
        <v>0</v>
      </c>
      <c r="S55" s="27">
        <f t="shared" si="61"/>
        <v>0</v>
      </c>
      <c r="T55" s="10">
        <f t="shared" si="62"/>
        <v>0</v>
      </c>
      <c r="U55" s="61"/>
      <c r="W55" s="5"/>
      <c r="X55" s="61"/>
      <c r="Y55" s="61"/>
      <c r="Z55" s="61"/>
    </row>
    <row r="56" spans="1:26" ht="20.25" x14ac:dyDescent="0.3">
      <c r="A56" s="70"/>
      <c r="B56" s="23">
        <f t="shared" si="51"/>
        <v>132</v>
      </c>
      <c r="C56" s="23">
        <v>0</v>
      </c>
      <c r="D56" s="23">
        <v>0</v>
      </c>
      <c r="E56" s="23">
        <v>0</v>
      </c>
      <c r="F56" s="24">
        <f t="shared" si="55"/>
        <v>0</v>
      </c>
      <c r="G56" s="29">
        <f t="shared" si="56"/>
        <v>0</v>
      </c>
      <c r="H56" s="23">
        <f t="shared" si="57"/>
        <v>0</v>
      </c>
      <c r="I56" s="26"/>
      <c r="J56" s="23">
        <f t="shared" si="52"/>
        <v>132</v>
      </c>
      <c r="K56" s="24">
        <f t="shared" si="58"/>
        <v>0</v>
      </c>
      <c r="L56" s="24">
        <f t="shared" si="59"/>
        <v>0</v>
      </c>
      <c r="M56" s="24">
        <f t="shared" si="60"/>
        <v>0</v>
      </c>
      <c r="N56" s="26"/>
      <c r="O56" s="23">
        <f t="shared" si="53"/>
        <v>132</v>
      </c>
      <c r="P56" s="27">
        <f>SUM($K$45:K56)</f>
        <v>0</v>
      </c>
      <c r="Q56" s="27">
        <f>SUM($L$45:L56)</f>
        <v>0</v>
      </c>
      <c r="R56" s="27">
        <f>SUM($M$45:M56)</f>
        <v>0</v>
      </c>
      <c r="S56" s="27">
        <f t="shared" si="61"/>
        <v>0</v>
      </c>
      <c r="T56" s="10">
        <f t="shared" si="62"/>
        <v>0</v>
      </c>
      <c r="U56" s="61"/>
      <c r="W56" s="5"/>
      <c r="X56" s="61"/>
      <c r="Y56" s="61"/>
      <c r="Z56" s="61"/>
    </row>
    <row r="57" spans="1:26" ht="20.25" x14ac:dyDescent="0.3">
      <c r="A57" s="70"/>
      <c r="B57" s="23">
        <f t="shared" si="51"/>
        <v>144</v>
      </c>
      <c r="C57" s="23">
        <v>0</v>
      </c>
      <c r="D57" s="23">
        <v>0</v>
      </c>
      <c r="E57" s="23">
        <v>0</v>
      </c>
      <c r="F57" s="24">
        <f t="shared" si="55"/>
        <v>0</v>
      </c>
      <c r="G57" s="29">
        <f t="shared" si="56"/>
        <v>0</v>
      </c>
      <c r="H57" s="23">
        <f t="shared" si="57"/>
        <v>0</v>
      </c>
      <c r="I57" s="26"/>
      <c r="J57" s="23">
        <f t="shared" si="52"/>
        <v>144</v>
      </c>
      <c r="K57" s="24">
        <f t="shared" si="58"/>
        <v>0</v>
      </c>
      <c r="L57" s="24">
        <f t="shared" si="59"/>
        <v>0</v>
      </c>
      <c r="M57" s="24">
        <f t="shared" si="60"/>
        <v>0</v>
      </c>
      <c r="N57" s="26"/>
      <c r="O57" s="23">
        <f t="shared" si="53"/>
        <v>144</v>
      </c>
      <c r="P57" s="27">
        <f>SUM($K$45:K57)</f>
        <v>0</v>
      </c>
      <c r="Q57" s="27">
        <f>SUM($L$45:L57)</f>
        <v>0</v>
      </c>
      <c r="R57" s="27">
        <f>SUM($M$45:M57)</f>
        <v>0</v>
      </c>
      <c r="S57" s="27">
        <f t="shared" si="61"/>
        <v>0</v>
      </c>
      <c r="T57" s="10">
        <f t="shared" si="62"/>
        <v>0</v>
      </c>
      <c r="U57" s="61"/>
      <c r="W57" s="5"/>
      <c r="X57" s="61"/>
      <c r="Y57" s="61"/>
      <c r="Z57" s="61"/>
    </row>
    <row r="58" spans="1:26" ht="20.25" x14ac:dyDescent="0.3">
      <c r="A58" s="70"/>
      <c r="B58" s="23">
        <f t="shared" si="51"/>
        <v>156</v>
      </c>
      <c r="C58" s="23">
        <v>0</v>
      </c>
      <c r="D58" s="23">
        <v>0</v>
      </c>
      <c r="E58" s="23">
        <v>0</v>
      </c>
      <c r="F58" s="24">
        <f t="shared" si="55"/>
        <v>0</v>
      </c>
      <c r="G58" s="29">
        <f t="shared" si="56"/>
        <v>0</v>
      </c>
      <c r="H58" s="23">
        <f t="shared" si="57"/>
        <v>0</v>
      </c>
      <c r="I58" s="26"/>
      <c r="J58" s="23">
        <f t="shared" si="52"/>
        <v>156</v>
      </c>
      <c r="K58" s="24">
        <f t="shared" si="58"/>
        <v>0</v>
      </c>
      <c r="L58" s="24">
        <f t="shared" si="59"/>
        <v>0</v>
      </c>
      <c r="M58" s="24">
        <f t="shared" si="60"/>
        <v>0</v>
      </c>
      <c r="N58" s="26"/>
      <c r="O58" s="23">
        <f t="shared" si="53"/>
        <v>156</v>
      </c>
      <c r="P58" s="27">
        <f>SUM($K$45:K58)</f>
        <v>0</v>
      </c>
      <c r="Q58" s="27">
        <f>SUM($L$45:L58)</f>
        <v>0</v>
      </c>
      <c r="R58" s="27">
        <f>SUM($M$45:M58)</f>
        <v>0</v>
      </c>
      <c r="S58" s="27">
        <f t="shared" si="61"/>
        <v>0</v>
      </c>
      <c r="T58" s="10">
        <f t="shared" si="62"/>
        <v>0</v>
      </c>
      <c r="U58" s="61"/>
      <c r="W58" s="5"/>
      <c r="X58" s="61"/>
      <c r="Y58" s="61"/>
      <c r="Z58" s="61"/>
    </row>
    <row r="59" spans="1:26" ht="20.25" x14ac:dyDescent="0.3">
      <c r="A59" s="70"/>
      <c r="B59" s="23">
        <f t="shared" si="51"/>
        <v>168</v>
      </c>
      <c r="C59" s="23">
        <v>0</v>
      </c>
      <c r="D59" s="23">
        <v>0</v>
      </c>
      <c r="E59" s="23">
        <v>0</v>
      </c>
      <c r="F59" s="24">
        <f t="shared" si="55"/>
        <v>0</v>
      </c>
      <c r="G59" s="29">
        <f t="shared" si="56"/>
        <v>0</v>
      </c>
      <c r="H59" s="23">
        <f t="shared" si="57"/>
        <v>0</v>
      </c>
      <c r="I59" s="26"/>
      <c r="J59" s="23">
        <f t="shared" si="52"/>
        <v>168</v>
      </c>
      <c r="K59" s="24">
        <f t="shared" si="58"/>
        <v>0</v>
      </c>
      <c r="L59" s="24">
        <f t="shared" si="59"/>
        <v>0</v>
      </c>
      <c r="M59" s="24">
        <f t="shared" si="60"/>
        <v>0</v>
      </c>
      <c r="N59" s="26"/>
      <c r="O59" s="23">
        <f t="shared" si="53"/>
        <v>168</v>
      </c>
      <c r="P59" s="27">
        <f>SUM($K$45:K59)</f>
        <v>0</v>
      </c>
      <c r="Q59" s="27">
        <f>SUM($L$45:L59)</f>
        <v>0</v>
      </c>
      <c r="R59" s="27">
        <f>SUM($M$45:M59)</f>
        <v>0</v>
      </c>
      <c r="S59" s="27">
        <f t="shared" si="61"/>
        <v>0</v>
      </c>
      <c r="T59" s="10">
        <f t="shared" si="62"/>
        <v>0</v>
      </c>
      <c r="U59" s="61"/>
      <c r="W59" s="5"/>
      <c r="X59" s="61"/>
      <c r="Y59" s="61"/>
      <c r="Z59" s="61"/>
    </row>
    <row r="60" spans="1:26" ht="20.25" x14ac:dyDescent="0.3">
      <c r="A60" s="70"/>
      <c r="B60" s="23">
        <f t="shared" si="51"/>
        <v>180</v>
      </c>
      <c r="C60" s="23">
        <v>0</v>
      </c>
      <c r="D60" s="23">
        <v>0</v>
      </c>
      <c r="E60" s="23">
        <v>0</v>
      </c>
      <c r="F60" s="24">
        <f t="shared" si="55"/>
        <v>0</v>
      </c>
      <c r="G60" s="29">
        <f t="shared" si="56"/>
        <v>0</v>
      </c>
      <c r="H60" s="23">
        <f t="shared" si="57"/>
        <v>0</v>
      </c>
      <c r="I60" s="26"/>
      <c r="J60" s="23">
        <f t="shared" si="52"/>
        <v>180</v>
      </c>
      <c r="K60" s="24">
        <f t="shared" si="58"/>
        <v>0</v>
      </c>
      <c r="L60" s="24">
        <f t="shared" si="59"/>
        <v>0</v>
      </c>
      <c r="M60" s="24">
        <f t="shared" si="60"/>
        <v>0</v>
      </c>
      <c r="N60" s="26"/>
      <c r="O60" s="23">
        <f t="shared" si="53"/>
        <v>180</v>
      </c>
      <c r="P60" s="27">
        <f>SUM($K$45:K60)</f>
        <v>0</v>
      </c>
      <c r="Q60" s="27">
        <f>SUM($L$45:L60)</f>
        <v>0</v>
      </c>
      <c r="R60" s="27">
        <f>SUM($M$45:M60)</f>
        <v>0</v>
      </c>
      <c r="S60" s="27">
        <f t="shared" si="61"/>
        <v>0</v>
      </c>
      <c r="T60" s="10">
        <f t="shared" si="62"/>
        <v>0</v>
      </c>
      <c r="U60" s="61"/>
      <c r="W60" s="5"/>
      <c r="X60" s="61"/>
      <c r="Y60" s="61"/>
      <c r="Z60" s="61"/>
    </row>
    <row r="61" spans="1:26" ht="20.25" x14ac:dyDescent="0.3">
      <c r="A61" s="71"/>
      <c r="B61" s="23">
        <f t="shared" si="51"/>
        <v>192</v>
      </c>
      <c r="C61" s="23">
        <v>0</v>
      </c>
      <c r="D61" s="23">
        <v>0</v>
      </c>
      <c r="E61" s="23">
        <v>0</v>
      </c>
      <c r="F61" s="24">
        <f t="shared" si="55"/>
        <v>0</v>
      </c>
      <c r="G61" s="29">
        <f t="shared" si="56"/>
        <v>0</v>
      </c>
      <c r="H61" s="23">
        <f t="shared" si="57"/>
        <v>0</v>
      </c>
      <c r="I61" s="26"/>
      <c r="J61" s="23">
        <f t="shared" si="52"/>
        <v>192</v>
      </c>
      <c r="K61" s="24">
        <f t="shared" si="58"/>
        <v>0</v>
      </c>
      <c r="L61" s="24">
        <f t="shared" si="59"/>
        <v>0</v>
      </c>
      <c r="M61" s="24">
        <f t="shared" si="60"/>
        <v>0</v>
      </c>
      <c r="N61" s="26"/>
      <c r="O61" s="23">
        <f t="shared" si="53"/>
        <v>192</v>
      </c>
      <c r="P61" s="27">
        <f>SUM($K$45:K61)</f>
        <v>0</v>
      </c>
      <c r="Q61" s="27">
        <f>SUM($L$45:L61)</f>
        <v>0</v>
      </c>
      <c r="R61" s="27">
        <f>SUM($M$45:M61)</f>
        <v>0</v>
      </c>
      <c r="S61" s="27">
        <f t="shared" si="61"/>
        <v>0</v>
      </c>
      <c r="T61" s="10">
        <f t="shared" si="62"/>
        <v>0</v>
      </c>
      <c r="U61" s="61"/>
      <c r="W61" s="5"/>
      <c r="X61" s="61"/>
      <c r="Y61" s="61"/>
      <c r="Z61" s="61"/>
    </row>
    <row r="62" spans="1:26" ht="20.25" x14ac:dyDescent="0.3">
      <c r="B62" s="26"/>
      <c r="C62" s="32">
        <f t="shared" ref="C62:E62" si="63">SUM(C45:C61)</f>
        <v>0</v>
      </c>
      <c r="D62" s="32">
        <f t="shared" si="63"/>
        <v>0</v>
      </c>
      <c r="E62" s="32">
        <f t="shared" si="63"/>
        <v>0</v>
      </c>
      <c r="F62" s="32">
        <f>SUM(F45:F61)</f>
        <v>0</v>
      </c>
      <c r="G62" s="34">
        <f>SUM(G45:G61)</f>
        <v>0</v>
      </c>
      <c r="H62" s="34">
        <f>SUM(H45:H61)</f>
        <v>0</v>
      </c>
      <c r="I62" s="26"/>
      <c r="J62" s="26"/>
      <c r="K62" s="32">
        <f t="shared" ref="K62:M62" si="64">SUM(K45:K61)</f>
        <v>0</v>
      </c>
      <c r="L62" s="32">
        <f t="shared" si="64"/>
        <v>0</v>
      </c>
      <c r="M62" s="32">
        <f t="shared" si="64"/>
        <v>0</v>
      </c>
      <c r="N62" s="26"/>
      <c r="O62" s="9"/>
      <c r="P62" s="26"/>
      <c r="Q62" s="26"/>
      <c r="R62" s="26"/>
      <c r="S62" s="26"/>
      <c r="T62" s="26"/>
      <c r="U62" s="31"/>
      <c r="W62" s="9"/>
      <c r="X62" s="9"/>
      <c r="Y62" s="9"/>
      <c r="Z62" s="9"/>
    </row>
    <row r="63" spans="1:26" ht="20.25" x14ac:dyDescent="0.3">
      <c r="O63" s="6"/>
      <c r="W63" s="9"/>
      <c r="X63" s="9"/>
      <c r="Y63" s="9"/>
      <c r="Z63" s="9"/>
    </row>
    <row r="64" spans="1:26" ht="20.25" customHeight="1" x14ac:dyDescent="0.3">
      <c r="O64" s="6"/>
      <c r="W64" s="9"/>
      <c r="X64" s="9"/>
      <c r="Y64" s="9"/>
      <c r="Z64" s="9"/>
    </row>
    <row r="65" spans="1:26" ht="20.25" customHeight="1" x14ac:dyDescent="0.3">
      <c r="O65" s="6"/>
      <c r="S65" s="13"/>
      <c r="T65" s="13"/>
      <c r="U65" s="4"/>
      <c r="W65" s="9"/>
      <c r="X65" s="9"/>
      <c r="Y65" s="63"/>
      <c r="Z65" s="63"/>
    </row>
    <row r="66" spans="1:26" ht="36" x14ac:dyDescent="0.25">
      <c r="A66" s="72" t="s">
        <v>3</v>
      </c>
      <c r="B66" s="14" t="s">
        <v>15</v>
      </c>
      <c r="C66" s="15" t="s">
        <v>10</v>
      </c>
      <c r="D66" s="15" t="s">
        <v>11</v>
      </c>
      <c r="E66" s="15" t="s">
        <v>12</v>
      </c>
      <c r="F66" s="14" t="s">
        <v>13</v>
      </c>
      <c r="G66" s="14" t="s">
        <v>4</v>
      </c>
      <c r="H66" s="14" t="s">
        <v>14</v>
      </c>
      <c r="J66" s="14" t="s">
        <v>15</v>
      </c>
      <c r="K66" s="15" t="s">
        <v>10</v>
      </c>
      <c r="L66" s="15" t="s">
        <v>11</v>
      </c>
      <c r="M66" s="15" t="s">
        <v>12</v>
      </c>
      <c r="O66" s="14" t="s">
        <v>15</v>
      </c>
      <c r="P66" s="15" t="s">
        <v>10</v>
      </c>
      <c r="Q66" s="15" t="s">
        <v>11</v>
      </c>
      <c r="R66" s="15" t="s">
        <v>12</v>
      </c>
      <c r="S66" s="15" t="s">
        <v>23</v>
      </c>
      <c r="T66" s="14" t="s">
        <v>17</v>
      </c>
      <c r="U66" s="65"/>
      <c r="W66" s="60"/>
      <c r="X66" s="60"/>
      <c r="Y66" s="60"/>
      <c r="Z66" s="60"/>
    </row>
    <row r="67" spans="1:26" ht="20.25" customHeight="1" x14ac:dyDescent="0.3">
      <c r="A67" s="73"/>
      <c r="B67" s="23">
        <v>0</v>
      </c>
      <c r="C67" s="24">
        <v>0</v>
      </c>
      <c r="D67" s="24">
        <v>0</v>
      </c>
      <c r="E67" s="24">
        <v>0</v>
      </c>
      <c r="F67" s="24">
        <f t="shared" ref="F67:F74" si="65">SUM(C67:E67)</f>
        <v>0</v>
      </c>
      <c r="G67" s="25">
        <f t="shared" ref="G67:G74" si="66">(F67/30)*100</f>
        <v>0</v>
      </c>
      <c r="H67" s="23">
        <f>0+G67</f>
        <v>0</v>
      </c>
      <c r="I67" s="36"/>
      <c r="J67" s="24">
        <v>0</v>
      </c>
      <c r="K67" s="24">
        <f t="shared" ref="K67:K74" si="67">C67*10</f>
        <v>0</v>
      </c>
      <c r="L67" s="24">
        <f t="shared" ref="L67:L74" si="68">D67*10</f>
        <v>0</v>
      </c>
      <c r="M67" s="24">
        <f t="shared" ref="M67:M74" si="69">E67*10</f>
        <v>0</v>
      </c>
      <c r="N67" s="36"/>
      <c r="O67" s="24">
        <v>0</v>
      </c>
      <c r="P67" s="27">
        <v>0</v>
      </c>
      <c r="Q67" s="24">
        <v>0</v>
      </c>
      <c r="R67" s="24">
        <v>0</v>
      </c>
      <c r="S67" s="27">
        <f t="shared" ref="S67:S74" si="70">AVERAGE(P67:R67)</f>
        <v>0</v>
      </c>
      <c r="T67" s="24">
        <f t="shared" ref="T67:T74" si="71">_xlfn.STDEV.S(P67:R67)</f>
        <v>0</v>
      </c>
      <c r="U67" s="61"/>
      <c r="W67" s="5"/>
      <c r="X67" s="61"/>
      <c r="Y67" s="61"/>
      <c r="Z67" s="61"/>
    </row>
    <row r="68" spans="1:26" ht="20.25" customHeight="1" x14ac:dyDescent="0.3">
      <c r="A68" s="73"/>
      <c r="B68" s="23">
        <f t="shared" ref="B68:B83" si="72">B67+12</f>
        <v>12</v>
      </c>
      <c r="C68" s="24">
        <v>0</v>
      </c>
      <c r="D68" s="24">
        <v>0</v>
      </c>
      <c r="E68" s="24">
        <v>0</v>
      </c>
      <c r="F68" s="24">
        <f t="shared" si="65"/>
        <v>0</v>
      </c>
      <c r="G68" s="25">
        <f t="shared" si="66"/>
        <v>0</v>
      </c>
      <c r="H68" s="23">
        <f>SUM(G67:G68)</f>
        <v>0</v>
      </c>
      <c r="I68" s="36"/>
      <c r="J68" s="24">
        <f t="shared" ref="J68:J83" si="73">J67+12</f>
        <v>12</v>
      </c>
      <c r="K68" s="24">
        <f t="shared" si="67"/>
        <v>0</v>
      </c>
      <c r="L68" s="24">
        <f t="shared" si="68"/>
        <v>0</v>
      </c>
      <c r="M68" s="24">
        <f t="shared" si="69"/>
        <v>0</v>
      </c>
      <c r="N68" s="36"/>
      <c r="O68" s="24">
        <f t="shared" ref="O68:O83" si="74">O67+12</f>
        <v>12</v>
      </c>
      <c r="P68" s="27">
        <f>SUM(K$67:$K68)</f>
        <v>0</v>
      </c>
      <c r="Q68" s="27">
        <f>SUM($L$67:L68)</f>
        <v>0</v>
      </c>
      <c r="R68" s="27">
        <f>SUM($M$67:M68)</f>
        <v>0</v>
      </c>
      <c r="S68" s="27">
        <f t="shared" si="70"/>
        <v>0</v>
      </c>
      <c r="T68" s="24">
        <f t="shared" si="71"/>
        <v>0</v>
      </c>
      <c r="U68" s="61"/>
      <c r="W68" s="5"/>
      <c r="X68" s="61"/>
      <c r="Y68" s="61"/>
      <c r="Z68" s="61"/>
    </row>
    <row r="69" spans="1:26" ht="20.25" customHeight="1" x14ac:dyDescent="0.3">
      <c r="A69" s="73"/>
      <c r="B69" s="23">
        <f t="shared" si="72"/>
        <v>24</v>
      </c>
      <c r="C69" s="24">
        <v>0</v>
      </c>
      <c r="D69" s="24">
        <v>0</v>
      </c>
      <c r="E69" s="24">
        <v>0</v>
      </c>
      <c r="F69" s="24">
        <f t="shared" si="65"/>
        <v>0</v>
      </c>
      <c r="G69" s="29">
        <f t="shared" si="66"/>
        <v>0</v>
      </c>
      <c r="H69" s="23">
        <f>SUM(G67:G69)</f>
        <v>0</v>
      </c>
      <c r="I69" s="36"/>
      <c r="J69" s="24">
        <f t="shared" si="73"/>
        <v>24</v>
      </c>
      <c r="K69" s="24">
        <f t="shared" si="67"/>
        <v>0</v>
      </c>
      <c r="L69" s="24">
        <f t="shared" si="68"/>
        <v>0</v>
      </c>
      <c r="M69" s="24">
        <f t="shared" si="69"/>
        <v>0</v>
      </c>
      <c r="N69" s="36"/>
      <c r="O69" s="24">
        <f t="shared" si="74"/>
        <v>24</v>
      </c>
      <c r="P69" s="27">
        <f>SUM(K$67:$K69)</f>
        <v>0</v>
      </c>
      <c r="Q69" s="27">
        <f>SUM($L$67:L69)</f>
        <v>0</v>
      </c>
      <c r="R69" s="27">
        <f>SUM($M$67:M69)</f>
        <v>0</v>
      </c>
      <c r="S69" s="27">
        <f t="shared" si="70"/>
        <v>0</v>
      </c>
      <c r="T69" s="24">
        <f t="shared" si="71"/>
        <v>0</v>
      </c>
      <c r="U69" s="61"/>
      <c r="W69" s="5"/>
      <c r="X69" s="61"/>
      <c r="Y69" s="61"/>
      <c r="Z69" s="61"/>
    </row>
    <row r="70" spans="1:26" ht="20.25" customHeight="1" x14ac:dyDescent="0.3">
      <c r="A70" s="73"/>
      <c r="B70" s="23">
        <f t="shared" si="72"/>
        <v>36</v>
      </c>
      <c r="C70" s="24">
        <v>0</v>
      </c>
      <c r="D70" s="24">
        <v>0</v>
      </c>
      <c r="E70" s="24">
        <v>0</v>
      </c>
      <c r="F70" s="24">
        <f t="shared" si="65"/>
        <v>0</v>
      </c>
      <c r="G70" s="29">
        <f t="shared" si="66"/>
        <v>0</v>
      </c>
      <c r="H70" s="28">
        <f>SUM(G67:G70)</f>
        <v>0</v>
      </c>
      <c r="I70" s="36"/>
      <c r="J70" s="24">
        <f t="shared" si="73"/>
        <v>36</v>
      </c>
      <c r="K70" s="24">
        <f t="shared" si="67"/>
        <v>0</v>
      </c>
      <c r="L70" s="24">
        <f t="shared" si="68"/>
        <v>0</v>
      </c>
      <c r="M70" s="24">
        <f t="shared" si="69"/>
        <v>0</v>
      </c>
      <c r="N70" s="36"/>
      <c r="O70" s="24">
        <f t="shared" si="74"/>
        <v>36</v>
      </c>
      <c r="P70" s="27">
        <f>SUM(K$67:$K70)</f>
        <v>0</v>
      </c>
      <c r="Q70" s="27">
        <f>SUM($L$67:L70)</f>
        <v>0</v>
      </c>
      <c r="R70" s="27">
        <f>SUM($M$67:M70)</f>
        <v>0</v>
      </c>
      <c r="S70" s="27">
        <f t="shared" si="70"/>
        <v>0</v>
      </c>
      <c r="T70" s="24">
        <f t="shared" si="71"/>
        <v>0</v>
      </c>
      <c r="U70" s="61"/>
      <c r="W70" s="5"/>
      <c r="X70" s="61"/>
      <c r="Y70" s="61"/>
      <c r="Z70" s="61"/>
    </row>
    <row r="71" spans="1:26" ht="20.25" customHeight="1" x14ac:dyDescent="0.3">
      <c r="A71" s="73"/>
      <c r="B71" s="23">
        <f t="shared" si="72"/>
        <v>48</v>
      </c>
      <c r="C71" s="24">
        <v>0</v>
      </c>
      <c r="D71" s="24">
        <v>0</v>
      </c>
      <c r="E71" s="24">
        <v>0</v>
      </c>
      <c r="F71" s="24">
        <f t="shared" si="65"/>
        <v>0</v>
      </c>
      <c r="G71" s="29">
        <f t="shared" si="66"/>
        <v>0</v>
      </c>
      <c r="H71" s="28">
        <f>SUM(G67:G71)</f>
        <v>0</v>
      </c>
      <c r="I71" s="36"/>
      <c r="J71" s="24">
        <f t="shared" si="73"/>
        <v>48</v>
      </c>
      <c r="K71" s="24">
        <f t="shared" si="67"/>
        <v>0</v>
      </c>
      <c r="L71" s="24">
        <f t="shared" si="68"/>
        <v>0</v>
      </c>
      <c r="M71" s="24">
        <f t="shared" si="69"/>
        <v>0</v>
      </c>
      <c r="N71" s="36"/>
      <c r="O71" s="24">
        <f t="shared" si="74"/>
        <v>48</v>
      </c>
      <c r="P71" s="27">
        <f>SUM(K$67:$K71)</f>
        <v>0</v>
      </c>
      <c r="Q71" s="27">
        <f>SUM($L$67:L71)</f>
        <v>0</v>
      </c>
      <c r="R71" s="27">
        <f>SUM($M$67:M71)</f>
        <v>0</v>
      </c>
      <c r="S71" s="27">
        <f t="shared" si="70"/>
        <v>0</v>
      </c>
      <c r="T71" s="24">
        <f t="shared" si="71"/>
        <v>0</v>
      </c>
      <c r="U71" s="61"/>
      <c r="W71" s="5"/>
      <c r="X71" s="61"/>
      <c r="Y71" s="61"/>
      <c r="Z71" s="61"/>
    </row>
    <row r="72" spans="1:26" ht="20.25" customHeight="1" x14ac:dyDescent="0.3">
      <c r="A72" s="73"/>
      <c r="B72" s="23">
        <f t="shared" si="72"/>
        <v>60</v>
      </c>
      <c r="C72" s="24">
        <v>0</v>
      </c>
      <c r="D72" s="24">
        <v>0</v>
      </c>
      <c r="E72" s="24">
        <v>0</v>
      </c>
      <c r="F72" s="24">
        <f t="shared" si="65"/>
        <v>0</v>
      </c>
      <c r="G72" s="29">
        <f t="shared" si="66"/>
        <v>0</v>
      </c>
      <c r="H72" s="28">
        <f>SUM(G67:G72)</f>
        <v>0</v>
      </c>
      <c r="I72" s="36"/>
      <c r="J72" s="24">
        <f t="shared" si="73"/>
        <v>60</v>
      </c>
      <c r="K72" s="24">
        <f t="shared" si="67"/>
        <v>0</v>
      </c>
      <c r="L72" s="24">
        <f t="shared" si="68"/>
        <v>0</v>
      </c>
      <c r="M72" s="24">
        <f t="shared" si="69"/>
        <v>0</v>
      </c>
      <c r="N72" s="36"/>
      <c r="O72" s="24">
        <f t="shared" si="74"/>
        <v>60</v>
      </c>
      <c r="P72" s="27">
        <f>SUM(K$67:$K72)</f>
        <v>0</v>
      </c>
      <c r="Q72" s="27">
        <f>SUM($L$67:L72)</f>
        <v>0</v>
      </c>
      <c r="R72" s="27">
        <f>SUM($M$67:M72)</f>
        <v>0</v>
      </c>
      <c r="S72" s="27">
        <f t="shared" si="70"/>
        <v>0</v>
      </c>
      <c r="T72" s="24">
        <f t="shared" si="71"/>
        <v>0</v>
      </c>
      <c r="U72" s="61"/>
      <c r="W72" s="5"/>
      <c r="X72" s="61"/>
      <c r="Y72" s="61"/>
      <c r="Z72" s="61"/>
    </row>
    <row r="73" spans="1:26" ht="20.25" customHeight="1" x14ac:dyDescent="0.3">
      <c r="A73" s="73"/>
      <c r="B73" s="23">
        <f t="shared" si="72"/>
        <v>72</v>
      </c>
      <c r="C73" s="24">
        <v>0</v>
      </c>
      <c r="D73" s="24">
        <v>0</v>
      </c>
      <c r="E73" s="24">
        <v>0</v>
      </c>
      <c r="F73" s="24">
        <f t="shared" si="65"/>
        <v>0</v>
      </c>
      <c r="G73" s="29">
        <f t="shared" si="66"/>
        <v>0</v>
      </c>
      <c r="H73" s="28">
        <f>SUM(G67:G73)</f>
        <v>0</v>
      </c>
      <c r="I73" s="36"/>
      <c r="J73" s="24">
        <f t="shared" si="73"/>
        <v>72</v>
      </c>
      <c r="K73" s="24">
        <f t="shared" si="67"/>
        <v>0</v>
      </c>
      <c r="L73" s="24">
        <f t="shared" si="68"/>
        <v>0</v>
      </c>
      <c r="M73" s="24">
        <f t="shared" si="69"/>
        <v>0</v>
      </c>
      <c r="N73" s="36"/>
      <c r="O73" s="24">
        <f t="shared" si="74"/>
        <v>72</v>
      </c>
      <c r="P73" s="27">
        <f>SUM(K$67:$K73)</f>
        <v>0</v>
      </c>
      <c r="Q73" s="27">
        <f>SUM($L$67:L73)</f>
        <v>0</v>
      </c>
      <c r="R73" s="27">
        <f>SUM($M$67:M73)</f>
        <v>0</v>
      </c>
      <c r="S73" s="27">
        <f t="shared" si="70"/>
        <v>0</v>
      </c>
      <c r="T73" s="24">
        <f t="shared" si="71"/>
        <v>0</v>
      </c>
      <c r="U73" s="61"/>
      <c r="W73" s="5"/>
      <c r="X73" s="61"/>
      <c r="Y73" s="61"/>
      <c r="Z73" s="61"/>
    </row>
    <row r="74" spans="1:26" ht="20.25" customHeight="1" x14ac:dyDescent="0.3">
      <c r="A74" s="73"/>
      <c r="B74" s="23">
        <f t="shared" si="72"/>
        <v>84</v>
      </c>
      <c r="C74" s="24">
        <v>0</v>
      </c>
      <c r="D74" s="24">
        <v>0</v>
      </c>
      <c r="E74" s="24">
        <v>0</v>
      </c>
      <c r="F74" s="24">
        <f t="shared" si="65"/>
        <v>0</v>
      </c>
      <c r="G74" s="29">
        <f t="shared" si="66"/>
        <v>0</v>
      </c>
      <c r="H74" s="28">
        <f>SUM(G67:G74)</f>
        <v>0</v>
      </c>
      <c r="I74" s="36"/>
      <c r="J74" s="24">
        <f t="shared" si="73"/>
        <v>84</v>
      </c>
      <c r="K74" s="24">
        <f t="shared" si="67"/>
        <v>0</v>
      </c>
      <c r="L74" s="24">
        <f t="shared" si="68"/>
        <v>0</v>
      </c>
      <c r="M74" s="24">
        <f t="shared" si="69"/>
        <v>0</v>
      </c>
      <c r="N74" s="36"/>
      <c r="O74" s="24">
        <f t="shared" si="74"/>
        <v>84</v>
      </c>
      <c r="P74" s="27">
        <f>SUM(K$67:$K74)</f>
        <v>0</v>
      </c>
      <c r="Q74" s="27">
        <f>SUM($L$67:L74)</f>
        <v>0</v>
      </c>
      <c r="R74" s="27">
        <f>SUM($M$67:M74)</f>
        <v>0</v>
      </c>
      <c r="S74" s="27">
        <f t="shared" si="70"/>
        <v>0</v>
      </c>
      <c r="T74" s="24">
        <f t="shared" si="71"/>
        <v>0</v>
      </c>
      <c r="U74" s="61"/>
      <c r="W74" s="5"/>
      <c r="X74" s="61"/>
      <c r="Y74" s="61"/>
      <c r="Z74" s="61"/>
    </row>
    <row r="75" spans="1:26" ht="20.25" customHeight="1" x14ac:dyDescent="0.3">
      <c r="A75" s="73"/>
      <c r="B75" s="23">
        <f t="shared" si="72"/>
        <v>96</v>
      </c>
      <c r="C75" s="24">
        <v>0</v>
      </c>
      <c r="D75" s="24">
        <v>0</v>
      </c>
      <c r="E75" s="24">
        <v>0</v>
      </c>
      <c r="F75" s="24">
        <f t="shared" ref="F75:F83" si="75">SUM(C75:E75)</f>
        <v>0</v>
      </c>
      <c r="G75" s="29">
        <f t="shared" ref="G75:G83" si="76">(F75/30)*100</f>
        <v>0</v>
      </c>
      <c r="H75" s="28">
        <f t="shared" ref="H75:H82" si="77">SUM(G68:G75)</f>
        <v>0</v>
      </c>
      <c r="I75" s="36"/>
      <c r="J75" s="24">
        <f t="shared" si="73"/>
        <v>96</v>
      </c>
      <c r="K75" s="24">
        <f t="shared" ref="K75:K83" si="78">C75*10</f>
        <v>0</v>
      </c>
      <c r="L75" s="24">
        <f t="shared" ref="L75:L83" si="79">D75*10</f>
        <v>0</v>
      </c>
      <c r="M75" s="24">
        <f t="shared" ref="M75:M83" si="80">E75*10</f>
        <v>0</v>
      </c>
      <c r="N75" s="36"/>
      <c r="O75" s="24">
        <f t="shared" si="74"/>
        <v>96</v>
      </c>
      <c r="P75" s="27">
        <f>SUM(K$67:$K75)</f>
        <v>0</v>
      </c>
      <c r="Q75" s="27">
        <f>SUM($L$67:L75)</f>
        <v>0</v>
      </c>
      <c r="R75" s="27">
        <f>SUM($M$67:M75)</f>
        <v>0</v>
      </c>
      <c r="S75" s="27">
        <f t="shared" ref="S75:S83" si="81">AVERAGE(P75:R75)</f>
        <v>0</v>
      </c>
      <c r="T75" s="24">
        <f t="shared" ref="T75:T83" si="82">_xlfn.STDEV.S(P75:R75)</f>
        <v>0</v>
      </c>
      <c r="U75" s="61"/>
      <c r="W75" s="5"/>
      <c r="X75" s="61"/>
      <c r="Y75" s="61"/>
      <c r="Z75" s="61"/>
    </row>
    <row r="76" spans="1:26" ht="20.25" customHeight="1" x14ac:dyDescent="0.3">
      <c r="A76" s="73"/>
      <c r="B76" s="23">
        <f t="shared" si="72"/>
        <v>108</v>
      </c>
      <c r="C76" s="24">
        <v>0</v>
      </c>
      <c r="D76" s="24">
        <v>0</v>
      </c>
      <c r="E76" s="24">
        <v>0</v>
      </c>
      <c r="F76" s="24">
        <f t="shared" si="75"/>
        <v>0</v>
      </c>
      <c r="G76" s="29">
        <f t="shared" si="76"/>
        <v>0</v>
      </c>
      <c r="H76" s="28">
        <f t="shared" si="77"/>
        <v>0</v>
      </c>
      <c r="I76" s="36"/>
      <c r="J76" s="24">
        <f t="shared" si="73"/>
        <v>108</v>
      </c>
      <c r="K76" s="24">
        <f t="shared" si="78"/>
        <v>0</v>
      </c>
      <c r="L76" s="24">
        <f t="shared" si="79"/>
        <v>0</v>
      </c>
      <c r="M76" s="24">
        <f t="shared" si="80"/>
        <v>0</v>
      </c>
      <c r="N76" s="36"/>
      <c r="O76" s="24">
        <f t="shared" si="74"/>
        <v>108</v>
      </c>
      <c r="P76" s="27">
        <f>SUM(K$67:$K76)</f>
        <v>0</v>
      </c>
      <c r="Q76" s="27">
        <f>SUM($L$67:L76)</f>
        <v>0</v>
      </c>
      <c r="R76" s="27">
        <f>SUM($M$67:M76)</f>
        <v>0</v>
      </c>
      <c r="S76" s="27">
        <f t="shared" si="81"/>
        <v>0</v>
      </c>
      <c r="T76" s="24">
        <f t="shared" si="82"/>
        <v>0</v>
      </c>
      <c r="U76" s="61"/>
      <c r="W76" s="5"/>
      <c r="X76" s="61"/>
      <c r="Y76" s="61"/>
      <c r="Z76" s="61"/>
    </row>
    <row r="77" spans="1:26" ht="20.25" customHeight="1" x14ac:dyDescent="0.3">
      <c r="A77" s="73"/>
      <c r="B77" s="23">
        <f t="shared" si="72"/>
        <v>120</v>
      </c>
      <c r="C77" s="24">
        <v>0</v>
      </c>
      <c r="D77" s="24">
        <v>0</v>
      </c>
      <c r="E77" s="24">
        <v>0</v>
      </c>
      <c r="F77" s="24">
        <f t="shared" si="75"/>
        <v>0</v>
      </c>
      <c r="G77" s="29">
        <f t="shared" si="76"/>
        <v>0</v>
      </c>
      <c r="H77" s="28">
        <f t="shared" si="77"/>
        <v>0</v>
      </c>
      <c r="I77" s="36"/>
      <c r="J77" s="24">
        <f t="shared" si="73"/>
        <v>120</v>
      </c>
      <c r="K77" s="24">
        <f t="shared" si="78"/>
        <v>0</v>
      </c>
      <c r="L77" s="24">
        <f t="shared" si="79"/>
        <v>0</v>
      </c>
      <c r="M77" s="24">
        <f t="shared" si="80"/>
        <v>0</v>
      </c>
      <c r="N77" s="36"/>
      <c r="O77" s="24">
        <f t="shared" si="74"/>
        <v>120</v>
      </c>
      <c r="P77" s="27">
        <f>SUM(K$67:$K77)</f>
        <v>0</v>
      </c>
      <c r="Q77" s="27">
        <f>SUM($L$67:L77)</f>
        <v>0</v>
      </c>
      <c r="R77" s="27">
        <f>SUM($M$67:M77)</f>
        <v>0</v>
      </c>
      <c r="S77" s="27">
        <f t="shared" si="81"/>
        <v>0</v>
      </c>
      <c r="T77" s="24">
        <f t="shared" si="82"/>
        <v>0</v>
      </c>
      <c r="U77" s="61"/>
      <c r="W77" s="5"/>
      <c r="X77" s="61"/>
      <c r="Y77" s="61"/>
      <c r="Z77" s="61"/>
    </row>
    <row r="78" spans="1:26" ht="20.25" customHeight="1" x14ac:dyDescent="0.3">
      <c r="A78" s="73"/>
      <c r="B78" s="23">
        <f t="shared" si="72"/>
        <v>132</v>
      </c>
      <c r="C78" s="24">
        <v>0</v>
      </c>
      <c r="D78" s="24">
        <v>0</v>
      </c>
      <c r="E78" s="24">
        <v>0</v>
      </c>
      <c r="F78" s="24">
        <f t="shared" si="75"/>
        <v>0</v>
      </c>
      <c r="G78" s="29">
        <f t="shared" si="76"/>
        <v>0</v>
      </c>
      <c r="H78" s="28">
        <f t="shared" si="77"/>
        <v>0</v>
      </c>
      <c r="I78" s="36"/>
      <c r="J78" s="24">
        <f t="shared" si="73"/>
        <v>132</v>
      </c>
      <c r="K78" s="24">
        <f t="shared" si="78"/>
        <v>0</v>
      </c>
      <c r="L78" s="24">
        <f t="shared" si="79"/>
        <v>0</v>
      </c>
      <c r="M78" s="24">
        <f t="shared" si="80"/>
        <v>0</v>
      </c>
      <c r="N78" s="36"/>
      <c r="O78" s="24">
        <f t="shared" si="74"/>
        <v>132</v>
      </c>
      <c r="P78" s="27">
        <f>SUM(K$67:$K78)</f>
        <v>0</v>
      </c>
      <c r="Q78" s="27">
        <f>SUM($L$67:L78)</f>
        <v>0</v>
      </c>
      <c r="R78" s="27">
        <f>SUM($M$67:M78)</f>
        <v>0</v>
      </c>
      <c r="S78" s="27">
        <f t="shared" si="81"/>
        <v>0</v>
      </c>
      <c r="T78" s="24">
        <f t="shared" si="82"/>
        <v>0</v>
      </c>
      <c r="U78" s="61"/>
      <c r="W78" s="5"/>
      <c r="X78" s="61"/>
      <c r="Y78" s="61"/>
      <c r="Z78" s="61"/>
    </row>
    <row r="79" spans="1:26" ht="20.25" customHeight="1" x14ac:dyDescent="0.3">
      <c r="A79" s="73"/>
      <c r="B79" s="23">
        <f t="shared" si="72"/>
        <v>144</v>
      </c>
      <c r="C79" s="24">
        <v>0</v>
      </c>
      <c r="D79" s="24">
        <v>0</v>
      </c>
      <c r="E79" s="24">
        <v>0</v>
      </c>
      <c r="F79" s="24">
        <f t="shared" si="75"/>
        <v>0</v>
      </c>
      <c r="G79" s="29">
        <f t="shared" si="76"/>
        <v>0</v>
      </c>
      <c r="H79" s="28">
        <f t="shared" si="77"/>
        <v>0</v>
      </c>
      <c r="I79" s="36"/>
      <c r="J79" s="24">
        <f t="shared" si="73"/>
        <v>144</v>
      </c>
      <c r="K79" s="24">
        <f t="shared" si="78"/>
        <v>0</v>
      </c>
      <c r="L79" s="24">
        <f t="shared" si="79"/>
        <v>0</v>
      </c>
      <c r="M79" s="24">
        <f t="shared" si="80"/>
        <v>0</v>
      </c>
      <c r="N79" s="36"/>
      <c r="O79" s="24">
        <f t="shared" si="74"/>
        <v>144</v>
      </c>
      <c r="P79" s="27">
        <f>SUM(K$67:$K79)</f>
        <v>0</v>
      </c>
      <c r="Q79" s="27">
        <f>SUM($L$67:L79)</f>
        <v>0</v>
      </c>
      <c r="R79" s="27">
        <f>SUM($M$67:M79)</f>
        <v>0</v>
      </c>
      <c r="S79" s="27">
        <f t="shared" si="81"/>
        <v>0</v>
      </c>
      <c r="T79" s="24">
        <f t="shared" si="82"/>
        <v>0</v>
      </c>
      <c r="U79" s="61"/>
      <c r="W79" s="5"/>
      <c r="X79" s="61"/>
      <c r="Y79" s="61"/>
      <c r="Z79" s="61"/>
    </row>
    <row r="80" spans="1:26" ht="20.25" customHeight="1" x14ac:dyDescent="0.3">
      <c r="A80" s="73"/>
      <c r="B80" s="23">
        <f t="shared" si="72"/>
        <v>156</v>
      </c>
      <c r="C80" s="24">
        <v>0</v>
      </c>
      <c r="D80" s="24">
        <v>0</v>
      </c>
      <c r="E80" s="24">
        <v>0</v>
      </c>
      <c r="F80" s="24">
        <f t="shared" si="75"/>
        <v>0</v>
      </c>
      <c r="G80" s="29">
        <f t="shared" si="76"/>
        <v>0</v>
      </c>
      <c r="H80" s="28">
        <f t="shared" si="77"/>
        <v>0</v>
      </c>
      <c r="I80" s="36"/>
      <c r="J80" s="24">
        <f t="shared" si="73"/>
        <v>156</v>
      </c>
      <c r="K80" s="24">
        <f t="shared" si="78"/>
        <v>0</v>
      </c>
      <c r="L80" s="24">
        <f t="shared" si="79"/>
        <v>0</v>
      </c>
      <c r="M80" s="24">
        <f t="shared" si="80"/>
        <v>0</v>
      </c>
      <c r="N80" s="36"/>
      <c r="O80" s="24">
        <f t="shared" si="74"/>
        <v>156</v>
      </c>
      <c r="P80" s="27">
        <f>SUM(K$67:$K80)</f>
        <v>0</v>
      </c>
      <c r="Q80" s="27">
        <f>SUM($L$67:L80)</f>
        <v>0</v>
      </c>
      <c r="R80" s="27">
        <f>SUM($M$67:M80)</f>
        <v>0</v>
      </c>
      <c r="S80" s="27">
        <f t="shared" si="81"/>
        <v>0</v>
      </c>
      <c r="T80" s="24">
        <f t="shared" si="82"/>
        <v>0</v>
      </c>
      <c r="U80" s="61"/>
      <c r="W80" s="5"/>
      <c r="X80" s="61"/>
      <c r="Y80" s="61"/>
      <c r="Z80" s="61"/>
    </row>
    <row r="81" spans="1:26" ht="20.25" customHeight="1" x14ac:dyDescent="0.3">
      <c r="A81" s="73"/>
      <c r="B81" s="23">
        <f t="shared" si="72"/>
        <v>168</v>
      </c>
      <c r="C81" s="24">
        <v>0</v>
      </c>
      <c r="D81" s="24">
        <v>0</v>
      </c>
      <c r="E81" s="24">
        <v>0</v>
      </c>
      <c r="F81" s="24">
        <f t="shared" si="75"/>
        <v>0</v>
      </c>
      <c r="G81" s="29">
        <f t="shared" si="76"/>
        <v>0</v>
      </c>
      <c r="H81" s="28">
        <f t="shared" si="77"/>
        <v>0</v>
      </c>
      <c r="I81" s="36"/>
      <c r="J81" s="24">
        <f t="shared" si="73"/>
        <v>168</v>
      </c>
      <c r="K81" s="24">
        <f t="shared" si="78"/>
        <v>0</v>
      </c>
      <c r="L81" s="24">
        <f t="shared" si="79"/>
        <v>0</v>
      </c>
      <c r="M81" s="24">
        <f t="shared" si="80"/>
        <v>0</v>
      </c>
      <c r="N81" s="36"/>
      <c r="O81" s="24">
        <f t="shared" si="74"/>
        <v>168</v>
      </c>
      <c r="P81" s="27">
        <f>SUM(K$67:$K81)</f>
        <v>0</v>
      </c>
      <c r="Q81" s="27">
        <f>SUM($L$67:L81)</f>
        <v>0</v>
      </c>
      <c r="R81" s="27">
        <f>SUM($M$67:M81)</f>
        <v>0</v>
      </c>
      <c r="S81" s="27">
        <f t="shared" si="81"/>
        <v>0</v>
      </c>
      <c r="T81" s="24">
        <f t="shared" si="82"/>
        <v>0</v>
      </c>
      <c r="U81" s="61"/>
      <c r="W81" s="5"/>
      <c r="X81" s="61"/>
      <c r="Y81" s="61"/>
      <c r="Z81" s="61"/>
    </row>
    <row r="82" spans="1:26" ht="20.25" customHeight="1" x14ac:dyDescent="0.3">
      <c r="A82" s="73"/>
      <c r="B82" s="23">
        <f t="shared" si="72"/>
        <v>180</v>
      </c>
      <c r="C82" s="24">
        <v>0</v>
      </c>
      <c r="D82" s="24">
        <v>0</v>
      </c>
      <c r="E82" s="24">
        <v>0</v>
      </c>
      <c r="F82" s="24">
        <f t="shared" si="75"/>
        <v>0</v>
      </c>
      <c r="G82" s="29">
        <f t="shared" si="76"/>
        <v>0</v>
      </c>
      <c r="H82" s="28">
        <f t="shared" si="77"/>
        <v>0</v>
      </c>
      <c r="I82" s="36"/>
      <c r="J82" s="24">
        <f t="shared" si="73"/>
        <v>180</v>
      </c>
      <c r="K82" s="24">
        <f t="shared" si="78"/>
        <v>0</v>
      </c>
      <c r="L82" s="24">
        <f t="shared" si="79"/>
        <v>0</v>
      </c>
      <c r="M82" s="24">
        <f t="shared" si="80"/>
        <v>0</v>
      </c>
      <c r="N82" s="36"/>
      <c r="O82" s="24">
        <f t="shared" si="74"/>
        <v>180</v>
      </c>
      <c r="P82" s="27">
        <f>SUM(K$67:$K82)</f>
        <v>0</v>
      </c>
      <c r="Q82" s="27">
        <f>SUM($L$67:L82)</f>
        <v>0</v>
      </c>
      <c r="R82" s="27">
        <f>SUM($M$67:M82)</f>
        <v>0</v>
      </c>
      <c r="S82" s="27">
        <f t="shared" si="81"/>
        <v>0</v>
      </c>
      <c r="T82" s="24">
        <f t="shared" si="82"/>
        <v>0</v>
      </c>
      <c r="U82" s="61"/>
      <c r="W82" s="5"/>
      <c r="X82" s="61"/>
      <c r="Y82" s="61"/>
      <c r="Z82" s="61"/>
    </row>
    <row r="83" spans="1:26" ht="20.25" customHeight="1" x14ac:dyDescent="0.3">
      <c r="A83" s="74"/>
      <c r="B83" s="23">
        <f t="shared" si="72"/>
        <v>192</v>
      </c>
      <c r="C83" s="24">
        <v>0</v>
      </c>
      <c r="D83" s="24">
        <v>0</v>
      </c>
      <c r="E83" s="24">
        <v>0</v>
      </c>
      <c r="F83" s="24">
        <f t="shared" si="75"/>
        <v>0</v>
      </c>
      <c r="G83" s="29">
        <f t="shared" si="76"/>
        <v>0</v>
      </c>
      <c r="H83" s="28">
        <f>SUM(G76:G83)</f>
        <v>0</v>
      </c>
      <c r="I83" s="36"/>
      <c r="J83" s="24">
        <f t="shared" si="73"/>
        <v>192</v>
      </c>
      <c r="K83" s="24">
        <f t="shared" si="78"/>
        <v>0</v>
      </c>
      <c r="L83" s="24">
        <f t="shared" si="79"/>
        <v>0</v>
      </c>
      <c r="M83" s="24">
        <f t="shared" si="80"/>
        <v>0</v>
      </c>
      <c r="N83" s="36"/>
      <c r="O83" s="24">
        <f t="shared" si="74"/>
        <v>192</v>
      </c>
      <c r="P83" s="27">
        <f>SUM(K$67:$K83)</f>
        <v>0</v>
      </c>
      <c r="Q83" s="27">
        <f>SUM($L$67:L83)</f>
        <v>0</v>
      </c>
      <c r="R83" s="27">
        <f>SUM($M$67:M83)</f>
        <v>0</v>
      </c>
      <c r="S83" s="27">
        <f t="shared" si="81"/>
        <v>0</v>
      </c>
      <c r="T83" s="24">
        <f t="shared" si="82"/>
        <v>0</v>
      </c>
      <c r="U83" s="61"/>
      <c r="W83" s="5"/>
      <c r="X83" s="61"/>
      <c r="Y83" s="61"/>
      <c r="Z83" s="61"/>
    </row>
    <row r="84" spans="1:26" ht="20.25" x14ac:dyDescent="0.3">
      <c r="B84" s="36"/>
      <c r="C84" s="32">
        <f>SUM(C67:C83)</f>
        <v>0</v>
      </c>
      <c r="D84" s="32">
        <f>SUM(D67:D83)</f>
        <v>0</v>
      </c>
      <c r="E84" s="32">
        <f>SUM(E67:E83)</f>
        <v>0</v>
      </c>
      <c r="F84" s="32">
        <f>SUM(F67:F83)</f>
        <v>0</v>
      </c>
      <c r="G84" s="32">
        <f>SUM(G67:G83)</f>
        <v>0</v>
      </c>
      <c r="H84" s="36"/>
      <c r="I84" s="36"/>
      <c r="J84" s="36"/>
      <c r="K84" s="32">
        <f t="shared" ref="K84:M84" si="83">SUM(K67:K83)</f>
        <v>0</v>
      </c>
      <c r="L84" s="32">
        <f t="shared" si="83"/>
        <v>0</v>
      </c>
      <c r="M84" s="32">
        <f t="shared" si="83"/>
        <v>0</v>
      </c>
      <c r="N84" s="36"/>
      <c r="O84" s="31"/>
      <c r="P84" s="36"/>
      <c r="Q84" s="36"/>
      <c r="R84" s="36"/>
      <c r="S84" s="36"/>
      <c r="T84" s="36"/>
      <c r="U84" s="31"/>
      <c r="W84" s="1"/>
      <c r="X84" s="1"/>
      <c r="Y84" s="1"/>
      <c r="Z84" s="1"/>
    </row>
    <row r="85" spans="1:26" ht="20.25" x14ac:dyDescent="0.3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1"/>
      <c r="P85" s="36"/>
      <c r="Q85" s="36"/>
      <c r="R85" s="36"/>
      <c r="S85" s="36"/>
      <c r="T85" s="36"/>
      <c r="U85" s="31"/>
      <c r="W85" s="1"/>
      <c r="X85" s="1"/>
      <c r="Y85" s="1"/>
      <c r="Z85" s="1"/>
    </row>
    <row r="87" spans="1:26" x14ac:dyDescent="0.25">
      <c r="B87" s="6"/>
    </row>
    <row r="88" spans="1:26" ht="33.75" customHeight="1" x14ac:dyDescent="0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26" x14ac:dyDescent="0.2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26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26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26" ht="20.25" customHeight="1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26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26" ht="18" customHeight="1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26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26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2:17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2:17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2:17" x14ac:dyDescent="0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2:17" x14ac:dyDescent="0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2:17" x14ac:dyDescent="0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2:17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2:17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2:17" x14ac:dyDescent="0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2:17" x14ac:dyDescent="0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2:17" x14ac:dyDescent="0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2:17" x14ac:dyDescent="0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2:17" x14ac:dyDescent="0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2:17" x14ac:dyDescent="0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2:17" x14ac:dyDescent="0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2:17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2:17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</sheetData>
  <mergeCells count="8">
    <mergeCell ref="A66:A83"/>
    <mergeCell ref="J1:M1"/>
    <mergeCell ref="J2:M2"/>
    <mergeCell ref="O1:T1"/>
    <mergeCell ref="A1:H1"/>
    <mergeCell ref="A44:A61"/>
    <mergeCell ref="A3:A20"/>
    <mergeCell ref="A24:A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Challenge</vt:lpstr>
      <vt:lpstr>Toxicity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2019-01-14T07:11:15Z</dcterms:created>
  <dcterms:modified xsi:type="dcterms:W3CDTF">2019-11-09T00:36:12Z</dcterms:modified>
</cp:coreProperties>
</file>