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1952" windowHeight="9192" activeTab="9"/>
  </bookViews>
  <sheets>
    <sheet name="Fig.1B" sheetId="2" r:id="rId1"/>
    <sheet name="Fig.1C" sheetId="3" r:id="rId2"/>
    <sheet name="Fig.3B" sheetId="4" r:id="rId3"/>
    <sheet name="Fig.3C" sheetId="5" r:id="rId4"/>
    <sheet name="Fig.3D" sheetId="6" r:id="rId5"/>
    <sheet name="Fig.4B" sheetId="7" r:id="rId6"/>
    <sheet name="Fig.4C" sheetId="8" r:id="rId7"/>
    <sheet name="Fig.4D" sheetId="9" r:id="rId8"/>
    <sheet name="Fig.4E" sheetId="10" r:id="rId9"/>
    <sheet name="Fig.5A" sheetId="11" r:id="rId10"/>
  </sheets>
  <calcPr calcId="145621"/>
</workbook>
</file>

<file path=xl/calcChain.xml><?xml version="1.0" encoding="utf-8"?>
<calcChain xmlns="http://schemas.openxmlformats.org/spreadsheetml/2006/main">
  <c r="G27" i="2" l="1"/>
  <c r="H27" i="2" s="1"/>
  <c r="I27" i="2" s="1"/>
  <c r="D27" i="2"/>
  <c r="G26" i="2"/>
  <c r="H26" i="2" s="1"/>
  <c r="I26" i="2" s="1"/>
  <c r="D26" i="2"/>
  <c r="G25" i="2"/>
  <c r="H25" i="2" s="1"/>
  <c r="I25" i="2" s="1"/>
  <c r="D25" i="2"/>
  <c r="G24" i="2"/>
  <c r="H24" i="2" s="1"/>
  <c r="I24" i="2" s="1"/>
  <c r="D24" i="2"/>
  <c r="G23" i="2"/>
  <c r="H23" i="2" s="1"/>
  <c r="I23" i="2" s="1"/>
  <c r="D23" i="2"/>
  <c r="G22" i="2"/>
  <c r="H22" i="2" s="1"/>
  <c r="I22" i="2" s="1"/>
  <c r="D22" i="2"/>
  <c r="G21" i="2"/>
  <c r="H21" i="2" s="1"/>
  <c r="I21" i="2" s="1"/>
  <c r="D21" i="2"/>
  <c r="G20" i="2"/>
  <c r="H20" i="2" s="1"/>
  <c r="I20" i="2" s="1"/>
  <c r="D20" i="2"/>
  <c r="G19" i="2"/>
  <c r="H19" i="2" s="1"/>
  <c r="I19" i="2" s="1"/>
  <c r="D19" i="2"/>
  <c r="G18" i="2"/>
  <c r="H18" i="2" s="1"/>
  <c r="I18" i="2" s="1"/>
  <c r="D18" i="2"/>
  <c r="G17" i="2"/>
  <c r="H17" i="2" s="1"/>
  <c r="I17" i="2" s="1"/>
  <c r="D17" i="2"/>
  <c r="D16" i="2"/>
  <c r="D13" i="2"/>
  <c r="G13" i="2" s="1"/>
  <c r="H13" i="2" s="1"/>
  <c r="I13" i="2" s="1"/>
  <c r="D12" i="2"/>
  <c r="G12" i="2" s="1"/>
  <c r="H12" i="2" s="1"/>
  <c r="I12" i="2" s="1"/>
  <c r="D11" i="2"/>
  <c r="G11" i="2" s="1"/>
  <c r="H11" i="2" s="1"/>
  <c r="I11" i="2" s="1"/>
  <c r="D10" i="2"/>
  <c r="G10" i="2" s="1"/>
  <c r="H10" i="2" s="1"/>
  <c r="I10" i="2" s="1"/>
  <c r="D9" i="2"/>
  <c r="G9" i="2" s="1"/>
  <c r="H9" i="2" s="1"/>
  <c r="I9" i="2" s="1"/>
  <c r="D8" i="2"/>
  <c r="G8" i="2" s="1"/>
  <c r="H8" i="2" s="1"/>
  <c r="I8" i="2" s="1"/>
  <c r="D7" i="2"/>
  <c r="G7" i="2" s="1"/>
  <c r="H7" i="2" s="1"/>
  <c r="I7" i="2" s="1"/>
  <c r="D6" i="2"/>
  <c r="G6" i="2" s="1"/>
  <c r="H6" i="2" s="1"/>
  <c r="I6" i="2" s="1"/>
  <c r="D5" i="2"/>
  <c r="G5" i="2" s="1"/>
  <c r="H5" i="2" s="1"/>
  <c r="I5" i="2" s="1"/>
  <c r="D4" i="2"/>
  <c r="G4" i="2" s="1"/>
  <c r="H4" i="2" s="1"/>
  <c r="I4" i="2" s="1"/>
  <c r="F3" i="2"/>
  <c r="D3" i="2"/>
  <c r="G3" i="2" s="1"/>
  <c r="H3" i="2" s="1"/>
  <c r="I3" i="2" s="1"/>
  <c r="D2" i="2"/>
  <c r="F2" i="2" s="1"/>
  <c r="G2" i="2" s="1"/>
  <c r="H2" i="2" s="1"/>
  <c r="I2" i="2" s="1"/>
  <c r="J2" i="2" l="1"/>
  <c r="K2" i="2"/>
  <c r="K5" i="2"/>
  <c r="J5" i="2"/>
  <c r="G16" i="2"/>
  <c r="H16" i="2" s="1"/>
  <c r="I16" i="2" s="1"/>
  <c r="K22" i="2"/>
  <c r="J22" i="2"/>
  <c r="K11" i="2"/>
  <c r="J11" i="2"/>
  <c r="J8" i="2"/>
  <c r="K8" i="2"/>
  <c r="J19" i="2"/>
  <c r="K19" i="2"/>
  <c r="K25" i="2"/>
  <c r="J25" i="2"/>
  <c r="F16" i="2"/>
  <c r="K16" i="2" l="1"/>
  <c r="J16" i="2"/>
</calcChain>
</file>

<file path=xl/sharedStrings.xml><?xml version="1.0" encoding="utf-8"?>
<sst xmlns="http://schemas.openxmlformats.org/spreadsheetml/2006/main" count="207" uniqueCount="45">
  <si>
    <t>CSFV</t>
  </si>
  <si>
    <t>AIF1</t>
  </si>
  <si>
    <t>GAPDH</t>
  </si>
  <si>
    <t>△CT</t>
  </si>
  <si>
    <t>Standard reference</t>
  </si>
  <si>
    <t>△△CT</t>
  </si>
  <si>
    <t>—△△CT</t>
  </si>
  <si>
    <t>average</t>
  </si>
  <si>
    <t>standard deviation</t>
  </si>
  <si>
    <t>0h</t>
  </si>
  <si>
    <t>12h</t>
  </si>
  <si>
    <t>24h</t>
  </si>
  <si>
    <t>48h</t>
  </si>
  <si>
    <t>control</t>
  </si>
  <si>
    <t>IL6</t>
  </si>
  <si>
    <t>csfv</t>
  </si>
  <si>
    <t>NC</t>
  </si>
  <si>
    <t>over-expression-AIF1</t>
  </si>
  <si>
    <t>β-actin</t>
  </si>
  <si>
    <t>over-expression AIF1-Oh</t>
  </si>
  <si>
    <t>over-expression AIF1-12h</t>
  </si>
  <si>
    <t>over-expression AIF1-24h</t>
  </si>
  <si>
    <t>over-expression AIF1-48h</t>
  </si>
  <si>
    <t>目标基因</t>
  </si>
  <si>
    <t>Control</t>
  </si>
  <si>
    <t>p-Si1</t>
  </si>
  <si>
    <t>p-Si2</t>
  </si>
  <si>
    <t>p-Si3</t>
  </si>
  <si>
    <t>p-NC</t>
  </si>
  <si>
    <t>p-Si Oh</t>
  </si>
  <si>
    <t>p-Si 12h</t>
  </si>
  <si>
    <t>p-Si 24h</t>
  </si>
  <si>
    <t>p-Si 48h</t>
  </si>
  <si>
    <t>CSFV+P-NC 0h</t>
  </si>
  <si>
    <t>CSFV+P-NC 12h</t>
  </si>
  <si>
    <t>CSFV+P-NC 24h</t>
  </si>
  <si>
    <t>CSFV+P-NC 48h</t>
  </si>
  <si>
    <t>CSFV+P-Si 0h</t>
  </si>
  <si>
    <t>CSFV+P-Si 12h</t>
  </si>
  <si>
    <t>CSFV+P-Si 24h</t>
  </si>
  <si>
    <t>CSFV+P-Si 48h</t>
  </si>
  <si>
    <t>over-expression AIF1</t>
  </si>
  <si>
    <t>si</t>
  </si>
  <si>
    <t>nc</t>
  </si>
  <si>
    <t>over-expression AIF1-NC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</si>
</sst>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);[Red]\(0.000\)"/>
  </numFmts>
  <fonts count="16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i/>
      <sz val="12"/>
      <name val="Times New Roman"/>
      <family val="1"/>
    </font>
    <font>
      <i/>
      <sz val="11"/>
      <name val="宋体"/>
      <family val="3"/>
      <charset val="134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12" fillId="2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7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justify"/>
    </xf>
    <xf numFmtId="0" fontId="14" fillId="0" borderId="0" xfId="0" applyFont="1" applyAlignment="1">
      <alignment vertical="justify"/>
    </xf>
    <xf numFmtId="0" fontId="1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selection activeCell="F29" sqref="F29"/>
    </sheetView>
  </sheetViews>
  <sheetFormatPr defaultColWidth="9" defaultRowHeight="14.4"/>
  <cols>
    <col min="1" max="1" width="10.77734375" customWidth="1"/>
    <col min="2" max="2" width="10.6640625" customWidth="1"/>
    <col min="3" max="3" width="9.77734375" customWidth="1"/>
    <col min="4" max="4" width="11.109375" customWidth="1"/>
    <col min="5" max="5" width="3.6640625" customWidth="1"/>
    <col min="6" max="6" width="10.44140625" customWidth="1"/>
    <col min="7" max="7" width="10.88671875" customWidth="1"/>
    <col min="8" max="8" width="11.88671875" customWidth="1"/>
    <col min="9" max="10" width="9.77734375" customWidth="1"/>
    <col min="11" max="11" width="9.44140625" customWidth="1"/>
    <col min="14" max="14" width="12.88671875"/>
    <col min="15" max="15" width="12.44140625" customWidth="1"/>
    <col min="16" max="16" width="11.6640625" customWidth="1"/>
    <col min="17" max="17" width="12.21875" customWidth="1"/>
  </cols>
  <sheetData>
    <row r="1" spans="1:24" ht="15.6">
      <c r="A1" s="1" t="s">
        <v>0</v>
      </c>
      <c r="B1" s="2" t="s">
        <v>1</v>
      </c>
      <c r="C1" s="2" t="s">
        <v>2</v>
      </c>
      <c r="D1" s="3" t="s">
        <v>3</v>
      </c>
      <c r="E1" s="2"/>
      <c r="F1" s="3" t="s">
        <v>4</v>
      </c>
      <c r="G1" s="3" t="s">
        <v>5</v>
      </c>
      <c r="H1" s="2" t="s">
        <v>6</v>
      </c>
      <c r="I1" s="21"/>
      <c r="J1" s="22" t="s">
        <v>7</v>
      </c>
      <c r="K1" s="23" t="s">
        <v>8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5.6">
      <c r="A2" s="34" t="s">
        <v>9</v>
      </c>
      <c r="B2" s="5">
        <v>28.2165</v>
      </c>
      <c r="C2" s="5">
        <v>19.515499999999999</v>
      </c>
      <c r="D2" s="6">
        <f t="shared" ref="D2:D13" si="0">B2-C2</f>
        <v>8.7010000000000005</v>
      </c>
      <c r="E2" s="7"/>
      <c r="F2" s="8">
        <f>AVERAGE(D2:D4)</f>
        <v>9.3423999999999996</v>
      </c>
      <c r="G2" s="9">
        <f t="shared" ref="G2:G13" si="1">D2-F2</f>
        <v>-0.64139999999999908</v>
      </c>
      <c r="H2" s="9">
        <f t="shared" ref="H2:H13" si="2">-G2</f>
        <v>0.64139999999999908</v>
      </c>
      <c r="I2" s="9">
        <f t="shared" ref="I2:I13" si="3">POWER(2,H2)</f>
        <v>1.5598421053366922</v>
      </c>
      <c r="J2" s="25">
        <f>AVERAGE(I2:I4)</f>
        <v>1.0004643162984714</v>
      </c>
      <c r="K2" s="26">
        <f>STDEV(I2:I4)</f>
        <v>0.49116323720861038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5.6">
      <c r="A3" s="34"/>
      <c r="B3" s="5">
        <v>28.348500000000001</v>
      </c>
      <c r="C3" s="5">
        <v>19.0121</v>
      </c>
      <c r="D3" s="6">
        <f t="shared" si="0"/>
        <v>9.3364000000000011</v>
      </c>
      <c r="E3" s="7"/>
      <c r="F3" s="8">
        <f>AVERAGE(D3:D5)</f>
        <v>9.0176999999999996</v>
      </c>
      <c r="G3" s="9">
        <f t="shared" si="1"/>
        <v>0.31870000000000154</v>
      </c>
      <c r="H3" s="9">
        <f t="shared" si="2"/>
        <v>-0.31870000000000154</v>
      </c>
      <c r="I3" s="9">
        <f t="shared" si="3"/>
        <v>0.80179204003312465</v>
      </c>
      <c r="J3" s="25"/>
      <c r="K3" s="26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15.6">
      <c r="A4" s="34"/>
      <c r="B4" s="5">
        <v>28.579499999999999</v>
      </c>
      <c r="C4" s="5">
        <v>18.589700000000001</v>
      </c>
      <c r="D4" s="6">
        <f t="shared" si="0"/>
        <v>9.9897999999999989</v>
      </c>
      <c r="E4" s="7"/>
      <c r="F4" s="8">
        <v>9.3453999999999997</v>
      </c>
      <c r="G4" s="9">
        <f t="shared" si="1"/>
        <v>0.6443999999999992</v>
      </c>
      <c r="H4" s="9">
        <f t="shared" si="2"/>
        <v>-0.6443999999999992</v>
      </c>
      <c r="I4" s="9">
        <f t="shared" si="3"/>
        <v>0.63975880352559711</v>
      </c>
      <c r="J4" s="25"/>
      <c r="K4" s="26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15.6">
      <c r="A5" s="35" t="s">
        <v>10</v>
      </c>
      <c r="B5" s="5">
        <v>27.116700000000002</v>
      </c>
      <c r="C5" s="5">
        <v>19.389800000000001</v>
      </c>
      <c r="D5" s="6">
        <f t="shared" si="0"/>
        <v>7.7269000000000005</v>
      </c>
      <c r="E5" s="8"/>
      <c r="F5" s="8">
        <v>9.3453999999999997</v>
      </c>
      <c r="G5" s="9">
        <f t="shared" si="1"/>
        <v>-1.6184999999999992</v>
      </c>
      <c r="H5" s="9">
        <f t="shared" si="2"/>
        <v>1.6184999999999992</v>
      </c>
      <c r="I5" s="9">
        <f t="shared" si="3"/>
        <v>3.0705561812957347</v>
      </c>
      <c r="J5" s="25">
        <f>AVERAGE(I5:I7)</f>
        <v>3.8318487904263439</v>
      </c>
      <c r="K5" s="26">
        <f>STDEV(I5:I7)</f>
        <v>0.72022921066116652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6">
      <c r="A6" s="35"/>
      <c r="B6" s="5">
        <v>26.705500000000001</v>
      </c>
      <c r="C6" s="5">
        <v>19.331900000000001</v>
      </c>
      <c r="D6" s="6">
        <f t="shared" si="0"/>
        <v>7.3735999999999997</v>
      </c>
      <c r="E6" s="8"/>
      <c r="F6" s="8">
        <v>9.3453999999999997</v>
      </c>
      <c r="G6" s="9">
        <f t="shared" si="1"/>
        <v>-1.9718</v>
      </c>
      <c r="H6" s="9">
        <f t="shared" si="2"/>
        <v>1.9718</v>
      </c>
      <c r="I6" s="9">
        <f t="shared" si="3"/>
        <v>3.9225721942888274</v>
      </c>
      <c r="J6" s="25"/>
      <c r="K6" s="26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.6">
      <c r="A7" s="35"/>
      <c r="B7" s="5">
        <v>26.494399999999999</v>
      </c>
      <c r="C7" s="5">
        <v>19.319700000000001</v>
      </c>
      <c r="D7" s="6">
        <f t="shared" si="0"/>
        <v>7.1746999999999979</v>
      </c>
      <c r="E7" s="8"/>
      <c r="F7" s="8">
        <v>9.3453999999999997</v>
      </c>
      <c r="G7" s="9">
        <f t="shared" si="1"/>
        <v>-2.1707000000000019</v>
      </c>
      <c r="H7" s="9">
        <f t="shared" si="2"/>
        <v>2.1707000000000019</v>
      </c>
      <c r="I7" s="9">
        <f t="shared" si="3"/>
        <v>4.5024179956944694</v>
      </c>
      <c r="J7" s="25"/>
      <c r="K7" s="26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15.6">
      <c r="A8" s="35" t="s">
        <v>11</v>
      </c>
      <c r="B8" s="5">
        <v>26.694800000000001</v>
      </c>
      <c r="C8" s="5">
        <v>19.372</v>
      </c>
      <c r="D8" s="6">
        <f t="shared" si="0"/>
        <v>7.3228000000000009</v>
      </c>
      <c r="E8" s="8"/>
      <c r="F8" s="8">
        <v>9.3453999999999997</v>
      </c>
      <c r="G8" s="9">
        <f t="shared" si="1"/>
        <v>-2.0225999999999988</v>
      </c>
      <c r="H8" s="9">
        <f t="shared" si="2"/>
        <v>2.0225999999999988</v>
      </c>
      <c r="I8" s="9">
        <f t="shared" si="3"/>
        <v>4.0631538703282484</v>
      </c>
      <c r="J8" s="25">
        <f>AVERAGE(I8:I10)</f>
        <v>4.7431181317465239</v>
      </c>
      <c r="K8" s="26">
        <f>STDEV(I8:I10)</f>
        <v>0.64006340338443424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5.6">
      <c r="A9" s="35"/>
      <c r="B9" s="5">
        <v>26.353899999999999</v>
      </c>
      <c r="C9" s="5">
        <v>19.281199999999998</v>
      </c>
      <c r="D9" s="6">
        <f t="shared" si="0"/>
        <v>7.0727000000000011</v>
      </c>
      <c r="E9" s="8"/>
      <c r="F9" s="8">
        <v>9.3453999999999997</v>
      </c>
      <c r="G9" s="9">
        <f t="shared" si="1"/>
        <v>-2.2726999999999986</v>
      </c>
      <c r="H9" s="9">
        <f t="shared" si="2"/>
        <v>2.2726999999999986</v>
      </c>
      <c r="I9" s="9">
        <f t="shared" si="3"/>
        <v>4.8322664275220735</v>
      </c>
      <c r="J9" s="25"/>
      <c r="K9" s="26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5.6">
      <c r="A10" s="35"/>
      <c r="B10" s="5">
        <v>26.138500000000001</v>
      </c>
      <c r="C10" s="5">
        <v>19.208300000000001</v>
      </c>
      <c r="D10" s="6">
        <f t="shared" si="0"/>
        <v>6.9301999999999992</v>
      </c>
      <c r="E10" s="8"/>
      <c r="F10" s="8">
        <v>9.3453999999999997</v>
      </c>
      <c r="G10" s="9">
        <f t="shared" si="1"/>
        <v>-2.4152000000000005</v>
      </c>
      <c r="H10" s="9">
        <f t="shared" si="2"/>
        <v>2.4152000000000005</v>
      </c>
      <c r="I10" s="9">
        <f t="shared" si="3"/>
        <v>5.3339340973892497</v>
      </c>
      <c r="J10" s="25"/>
      <c r="K10" s="26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15.6">
      <c r="A11" s="35" t="s">
        <v>12</v>
      </c>
      <c r="B11" s="10">
        <v>25.711200000000002</v>
      </c>
      <c r="C11" s="5">
        <v>19.0486</v>
      </c>
      <c r="D11" s="6">
        <f t="shared" si="0"/>
        <v>6.6626000000000012</v>
      </c>
      <c r="E11" s="7"/>
      <c r="F11" s="8">
        <v>9.3453999999999997</v>
      </c>
      <c r="G11" s="9">
        <f t="shared" si="1"/>
        <v>-2.6827999999999985</v>
      </c>
      <c r="H11" s="9">
        <f t="shared" si="2"/>
        <v>2.6827999999999985</v>
      </c>
      <c r="I11" s="9">
        <f t="shared" si="3"/>
        <v>6.4210089071808349</v>
      </c>
      <c r="J11" s="25">
        <f>AVERAGE(I11:I13)</f>
        <v>6.9177479741266366</v>
      </c>
      <c r="K11" s="26">
        <f>STDEV(I11:I13)</f>
        <v>0.67137688640958582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15.6">
      <c r="A12" s="35"/>
      <c r="B12" s="10">
        <v>25.415299999999998</v>
      </c>
      <c r="C12" s="5">
        <v>19.011299999999999</v>
      </c>
      <c r="D12" s="6">
        <f t="shared" si="0"/>
        <v>6.4039999999999999</v>
      </c>
      <c r="E12" s="7"/>
      <c r="F12" s="8">
        <v>9.3453999999999997</v>
      </c>
      <c r="G12" s="9">
        <f t="shared" si="1"/>
        <v>-2.9413999999999998</v>
      </c>
      <c r="H12" s="9">
        <f t="shared" si="2"/>
        <v>2.9413999999999998</v>
      </c>
      <c r="I12" s="9">
        <f t="shared" si="3"/>
        <v>7.6815635747417659</v>
      </c>
      <c r="J12" s="25"/>
      <c r="K12" s="26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5.6">
      <c r="A13" s="35"/>
      <c r="B13" s="10">
        <v>25.218800000000002</v>
      </c>
      <c r="C13" s="5">
        <v>18.6069</v>
      </c>
      <c r="D13" s="6">
        <f t="shared" si="0"/>
        <v>6.6119000000000021</v>
      </c>
      <c r="E13" s="7"/>
      <c r="F13" s="8">
        <v>9.3453999999999997</v>
      </c>
      <c r="G13" s="9">
        <f t="shared" si="1"/>
        <v>-2.7334999999999976</v>
      </c>
      <c r="H13" s="9">
        <f t="shared" si="2"/>
        <v>2.7334999999999976</v>
      </c>
      <c r="I13" s="9">
        <f t="shared" si="3"/>
        <v>6.6506714404573088</v>
      </c>
      <c r="J13" s="25"/>
      <c r="K13" s="26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>
      <c r="A14" s="11"/>
      <c r="B14" s="11"/>
      <c r="C14" s="11"/>
      <c r="D14" s="11"/>
      <c r="E14" s="11"/>
      <c r="F14" s="11"/>
      <c r="G14" s="11"/>
      <c r="H14" s="11"/>
      <c r="I14" s="11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15.6">
      <c r="A15" s="12" t="s">
        <v>13</v>
      </c>
      <c r="B15" s="12" t="s">
        <v>1</v>
      </c>
      <c r="C15" s="12" t="s">
        <v>2</v>
      </c>
      <c r="D15" s="3" t="s">
        <v>3</v>
      </c>
      <c r="E15" s="12"/>
      <c r="F15" s="3" t="s">
        <v>4</v>
      </c>
      <c r="G15" s="3" t="s">
        <v>5</v>
      </c>
      <c r="H15" s="2" t="s">
        <v>6</v>
      </c>
      <c r="I15" s="21"/>
      <c r="J15" s="22" t="s">
        <v>7</v>
      </c>
      <c r="K15" s="23" t="s">
        <v>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.6">
      <c r="A16" s="13"/>
      <c r="B16" s="12">
        <v>27.768000000000001</v>
      </c>
      <c r="C16" s="12">
        <v>17.574999999999999</v>
      </c>
      <c r="D16" s="6">
        <f t="shared" ref="D16:D27" si="4">B16-C16</f>
        <v>10.193000000000001</v>
      </c>
      <c r="E16" s="2"/>
      <c r="F16" s="8">
        <f>AVERAGE(D16:D18)</f>
        <v>10.430000000000001</v>
      </c>
      <c r="G16" s="9">
        <f t="shared" ref="G16:G27" si="5">D16-F16</f>
        <v>-0.2370000000000001</v>
      </c>
      <c r="H16" s="9">
        <f t="shared" ref="H16:H27" si="6">-G16</f>
        <v>0.2370000000000001</v>
      </c>
      <c r="I16" s="9">
        <f t="shared" ref="I16:I27" si="7">POWER(2,H16)</f>
        <v>1.1785394078116822</v>
      </c>
      <c r="J16" s="27">
        <f>AVERAGE(I16:I18)</f>
        <v>1.0557590236243375</v>
      </c>
      <c r="K16" s="28">
        <f>STDEV(I16:I18)</f>
        <v>0.38931701538676605</v>
      </c>
      <c r="M16" s="29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15.6">
      <c r="A17" s="34" t="s">
        <v>9</v>
      </c>
      <c r="B17" s="12">
        <v>27.132000000000001</v>
      </c>
      <c r="C17" s="12">
        <v>17.155000000000001</v>
      </c>
      <c r="D17" s="6">
        <f t="shared" si="4"/>
        <v>9.9770000000000003</v>
      </c>
      <c r="E17" s="4"/>
      <c r="F17" s="8">
        <v>10.43</v>
      </c>
      <c r="G17" s="9">
        <f t="shared" si="5"/>
        <v>-0.4529999999999994</v>
      </c>
      <c r="H17" s="9">
        <f t="shared" si="6"/>
        <v>0.4529999999999994</v>
      </c>
      <c r="I17" s="9">
        <f t="shared" si="7"/>
        <v>1.3688838130918377</v>
      </c>
      <c r="J17" s="27"/>
      <c r="K17" s="28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15.6">
      <c r="A18" s="34"/>
      <c r="B18" s="12">
        <v>27.98</v>
      </c>
      <c r="C18" s="12">
        <v>16.86</v>
      </c>
      <c r="D18" s="6">
        <f t="shared" si="4"/>
        <v>11.120000000000001</v>
      </c>
      <c r="E18" s="4"/>
      <c r="F18" s="8">
        <v>10.43</v>
      </c>
      <c r="G18" s="9">
        <f t="shared" si="5"/>
        <v>0.69000000000000128</v>
      </c>
      <c r="H18" s="9">
        <f t="shared" si="6"/>
        <v>-0.69000000000000128</v>
      </c>
      <c r="I18" s="9">
        <f t="shared" si="7"/>
        <v>0.61985384996949278</v>
      </c>
      <c r="J18" s="27"/>
      <c r="K18" s="2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15.6">
      <c r="A19" s="35" t="s">
        <v>10</v>
      </c>
      <c r="B19" s="12">
        <v>25.137</v>
      </c>
      <c r="C19" s="12">
        <v>15.308</v>
      </c>
      <c r="D19" s="6">
        <f t="shared" si="4"/>
        <v>9.8290000000000006</v>
      </c>
      <c r="E19" s="14"/>
      <c r="F19" s="8">
        <v>10.43</v>
      </c>
      <c r="G19" s="9">
        <f t="shared" si="5"/>
        <v>-0.60099999999999909</v>
      </c>
      <c r="H19" s="9">
        <f t="shared" si="6"/>
        <v>0.60099999999999909</v>
      </c>
      <c r="I19" s="9">
        <f t="shared" si="7"/>
        <v>1.5167675453744411</v>
      </c>
      <c r="J19" s="27">
        <f>AVERAGE(I19:I21)</f>
        <v>0.95552400658729775</v>
      </c>
      <c r="K19" s="28">
        <f>STDEV(I19:I21)</f>
        <v>0.50160667395904757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15.6">
      <c r="A20" s="35"/>
      <c r="B20" s="12">
        <v>25.911000000000001</v>
      </c>
      <c r="C20" s="12">
        <v>15.157</v>
      </c>
      <c r="D20" s="6">
        <f t="shared" si="4"/>
        <v>10.754000000000001</v>
      </c>
      <c r="E20" s="14"/>
      <c r="F20" s="8">
        <v>10.43</v>
      </c>
      <c r="G20" s="9">
        <f t="shared" si="5"/>
        <v>0.32400000000000162</v>
      </c>
      <c r="H20" s="9">
        <f t="shared" si="6"/>
        <v>-0.32400000000000162</v>
      </c>
      <c r="I20" s="9">
        <f t="shared" si="7"/>
        <v>0.79885191644914699</v>
      </c>
      <c r="J20" s="27"/>
      <c r="K20" s="28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15.6">
      <c r="A21" s="35"/>
      <c r="B21" s="12">
        <v>26.28</v>
      </c>
      <c r="C21" s="12">
        <v>14.99</v>
      </c>
      <c r="D21" s="6">
        <f t="shared" si="4"/>
        <v>11.290000000000001</v>
      </c>
      <c r="E21" s="14"/>
      <c r="F21" s="8">
        <v>10.43</v>
      </c>
      <c r="G21" s="9">
        <f t="shared" si="5"/>
        <v>0.86000000000000121</v>
      </c>
      <c r="H21" s="9">
        <f t="shared" si="6"/>
        <v>-0.86000000000000121</v>
      </c>
      <c r="I21" s="9">
        <f t="shared" si="7"/>
        <v>0.55095255793830489</v>
      </c>
      <c r="J21" s="27"/>
      <c r="K21" s="28"/>
    </row>
    <row r="22" spans="1:24" ht="15.6">
      <c r="A22" s="35" t="s">
        <v>11</v>
      </c>
      <c r="B22" s="12">
        <v>25.992000000000001</v>
      </c>
      <c r="C22" s="12">
        <v>15.768000000000001</v>
      </c>
      <c r="D22" s="6">
        <f t="shared" si="4"/>
        <v>10.224</v>
      </c>
      <c r="E22" s="14"/>
      <c r="F22" s="8">
        <v>10.43</v>
      </c>
      <c r="G22" s="9">
        <f t="shared" si="5"/>
        <v>-0.20599999999999952</v>
      </c>
      <c r="H22" s="9">
        <f t="shared" si="6"/>
        <v>0.20599999999999952</v>
      </c>
      <c r="I22" s="9">
        <f t="shared" si="7"/>
        <v>1.1534856050600222</v>
      </c>
      <c r="J22" s="27">
        <f>AVERAGE(I22:I24)</f>
        <v>1.1970931403546015</v>
      </c>
      <c r="K22" s="28">
        <f>STDEV(I22:I24)</f>
        <v>9.8983946197674935E-2</v>
      </c>
    </row>
    <row r="23" spans="1:24" ht="15.6">
      <c r="A23" s="35"/>
      <c r="B23" s="12">
        <v>25.393000000000001</v>
      </c>
      <c r="C23" s="12">
        <v>15.135999999999999</v>
      </c>
      <c r="D23" s="6">
        <f t="shared" si="4"/>
        <v>10.257000000000001</v>
      </c>
      <c r="E23" s="14"/>
      <c r="F23" s="8">
        <v>10.43</v>
      </c>
      <c r="G23" s="9">
        <f t="shared" si="5"/>
        <v>-0.17299999999999827</v>
      </c>
      <c r="H23" s="9">
        <f t="shared" si="6"/>
        <v>0.17299999999999827</v>
      </c>
      <c r="I23" s="9">
        <f t="shared" si="7"/>
        <v>1.1274004121454202</v>
      </c>
      <c r="J23" s="27"/>
      <c r="K23" s="28"/>
    </row>
    <row r="24" spans="1:24" ht="15.6">
      <c r="A24" s="35"/>
      <c r="B24" s="12">
        <v>25.12</v>
      </c>
      <c r="C24" s="12">
        <v>15.08</v>
      </c>
      <c r="D24" s="6">
        <f t="shared" si="4"/>
        <v>10.040000000000001</v>
      </c>
      <c r="E24" s="14"/>
      <c r="F24" s="8">
        <v>10.43</v>
      </c>
      <c r="G24" s="9">
        <f t="shared" si="5"/>
        <v>-0.38999999999999879</v>
      </c>
      <c r="H24" s="9">
        <f t="shared" si="6"/>
        <v>0.38999999999999879</v>
      </c>
      <c r="I24" s="9">
        <f t="shared" si="7"/>
        <v>1.3103934038583622</v>
      </c>
      <c r="J24" s="27"/>
      <c r="K24" s="28"/>
    </row>
    <row r="25" spans="1:24" ht="15.6">
      <c r="A25" s="1"/>
      <c r="B25" s="12">
        <v>26.398</v>
      </c>
      <c r="C25" s="12">
        <v>16.664000000000001</v>
      </c>
      <c r="D25" s="6">
        <f t="shared" si="4"/>
        <v>9.7339999999999982</v>
      </c>
      <c r="E25" s="14"/>
      <c r="F25" s="8">
        <v>10.43</v>
      </c>
      <c r="G25" s="9">
        <f t="shared" si="5"/>
        <v>-0.69600000000000151</v>
      </c>
      <c r="H25" s="9">
        <f t="shared" si="6"/>
        <v>0.69600000000000151</v>
      </c>
      <c r="I25" s="9">
        <f t="shared" si="7"/>
        <v>1.6200069472640934</v>
      </c>
      <c r="J25" s="27">
        <f>AVERAGE(I25:I27)</f>
        <v>1.1071751699924663</v>
      </c>
      <c r="K25" s="28">
        <f>STDEV(I25:I27)</f>
        <v>0.56807939324870083</v>
      </c>
    </row>
    <row r="26" spans="1:24" ht="15.6">
      <c r="A26" s="35" t="s">
        <v>12</v>
      </c>
      <c r="B26" s="12">
        <v>27.111999999999998</v>
      </c>
      <c r="C26" s="12">
        <v>16.951000000000001</v>
      </c>
      <c r="D26" s="6">
        <f t="shared" si="4"/>
        <v>10.160999999999998</v>
      </c>
      <c r="E26" s="4"/>
      <c r="F26" s="8">
        <v>10.43</v>
      </c>
      <c r="G26" s="9">
        <f t="shared" si="5"/>
        <v>-0.2690000000000019</v>
      </c>
      <c r="H26" s="9">
        <f t="shared" si="6"/>
        <v>0.2690000000000019</v>
      </c>
      <c r="I26" s="9">
        <f t="shared" si="7"/>
        <v>1.2049723149947877</v>
      </c>
      <c r="J26" s="27"/>
      <c r="K26" s="28"/>
    </row>
    <row r="27" spans="1:24" ht="15.6">
      <c r="A27" s="35"/>
      <c r="B27" s="12">
        <v>27.06</v>
      </c>
      <c r="C27" s="12">
        <v>15.62</v>
      </c>
      <c r="D27" s="6">
        <f t="shared" si="4"/>
        <v>11.44</v>
      </c>
      <c r="E27" s="4"/>
      <c r="F27" s="8">
        <v>10.43</v>
      </c>
      <c r="G27" s="9">
        <f t="shared" si="5"/>
        <v>1.0099999999999998</v>
      </c>
      <c r="H27" s="9">
        <f t="shared" si="6"/>
        <v>-1.0099999999999998</v>
      </c>
      <c r="I27" s="9">
        <f t="shared" si="7"/>
        <v>0.49654624771851802</v>
      </c>
      <c r="J27" s="27"/>
      <c r="K27" s="28"/>
    </row>
    <row r="28" spans="1:24" ht="15.6">
      <c r="A28" s="15"/>
      <c r="B28" s="16"/>
      <c r="C28" s="15"/>
      <c r="D28" s="17"/>
      <c r="E28" s="16"/>
      <c r="F28" s="18"/>
      <c r="G28" s="19"/>
      <c r="H28" s="19"/>
      <c r="I28" s="19"/>
      <c r="J28" s="30"/>
      <c r="K28" s="30"/>
    </row>
    <row r="29" spans="1:24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31"/>
      <c r="N29" s="31"/>
      <c r="O29" s="31"/>
      <c r="P29" s="31"/>
      <c r="Q29" s="31"/>
      <c r="R29" s="31"/>
    </row>
    <row r="30" spans="1:2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31"/>
      <c r="N30" s="31"/>
      <c r="O30" s="31"/>
      <c r="P30" s="31"/>
      <c r="Q30" s="31"/>
      <c r="R30" s="31"/>
    </row>
    <row r="31" spans="1:2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31"/>
      <c r="N31" s="31"/>
      <c r="O31" s="31"/>
      <c r="P31" s="31"/>
      <c r="Q31" s="31"/>
      <c r="R31" s="31"/>
    </row>
    <row r="32" spans="1:2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1"/>
      <c r="N32" s="31"/>
      <c r="O32" s="31"/>
      <c r="P32" s="31"/>
      <c r="Q32" s="31"/>
      <c r="R32" s="31"/>
    </row>
    <row r="33" spans="1:18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8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8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8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8" ht="20.399999999999999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2"/>
      <c r="R37" s="32"/>
    </row>
    <row r="38" spans="1:18" ht="20.399999999999999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2"/>
      <c r="R38" s="32"/>
    </row>
    <row r="39" spans="1:18" ht="20.399999999999999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3"/>
      <c r="R39" s="33"/>
    </row>
    <row r="40" spans="1:18" ht="20.399999999999999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3"/>
      <c r="R40" s="33"/>
    </row>
    <row r="41" spans="1:18" ht="20.399999999999999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33"/>
      <c r="R41" s="33"/>
    </row>
    <row r="42" spans="1:18" ht="20.399999999999999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33"/>
      <c r="R42" s="33"/>
    </row>
    <row r="43" spans="1:18" ht="20.399999999999999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33"/>
      <c r="R43" s="33"/>
    </row>
    <row r="44" spans="1:18" ht="20.399999999999999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33"/>
      <c r="R44" s="33"/>
    </row>
    <row r="45" spans="1:18" ht="20.399999999999999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33"/>
      <c r="R45" s="33"/>
    </row>
    <row r="46" spans="1:18" ht="20.399999999999999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33"/>
      <c r="N46" s="33"/>
      <c r="O46" s="33"/>
      <c r="P46" s="33"/>
      <c r="Q46" s="33"/>
      <c r="R46" s="33"/>
    </row>
    <row r="47" spans="1:18" ht="20.399999999999999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33"/>
      <c r="N47" s="33"/>
      <c r="O47" s="33"/>
      <c r="P47" s="33"/>
      <c r="Q47" s="33"/>
      <c r="R47" s="33"/>
    </row>
    <row r="48" spans="1:18" ht="20.399999999999999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33"/>
      <c r="N48" s="33"/>
      <c r="O48" s="33"/>
      <c r="P48" s="33"/>
      <c r="Q48" s="33"/>
      <c r="R48" s="33"/>
    </row>
    <row r="49" spans="1:18" ht="20.399999999999999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33"/>
      <c r="N49" s="33"/>
      <c r="O49" s="33"/>
      <c r="P49" s="33"/>
      <c r="Q49" s="33"/>
      <c r="R49" s="33"/>
    </row>
    <row r="50" spans="1:18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8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8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8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8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8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8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8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8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8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8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8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</sheetData>
  <mergeCells count="8">
    <mergeCell ref="A19:A21"/>
    <mergeCell ref="A22:A24"/>
    <mergeCell ref="A26:A27"/>
    <mergeCell ref="A2:A4"/>
    <mergeCell ref="A5:A7"/>
    <mergeCell ref="A8:A10"/>
    <mergeCell ref="A11:A13"/>
    <mergeCell ref="A17:A18"/>
  </mergeCells>
  <phoneticPr fontId="15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31" sqref="D31"/>
    </sheetView>
  </sheetViews>
  <sheetFormatPr defaultRowHeight="14.4"/>
  <sheetData>
    <row r="1" spans="1:11">
      <c r="A1" t="s">
        <v>13</v>
      </c>
      <c r="B1" t="s">
        <v>14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11">
      <c r="A2" t="s">
        <v>9</v>
      </c>
      <c r="B2">
        <v>27.413</v>
      </c>
      <c r="C2">
        <v>15.108000000000001</v>
      </c>
      <c r="D2">
        <v>12.31</v>
      </c>
      <c r="F2">
        <v>12.093999999999999</v>
      </c>
      <c r="G2">
        <v>0.21099999999999999</v>
      </c>
      <c r="H2">
        <v>-0.21099999999999999</v>
      </c>
      <c r="I2">
        <v>0.86399999999999999</v>
      </c>
      <c r="J2">
        <v>1.006</v>
      </c>
      <c r="K2">
        <v>0.13100000000000001</v>
      </c>
    </row>
    <row r="3" spans="1:11">
      <c r="B3">
        <v>27.861999999999998</v>
      </c>
      <c r="C3">
        <v>15.811</v>
      </c>
      <c r="D3">
        <v>12.05</v>
      </c>
      <c r="F3">
        <v>12.093999999999999</v>
      </c>
      <c r="G3">
        <v>-4.2999999999999997E-2</v>
      </c>
      <c r="H3">
        <v>4.2999999999999997E-2</v>
      </c>
      <c r="I3">
        <v>1.03</v>
      </c>
    </row>
    <row r="4" spans="1:11">
      <c r="B4">
        <v>27.151</v>
      </c>
      <c r="C4">
        <v>15.225</v>
      </c>
      <c r="D4">
        <v>11.93</v>
      </c>
      <c r="F4">
        <v>12.093999999999999</v>
      </c>
      <c r="G4">
        <v>-0.16800000000000001</v>
      </c>
      <c r="H4">
        <v>0.16800000000000001</v>
      </c>
      <c r="I4">
        <v>1.123</v>
      </c>
    </row>
    <row r="5" spans="1:11">
      <c r="A5" t="s">
        <v>10</v>
      </c>
      <c r="B5">
        <v>28.007000000000001</v>
      </c>
      <c r="C5">
        <v>15.768000000000001</v>
      </c>
      <c r="D5">
        <v>12.24</v>
      </c>
      <c r="F5">
        <v>12.093999999999999</v>
      </c>
      <c r="G5">
        <v>0.14499999999999999</v>
      </c>
      <c r="H5">
        <v>-0.14499999999999999</v>
      </c>
      <c r="I5">
        <v>0.90400000000000003</v>
      </c>
      <c r="J5">
        <v>1.167</v>
      </c>
      <c r="K5">
        <v>0.52300000000000002</v>
      </c>
    </row>
    <row r="6" spans="1:11">
      <c r="B6">
        <v>28.352</v>
      </c>
      <c r="C6">
        <v>15.986000000000001</v>
      </c>
      <c r="D6">
        <v>12.37</v>
      </c>
      <c r="F6">
        <v>12.093999999999999</v>
      </c>
      <c r="G6">
        <v>0.27200000000000002</v>
      </c>
      <c r="H6">
        <v>-0.27200000000000002</v>
      </c>
      <c r="I6">
        <v>0.82799999999999996</v>
      </c>
    </row>
    <row r="7" spans="1:11">
      <c r="B7">
        <v>27.539000000000001</v>
      </c>
      <c r="C7">
        <v>16.268000000000001</v>
      </c>
      <c r="D7">
        <v>11.27</v>
      </c>
      <c r="F7">
        <v>12.093999999999999</v>
      </c>
      <c r="G7">
        <v>-0.82299999999999995</v>
      </c>
      <c r="H7">
        <v>0.82299999999999995</v>
      </c>
      <c r="I7">
        <v>1.7689999999999999</v>
      </c>
    </row>
    <row r="8" spans="1:11">
      <c r="A8" t="s">
        <v>11</v>
      </c>
      <c r="B8">
        <v>28.599</v>
      </c>
      <c r="C8">
        <v>16.43</v>
      </c>
      <c r="D8">
        <v>12.17</v>
      </c>
      <c r="F8">
        <v>12.093999999999999</v>
      </c>
      <c r="G8">
        <v>7.4999999999999997E-2</v>
      </c>
      <c r="H8">
        <v>-7.4999999999999997E-2</v>
      </c>
      <c r="I8">
        <v>0.94899999999999995</v>
      </c>
      <c r="J8">
        <v>0.93899999999999995</v>
      </c>
      <c r="K8">
        <v>0.113</v>
      </c>
    </row>
    <row r="9" spans="1:11">
      <c r="B9">
        <v>28.956</v>
      </c>
      <c r="C9">
        <v>16.577000000000002</v>
      </c>
      <c r="D9">
        <v>12.38</v>
      </c>
      <c r="F9">
        <v>12.093999999999999</v>
      </c>
      <c r="G9">
        <v>0.28499999999999998</v>
      </c>
      <c r="H9">
        <v>-0.28499999999999998</v>
      </c>
      <c r="I9">
        <v>0.82099999999999995</v>
      </c>
    </row>
    <row r="10" spans="1:11">
      <c r="B10">
        <v>28.649000000000001</v>
      </c>
      <c r="C10">
        <v>16.620999999999999</v>
      </c>
      <c r="D10">
        <v>12.03</v>
      </c>
      <c r="F10">
        <v>12.093999999999999</v>
      </c>
      <c r="G10">
        <v>-6.6000000000000003E-2</v>
      </c>
      <c r="H10">
        <v>6.6000000000000003E-2</v>
      </c>
      <c r="I10">
        <v>1.0469999999999999</v>
      </c>
    </row>
    <row r="11" spans="1:11">
      <c r="A11" t="s">
        <v>12</v>
      </c>
      <c r="B11">
        <v>27.023</v>
      </c>
      <c r="C11">
        <v>14.912000000000001</v>
      </c>
      <c r="D11">
        <v>12.11</v>
      </c>
      <c r="F11">
        <v>12.093999999999999</v>
      </c>
      <c r="G11">
        <v>1.7000000000000001E-2</v>
      </c>
      <c r="H11">
        <v>-1.7000000000000001E-2</v>
      </c>
      <c r="I11">
        <v>0.98799999999999999</v>
      </c>
      <c r="J11">
        <v>0.90600000000000003</v>
      </c>
      <c r="K11">
        <v>7.1999999999999995E-2</v>
      </c>
    </row>
    <row r="12" spans="1:11">
      <c r="B12">
        <v>27.334</v>
      </c>
      <c r="C12">
        <v>15.022</v>
      </c>
      <c r="D12">
        <v>12.31</v>
      </c>
      <c r="F12">
        <v>12.093999999999999</v>
      </c>
      <c r="G12">
        <v>0.218</v>
      </c>
      <c r="H12">
        <v>-0.218</v>
      </c>
      <c r="I12">
        <v>0.86</v>
      </c>
    </row>
    <row r="13" spans="1:11">
      <c r="B13">
        <v>27.611000000000001</v>
      </c>
      <c r="C13">
        <v>15.315</v>
      </c>
      <c r="D13">
        <v>12.3</v>
      </c>
      <c r="F13">
        <v>12.093999999999999</v>
      </c>
      <c r="G13">
        <v>0.20200000000000001</v>
      </c>
      <c r="H13">
        <v>-0.20200000000000001</v>
      </c>
      <c r="I13">
        <v>0.86899999999999999</v>
      </c>
    </row>
    <row r="15" spans="1:11">
      <c r="A15" t="s">
        <v>15</v>
      </c>
      <c r="B15" t="s">
        <v>14</v>
      </c>
      <c r="C15" t="s">
        <v>2</v>
      </c>
      <c r="D15" t="s">
        <v>3</v>
      </c>
      <c r="F15" t="s">
        <v>4</v>
      </c>
      <c r="G15" t="s">
        <v>5</v>
      </c>
      <c r="H15" t="s">
        <v>6</v>
      </c>
      <c r="J15" t="s">
        <v>7</v>
      </c>
      <c r="K15" t="s">
        <v>8</v>
      </c>
    </row>
    <row r="16" spans="1:11">
      <c r="B16">
        <v>30.169</v>
      </c>
      <c r="C16">
        <v>17.574999999999999</v>
      </c>
      <c r="D16">
        <v>12.59</v>
      </c>
      <c r="F16">
        <v>12.664</v>
      </c>
      <c r="G16">
        <v>-7.0000000000000007E-2</v>
      </c>
      <c r="H16">
        <v>7.0000000000000007E-2</v>
      </c>
      <c r="I16">
        <v>1.05</v>
      </c>
      <c r="J16">
        <v>1.012</v>
      </c>
      <c r="K16">
        <v>0.185</v>
      </c>
    </row>
    <row r="17" spans="1:11">
      <c r="A17" t="s">
        <v>9</v>
      </c>
      <c r="B17">
        <v>30.315000000000001</v>
      </c>
      <c r="C17">
        <v>17.884</v>
      </c>
      <c r="D17">
        <v>12.43</v>
      </c>
      <c r="F17">
        <v>12.664</v>
      </c>
      <c r="G17">
        <v>-0.23300000000000001</v>
      </c>
      <c r="H17">
        <v>0.23300000000000001</v>
      </c>
      <c r="I17">
        <v>1.175</v>
      </c>
    </row>
    <row r="18" spans="1:11">
      <c r="B18">
        <v>30.913</v>
      </c>
      <c r="C18">
        <v>17.946000000000002</v>
      </c>
      <c r="D18">
        <v>12.97</v>
      </c>
      <c r="F18">
        <v>12.664</v>
      </c>
      <c r="G18">
        <v>0.30299999999999999</v>
      </c>
      <c r="H18">
        <v>-0.30299999999999999</v>
      </c>
      <c r="I18">
        <v>0.81100000000000005</v>
      </c>
    </row>
    <row r="19" spans="1:11">
      <c r="A19" t="s">
        <v>10</v>
      </c>
      <c r="B19">
        <v>26.975000000000001</v>
      </c>
      <c r="C19">
        <v>15.1366</v>
      </c>
      <c r="D19">
        <v>11.84</v>
      </c>
      <c r="F19">
        <v>12.664</v>
      </c>
      <c r="G19">
        <v>-0.82599999999999996</v>
      </c>
      <c r="H19">
        <v>0.82599999999999996</v>
      </c>
      <c r="I19">
        <v>1.772</v>
      </c>
      <c r="J19">
        <v>1.665</v>
      </c>
      <c r="K19">
        <v>0.14499999999999999</v>
      </c>
    </row>
    <row r="20" spans="1:11">
      <c r="B20">
        <v>27.172000000000001</v>
      </c>
      <c r="C20">
        <v>15.093</v>
      </c>
      <c r="D20">
        <v>12.08</v>
      </c>
      <c r="F20">
        <v>12.664</v>
      </c>
      <c r="G20">
        <v>-0.58499999999999996</v>
      </c>
      <c r="H20">
        <v>0.58499999999999996</v>
      </c>
      <c r="I20">
        <v>1.5</v>
      </c>
    </row>
    <row r="21" spans="1:11">
      <c r="B21">
        <v>26.565000000000001</v>
      </c>
      <c r="C21">
        <v>14.686299999999999</v>
      </c>
      <c r="D21">
        <v>11.88</v>
      </c>
      <c r="F21">
        <v>12.664</v>
      </c>
      <c r="G21">
        <v>-0.78500000000000003</v>
      </c>
      <c r="H21">
        <v>0.78500000000000003</v>
      </c>
      <c r="I21">
        <v>1.7230000000000001</v>
      </c>
    </row>
    <row r="22" spans="1:11">
      <c r="A22" t="s">
        <v>11</v>
      </c>
      <c r="B22">
        <v>28.684999999999999</v>
      </c>
      <c r="C22">
        <v>17.385999999999999</v>
      </c>
      <c r="D22">
        <v>11.3</v>
      </c>
      <c r="F22">
        <v>12.664</v>
      </c>
      <c r="G22">
        <v>-1.365</v>
      </c>
      <c r="H22">
        <v>1.365</v>
      </c>
      <c r="I22">
        <v>2.5760000000000001</v>
      </c>
      <c r="J22">
        <v>2.3290000000000002</v>
      </c>
      <c r="K22">
        <v>0.38</v>
      </c>
    </row>
    <row r="23" spans="1:11">
      <c r="B23">
        <v>28.702999999999999</v>
      </c>
      <c r="C23">
        <v>17.372</v>
      </c>
      <c r="D23">
        <v>11.33</v>
      </c>
      <c r="F23">
        <v>12.664</v>
      </c>
      <c r="G23">
        <v>-1.333</v>
      </c>
      <c r="H23">
        <v>1.333</v>
      </c>
      <c r="I23">
        <v>2.5190000000000001</v>
      </c>
    </row>
    <row r="24" spans="1:11">
      <c r="B24">
        <v>29.007999999999999</v>
      </c>
      <c r="C24">
        <v>17.263000000000002</v>
      </c>
      <c r="D24">
        <v>11.75</v>
      </c>
      <c r="F24">
        <v>12.664</v>
      </c>
      <c r="G24">
        <v>-0.91900000000000004</v>
      </c>
      <c r="H24">
        <v>0.91900000000000004</v>
      </c>
      <c r="I24">
        <v>1.891</v>
      </c>
    </row>
    <row r="25" spans="1:11">
      <c r="B25">
        <v>27.026</v>
      </c>
      <c r="C25">
        <v>15.298999999999999</v>
      </c>
      <c r="D25">
        <v>11.73</v>
      </c>
      <c r="F25">
        <v>12.664</v>
      </c>
      <c r="G25">
        <v>-0.93700000000000006</v>
      </c>
      <c r="H25">
        <v>0.93700000000000006</v>
      </c>
      <c r="I25">
        <v>1.915</v>
      </c>
      <c r="J25">
        <v>2.6589999999999998</v>
      </c>
      <c r="K25">
        <v>0.64700000000000002</v>
      </c>
    </row>
    <row r="26" spans="1:11">
      <c r="A26" t="s">
        <v>12</v>
      </c>
      <c r="B26">
        <v>27.007000000000001</v>
      </c>
      <c r="C26">
        <v>15.967000000000001</v>
      </c>
      <c r="D26">
        <v>11.04</v>
      </c>
      <c r="F26">
        <v>12.664</v>
      </c>
      <c r="G26">
        <v>-1.6240000000000001</v>
      </c>
      <c r="H26">
        <v>1.6240000000000001</v>
      </c>
      <c r="I26">
        <v>3.0819999999999999</v>
      </c>
    </row>
    <row r="27" spans="1:11">
      <c r="B27">
        <v>26.905999999999999</v>
      </c>
      <c r="C27">
        <v>15.817</v>
      </c>
      <c r="D27">
        <v>11.09</v>
      </c>
      <c r="F27">
        <v>12.664</v>
      </c>
      <c r="G27">
        <v>-1.575</v>
      </c>
      <c r="H27">
        <v>1.575</v>
      </c>
      <c r="I27">
        <v>2.9790000000000001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14" sqref="E14"/>
    </sheetView>
  </sheetViews>
  <sheetFormatPr defaultRowHeight="14.4"/>
  <sheetData>
    <row r="1" spans="1:11"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11">
      <c r="A2" t="s">
        <v>13</v>
      </c>
      <c r="B2">
        <v>24.023099999999999</v>
      </c>
      <c r="C2">
        <v>15.6579</v>
      </c>
      <c r="D2">
        <v>8.3651999999999997</v>
      </c>
      <c r="F2">
        <v>8.2950666666666706</v>
      </c>
      <c r="G2">
        <v>7.0133333333332701E-2</v>
      </c>
      <c r="H2">
        <v>-7.0133333333332701E-2</v>
      </c>
      <c r="I2">
        <v>0.95254995966657896</v>
      </c>
      <c r="J2">
        <v>1.00076697509792</v>
      </c>
      <c r="K2">
        <v>4.7955324810974302E-2</v>
      </c>
    </row>
    <row r="3" spans="1:11">
      <c r="B3">
        <v>24.2653</v>
      </c>
      <c r="C3">
        <v>15.972099999999999</v>
      </c>
      <c r="D3">
        <v>8.2932000000000006</v>
      </c>
      <c r="F3">
        <v>8.2950666666666706</v>
      </c>
      <c r="G3">
        <v>-1.86666666666646E-3</v>
      </c>
      <c r="H3">
        <v>1.86666666666646E-3</v>
      </c>
      <c r="I3">
        <v>1.00129471215409</v>
      </c>
    </row>
    <row r="4" spans="1:11">
      <c r="B4">
        <v>24.351900000000001</v>
      </c>
      <c r="C4">
        <v>16.1251</v>
      </c>
      <c r="D4">
        <v>8.2268000000000008</v>
      </c>
      <c r="F4">
        <v>8.2950666666666706</v>
      </c>
      <c r="G4">
        <v>-6.8266666666666295E-2</v>
      </c>
      <c r="H4">
        <v>6.8266666666666295E-2</v>
      </c>
      <c r="I4">
        <v>1.0484562534730999</v>
      </c>
    </row>
    <row r="5" spans="1:11">
      <c r="A5" t="s">
        <v>16</v>
      </c>
      <c r="B5">
        <v>24.1431</v>
      </c>
      <c r="C5">
        <v>15.7675</v>
      </c>
      <c r="D5">
        <v>8.3756000000000004</v>
      </c>
      <c r="F5">
        <v>8.2950666666666706</v>
      </c>
      <c r="G5">
        <v>8.0533333333333304E-2</v>
      </c>
      <c r="H5">
        <v>-8.0533333333333304E-2</v>
      </c>
      <c r="I5">
        <v>0.94570797419453301</v>
      </c>
      <c r="J5">
        <v>0.96133497865366002</v>
      </c>
      <c r="K5">
        <v>6.3609707007652297E-2</v>
      </c>
    </row>
    <row r="6" spans="1:11">
      <c r="B6">
        <v>24.021799999999999</v>
      </c>
      <c r="C6">
        <v>15.7712</v>
      </c>
      <c r="D6">
        <v>8.2506000000000004</v>
      </c>
      <c r="F6">
        <v>8.2950666666666706</v>
      </c>
      <c r="G6">
        <v>-4.4466666666668403E-2</v>
      </c>
      <c r="H6">
        <v>4.4466666666668403E-2</v>
      </c>
      <c r="I6">
        <v>1.0313018587023399</v>
      </c>
    </row>
    <row r="7" spans="1:11">
      <c r="B7">
        <v>24.421500000000002</v>
      </c>
      <c r="C7">
        <v>15.9856</v>
      </c>
      <c r="D7">
        <v>8.4359000000000002</v>
      </c>
      <c r="F7">
        <v>8.2950666666666706</v>
      </c>
      <c r="G7">
        <v>0.140833333333335</v>
      </c>
      <c r="H7">
        <v>-0.140833333333335</v>
      </c>
      <c r="I7">
        <v>0.90699510306411302</v>
      </c>
    </row>
    <row r="8" spans="1:11">
      <c r="A8" t="s">
        <v>17</v>
      </c>
      <c r="B8">
        <v>22.351700000000001</v>
      </c>
      <c r="C8">
        <v>15.792299999999999</v>
      </c>
      <c r="D8">
        <v>6.5594000000000001</v>
      </c>
      <c r="F8">
        <v>8.2950666666666706</v>
      </c>
      <c r="G8">
        <v>-1.73566666666667</v>
      </c>
      <c r="H8">
        <v>1.73566666666667</v>
      </c>
      <c r="I8">
        <v>3.3303335241917602</v>
      </c>
      <c r="J8">
        <v>2.89022715009926</v>
      </c>
      <c r="K8">
        <v>0.40944213290946602</v>
      </c>
    </row>
    <row r="9" spans="1:11">
      <c r="B9">
        <v>23.023900000000001</v>
      </c>
      <c r="C9">
        <v>16.0626</v>
      </c>
      <c r="D9">
        <v>6.9612999999999996</v>
      </c>
      <c r="F9">
        <v>8.2950666666666706</v>
      </c>
      <c r="G9">
        <v>-1.3337666666666701</v>
      </c>
      <c r="H9">
        <v>1.3337666666666701</v>
      </c>
      <c r="I9">
        <v>2.5205990827628502</v>
      </c>
    </row>
    <row r="10" spans="1:11">
      <c r="B10">
        <v>22.899799999999999</v>
      </c>
      <c r="C10">
        <v>16.100300000000001</v>
      </c>
      <c r="D10">
        <v>6.7995000000000001</v>
      </c>
      <c r="F10">
        <v>8.2950666666666706</v>
      </c>
      <c r="G10">
        <v>-1.49556666666667</v>
      </c>
      <c r="H10">
        <v>1.49556666666667</v>
      </c>
      <c r="I10">
        <v>2.8197488433431501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L14"/>
    </sheetView>
  </sheetViews>
  <sheetFormatPr defaultRowHeight="14.4"/>
  <sheetData>
    <row r="1" spans="1:11">
      <c r="B1" t="s">
        <v>14</v>
      </c>
      <c r="C1" t="s">
        <v>18</v>
      </c>
      <c r="D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11">
      <c r="A2" t="s">
        <v>19</v>
      </c>
      <c r="B2">
        <v>27.151399999999999</v>
      </c>
      <c r="C2">
        <v>15.341100000000001</v>
      </c>
      <c r="D2">
        <v>11.8103</v>
      </c>
      <c r="F2">
        <v>12.1080666666667</v>
      </c>
      <c r="G2">
        <v>-0.29776666666667001</v>
      </c>
      <c r="H2">
        <v>0.29776666666667001</v>
      </c>
      <c r="I2">
        <v>1.22924004084716</v>
      </c>
      <c r="J2">
        <v>1.0144901559386199</v>
      </c>
      <c r="K2">
        <v>0.20960769359807699</v>
      </c>
    </row>
    <row r="3" spans="1:11">
      <c r="B3">
        <v>27.1768</v>
      </c>
      <c r="C3">
        <v>15.074199999999999</v>
      </c>
      <c r="D3">
        <v>12.102600000000001</v>
      </c>
      <c r="F3">
        <v>12.1080666666667</v>
      </c>
      <c r="G3">
        <v>-5.4666666666989298E-3</v>
      </c>
      <c r="H3">
        <v>5.4666666666989298E-3</v>
      </c>
      <c r="I3">
        <v>1.0037963926989899</v>
      </c>
    </row>
    <row r="4" spans="1:11">
      <c r="B4">
        <v>27.511600000000001</v>
      </c>
      <c r="C4">
        <v>15.100300000000001</v>
      </c>
      <c r="D4">
        <v>12.411300000000001</v>
      </c>
      <c r="F4">
        <v>12.1080666666667</v>
      </c>
      <c r="G4">
        <v>0.30323333333330099</v>
      </c>
      <c r="H4">
        <v>-0.30323333333330099</v>
      </c>
      <c r="I4">
        <v>0.81043403426971705</v>
      </c>
    </row>
    <row r="5" spans="1:11">
      <c r="A5" t="s">
        <v>20</v>
      </c>
      <c r="B5">
        <v>27.2255</v>
      </c>
      <c r="C5">
        <v>15.7424</v>
      </c>
      <c r="D5">
        <v>11.4831</v>
      </c>
      <c r="F5">
        <v>12.0080666666667</v>
      </c>
      <c r="G5">
        <v>-0.5249666666667</v>
      </c>
      <c r="H5">
        <v>0.5249666666667</v>
      </c>
      <c r="I5">
        <v>1.4389003339697899</v>
      </c>
      <c r="J5">
        <v>1.49381352605235</v>
      </c>
      <c r="K5">
        <v>0.174676310149776</v>
      </c>
    </row>
    <row r="6" spans="1:11">
      <c r="B6">
        <v>27.224399999999999</v>
      </c>
      <c r="C6">
        <v>15.652699999999999</v>
      </c>
      <c r="D6">
        <v>11.5717</v>
      </c>
      <c r="F6">
        <v>12.0080666666667</v>
      </c>
      <c r="G6">
        <v>-0.43636666666669999</v>
      </c>
      <c r="H6">
        <v>0.43636666666669999</v>
      </c>
      <c r="I6">
        <v>1.3531921064907</v>
      </c>
    </row>
    <row r="7" spans="1:11">
      <c r="B7">
        <v>27.2271</v>
      </c>
      <c r="C7">
        <v>15.9755</v>
      </c>
      <c r="D7">
        <v>11.2516</v>
      </c>
      <c r="F7">
        <v>12.0080666666667</v>
      </c>
      <c r="G7">
        <v>-0.75646666666670004</v>
      </c>
      <c r="H7">
        <v>0.75646666666670004</v>
      </c>
      <c r="I7">
        <v>1.68934813769656</v>
      </c>
    </row>
    <row r="8" spans="1:11">
      <c r="A8" t="s">
        <v>21</v>
      </c>
      <c r="B8">
        <v>26.461200000000002</v>
      </c>
      <c r="C8">
        <v>15.447699999999999</v>
      </c>
      <c r="D8">
        <v>11.013500000000001</v>
      </c>
      <c r="F8">
        <v>12.0080666666667</v>
      </c>
      <c r="G8">
        <v>-0.99456666666669802</v>
      </c>
      <c r="H8">
        <v>0.99456666666669802</v>
      </c>
      <c r="I8">
        <v>1.99248196635602</v>
      </c>
      <c r="J8">
        <v>2.5908205033151601</v>
      </c>
      <c r="K8">
        <v>0.52810457246865194</v>
      </c>
    </row>
    <row r="9" spans="1:11">
      <c r="B9">
        <v>26.370899999999999</v>
      </c>
      <c r="C9">
        <v>15.8421</v>
      </c>
      <c r="D9">
        <v>10.5288</v>
      </c>
      <c r="F9">
        <v>12.0080666666667</v>
      </c>
      <c r="G9">
        <v>-1.4792666666667</v>
      </c>
      <c r="H9">
        <v>1.4792666666667</v>
      </c>
      <c r="I9">
        <v>2.78806977447088</v>
      </c>
    </row>
    <row r="10" spans="1:11">
      <c r="B10">
        <v>26.168099999999999</v>
      </c>
      <c r="C10">
        <v>15.741099999999999</v>
      </c>
      <c r="D10">
        <v>10.427</v>
      </c>
      <c r="F10">
        <v>12.0080666666667</v>
      </c>
      <c r="G10">
        <v>-1.5810666666666999</v>
      </c>
      <c r="H10">
        <v>1.5810666666666999</v>
      </c>
      <c r="I10">
        <v>2.9919097691185801</v>
      </c>
    </row>
    <row r="11" spans="1:11">
      <c r="A11" t="s">
        <v>22</v>
      </c>
      <c r="B11">
        <v>26.078800000000001</v>
      </c>
      <c r="C11">
        <v>15.776300000000001</v>
      </c>
      <c r="D11">
        <v>10.3025</v>
      </c>
      <c r="F11">
        <v>12.0080666666667</v>
      </c>
      <c r="G11">
        <v>-1.7055666666667</v>
      </c>
      <c r="H11">
        <v>1.7055666666667</v>
      </c>
      <c r="I11">
        <v>3.2615701686756902</v>
      </c>
      <c r="J11">
        <v>3.0287318559768002</v>
      </c>
      <c r="K11">
        <v>0.49505548458624299</v>
      </c>
    </row>
    <row r="12" spans="1:11">
      <c r="B12">
        <v>26.476199999999999</v>
      </c>
      <c r="C12">
        <v>15.7669</v>
      </c>
      <c r="D12">
        <v>10.709300000000001</v>
      </c>
      <c r="F12">
        <v>12.0080666666667</v>
      </c>
      <c r="G12">
        <v>-1.2987666666666999</v>
      </c>
      <c r="H12">
        <v>1.2987666666666999</v>
      </c>
      <c r="I12">
        <v>2.46018476096003</v>
      </c>
    </row>
    <row r="13" spans="1:11">
      <c r="B13">
        <v>26.3232</v>
      </c>
      <c r="C13">
        <v>16.0655</v>
      </c>
      <c r="D13">
        <v>10.2577</v>
      </c>
      <c r="F13">
        <v>12.0080666666667</v>
      </c>
      <c r="G13">
        <v>-1.7503666666666999</v>
      </c>
      <c r="H13">
        <v>1.7503666666666999</v>
      </c>
      <c r="I13">
        <v>3.3644406382946901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L17"/>
    </sheetView>
  </sheetViews>
  <sheetFormatPr defaultRowHeight="14.4"/>
  <sheetData>
    <row r="1" spans="1:10"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</row>
    <row r="2" spans="1:10">
      <c r="A2" t="s">
        <v>24</v>
      </c>
      <c r="B2">
        <v>25.3278</v>
      </c>
      <c r="C2">
        <v>19.0809</v>
      </c>
      <c r="D2">
        <v>6.2469000000000001</v>
      </c>
      <c r="E2">
        <v>6.1769333333333298</v>
      </c>
      <c r="F2">
        <v>6.9966666666666705E-2</v>
      </c>
      <c r="G2">
        <v>-6.9966666666666705E-2</v>
      </c>
      <c r="H2">
        <v>0.95266000890962999</v>
      </c>
      <c r="I2">
        <v>1.0049125651514501</v>
      </c>
      <c r="J2">
        <v>0.123886666163754</v>
      </c>
    </row>
    <row r="3" spans="1:10">
      <c r="B3">
        <v>25.012699999999999</v>
      </c>
      <c r="C3">
        <v>18.7087</v>
      </c>
      <c r="D3">
        <v>6.3040000000000003</v>
      </c>
      <c r="E3">
        <v>6.1769666666666696</v>
      </c>
      <c r="F3">
        <v>0.127033333333329</v>
      </c>
      <c r="G3">
        <v>-0.127033333333329</v>
      </c>
      <c r="H3">
        <v>0.91571252872179099</v>
      </c>
    </row>
    <row r="4" spans="1:10">
      <c r="B4">
        <v>24.9101</v>
      </c>
      <c r="C4">
        <v>18.930199999999999</v>
      </c>
      <c r="D4">
        <v>5.9798999999999998</v>
      </c>
      <c r="E4">
        <v>6.1769666666666696</v>
      </c>
      <c r="F4">
        <v>-0.197066666666669</v>
      </c>
      <c r="G4">
        <v>0.197066666666669</v>
      </c>
      <c r="H4">
        <v>1.1463651578229199</v>
      </c>
    </row>
    <row r="5" spans="1:10">
      <c r="A5" t="s">
        <v>25</v>
      </c>
      <c r="B5">
        <v>26.2425</v>
      </c>
      <c r="C5">
        <v>18.432500000000001</v>
      </c>
      <c r="D5">
        <v>7.81</v>
      </c>
      <c r="E5">
        <v>6.1769666666666696</v>
      </c>
      <c r="F5">
        <v>1.63303333333333</v>
      </c>
      <c r="G5">
        <v>-1.63303333333333</v>
      </c>
      <c r="H5">
        <v>0.32240961333409901</v>
      </c>
      <c r="I5">
        <v>0.339105363283218</v>
      </c>
      <c r="J5">
        <v>9.5993911875972796E-2</v>
      </c>
    </row>
    <row r="6" spans="1:10">
      <c r="B6">
        <v>25.5868</v>
      </c>
      <c r="C6">
        <v>18.2331</v>
      </c>
      <c r="D6">
        <v>7.3536999999999999</v>
      </c>
      <c r="E6">
        <v>6.1769666666666696</v>
      </c>
      <c r="F6">
        <v>1.1767333333333301</v>
      </c>
      <c r="G6">
        <v>-1.1767333333333301</v>
      </c>
      <c r="H6">
        <v>0.44235197411595101</v>
      </c>
    </row>
    <row r="7" spans="1:10">
      <c r="B7">
        <v>26.382100000000001</v>
      </c>
      <c r="C7">
        <v>18.219799999999999</v>
      </c>
      <c r="D7">
        <v>8.1623000000000001</v>
      </c>
      <c r="E7">
        <v>6.1769666666666696</v>
      </c>
      <c r="F7">
        <v>1.9853333333333301</v>
      </c>
      <c r="G7">
        <v>-1.9853333333333301</v>
      </c>
      <c r="H7">
        <v>0.25255450239960398</v>
      </c>
    </row>
    <row r="8" spans="1:10">
      <c r="A8" t="s">
        <v>26</v>
      </c>
      <c r="B8">
        <v>25.558</v>
      </c>
      <c r="C8">
        <v>19.3628</v>
      </c>
      <c r="D8">
        <v>6.1951999999999998</v>
      </c>
      <c r="E8">
        <v>6.1769666666666696</v>
      </c>
      <c r="F8">
        <v>1.8233333333330201E-2</v>
      </c>
      <c r="G8">
        <v>-1.8233333333330201E-2</v>
      </c>
      <c r="H8">
        <v>0.987441145385895</v>
      </c>
      <c r="I8">
        <v>0.87454384388761397</v>
      </c>
      <c r="J8">
        <v>0.22344053409133299</v>
      </c>
    </row>
    <row r="9" spans="1:10">
      <c r="B9">
        <v>26.201599999999999</v>
      </c>
      <c r="C9">
        <v>19.328399999999998</v>
      </c>
      <c r="D9">
        <v>6.8731999999999998</v>
      </c>
      <c r="E9">
        <v>6.1769666666666696</v>
      </c>
      <c r="F9">
        <v>0.69623333333333104</v>
      </c>
      <c r="G9">
        <v>-0.69623333333333104</v>
      </c>
      <c r="H9">
        <v>0.617181475934234</v>
      </c>
    </row>
    <row r="10" spans="1:10">
      <c r="B10">
        <v>25.670500000000001</v>
      </c>
      <c r="C10">
        <v>19.520700000000001</v>
      </c>
      <c r="D10">
        <v>6.1497999999999999</v>
      </c>
      <c r="E10">
        <v>6.1769666666666696</v>
      </c>
      <c r="F10">
        <v>-2.71666666666706E-2</v>
      </c>
      <c r="G10">
        <v>2.71666666666706E-2</v>
      </c>
      <c r="H10">
        <v>1.01900891034271</v>
      </c>
    </row>
    <row r="11" spans="1:10">
      <c r="A11" t="s">
        <v>27</v>
      </c>
      <c r="B11">
        <v>25.328499999999998</v>
      </c>
      <c r="C11">
        <v>18.940999999999999</v>
      </c>
      <c r="D11">
        <v>6.3875000000000002</v>
      </c>
      <c r="E11">
        <v>6.1769666666666696</v>
      </c>
      <c r="F11">
        <v>0.21053333333332999</v>
      </c>
      <c r="G11">
        <v>-0.21053333333332999</v>
      </c>
      <c r="H11">
        <v>0.86421768955169997</v>
      </c>
      <c r="I11">
        <v>0.79105414317700196</v>
      </c>
      <c r="J11">
        <v>6.91535561063822E-2</v>
      </c>
    </row>
    <row r="12" spans="1:10">
      <c r="B12">
        <v>25.047599999999999</v>
      </c>
      <c r="C12">
        <v>18.4102</v>
      </c>
      <c r="D12">
        <v>6.6374000000000004</v>
      </c>
      <c r="E12">
        <v>6.1769666666666696</v>
      </c>
      <c r="F12">
        <v>0.46043333333332997</v>
      </c>
      <c r="G12">
        <v>-0.46043333333332997</v>
      </c>
      <c r="H12">
        <v>0.72676793111126003</v>
      </c>
    </row>
    <row r="13" spans="1:10">
      <c r="B13">
        <v>25.120999999999999</v>
      </c>
      <c r="C13">
        <v>18.589600000000001</v>
      </c>
      <c r="D13">
        <v>6.5313999999999997</v>
      </c>
      <c r="E13">
        <v>6.1769666666666696</v>
      </c>
      <c r="F13">
        <v>0.35443333333332799</v>
      </c>
      <c r="G13">
        <v>-0.35443333333332799</v>
      </c>
      <c r="H13">
        <v>0.78217680886804597</v>
      </c>
    </row>
    <row r="14" spans="1:10">
      <c r="A14" t="s">
        <v>28</v>
      </c>
      <c r="B14">
        <v>24.6496</v>
      </c>
      <c r="C14">
        <v>18.3491</v>
      </c>
      <c r="D14">
        <v>6.3005000000000004</v>
      </c>
      <c r="E14">
        <v>6.1769666666666696</v>
      </c>
      <c r="F14">
        <v>0.12353333333333</v>
      </c>
      <c r="G14">
        <v>-0.12353333333333</v>
      </c>
      <c r="H14">
        <v>0.91793675808914399</v>
      </c>
      <c r="I14">
        <v>0.96907229783826498</v>
      </c>
      <c r="J14">
        <v>4.7709853739631998E-2</v>
      </c>
    </row>
    <row r="15" spans="1:10">
      <c r="B15">
        <v>24.870999999999999</v>
      </c>
      <c r="C15">
        <v>18.660299999999999</v>
      </c>
      <c r="D15">
        <v>6.2107000000000001</v>
      </c>
      <c r="E15">
        <v>6.1769666666666696</v>
      </c>
      <c r="F15">
        <v>3.3733333333329597E-2</v>
      </c>
      <c r="G15">
        <v>-3.3733333333329597E-2</v>
      </c>
      <c r="H15">
        <v>0.97688907971830297</v>
      </c>
    </row>
    <row r="16" spans="1:10">
      <c r="B16">
        <v>24.978899999999999</v>
      </c>
      <c r="C16">
        <v>18.819700000000001</v>
      </c>
      <c r="D16">
        <v>6.1592000000000002</v>
      </c>
      <c r="E16">
        <v>6.1769666666666696</v>
      </c>
      <c r="F16">
        <v>-1.7766666666671101E-2</v>
      </c>
      <c r="G16">
        <v>1.7766666666671101E-2</v>
      </c>
      <c r="H16">
        <v>1.0123910557073501</v>
      </c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N21" sqref="N21"/>
    </sheetView>
  </sheetViews>
  <sheetFormatPr defaultRowHeight="14.4"/>
  <sheetData>
    <row r="1" spans="1:11">
      <c r="A1" t="s">
        <v>29</v>
      </c>
      <c r="B1">
        <v>25.545200000000001</v>
      </c>
      <c r="C1">
        <v>15.3559</v>
      </c>
      <c r="D1">
        <v>10.189300000000001</v>
      </c>
      <c r="F1">
        <v>10.090733333333333</v>
      </c>
      <c r="G1">
        <v>9.8566666666668468E-2</v>
      </c>
      <c r="H1">
        <v>-9.8566666666668468E-2</v>
      </c>
      <c r="I1">
        <v>0.93396043067300838</v>
      </c>
      <c r="J1">
        <v>1.0026265881366063</v>
      </c>
      <c r="K1">
        <v>9.0069189860899332E-2</v>
      </c>
    </row>
    <row r="2" spans="1:11">
      <c r="B2">
        <v>25.003299999999999</v>
      </c>
      <c r="C2">
        <v>15.056100000000001</v>
      </c>
      <c r="D2">
        <v>9.9471999999999987</v>
      </c>
      <c r="F2">
        <v>10.090733333333301</v>
      </c>
      <c r="G2">
        <v>-0.14353333333330198</v>
      </c>
      <c r="H2">
        <v>0.14353333333330198</v>
      </c>
      <c r="I2">
        <v>1.1046071211929178</v>
      </c>
    </row>
    <row r="3" spans="1:11">
      <c r="B3">
        <v>25.198899999999998</v>
      </c>
      <c r="C3">
        <v>15.0632</v>
      </c>
      <c r="D3">
        <v>10.135699999999998</v>
      </c>
      <c r="F3">
        <v>10.090733333333301</v>
      </c>
      <c r="G3">
        <v>4.4966666666697463E-2</v>
      </c>
      <c r="H3">
        <v>-4.4966666666697463E-2</v>
      </c>
      <c r="I3">
        <v>0.96931221254389266</v>
      </c>
    </row>
    <row r="4" spans="1:11">
      <c r="A4" t="s">
        <v>30</v>
      </c>
      <c r="B4">
        <v>26.0245</v>
      </c>
      <c r="C4">
        <v>15.1854</v>
      </c>
      <c r="D4">
        <v>10.8391</v>
      </c>
      <c r="F4">
        <v>10.090733333333301</v>
      </c>
      <c r="G4">
        <v>0.74836666666669949</v>
      </c>
      <c r="H4">
        <v>-0.74836666666669949</v>
      </c>
      <c r="I4">
        <v>0.59527711341573997</v>
      </c>
      <c r="J4">
        <v>0.90111723967033919</v>
      </c>
      <c r="K4">
        <v>0.29858492561496108</v>
      </c>
    </row>
    <row r="5" spans="1:11">
      <c r="B5">
        <v>25.312799999999999</v>
      </c>
      <c r="C5">
        <v>15.475300000000001</v>
      </c>
      <c r="D5">
        <v>9.8374999999999986</v>
      </c>
      <c r="F5">
        <v>10.090733333333301</v>
      </c>
      <c r="G5">
        <v>-0.25323333333330211</v>
      </c>
      <c r="H5">
        <v>0.25323333333330211</v>
      </c>
      <c r="I5">
        <v>1.1918753261581028</v>
      </c>
    </row>
    <row r="6" spans="1:11">
      <c r="B6">
        <v>25.685400000000001</v>
      </c>
      <c r="C6">
        <v>15.468400000000001</v>
      </c>
      <c r="D6">
        <v>10.217000000000001</v>
      </c>
      <c r="F6">
        <v>10.090733333333301</v>
      </c>
      <c r="G6">
        <v>0.12626666666669983</v>
      </c>
      <c r="H6">
        <v>-0.12626666666669983</v>
      </c>
      <c r="I6">
        <v>0.91619927943717483</v>
      </c>
    </row>
    <row r="7" spans="1:11">
      <c r="A7" t="s">
        <v>31</v>
      </c>
      <c r="B7">
        <v>26.019400000000001</v>
      </c>
      <c r="C7">
        <v>15.875400000000001</v>
      </c>
      <c r="D7">
        <v>10.144</v>
      </c>
      <c r="F7">
        <v>10.090733333333301</v>
      </c>
      <c r="G7">
        <v>5.3266666666699436E-2</v>
      </c>
      <c r="H7">
        <v>-5.3266666666699436E-2</v>
      </c>
      <c r="I7">
        <v>0.96375165214527014</v>
      </c>
      <c r="J7">
        <v>0.7814191412267748</v>
      </c>
      <c r="K7">
        <v>0.19453176589953139</v>
      </c>
    </row>
    <row r="8" spans="1:11">
      <c r="B8">
        <v>26.337700000000002</v>
      </c>
      <c r="C8">
        <v>15.4527</v>
      </c>
      <c r="D8">
        <v>10.885000000000002</v>
      </c>
      <c r="F8">
        <v>10.090733333333301</v>
      </c>
      <c r="G8">
        <v>0.79426666666670087</v>
      </c>
      <c r="H8">
        <v>-0.79426666666670087</v>
      </c>
      <c r="I8">
        <v>0.57663620767576229</v>
      </c>
    </row>
    <row r="9" spans="1:11">
      <c r="B9">
        <v>26.0534</v>
      </c>
      <c r="C9">
        <v>15.6477</v>
      </c>
      <c r="D9">
        <v>10.4057</v>
      </c>
      <c r="F9">
        <v>10.090733333333301</v>
      </c>
      <c r="G9">
        <v>0.31496666666669881</v>
      </c>
      <c r="H9">
        <v>-0.31496666666669881</v>
      </c>
      <c r="I9">
        <v>0.80386956385929187</v>
      </c>
    </row>
    <row r="10" spans="1:11">
      <c r="A10" t="s">
        <v>32</v>
      </c>
      <c r="B10">
        <v>27.748100000000001</v>
      </c>
      <c r="C10">
        <v>15.2966</v>
      </c>
      <c r="D10">
        <v>12.451500000000001</v>
      </c>
      <c r="F10">
        <v>10.090733333333301</v>
      </c>
      <c r="G10">
        <v>2.3607666666667004</v>
      </c>
      <c r="H10">
        <v>-2.3607666666667004</v>
      </c>
      <c r="I10">
        <v>0.19468765789949991</v>
      </c>
      <c r="J10">
        <v>0.22463127281423514</v>
      </c>
      <c r="K10">
        <v>3.0420254728615523E-2</v>
      </c>
    </row>
    <row r="11" spans="1:11">
      <c r="B11">
        <v>27.348500000000001</v>
      </c>
      <c r="C11">
        <v>15.0974</v>
      </c>
      <c r="D11">
        <v>12.251100000000001</v>
      </c>
      <c r="F11">
        <v>10.090733333333301</v>
      </c>
      <c r="G11">
        <v>2.1603666666667003</v>
      </c>
      <c r="H11">
        <v>-2.1603666666667003</v>
      </c>
      <c r="I11">
        <v>0.22369940641515121</v>
      </c>
    </row>
    <row r="12" spans="1:11">
      <c r="B12">
        <v>27.145800000000001</v>
      </c>
      <c r="C12">
        <v>15.086499999999999</v>
      </c>
      <c r="D12">
        <v>12.059300000000002</v>
      </c>
      <c r="F12">
        <v>10.090733333333301</v>
      </c>
      <c r="G12">
        <v>1.9685666666667014</v>
      </c>
      <c r="H12">
        <v>-1.9685666666667014</v>
      </c>
      <c r="I12">
        <v>0.25550675412805435</v>
      </c>
    </row>
  </sheetData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31" sqref="I31"/>
    </sheetView>
  </sheetViews>
  <sheetFormatPr defaultRowHeight="14.4"/>
  <sheetData>
    <row r="1" spans="1:11">
      <c r="B1" t="s">
        <v>14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11">
      <c r="A2" t="s">
        <v>33</v>
      </c>
      <c r="B2">
        <v>29.093399999999999</v>
      </c>
      <c r="C2">
        <v>20.489100000000001</v>
      </c>
      <c r="D2">
        <v>8.6043000000000003</v>
      </c>
      <c r="F2">
        <v>9.10246666666667</v>
      </c>
      <c r="G2">
        <v>-0.49816666666666798</v>
      </c>
      <c r="H2">
        <v>0.49816666666666798</v>
      </c>
      <c r="I2">
        <v>1.4124175638354699</v>
      </c>
      <c r="J2">
        <v>1.0323437258260599</v>
      </c>
      <c r="K2">
        <v>0.33143572877038402</v>
      </c>
    </row>
    <row r="3" spans="1:11">
      <c r="B3">
        <v>29.473800000000001</v>
      </c>
      <c r="C3">
        <v>20.188800000000001</v>
      </c>
      <c r="D3">
        <v>9.2850000000000001</v>
      </c>
      <c r="F3">
        <v>9.1024333333333303</v>
      </c>
      <c r="G3">
        <v>0.18256666666667001</v>
      </c>
      <c r="H3">
        <v>-0.18256666666667001</v>
      </c>
      <c r="I3">
        <v>0.88113399511961898</v>
      </c>
    </row>
    <row r="4" spans="1:11">
      <c r="B4">
        <v>29.610099999999999</v>
      </c>
      <c r="C4">
        <v>20.192</v>
      </c>
      <c r="D4">
        <v>9.4181000000000008</v>
      </c>
      <c r="F4">
        <v>9.1024333333333303</v>
      </c>
      <c r="G4">
        <v>0.31566666666666898</v>
      </c>
      <c r="H4">
        <v>-0.31566666666666898</v>
      </c>
      <c r="I4">
        <v>0.80347961852307803</v>
      </c>
    </row>
    <row r="5" spans="1:11">
      <c r="A5" t="s">
        <v>34</v>
      </c>
      <c r="B5">
        <v>28.990300000000001</v>
      </c>
      <c r="C5">
        <v>20.320699999999999</v>
      </c>
      <c r="D5">
        <v>8.6696000000000009</v>
      </c>
      <c r="F5">
        <v>9.1024333333333303</v>
      </c>
      <c r="G5">
        <v>-0.43283333333332802</v>
      </c>
      <c r="H5">
        <v>0.43283333333332802</v>
      </c>
      <c r="I5">
        <v>1.3498820316272999</v>
      </c>
      <c r="J5">
        <v>1.62174931147629</v>
      </c>
      <c r="K5">
        <v>0.38872409132920399</v>
      </c>
    </row>
    <row r="6" spans="1:11">
      <c r="B6">
        <v>28.591100000000001</v>
      </c>
      <c r="C6">
        <v>20.536200000000001</v>
      </c>
      <c r="D6">
        <v>8.0548999999999999</v>
      </c>
      <c r="F6">
        <v>9.1024333333333303</v>
      </c>
      <c r="G6">
        <v>-1.0475333333333301</v>
      </c>
      <c r="H6">
        <v>1.0475333333333301</v>
      </c>
      <c r="I6">
        <v>2.0669927569200199</v>
      </c>
    </row>
    <row r="7" spans="1:11">
      <c r="B7">
        <v>28.687000000000001</v>
      </c>
      <c r="C7">
        <v>20.119</v>
      </c>
      <c r="D7">
        <v>8.5679999999999996</v>
      </c>
      <c r="F7">
        <v>9.1024333333333303</v>
      </c>
      <c r="G7">
        <v>-0.53443333333332899</v>
      </c>
      <c r="H7">
        <v>0.53443333333332899</v>
      </c>
      <c r="I7">
        <v>1.4483731458815401</v>
      </c>
    </row>
    <row r="8" spans="1:11">
      <c r="A8" t="s">
        <v>35</v>
      </c>
      <c r="B8">
        <v>27.804500000000001</v>
      </c>
      <c r="C8">
        <v>19.5015</v>
      </c>
      <c r="D8">
        <v>8.3030000000000008</v>
      </c>
      <c r="F8">
        <v>9.1024333333333303</v>
      </c>
      <c r="G8">
        <v>-0.799433333333329</v>
      </c>
      <c r="H8">
        <v>0.799433333333329</v>
      </c>
      <c r="I8">
        <v>1.7404173852578799</v>
      </c>
      <c r="J8">
        <v>1.9074146690809399</v>
      </c>
      <c r="K8">
        <v>0.365826831036202</v>
      </c>
    </row>
    <row r="9" spans="1:11">
      <c r="B9">
        <v>27.610299999999999</v>
      </c>
      <c r="C9">
        <v>19.2346</v>
      </c>
      <c r="D9">
        <v>8.3757000000000001</v>
      </c>
      <c r="F9">
        <v>9.1024333333333303</v>
      </c>
      <c r="G9">
        <v>-0.72673333333333201</v>
      </c>
      <c r="H9">
        <v>0.72673333333333201</v>
      </c>
      <c r="I9">
        <v>1.65488771568346</v>
      </c>
    </row>
    <row r="10" spans="1:11">
      <c r="B10">
        <v>27.37</v>
      </c>
      <c r="C10">
        <v>19.486000000000001</v>
      </c>
      <c r="D10">
        <v>7.8840000000000003</v>
      </c>
      <c r="F10">
        <v>9.1024333333333303</v>
      </c>
      <c r="G10">
        <v>-1.2184333333333299</v>
      </c>
      <c r="H10">
        <v>1.2184333333333299</v>
      </c>
      <c r="I10">
        <v>2.32693890630149</v>
      </c>
    </row>
    <row r="11" spans="1:11">
      <c r="A11" t="s">
        <v>36</v>
      </c>
      <c r="B11">
        <v>27.224599999999999</v>
      </c>
      <c r="C11">
        <v>19.0288</v>
      </c>
      <c r="D11">
        <v>8.1958000000000002</v>
      </c>
      <c r="F11">
        <v>9.1024333333333303</v>
      </c>
      <c r="G11">
        <v>-0.90663333333333196</v>
      </c>
      <c r="H11">
        <v>0.90663333333333196</v>
      </c>
      <c r="I11">
        <v>1.87466567864525</v>
      </c>
      <c r="J11">
        <v>2.2511588527147199</v>
      </c>
      <c r="K11">
        <v>0.339020415436872</v>
      </c>
    </row>
    <row r="12" spans="1:11">
      <c r="B12">
        <v>27.013999999999999</v>
      </c>
      <c r="C12">
        <v>19.142099999999999</v>
      </c>
      <c r="D12">
        <v>7.8719000000000001</v>
      </c>
      <c r="F12">
        <v>9.1024333333333303</v>
      </c>
      <c r="G12">
        <v>-1.2305333333333299</v>
      </c>
      <c r="H12">
        <v>1.2305333333333299</v>
      </c>
      <c r="I12">
        <v>2.34653720248658</v>
      </c>
    </row>
    <row r="13" spans="1:11">
      <c r="B13">
        <v>26.852</v>
      </c>
      <c r="C13">
        <v>19.09</v>
      </c>
      <c r="D13">
        <v>7.7619999999999996</v>
      </c>
      <c r="F13">
        <v>9.1024333333333303</v>
      </c>
      <c r="G13">
        <v>-1.34043333333333</v>
      </c>
      <c r="H13">
        <v>1.34043333333333</v>
      </c>
      <c r="I13">
        <v>2.53227367701232</v>
      </c>
    </row>
    <row r="15" spans="1:11">
      <c r="B15" t="s">
        <v>14</v>
      </c>
      <c r="C15" t="s">
        <v>2</v>
      </c>
      <c r="D15" t="s">
        <v>3</v>
      </c>
      <c r="F15" t="s">
        <v>4</v>
      </c>
      <c r="G15" t="s">
        <v>5</v>
      </c>
      <c r="H15" t="s">
        <v>6</v>
      </c>
      <c r="J15" t="s">
        <v>7</v>
      </c>
      <c r="K15" t="s">
        <v>8</v>
      </c>
    </row>
    <row r="16" spans="1:11">
      <c r="A16" t="s">
        <v>37</v>
      </c>
      <c r="B16">
        <v>25.415500000000002</v>
      </c>
      <c r="C16">
        <v>20.127199999999998</v>
      </c>
      <c r="D16">
        <v>5.2882999999999996</v>
      </c>
      <c r="F16">
        <v>5.3923666666666703</v>
      </c>
      <c r="G16">
        <v>-0.104066666666665</v>
      </c>
      <c r="H16">
        <v>0.104066666666665</v>
      </c>
      <c r="I16">
        <v>1.07479883796026</v>
      </c>
      <c r="J16">
        <v>1.00864524178868</v>
      </c>
      <c r="K16">
        <v>0.15687367296990001</v>
      </c>
    </row>
    <row r="17" spans="1:11">
      <c r="B17">
        <v>25.174900000000001</v>
      </c>
      <c r="C17">
        <v>19.9481</v>
      </c>
      <c r="D17">
        <v>5.2267999999999999</v>
      </c>
      <c r="F17">
        <v>5.3923666666666703</v>
      </c>
      <c r="G17">
        <v>-0.16556666666667</v>
      </c>
      <c r="H17">
        <v>0.16556666666667</v>
      </c>
      <c r="I17">
        <v>1.1216065399526101</v>
      </c>
    </row>
    <row r="18" spans="1:11">
      <c r="B18">
        <v>25.273</v>
      </c>
      <c r="C18">
        <v>19.611000000000001</v>
      </c>
      <c r="D18">
        <v>5.6619999999999999</v>
      </c>
      <c r="F18">
        <v>5.3923666666666703</v>
      </c>
      <c r="G18">
        <v>0.26963333333332901</v>
      </c>
      <c r="H18">
        <v>-0.26963333333332901</v>
      </c>
      <c r="I18">
        <v>0.82953034745316601</v>
      </c>
    </row>
    <row r="19" spans="1:11">
      <c r="A19" t="s">
        <v>38</v>
      </c>
      <c r="B19">
        <v>24.2805</v>
      </c>
      <c r="C19">
        <v>18.785499999999999</v>
      </c>
      <c r="D19">
        <v>5.4950000000000001</v>
      </c>
      <c r="F19">
        <v>5.3923666666666703</v>
      </c>
      <c r="G19">
        <v>0.10263333333333099</v>
      </c>
      <c r="H19">
        <v>-0.10263333333333099</v>
      </c>
      <c r="I19">
        <v>0.93133149134583204</v>
      </c>
      <c r="J19">
        <v>0.74957350992181404</v>
      </c>
      <c r="K19">
        <v>0.16305376785383</v>
      </c>
    </row>
    <row r="20" spans="1:11">
      <c r="B20">
        <v>24.116</v>
      </c>
      <c r="C20">
        <v>18.211600000000001</v>
      </c>
      <c r="D20">
        <v>5.9043999999999999</v>
      </c>
      <c r="F20">
        <v>5.3923666666666703</v>
      </c>
      <c r="G20">
        <v>0.51203333333332901</v>
      </c>
      <c r="H20">
        <v>-0.51203333333332901</v>
      </c>
      <c r="I20">
        <v>0.70123342320168902</v>
      </c>
    </row>
    <row r="21" spans="1:11">
      <c r="B21">
        <v>24.175999999999998</v>
      </c>
      <c r="C21">
        <v>18.085000000000001</v>
      </c>
      <c r="D21">
        <v>6.0910000000000002</v>
      </c>
      <c r="F21">
        <v>5.3923666666666703</v>
      </c>
      <c r="G21">
        <v>0.698633333333327</v>
      </c>
      <c r="H21">
        <v>-0.698633333333327</v>
      </c>
      <c r="I21">
        <v>0.61615561521792195</v>
      </c>
    </row>
    <row r="22" spans="1:11">
      <c r="A22" t="s">
        <v>39</v>
      </c>
      <c r="B22">
        <v>26.290500000000002</v>
      </c>
      <c r="C22">
        <v>19.8062</v>
      </c>
      <c r="D22">
        <v>6.4843000000000002</v>
      </c>
      <c r="F22">
        <v>5.3923666666666703</v>
      </c>
      <c r="G22">
        <v>1.0919333333333301</v>
      </c>
      <c r="H22">
        <v>-1.0919333333333301</v>
      </c>
      <c r="I22">
        <v>0.46913227626377102</v>
      </c>
      <c r="J22">
        <v>0.41605186339404798</v>
      </c>
      <c r="K22">
        <v>8.4035939978979707E-2</v>
      </c>
    </row>
    <row r="23" spans="1:11">
      <c r="B23">
        <v>26.180599999999998</v>
      </c>
      <c r="C23">
        <v>19.6675</v>
      </c>
      <c r="D23">
        <v>6.5130999999999997</v>
      </c>
      <c r="F23">
        <v>5.3923666666666703</v>
      </c>
      <c r="G23">
        <v>1.12073333333333</v>
      </c>
      <c r="H23">
        <v>-1.12073333333333</v>
      </c>
      <c r="I23">
        <v>0.45986001540013099</v>
      </c>
    </row>
    <row r="24" spans="1:11">
      <c r="B24">
        <v>26.117000000000001</v>
      </c>
      <c r="C24">
        <v>19.077000000000002</v>
      </c>
      <c r="D24">
        <v>7.04</v>
      </c>
      <c r="F24">
        <v>5.3923666666666703</v>
      </c>
      <c r="G24">
        <v>1.64763333333333</v>
      </c>
      <c r="H24">
        <v>-1.64763333333333</v>
      </c>
      <c r="I24">
        <v>0.31916329851824299</v>
      </c>
    </row>
    <row r="25" spans="1:11">
      <c r="A25" t="s">
        <v>40</v>
      </c>
      <c r="B25">
        <v>26.071200000000001</v>
      </c>
      <c r="C25">
        <v>17.328099999999999</v>
      </c>
      <c r="D25">
        <v>8.7431000000000001</v>
      </c>
      <c r="F25">
        <v>5.3923666666666703</v>
      </c>
      <c r="G25">
        <v>3.3507333333333298</v>
      </c>
      <c r="H25">
        <v>-3.3507333333333298</v>
      </c>
      <c r="I25">
        <v>9.8023173614775097E-2</v>
      </c>
      <c r="J25">
        <v>0.183328304087893</v>
      </c>
      <c r="K25">
        <v>7.5603473555377207E-2</v>
      </c>
    </row>
    <row r="26" spans="1:11">
      <c r="B26">
        <v>26.7483</v>
      </c>
      <c r="C26">
        <v>19.1038</v>
      </c>
      <c r="D26">
        <v>7.6444999999999999</v>
      </c>
      <c r="F26">
        <v>5.3923666666666703</v>
      </c>
      <c r="G26">
        <v>2.25213333333333</v>
      </c>
      <c r="H26">
        <v>-2.25213333333333</v>
      </c>
      <c r="I26">
        <v>0.20991347221534101</v>
      </c>
    </row>
    <row r="27" spans="1:11">
      <c r="B27">
        <v>26.055</v>
      </c>
      <c r="C27">
        <v>18.616</v>
      </c>
      <c r="D27">
        <v>7.4390000000000001</v>
      </c>
      <c r="F27">
        <v>5.3923666666666703</v>
      </c>
      <c r="G27">
        <v>2.0466333333333302</v>
      </c>
      <c r="H27">
        <v>-2.0466333333333302</v>
      </c>
      <c r="I27">
        <v>0.242048266433563</v>
      </c>
    </row>
  </sheetData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30" sqref="M30"/>
    </sheetView>
  </sheetViews>
  <sheetFormatPr defaultRowHeight="14.4"/>
  <sheetData>
    <row r="1" spans="1:12">
      <c r="A1" t="s">
        <v>13</v>
      </c>
      <c r="C1" t="s">
        <v>14</v>
      </c>
      <c r="D1" t="s">
        <v>2</v>
      </c>
      <c r="E1" t="s">
        <v>3</v>
      </c>
      <c r="G1" t="s">
        <v>4</v>
      </c>
      <c r="H1" t="s">
        <v>5</v>
      </c>
      <c r="I1" t="s">
        <v>6</v>
      </c>
      <c r="K1" t="s">
        <v>7</v>
      </c>
      <c r="L1" t="s">
        <v>8</v>
      </c>
    </row>
    <row r="2" spans="1:12">
      <c r="B2" t="s">
        <v>9</v>
      </c>
      <c r="C2">
        <v>27.841200000000001</v>
      </c>
      <c r="D2">
        <v>15.745799999999999</v>
      </c>
      <c r="E2">
        <v>12.0954</v>
      </c>
      <c r="G2">
        <v>12.5215333333333</v>
      </c>
      <c r="H2">
        <v>-0.42613333333333098</v>
      </c>
      <c r="I2">
        <v>0.42613333333333098</v>
      </c>
      <c r="J2">
        <v>1.3436275975407099</v>
      </c>
      <c r="K2">
        <v>1.02828263241058</v>
      </c>
      <c r="L2">
        <v>0.29713637869538201</v>
      </c>
    </row>
    <row r="3" spans="1:12">
      <c r="C3">
        <v>27.991499999999998</v>
      </c>
      <c r="D3">
        <v>15.4521</v>
      </c>
      <c r="E3">
        <v>12.539400000000001</v>
      </c>
      <c r="G3">
        <v>12.5215333333333</v>
      </c>
      <c r="H3">
        <v>1.78666666666665E-2</v>
      </c>
      <c r="I3">
        <v>-1.78666666666665E-2</v>
      </c>
      <c r="J3">
        <v>0.98769213936359401</v>
      </c>
    </row>
    <row r="4" spans="1:12">
      <c r="C4">
        <v>28.1953</v>
      </c>
      <c r="D4">
        <v>15.265499999999999</v>
      </c>
      <c r="E4">
        <v>12.9298</v>
      </c>
      <c r="G4">
        <v>12.5215333333333</v>
      </c>
      <c r="H4">
        <v>0.408266666666668</v>
      </c>
      <c r="I4">
        <v>-0.408266666666668</v>
      </c>
      <c r="J4">
        <v>0.75352816032743097</v>
      </c>
    </row>
    <row r="5" spans="1:12">
      <c r="B5" t="s">
        <v>10</v>
      </c>
      <c r="C5">
        <v>28.986699999999999</v>
      </c>
      <c r="D5">
        <v>16.7866</v>
      </c>
      <c r="E5">
        <v>12.200100000000001</v>
      </c>
      <c r="G5">
        <v>12.5215333333333</v>
      </c>
      <c r="H5">
        <v>-0.32143333333333302</v>
      </c>
      <c r="I5">
        <v>0.32143333333333302</v>
      </c>
      <c r="J5">
        <v>1.24957139527732</v>
      </c>
      <c r="K5">
        <v>1.25222645768966</v>
      </c>
      <c r="L5">
        <v>9.7037167468364393E-3</v>
      </c>
    </row>
    <row r="6" spans="1:12">
      <c r="C6">
        <v>28.951599999999999</v>
      </c>
      <c r="D6">
        <v>16.745200000000001</v>
      </c>
      <c r="E6">
        <v>12.2064</v>
      </c>
      <c r="G6">
        <v>12.5215333333333</v>
      </c>
      <c r="H6">
        <v>-0.31513333333333399</v>
      </c>
      <c r="I6">
        <v>0.31513333333333399</v>
      </c>
      <c r="J6">
        <v>1.24412662970077</v>
      </c>
    </row>
    <row r="7" spans="1:12">
      <c r="C7">
        <v>28.900099999999998</v>
      </c>
      <c r="D7">
        <v>16.715399999999999</v>
      </c>
      <c r="E7">
        <v>12.184699999999999</v>
      </c>
      <c r="G7">
        <v>12.5215333333333</v>
      </c>
      <c r="H7">
        <v>-0.33683333333333298</v>
      </c>
      <c r="I7">
        <v>0.33683333333333298</v>
      </c>
      <c r="J7">
        <v>1.2629813480909</v>
      </c>
    </row>
    <row r="8" spans="1:12">
      <c r="B8" t="s">
        <v>11</v>
      </c>
      <c r="C8">
        <v>26.799299999999999</v>
      </c>
      <c r="D8">
        <v>15.7651</v>
      </c>
      <c r="E8">
        <v>11.0342</v>
      </c>
      <c r="G8">
        <v>12.5215333333333</v>
      </c>
      <c r="H8">
        <v>-1.4873333333333301</v>
      </c>
      <c r="I8">
        <v>1.4873333333333301</v>
      </c>
      <c r="J8">
        <v>2.8037026161858001</v>
      </c>
      <c r="K8">
        <v>2.2474756079952098</v>
      </c>
      <c r="L8">
        <v>0.55224949924158295</v>
      </c>
    </row>
    <row r="9" spans="1:12">
      <c r="C9">
        <v>26.9346</v>
      </c>
      <c r="D9">
        <v>15.5762</v>
      </c>
      <c r="E9">
        <v>11.3584</v>
      </c>
      <c r="G9">
        <v>12.5215333333333</v>
      </c>
      <c r="H9">
        <v>-1.16313333333333</v>
      </c>
      <c r="I9">
        <v>1.16313333333333</v>
      </c>
      <c r="J9">
        <v>2.2394327352763801</v>
      </c>
    </row>
    <row r="10" spans="1:12">
      <c r="C10">
        <v>27.207799999999999</v>
      </c>
      <c r="D10">
        <v>15.4512</v>
      </c>
      <c r="E10">
        <v>11.756600000000001</v>
      </c>
      <c r="G10">
        <v>12.5215333333333</v>
      </c>
      <c r="H10">
        <v>-0.76493333333333302</v>
      </c>
      <c r="I10">
        <v>0.76493333333333302</v>
      </c>
      <c r="J10">
        <v>1.69929147252344</v>
      </c>
    </row>
    <row r="11" spans="1:12">
      <c r="B11" t="s">
        <v>12</v>
      </c>
      <c r="C11">
        <v>26.804099999999998</v>
      </c>
      <c r="D11">
        <v>15.6442</v>
      </c>
      <c r="E11">
        <v>11.1599</v>
      </c>
      <c r="G11">
        <v>12.5215333333333</v>
      </c>
      <c r="H11">
        <v>-1.3616333333333299</v>
      </c>
      <c r="I11">
        <v>1.3616333333333299</v>
      </c>
      <c r="J11">
        <v>2.5697594773725201</v>
      </c>
      <c r="K11">
        <v>2.5612116846726498</v>
      </c>
      <c r="L11">
        <v>0.81329385664324105</v>
      </c>
    </row>
    <row r="12" spans="1:12">
      <c r="C12">
        <v>26.601199999999999</v>
      </c>
      <c r="D12">
        <v>15.8325</v>
      </c>
      <c r="E12">
        <v>10.768700000000001</v>
      </c>
      <c r="G12">
        <v>12.5215333333333</v>
      </c>
      <c r="H12">
        <v>-1.7528333333333299</v>
      </c>
      <c r="I12">
        <v>1.7528333333333299</v>
      </c>
      <c r="J12">
        <v>3.3701979549874799</v>
      </c>
    </row>
    <row r="13" spans="1:12">
      <c r="C13">
        <v>26.8429</v>
      </c>
      <c r="D13">
        <v>15.1235</v>
      </c>
      <c r="E13">
        <v>11.7194</v>
      </c>
      <c r="G13">
        <v>12.5215333333333</v>
      </c>
      <c r="H13">
        <v>-0.80213333333333203</v>
      </c>
      <c r="I13">
        <v>0.80213333333333203</v>
      </c>
      <c r="J13">
        <v>1.7436776216579399</v>
      </c>
    </row>
    <row r="15" spans="1:12">
      <c r="A15" t="s">
        <v>41</v>
      </c>
      <c r="C15" t="s">
        <v>14</v>
      </c>
      <c r="D15" t="s">
        <v>2</v>
      </c>
      <c r="E15" t="s">
        <v>3</v>
      </c>
      <c r="G15" t="s">
        <v>4</v>
      </c>
      <c r="H15" t="s">
        <v>5</v>
      </c>
      <c r="I15" t="s">
        <v>6</v>
      </c>
      <c r="K15" t="s">
        <v>7</v>
      </c>
      <c r="L15" t="s">
        <v>8</v>
      </c>
    </row>
    <row r="16" spans="1:12">
      <c r="B16" t="s">
        <v>9</v>
      </c>
      <c r="C16">
        <v>27.263400000000001</v>
      </c>
      <c r="D16">
        <v>17.505199999999999</v>
      </c>
      <c r="E16">
        <v>9.7582000000000004</v>
      </c>
      <c r="G16">
        <v>9.9121666666666695</v>
      </c>
      <c r="H16">
        <v>-0.153966666666665</v>
      </c>
      <c r="I16">
        <v>0.153966666666665</v>
      </c>
      <c r="J16">
        <v>1.11262441320535</v>
      </c>
      <c r="K16">
        <v>1.0066295156771701</v>
      </c>
      <c r="L16">
        <v>0.13807394854843899</v>
      </c>
    </row>
    <row r="17" spans="2:12">
      <c r="C17">
        <v>27.3538</v>
      </c>
      <c r="D17">
        <v>17.5213</v>
      </c>
      <c r="E17">
        <v>9.8324999999999996</v>
      </c>
      <c r="G17">
        <v>9.9121666666666695</v>
      </c>
      <c r="H17">
        <v>-7.9666666666668107E-2</v>
      </c>
      <c r="I17">
        <v>7.9666666666668107E-2</v>
      </c>
      <c r="J17">
        <v>1.05677384574809</v>
      </c>
    </row>
    <row r="18" spans="2:12">
      <c r="C18">
        <v>27.692900000000002</v>
      </c>
      <c r="D18">
        <v>17.5471</v>
      </c>
      <c r="E18">
        <v>10.145799999999999</v>
      </c>
      <c r="G18">
        <v>9.9121666666666695</v>
      </c>
      <c r="H18">
        <v>0.233633333333334</v>
      </c>
      <c r="I18">
        <v>-0.233633333333334</v>
      </c>
      <c r="J18">
        <v>0.85049028807807003</v>
      </c>
    </row>
    <row r="19" spans="2:12">
      <c r="B19" t="s">
        <v>10</v>
      </c>
      <c r="C19">
        <v>26.920400000000001</v>
      </c>
      <c r="D19">
        <v>18.395199999999999</v>
      </c>
      <c r="E19">
        <v>8.5251999999999999</v>
      </c>
      <c r="G19">
        <v>9.9121666666666695</v>
      </c>
      <c r="H19">
        <v>-1.38696666666667</v>
      </c>
      <c r="I19">
        <v>1.38696666666667</v>
      </c>
      <c r="J19">
        <v>2.6152822705243701</v>
      </c>
      <c r="K19">
        <v>2.4251235187773199</v>
      </c>
      <c r="L19">
        <v>0.17009101160668599</v>
      </c>
    </row>
    <row r="20" spans="2:12">
      <c r="C20">
        <v>27.089099999999998</v>
      </c>
      <c r="D20">
        <v>18.423400000000001</v>
      </c>
      <c r="E20">
        <v>8.6656999999999993</v>
      </c>
      <c r="G20">
        <v>9.9121666666666695</v>
      </c>
      <c r="H20">
        <v>-1.2464666666666699</v>
      </c>
      <c r="I20">
        <v>1.2464666666666699</v>
      </c>
      <c r="J20">
        <v>2.37259633532542</v>
      </c>
    </row>
    <row r="21" spans="2:12">
      <c r="C21">
        <v>27.172000000000001</v>
      </c>
      <c r="D21">
        <v>18.453600000000002</v>
      </c>
      <c r="E21">
        <v>8.7184000000000008</v>
      </c>
      <c r="G21">
        <v>9.9121666666666695</v>
      </c>
      <c r="H21">
        <v>-1.19376666666667</v>
      </c>
      <c r="I21">
        <v>1.19376666666667</v>
      </c>
      <c r="J21">
        <v>2.2874919504821598</v>
      </c>
    </row>
    <row r="22" spans="2:12">
      <c r="B22" t="s">
        <v>11</v>
      </c>
      <c r="C22">
        <v>25.0564</v>
      </c>
      <c r="D22">
        <v>16.986999999999998</v>
      </c>
      <c r="E22">
        <v>8.0693999999999999</v>
      </c>
      <c r="G22">
        <v>9.9121666666666695</v>
      </c>
      <c r="H22">
        <v>-1.84276666666667</v>
      </c>
      <c r="I22">
        <v>1.84276666666667</v>
      </c>
      <c r="J22">
        <v>3.5869724551012498</v>
      </c>
      <c r="K22">
        <v>3.82108311082421</v>
      </c>
      <c r="L22">
        <v>0.32631499212144599</v>
      </c>
    </row>
    <row r="23" spans="2:12">
      <c r="C23">
        <v>25.0367</v>
      </c>
      <c r="D23">
        <v>17.005199999999999</v>
      </c>
      <c r="E23">
        <v>8.0314999999999994</v>
      </c>
      <c r="G23">
        <v>9.9121666666666695</v>
      </c>
      <c r="H23">
        <v>-1.88066666666667</v>
      </c>
      <c r="I23">
        <v>1.88066666666667</v>
      </c>
      <c r="J23">
        <v>3.68245186347895</v>
      </c>
    </row>
    <row r="24" spans="2:12">
      <c r="C24">
        <v>25.011099999999999</v>
      </c>
      <c r="D24">
        <v>17.167200000000001</v>
      </c>
      <c r="E24">
        <v>7.8438999999999997</v>
      </c>
      <c r="G24">
        <v>9.9121666666666695</v>
      </c>
      <c r="H24">
        <v>-2.0682666666666698</v>
      </c>
      <c r="I24">
        <v>2.0682666666666698</v>
      </c>
      <c r="J24">
        <v>4.1938250138924102</v>
      </c>
    </row>
    <row r="25" spans="2:12">
      <c r="B25" t="s">
        <v>12</v>
      </c>
      <c r="C25">
        <v>24.030799999999999</v>
      </c>
      <c r="D25">
        <v>16.8032</v>
      </c>
      <c r="E25">
        <v>7.2275999999999998</v>
      </c>
      <c r="G25">
        <v>9.9121666666666695</v>
      </c>
      <c r="H25">
        <v>-2.6845666666666701</v>
      </c>
      <c r="I25">
        <v>2.6845666666666701</v>
      </c>
      <c r="J25">
        <v>6.42887663423899</v>
      </c>
      <c r="K25">
        <v>5.7911430597495599</v>
      </c>
      <c r="L25">
        <v>0.71037919295895202</v>
      </c>
    </row>
    <row r="26" spans="2:12">
      <c r="C26">
        <v>24.358599999999999</v>
      </c>
      <c r="D26">
        <v>17.011800000000001</v>
      </c>
      <c r="E26">
        <v>7.3468</v>
      </c>
      <c r="G26">
        <v>9.9121666666666695</v>
      </c>
      <c r="H26">
        <v>-2.5653666666666699</v>
      </c>
      <c r="I26">
        <v>2.5653666666666699</v>
      </c>
      <c r="J26">
        <v>5.91905419694349</v>
      </c>
    </row>
    <row r="27" spans="2:12">
      <c r="C27">
        <v>24.6968</v>
      </c>
      <c r="D27">
        <v>17.113900000000001</v>
      </c>
      <c r="E27">
        <v>7.5829000000000004</v>
      </c>
      <c r="G27">
        <v>9.9121666666666695</v>
      </c>
      <c r="H27">
        <v>-2.3292666666666699</v>
      </c>
      <c r="I27">
        <v>2.3292666666666699</v>
      </c>
      <c r="J27">
        <v>5.0254983480661899</v>
      </c>
    </row>
  </sheetData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78"/>
  <sheetViews>
    <sheetView tabSelected="1" topLeftCell="A58" workbookViewId="0">
      <selection activeCell="T75" sqref="T75"/>
    </sheetView>
  </sheetViews>
  <sheetFormatPr defaultRowHeight="14.4"/>
  <sheetData>
    <row r="10" spans="1:11">
      <c r="A10" t="s">
        <v>13</v>
      </c>
      <c r="B10" t="s">
        <v>0</v>
      </c>
      <c r="C10" t="s">
        <v>2</v>
      </c>
      <c r="D10" t="s">
        <v>3</v>
      </c>
      <c r="F10" t="s">
        <v>4</v>
      </c>
      <c r="G10" t="s">
        <v>5</v>
      </c>
      <c r="H10" t="s">
        <v>6</v>
      </c>
      <c r="J10" t="s">
        <v>7</v>
      </c>
      <c r="K10" t="s">
        <v>8</v>
      </c>
    </row>
    <row r="11" spans="1:11">
      <c r="A11" t="s">
        <v>9</v>
      </c>
      <c r="B11">
        <v>26.388500000000001</v>
      </c>
      <c r="C11">
        <v>19.515499999999999</v>
      </c>
      <c r="D11">
        <v>6.8730000000000002</v>
      </c>
      <c r="F11">
        <v>7.5750333333333302</v>
      </c>
      <c r="G11">
        <v>-0.70203333333333295</v>
      </c>
      <c r="H11">
        <v>0.70203333333333295</v>
      </c>
      <c r="I11">
        <v>1.62679598279833</v>
      </c>
      <c r="J11">
        <v>1.130160610635</v>
      </c>
      <c r="K11">
        <v>0.589853144851337</v>
      </c>
    </row>
    <row r="12" spans="1:11">
      <c r="B12">
        <v>27.229099999999999</v>
      </c>
      <c r="C12">
        <v>18.589700000000001</v>
      </c>
      <c r="D12">
        <v>8.6394000000000002</v>
      </c>
      <c r="F12">
        <v>7.5750333333333302</v>
      </c>
      <c r="G12">
        <v>1.06436666666667</v>
      </c>
      <c r="H12">
        <v>-1.06436666666667</v>
      </c>
      <c r="I12">
        <v>0.47818253161372998</v>
      </c>
    </row>
    <row r="13" spans="1:11">
      <c r="B13">
        <v>26.386900000000001</v>
      </c>
      <c r="C13">
        <v>19.174199999999999</v>
      </c>
      <c r="D13">
        <v>7.2126999999999999</v>
      </c>
      <c r="F13">
        <v>7.5750333333333302</v>
      </c>
      <c r="G13">
        <v>-0.36233333333332901</v>
      </c>
      <c r="H13">
        <v>0.36233333333332901</v>
      </c>
      <c r="I13">
        <v>1.28550331749294</v>
      </c>
    </row>
    <row r="14" spans="1:11">
      <c r="A14" t="s">
        <v>10</v>
      </c>
      <c r="B14">
        <v>24.353100000000001</v>
      </c>
      <c r="C14">
        <v>19.689800000000002</v>
      </c>
      <c r="D14">
        <v>4.6632999999999996</v>
      </c>
      <c r="F14">
        <v>7.5750333333333302</v>
      </c>
      <c r="G14">
        <v>-2.9117333333333302</v>
      </c>
      <c r="H14">
        <v>2.9117333333333302</v>
      </c>
      <c r="I14">
        <v>7.5252177759549097</v>
      </c>
      <c r="J14">
        <v>6.4313208341571304</v>
      </c>
      <c r="K14">
        <v>0.98591584028047596</v>
      </c>
    </row>
    <row r="15" spans="1:11">
      <c r="B15">
        <v>24.272400000000001</v>
      </c>
      <c r="C15">
        <v>19.319700000000001</v>
      </c>
      <c r="D15">
        <v>4.9527000000000001</v>
      </c>
      <c r="F15">
        <v>7.5750333333333302</v>
      </c>
      <c r="G15">
        <v>-2.6223333333333301</v>
      </c>
      <c r="H15">
        <v>2.6223333333333301</v>
      </c>
      <c r="I15">
        <v>6.1574513896591503</v>
      </c>
    </row>
    <row r="16" spans="1:11">
      <c r="B16">
        <v>24.137899999999998</v>
      </c>
      <c r="C16">
        <v>19.051200000000001</v>
      </c>
      <c r="D16">
        <v>5.0867000000000004</v>
      </c>
      <c r="F16">
        <v>7.5750333333333302</v>
      </c>
      <c r="G16">
        <v>-2.4883333333333302</v>
      </c>
      <c r="H16">
        <v>2.4883333333333302</v>
      </c>
      <c r="I16">
        <v>5.6112933368573401</v>
      </c>
    </row>
    <row r="17" spans="1:11">
      <c r="A17" t="s">
        <v>11</v>
      </c>
      <c r="B17">
        <v>19.334499999999998</v>
      </c>
      <c r="C17">
        <v>19.302</v>
      </c>
      <c r="D17">
        <v>3.2499999999998898E-2</v>
      </c>
      <c r="F17">
        <v>7.5750333333333302</v>
      </c>
      <c r="G17">
        <v>-7.5425333333333304</v>
      </c>
      <c r="H17">
        <v>7.5425333333333304</v>
      </c>
      <c r="I17">
        <v>186.43557075555901</v>
      </c>
      <c r="J17">
        <v>157.59267647147399</v>
      </c>
      <c r="K17">
        <v>30.224935387673899</v>
      </c>
    </row>
    <row r="18" spans="1:11">
      <c r="B18">
        <v>19.824300000000001</v>
      </c>
      <c r="C18">
        <v>19.228300000000001</v>
      </c>
      <c r="D18">
        <v>0.59599999999999997</v>
      </c>
      <c r="F18">
        <v>7.5750333333333302</v>
      </c>
      <c r="G18">
        <v>-6.9790333333333301</v>
      </c>
      <c r="H18">
        <v>6.9790333333333301</v>
      </c>
      <c r="I18">
        <v>126.153229853087</v>
      </c>
    </row>
    <row r="19" spans="1:11">
      <c r="B19">
        <v>19.525500000000001</v>
      </c>
      <c r="C19">
        <v>19.274100000000001</v>
      </c>
      <c r="D19">
        <v>0.25140000000000001</v>
      </c>
      <c r="F19">
        <v>7.5750333333333302</v>
      </c>
      <c r="G19">
        <v>-7.3236333333333299</v>
      </c>
      <c r="H19">
        <v>7.3236333333333299</v>
      </c>
      <c r="I19">
        <v>160.18922880577799</v>
      </c>
    </row>
    <row r="20" spans="1:11">
      <c r="A20" t="s">
        <v>12</v>
      </c>
      <c r="B20">
        <v>17.453099999999999</v>
      </c>
      <c r="C20">
        <v>19.0486</v>
      </c>
      <c r="D20">
        <v>-1.5954999999999999</v>
      </c>
      <c r="F20">
        <v>7.5750333333333302</v>
      </c>
      <c r="G20">
        <v>-9.1705333333333297</v>
      </c>
      <c r="H20">
        <v>9.1705333333333297</v>
      </c>
      <c r="I20">
        <v>576.24292940985799</v>
      </c>
      <c r="J20">
        <v>534.10848907077798</v>
      </c>
      <c r="K20">
        <v>46.956759101684398</v>
      </c>
    </row>
    <row r="21" spans="1:11">
      <c r="B21">
        <v>17.098199999999999</v>
      </c>
      <c r="C21">
        <v>18.6069</v>
      </c>
      <c r="D21">
        <v>-1.5086999999999999</v>
      </c>
      <c r="F21">
        <v>7.5750333333333302</v>
      </c>
      <c r="G21">
        <v>-9.0837333333333294</v>
      </c>
      <c r="H21">
        <v>9.0837333333333294</v>
      </c>
      <c r="I21">
        <v>542.59552288130101</v>
      </c>
    </row>
    <row r="22" spans="1:11">
      <c r="B22">
        <v>17.5534</v>
      </c>
      <c r="C22">
        <v>18.895700000000001</v>
      </c>
      <c r="D22">
        <v>-1.3423</v>
      </c>
      <c r="F22">
        <v>7.5750333333333302</v>
      </c>
      <c r="G22">
        <v>-8.91733333333333</v>
      </c>
      <c r="H22">
        <v>8.91733333333333</v>
      </c>
      <c r="I22">
        <v>483.48701492117601</v>
      </c>
    </row>
    <row r="24" spans="1:11">
      <c r="A24" t="s">
        <v>42</v>
      </c>
      <c r="B24" t="s">
        <v>0</v>
      </c>
      <c r="C24" t="s">
        <v>2</v>
      </c>
      <c r="D24" t="s">
        <v>3</v>
      </c>
      <c r="F24" t="s">
        <v>4</v>
      </c>
      <c r="G24" t="s">
        <v>5</v>
      </c>
      <c r="H24" t="s">
        <v>6</v>
      </c>
      <c r="J24" t="s">
        <v>7</v>
      </c>
      <c r="K24" t="s">
        <v>8</v>
      </c>
    </row>
    <row r="25" spans="1:11">
      <c r="A25" t="s">
        <v>9</v>
      </c>
      <c r="B25">
        <v>27.42</v>
      </c>
      <c r="C25">
        <v>19.2364</v>
      </c>
      <c r="D25">
        <v>8.1836000000000002</v>
      </c>
      <c r="F25">
        <v>8.5253333333333305</v>
      </c>
      <c r="G25">
        <v>-0.341733333333332</v>
      </c>
      <c r="H25">
        <v>0.341733333333332</v>
      </c>
      <c r="I25">
        <v>1.2672782576241299</v>
      </c>
      <c r="J25">
        <v>1.0148723413062699</v>
      </c>
      <c r="K25">
        <v>0.220050334732946</v>
      </c>
    </row>
    <row r="26" spans="1:11">
      <c r="B26">
        <v>27.404699999999998</v>
      </c>
      <c r="C26">
        <v>18.749600000000001</v>
      </c>
      <c r="D26">
        <v>8.6550999999999991</v>
      </c>
      <c r="F26">
        <v>8.5253333333333305</v>
      </c>
      <c r="G26">
        <v>0.129766666666667</v>
      </c>
      <c r="H26">
        <v>-0.129766666666667</v>
      </c>
      <c r="I26">
        <v>0.91397926011046604</v>
      </c>
    </row>
    <row r="27" spans="1:11">
      <c r="B27">
        <v>27.132400000000001</v>
      </c>
      <c r="C27">
        <v>18.395099999999999</v>
      </c>
      <c r="D27">
        <v>8.7372999999999994</v>
      </c>
      <c r="F27">
        <v>8.5253333333333305</v>
      </c>
      <c r="G27">
        <v>0.21196666666667099</v>
      </c>
      <c r="H27">
        <v>-0.21196666666667099</v>
      </c>
      <c r="I27">
        <v>0.86335950618421498</v>
      </c>
    </row>
    <row r="28" spans="1:11">
      <c r="A28" t="s">
        <v>10</v>
      </c>
      <c r="B28">
        <v>25.796099999999999</v>
      </c>
      <c r="C28">
        <v>19.6053</v>
      </c>
      <c r="D28">
        <v>6.1908000000000003</v>
      </c>
      <c r="F28">
        <v>8.5253333333333305</v>
      </c>
      <c r="G28">
        <v>-2.3345333333333298</v>
      </c>
      <c r="H28">
        <v>2.3345333333333298</v>
      </c>
      <c r="I28">
        <v>5.0438778348942197</v>
      </c>
      <c r="J28">
        <v>3.4710373121091198</v>
      </c>
      <c r="K28">
        <v>1.3871942214344199</v>
      </c>
    </row>
    <row r="29" spans="1:11">
      <c r="B29">
        <v>26.647600000000001</v>
      </c>
      <c r="C29">
        <v>19.398499999999999</v>
      </c>
      <c r="D29">
        <v>7.2491000000000003</v>
      </c>
      <c r="F29">
        <v>8.5253333333333305</v>
      </c>
      <c r="G29">
        <v>-1.27623333333333</v>
      </c>
      <c r="H29">
        <v>1.27623333333333</v>
      </c>
      <c r="I29">
        <v>2.4220578661603001</v>
      </c>
    </row>
    <row r="30" spans="1:11">
      <c r="B30">
        <v>26.185199999999998</v>
      </c>
      <c r="C30">
        <v>19.219200000000001</v>
      </c>
      <c r="D30">
        <v>6.9660000000000002</v>
      </c>
      <c r="F30">
        <v>8.5253333333333305</v>
      </c>
      <c r="G30">
        <v>-1.5593333333333299</v>
      </c>
      <c r="H30">
        <v>1.5593333333333299</v>
      </c>
      <c r="I30">
        <v>2.9471762352728401</v>
      </c>
    </row>
    <row r="31" spans="1:11">
      <c r="A31" t="s">
        <v>11</v>
      </c>
      <c r="B31">
        <v>23.4009</v>
      </c>
      <c r="C31">
        <v>19.541499999999999</v>
      </c>
      <c r="D31">
        <v>3.8593999999999999</v>
      </c>
      <c r="F31">
        <v>8.5253333333333305</v>
      </c>
      <c r="G31">
        <v>-4.6659333333333297</v>
      </c>
      <c r="H31">
        <v>4.6659333333333297</v>
      </c>
      <c r="I31">
        <v>25.3855098953719</v>
      </c>
      <c r="J31">
        <v>33.494288401012703</v>
      </c>
      <c r="K31">
        <v>7.0233631982747804</v>
      </c>
    </row>
    <row r="32" spans="1:11">
      <c r="B32">
        <v>22.517099999999999</v>
      </c>
      <c r="C32">
        <v>19.218</v>
      </c>
      <c r="D32">
        <v>3.2991000000000001</v>
      </c>
      <c r="F32">
        <v>8.5253333333333305</v>
      </c>
      <c r="G32">
        <v>-5.2262333333333304</v>
      </c>
      <c r="H32">
        <v>5.2262333333333304</v>
      </c>
      <c r="I32">
        <v>37.432858938918898</v>
      </c>
    </row>
    <row r="33" spans="1:11">
      <c r="B33">
        <v>22.758800000000001</v>
      </c>
      <c r="C33">
        <v>19.468599999999999</v>
      </c>
      <c r="D33">
        <v>3.2902</v>
      </c>
      <c r="F33">
        <v>8.5253333333333305</v>
      </c>
      <c r="G33">
        <v>-5.2351333333333301</v>
      </c>
      <c r="H33">
        <v>5.2351333333333301</v>
      </c>
      <c r="I33">
        <v>37.664496368747201</v>
      </c>
    </row>
    <row r="34" spans="1:11">
      <c r="A34" t="s">
        <v>12</v>
      </c>
      <c r="B34">
        <v>20.349</v>
      </c>
      <c r="C34">
        <v>19.093299999999999</v>
      </c>
      <c r="D34">
        <v>1.2557</v>
      </c>
      <c r="F34">
        <v>8.5253333333333305</v>
      </c>
      <c r="G34">
        <v>-7.2696333333333296</v>
      </c>
      <c r="H34">
        <v>7.2696333333333296</v>
      </c>
      <c r="I34">
        <v>154.30417994108001</v>
      </c>
      <c r="J34">
        <v>124.466479502903</v>
      </c>
      <c r="K34">
        <v>28.002162810580302</v>
      </c>
    </row>
    <row r="35" spans="1:11">
      <c r="B35">
        <v>20.961099999999998</v>
      </c>
      <c r="C35">
        <v>19.061599999999999</v>
      </c>
      <c r="D35">
        <v>1.8995</v>
      </c>
      <c r="F35">
        <v>8.5253333333333305</v>
      </c>
      <c r="G35">
        <v>-6.6258333333333299</v>
      </c>
      <c r="H35">
        <v>6.6258333333333299</v>
      </c>
      <c r="I35">
        <v>98.758521512944299</v>
      </c>
    </row>
    <row r="36" spans="1:11">
      <c r="B36">
        <v>20.685700000000001</v>
      </c>
      <c r="C36">
        <v>19.071300000000001</v>
      </c>
      <c r="D36">
        <v>1.6144000000000001</v>
      </c>
      <c r="F36">
        <v>8.5253333333333305</v>
      </c>
      <c r="G36">
        <v>-6.9109333333333298</v>
      </c>
      <c r="H36">
        <v>6.9109333333333298</v>
      </c>
      <c r="I36">
        <v>120.336737054685</v>
      </c>
    </row>
    <row r="38" spans="1:11">
      <c r="A38" t="s">
        <v>43</v>
      </c>
      <c r="B38" t="s">
        <v>0</v>
      </c>
      <c r="C38" t="s">
        <v>2</v>
      </c>
      <c r="D38" t="s">
        <v>3</v>
      </c>
      <c r="F38" t="s">
        <v>4</v>
      </c>
      <c r="G38" t="s">
        <v>5</v>
      </c>
      <c r="H38" t="s">
        <v>6</v>
      </c>
      <c r="J38" t="s">
        <v>7</v>
      </c>
      <c r="K38" t="s">
        <v>8</v>
      </c>
    </row>
    <row r="39" spans="1:11">
      <c r="A39" t="s">
        <v>9</v>
      </c>
      <c r="B39">
        <v>28.003799999999998</v>
      </c>
      <c r="C39">
        <v>18.012699999999999</v>
      </c>
      <c r="D39">
        <v>9.9910999999999994</v>
      </c>
      <c r="F39">
        <v>9.8070333333333295</v>
      </c>
      <c r="G39">
        <v>0.18406666666666499</v>
      </c>
      <c r="H39">
        <v>-0.18406666666666499</v>
      </c>
      <c r="I39">
        <v>0.88021833789940596</v>
      </c>
      <c r="J39">
        <v>1.0049474269052501</v>
      </c>
      <c r="K39">
        <v>0.121412898186205</v>
      </c>
    </row>
    <row r="40" spans="1:11">
      <c r="B40">
        <v>27.8596</v>
      </c>
      <c r="C40">
        <v>18.2196</v>
      </c>
      <c r="D40">
        <v>9.64</v>
      </c>
      <c r="F40">
        <v>9.8070333333333295</v>
      </c>
      <c r="G40">
        <v>-0.16703333333332901</v>
      </c>
      <c r="H40">
        <v>0.16703333333332901</v>
      </c>
      <c r="I40">
        <v>1.1227473627462199</v>
      </c>
    </row>
    <row r="41" spans="1:11">
      <c r="B41">
        <v>27.921500000000002</v>
      </c>
      <c r="C41">
        <v>18.131499999999999</v>
      </c>
      <c r="D41">
        <v>9.7899999999999991</v>
      </c>
      <c r="F41">
        <v>9.8070333333333295</v>
      </c>
      <c r="G41">
        <v>-1.7033333333326801E-2</v>
      </c>
      <c r="H41">
        <v>1.7033333333326801E-2</v>
      </c>
      <c r="I41">
        <v>1.0118765800701199</v>
      </c>
    </row>
    <row r="42" spans="1:11">
      <c r="A42" t="s">
        <v>10</v>
      </c>
      <c r="B42">
        <v>26.318000000000001</v>
      </c>
      <c r="C42">
        <v>18.656700000000001</v>
      </c>
      <c r="D42">
        <v>7.6612999999999998</v>
      </c>
      <c r="F42">
        <v>9.8070333333333295</v>
      </c>
      <c r="G42">
        <v>-2.1457333333333302</v>
      </c>
      <c r="H42">
        <v>2.1457333333333302</v>
      </c>
      <c r="I42">
        <v>4.4251713914172903</v>
      </c>
      <c r="J42">
        <v>5.3343250916223299</v>
      </c>
      <c r="K42">
        <v>0.85529332954138904</v>
      </c>
    </row>
    <row r="43" spans="1:11">
      <c r="B43">
        <v>26.4861</v>
      </c>
      <c r="C43">
        <v>19.293299999999999</v>
      </c>
      <c r="D43">
        <v>7.1928000000000001</v>
      </c>
      <c r="F43">
        <v>9.8070333333333295</v>
      </c>
      <c r="G43">
        <v>-2.6142333333333299</v>
      </c>
      <c r="H43">
        <v>2.6142333333333299</v>
      </c>
      <c r="I43">
        <v>6.1229772949172299</v>
      </c>
    </row>
    <row r="44" spans="1:11">
      <c r="B44">
        <v>26.121300000000002</v>
      </c>
      <c r="C44">
        <v>18.761800000000001</v>
      </c>
      <c r="D44">
        <v>7.3594999999999997</v>
      </c>
      <c r="F44">
        <v>9.8070333333333295</v>
      </c>
      <c r="G44">
        <v>-2.4475333333333298</v>
      </c>
      <c r="H44">
        <v>2.4475333333333298</v>
      </c>
      <c r="I44">
        <v>5.4548265885324803</v>
      </c>
    </row>
    <row r="45" spans="1:11">
      <c r="A45" t="s">
        <v>11</v>
      </c>
      <c r="B45">
        <v>21.282699999999998</v>
      </c>
      <c r="C45">
        <v>18.565000000000001</v>
      </c>
      <c r="D45">
        <v>2.7176999999999998</v>
      </c>
      <c r="F45">
        <v>9.8070333333333295</v>
      </c>
      <c r="G45">
        <v>-7.0893333333333297</v>
      </c>
      <c r="H45">
        <v>7.0893333333333297</v>
      </c>
      <c r="I45">
        <v>136.176441934737</v>
      </c>
      <c r="J45">
        <v>145.18323036804901</v>
      </c>
      <c r="K45">
        <v>12.110335540795001</v>
      </c>
    </row>
    <row r="46" spans="1:11">
      <c r="B46">
        <v>21.674600000000002</v>
      </c>
      <c r="C46">
        <v>19.18</v>
      </c>
      <c r="D46">
        <v>2.4946000000000002</v>
      </c>
      <c r="F46">
        <v>9.8070333333333295</v>
      </c>
      <c r="G46">
        <v>-7.3124333333333302</v>
      </c>
      <c r="H46">
        <v>7.3124333333333302</v>
      </c>
      <c r="I46">
        <v>158.95045470506</v>
      </c>
    </row>
    <row r="47" spans="1:11">
      <c r="B47">
        <v>21.456499999999998</v>
      </c>
      <c r="C47">
        <v>18.783100000000001</v>
      </c>
      <c r="D47">
        <v>2.6734</v>
      </c>
      <c r="F47">
        <v>9.8070333333333295</v>
      </c>
      <c r="G47">
        <v>-7.1336333333333304</v>
      </c>
      <c r="H47">
        <v>7.1336333333333304</v>
      </c>
      <c r="I47">
        <v>140.42279446434799</v>
      </c>
    </row>
    <row r="48" spans="1:11">
      <c r="A48" t="s">
        <v>12</v>
      </c>
      <c r="B48">
        <v>19.947800000000001</v>
      </c>
      <c r="C48">
        <v>19.103200000000001</v>
      </c>
      <c r="D48">
        <v>0.84460000000000002</v>
      </c>
      <c r="F48">
        <v>9.8070333333333295</v>
      </c>
      <c r="G48">
        <v>-8.9624333333333297</v>
      </c>
      <c r="H48">
        <v>8.9624333333333297</v>
      </c>
      <c r="I48">
        <v>498.83999646019299</v>
      </c>
      <c r="J48">
        <v>514.43581896150897</v>
      </c>
      <c r="K48">
        <v>15.6882415432164</v>
      </c>
    </row>
    <row r="49" spans="1:12">
      <c r="B49">
        <v>19.726199999999999</v>
      </c>
      <c r="C49">
        <v>18.9696</v>
      </c>
      <c r="D49">
        <v>0.75659999999999905</v>
      </c>
      <c r="F49">
        <v>9.8070333333333295</v>
      </c>
      <c r="G49">
        <v>-9.0504333333333307</v>
      </c>
      <c r="H49">
        <v>9.0504333333333307</v>
      </c>
      <c r="I49">
        <v>530.21487443457602</v>
      </c>
    </row>
    <row r="50" spans="1:12">
      <c r="B50">
        <v>19.815200000000001</v>
      </c>
      <c r="C50">
        <v>19.014500000000002</v>
      </c>
      <c r="D50">
        <v>0.80069999999999897</v>
      </c>
      <c r="F50">
        <v>9.8070333333333295</v>
      </c>
      <c r="G50">
        <v>-9.0063333333333304</v>
      </c>
      <c r="H50">
        <v>9.0063333333333304</v>
      </c>
      <c r="I50">
        <v>514.25258598975699</v>
      </c>
    </row>
    <row r="52" spans="1:12">
      <c r="A52" t="s">
        <v>41</v>
      </c>
      <c r="C52" t="s">
        <v>0</v>
      </c>
      <c r="D52" t="s">
        <v>2</v>
      </c>
      <c r="E52" t="s">
        <v>3</v>
      </c>
      <c r="G52" t="s">
        <v>4</v>
      </c>
      <c r="H52" t="s">
        <v>5</v>
      </c>
      <c r="I52" t="s">
        <v>6</v>
      </c>
      <c r="K52" t="s">
        <v>7</v>
      </c>
      <c r="L52" t="s">
        <v>8</v>
      </c>
    </row>
    <row r="53" spans="1:12">
      <c r="B53" t="s">
        <v>9</v>
      </c>
      <c r="C53">
        <v>29.014800000000001</v>
      </c>
      <c r="D53">
        <v>17.505199999999999</v>
      </c>
      <c r="E53">
        <v>11.509600000000001</v>
      </c>
      <c r="G53">
        <v>11.270466666666699</v>
      </c>
      <c r="H53">
        <v>0.239133333333333</v>
      </c>
      <c r="I53">
        <v>-0.239133333333333</v>
      </c>
      <c r="J53">
        <v>0.84725412841960002</v>
      </c>
      <c r="K53">
        <v>1.0101032427393599</v>
      </c>
      <c r="L53">
        <v>0.17618000406753101</v>
      </c>
    </row>
    <row r="54" spans="1:12">
      <c r="C54">
        <v>28.8139</v>
      </c>
      <c r="D54">
        <v>17.523</v>
      </c>
      <c r="E54">
        <v>11.290900000000001</v>
      </c>
      <c r="G54">
        <v>11.270466666666699</v>
      </c>
      <c r="H54">
        <v>2.0433333333331302E-2</v>
      </c>
      <c r="I54">
        <v>-2.0433333333331302E-2</v>
      </c>
      <c r="J54">
        <v>0.98593652039572699</v>
      </c>
    </row>
    <row r="55" spans="1:12">
      <c r="C55">
        <v>28.558</v>
      </c>
      <c r="D55">
        <v>17.5471</v>
      </c>
      <c r="E55">
        <v>11.010899999999999</v>
      </c>
      <c r="G55">
        <v>11.270466666666699</v>
      </c>
      <c r="H55">
        <v>-0.25956666666667</v>
      </c>
      <c r="I55">
        <v>0.25956666666667</v>
      </c>
      <c r="J55">
        <v>1.19711907940274</v>
      </c>
    </row>
    <row r="56" spans="1:12">
      <c r="B56" t="s">
        <v>10</v>
      </c>
      <c r="C56">
        <v>29.040600000000001</v>
      </c>
      <c r="D56">
        <v>18.395199999999999</v>
      </c>
      <c r="E56">
        <v>10.6454</v>
      </c>
      <c r="G56">
        <v>11.270466666666699</v>
      </c>
      <c r="H56">
        <v>-0.62506666666666699</v>
      </c>
      <c r="I56">
        <v>0.62506666666666699</v>
      </c>
      <c r="J56">
        <v>1.54228209232691</v>
      </c>
      <c r="K56">
        <v>7.0388473846613202</v>
      </c>
      <c r="L56">
        <v>6.2629753931750303</v>
      </c>
    </row>
    <row r="57" spans="1:12">
      <c r="C57">
        <v>27.1845</v>
      </c>
      <c r="D57">
        <v>18.429300000000001</v>
      </c>
      <c r="E57">
        <v>8.7552000000000003</v>
      </c>
      <c r="G57">
        <v>11.270466666666699</v>
      </c>
      <c r="H57">
        <v>-2.5152666666666699</v>
      </c>
      <c r="I57">
        <v>2.5152666666666699</v>
      </c>
      <c r="J57">
        <v>5.71703319342474</v>
      </c>
    </row>
    <row r="58" spans="1:12">
      <c r="C58">
        <v>25.9315</v>
      </c>
      <c r="D58">
        <v>18.453600000000002</v>
      </c>
      <c r="E58">
        <v>7.4779</v>
      </c>
      <c r="G58">
        <v>11.270466666666699</v>
      </c>
      <c r="H58">
        <v>-3.7925666666666702</v>
      </c>
      <c r="I58">
        <v>3.7925666666666702</v>
      </c>
      <c r="J58">
        <v>13.857226868232299</v>
      </c>
    </row>
    <row r="59" spans="1:12">
      <c r="B59" t="s">
        <v>11</v>
      </c>
      <c r="C59">
        <v>20.6938</v>
      </c>
      <c r="D59">
        <v>17.087</v>
      </c>
      <c r="E59">
        <v>3.6067999999999998</v>
      </c>
      <c r="G59">
        <v>11.270466666666699</v>
      </c>
      <c r="H59">
        <v>-7.6636666666666704</v>
      </c>
      <c r="I59">
        <v>7.6636666666666704</v>
      </c>
      <c r="J59">
        <v>202.76525746202401</v>
      </c>
      <c r="K59">
        <v>249.3861724688</v>
      </c>
      <c r="L59">
        <v>47.593681178193002</v>
      </c>
    </row>
    <row r="60" spans="1:12">
      <c r="C60">
        <v>20.401499999999999</v>
      </c>
      <c r="D60">
        <v>17.0823</v>
      </c>
      <c r="E60">
        <v>3.3191999999999999</v>
      </c>
      <c r="G60">
        <v>11.270466666666699</v>
      </c>
      <c r="H60">
        <v>-7.9512666666666698</v>
      </c>
      <c r="I60">
        <v>7.9512666666666698</v>
      </c>
      <c r="J60">
        <v>247.49690376257101</v>
      </c>
    </row>
    <row r="61" spans="1:12">
      <c r="C61">
        <v>20.119</v>
      </c>
      <c r="D61">
        <v>17.0672</v>
      </c>
      <c r="E61">
        <v>3.0518000000000001</v>
      </c>
      <c r="G61">
        <v>11.270466666666699</v>
      </c>
      <c r="H61">
        <v>-8.2186666666666692</v>
      </c>
      <c r="I61">
        <v>8.2186666666666692</v>
      </c>
      <c r="J61">
        <v>297.89635618180603</v>
      </c>
    </row>
    <row r="62" spans="1:12">
      <c r="B62" t="s">
        <v>12</v>
      </c>
      <c r="C62">
        <v>18.510999999999999</v>
      </c>
      <c r="D62">
        <v>17.103200000000001</v>
      </c>
      <c r="E62">
        <v>1.4077999999999999</v>
      </c>
      <c r="G62">
        <v>11.270466666666699</v>
      </c>
      <c r="H62">
        <v>-9.8626666666666694</v>
      </c>
      <c r="I62">
        <v>9.8626666666666694</v>
      </c>
      <c r="J62">
        <v>931.01891394635402</v>
      </c>
      <c r="K62">
        <v>953.15637565099996</v>
      </c>
      <c r="L62">
        <v>91.304560891397003</v>
      </c>
    </row>
    <row r="63" spans="1:12">
      <c r="C63">
        <v>18.453700000000001</v>
      </c>
      <c r="D63">
        <v>16.956299999999999</v>
      </c>
      <c r="E63">
        <v>1.4974000000000001</v>
      </c>
      <c r="G63">
        <v>11.270466666666699</v>
      </c>
      <c r="H63">
        <v>-9.7730666666666703</v>
      </c>
      <c r="I63">
        <v>9.7730666666666703</v>
      </c>
      <c r="J63">
        <v>874.95600528947898</v>
      </c>
    </row>
    <row r="64" spans="1:12">
      <c r="C64">
        <v>18.343399999999999</v>
      </c>
      <c r="D64">
        <v>17.113900000000001</v>
      </c>
      <c r="E64">
        <v>1.2295</v>
      </c>
      <c r="G64">
        <v>11.270466666666699</v>
      </c>
      <c r="H64">
        <v>-10.0409666666667</v>
      </c>
      <c r="I64">
        <v>10.0409666666667</v>
      </c>
      <c r="J64">
        <v>1053.49420771717</v>
      </c>
    </row>
    <row r="66" spans="1:12">
      <c r="A66" t="s">
        <v>44</v>
      </c>
      <c r="C66" t="s">
        <v>0</v>
      </c>
      <c r="D66" t="s">
        <v>2</v>
      </c>
      <c r="E66" t="s">
        <v>3</v>
      </c>
      <c r="G66" t="s">
        <v>4</v>
      </c>
      <c r="H66" t="s">
        <v>5</v>
      </c>
      <c r="I66" t="s">
        <v>6</v>
      </c>
      <c r="K66" t="s">
        <v>7</v>
      </c>
      <c r="L66" t="s">
        <v>8</v>
      </c>
    </row>
    <row r="67" spans="1:12">
      <c r="B67" t="s">
        <v>9</v>
      </c>
      <c r="C67">
        <v>27.156099999999999</v>
      </c>
      <c r="D67">
        <v>15.745799999999999</v>
      </c>
      <c r="E67">
        <v>11.410299999999999</v>
      </c>
      <c r="G67">
        <v>11.793433333333301</v>
      </c>
      <c r="H67">
        <v>-0.38313333333333299</v>
      </c>
      <c r="I67">
        <v>0.38313333333333299</v>
      </c>
      <c r="J67">
        <v>1.30417126070666</v>
      </c>
      <c r="K67">
        <v>1.0226469756502301</v>
      </c>
      <c r="L67">
        <v>0.26531554661212398</v>
      </c>
    </row>
    <row r="68" spans="1:12">
      <c r="C68">
        <v>27.313199999999998</v>
      </c>
      <c r="D68">
        <v>15.5002</v>
      </c>
      <c r="E68">
        <v>11.813000000000001</v>
      </c>
      <c r="G68">
        <v>11.793433333333301</v>
      </c>
      <c r="H68">
        <v>1.9566666666666101E-2</v>
      </c>
      <c r="I68">
        <v>-1.9566666666666101E-2</v>
      </c>
      <c r="J68">
        <v>0.98652897756733005</v>
      </c>
    </row>
    <row r="69" spans="1:12">
      <c r="C69">
        <v>27.422499999999999</v>
      </c>
      <c r="D69">
        <v>15.265499999999999</v>
      </c>
      <c r="E69">
        <v>12.157</v>
      </c>
      <c r="G69">
        <v>11.793433333333301</v>
      </c>
      <c r="H69">
        <v>0.36356666666666698</v>
      </c>
      <c r="I69">
        <v>-0.36356666666666698</v>
      </c>
      <c r="J69">
        <v>0.77724068867670904</v>
      </c>
    </row>
    <row r="70" spans="1:12">
      <c r="B70" t="s">
        <v>10</v>
      </c>
      <c r="C70">
        <v>26.154199999999999</v>
      </c>
      <c r="D70">
        <v>16.7866</v>
      </c>
      <c r="E70">
        <v>9.3675999999999995</v>
      </c>
      <c r="G70">
        <v>11.793433333333301</v>
      </c>
      <c r="H70">
        <v>-2.4258333333333302</v>
      </c>
      <c r="I70">
        <v>2.4258333333333302</v>
      </c>
      <c r="J70">
        <v>5.3733929083366396</v>
      </c>
      <c r="K70">
        <v>4.4462344601124002</v>
      </c>
      <c r="L70">
        <v>0.88771163863489699</v>
      </c>
    </row>
    <row r="71" spans="1:12">
      <c r="C71">
        <v>26.414200000000001</v>
      </c>
      <c r="D71">
        <v>16.7455</v>
      </c>
      <c r="E71">
        <v>9.6686999999999994</v>
      </c>
      <c r="G71">
        <v>11.793433333333301</v>
      </c>
      <c r="H71">
        <v>-2.1247333333333298</v>
      </c>
      <c r="I71">
        <v>2.1247333333333298</v>
      </c>
      <c r="J71">
        <v>4.3612247306543903</v>
      </c>
    </row>
    <row r="72" spans="1:12">
      <c r="C72">
        <v>26.659199999999998</v>
      </c>
      <c r="D72">
        <v>16.715399999999999</v>
      </c>
      <c r="E72">
        <v>9.9437999999999995</v>
      </c>
      <c r="G72">
        <v>11.793433333333301</v>
      </c>
      <c r="H72">
        <v>-1.8496333333333299</v>
      </c>
      <c r="I72">
        <v>1.8496333333333299</v>
      </c>
      <c r="J72">
        <v>3.60408574134616</v>
      </c>
    </row>
    <row r="73" spans="1:12">
      <c r="B73" t="s">
        <v>11</v>
      </c>
      <c r="C73">
        <v>21.426500000000001</v>
      </c>
      <c r="D73">
        <v>15.7651</v>
      </c>
      <c r="E73">
        <v>5.6614000000000004</v>
      </c>
      <c r="G73">
        <v>11.793433333333301</v>
      </c>
      <c r="H73">
        <v>-6.1320333333333297</v>
      </c>
      <c r="I73">
        <v>6.1320333333333297</v>
      </c>
      <c r="J73">
        <v>70.133573463556004</v>
      </c>
      <c r="K73">
        <v>72.844636389768198</v>
      </c>
      <c r="L73">
        <v>4.61169692967872</v>
      </c>
    </row>
    <row r="74" spans="1:12">
      <c r="C74">
        <v>21.261500000000002</v>
      </c>
      <c r="D74">
        <v>15.6021</v>
      </c>
      <c r="E74">
        <v>5.6593999999999998</v>
      </c>
      <c r="G74">
        <v>11.793433333333301</v>
      </c>
      <c r="H74">
        <v>-6.1340333333333303</v>
      </c>
      <c r="I74">
        <v>6.1340333333333303</v>
      </c>
      <c r="J74">
        <v>70.230866663899604</v>
      </c>
    </row>
    <row r="75" spans="1:12">
      <c r="C75">
        <v>21.356100000000001</v>
      </c>
      <c r="D75">
        <v>15.8512</v>
      </c>
      <c r="E75">
        <v>5.5049000000000001</v>
      </c>
      <c r="G75">
        <v>11.793433333333301</v>
      </c>
      <c r="H75">
        <v>-6.28853333333333</v>
      </c>
      <c r="I75">
        <v>6.28853333333333</v>
      </c>
      <c r="J75">
        <v>78.169469041849098</v>
      </c>
    </row>
    <row r="76" spans="1:12">
      <c r="B76" t="s">
        <v>12</v>
      </c>
      <c r="C76">
        <v>18.5855</v>
      </c>
      <c r="D76">
        <v>15.6442</v>
      </c>
      <c r="E76">
        <v>2.9413</v>
      </c>
      <c r="G76">
        <v>11.793433333333301</v>
      </c>
      <c r="H76">
        <v>-8.8521333333333292</v>
      </c>
      <c r="I76">
        <v>8.8521333333333292</v>
      </c>
      <c r="J76">
        <v>462.12307972854302</v>
      </c>
      <c r="K76">
        <v>544.28754094488204</v>
      </c>
      <c r="L76">
        <v>75.433621511530504</v>
      </c>
    </row>
    <row r="77" spans="1:12">
      <c r="C77">
        <v>18.352599999999999</v>
      </c>
      <c r="D77">
        <v>15.689299999999999</v>
      </c>
      <c r="E77">
        <v>2.6633</v>
      </c>
      <c r="G77">
        <v>11.793433333333301</v>
      </c>
      <c r="H77">
        <v>-9.1301333333333297</v>
      </c>
      <c r="I77">
        <v>9.1301333333333297</v>
      </c>
      <c r="J77">
        <v>560.33015815514796</v>
      </c>
    </row>
    <row r="78" spans="1:12">
      <c r="C78">
        <v>18.363299999999999</v>
      </c>
      <c r="D78">
        <v>15.823499999999999</v>
      </c>
      <c r="E78">
        <v>2.5398000000000001</v>
      </c>
      <c r="G78">
        <v>11.793433333333301</v>
      </c>
      <c r="H78">
        <v>-9.2536333333333296</v>
      </c>
      <c r="I78">
        <v>9.2536333333333296</v>
      </c>
      <c r="J78">
        <v>610.40938495095395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Fig.1B</vt:lpstr>
      <vt:lpstr>Fig.1C</vt:lpstr>
      <vt:lpstr>Fig.3B</vt:lpstr>
      <vt:lpstr>Fig.3C</vt:lpstr>
      <vt:lpstr>Fig.3D</vt:lpstr>
      <vt:lpstr>Fig.4B</vt:lpstr>
      <vt:lpstr>Fig.4C</vt:lpstr>
      <vt:lpstr>Fig.4D</vt:lpstr>
      <vt:lpstr>Fig.4E</vt:lpstr>
      <vt:lpstr>Fig.5A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2018-05-18T05:44:00Z</dcterms:created>
  <dcterms:modified xsi:type="dcterms:W3CDTF">2019-11-26T03:45:36Z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