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ylecochran/Documents/Research/raspberry and DSS work/DSS work and paper/DSS methods paper/PeerJ Submission/Raw Data/"/>
    </mc:Choice>
  </mc:AlternateContent>
  <xr:revisionPtr revIDLastSave="0" documentId="13_ncr:1_{05DC953E-ED0C-794E-9A70-186C0A6B9811}" xr6:coauthVersionLast="43" xr6:coauthVersionMax="43" xr10:uidLastSave="{00000000-0000-0000-0000-000000000000}"/>
  <bookViews>
    <workbookView xWindow="0" yWindow="460" windowWidth="28800" windowHeight="17540" activeTab="7" xr2:uid="{00000000-000D-0000-FFFF-FFFF00000000}"/>
  </bookViews>
  <sheets>
    <sheet name="1) No DSS control" sheetId="1" r:id="rId1"/>
    <sheet name="2) 7Day DSS" sheetId="2" r:id="rId2"/>
    <sheet name="3) 6Day DSS" sheetId="3" r:id="rId3"/>
    <sheet name="4) 5Day DSS" sheetId="4" r:id="rId4"/>
    <sheet name="5) 4Day DSS" sheetId="5" r:id="rId5"/>
    <sheet name="colon length, spleen weight" sheetId="6" r:id="rId6"/>
    <sheet name="cutoff weights" sheetId="7" r:id="rId7"/>
    <sheet name="avg weightloss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41" i="8" l="1"/>
  <c r="AI41" i="8"/>
  <c r="AH41" i="8"/>
  <c r="AG41" i="8"/>
  <c r="AF41" i="8"/>
  <c r="AE41" i="8"/>
  <c r="AJ40" i="8"/>
  <c r="AI40" i="8"/>
  <c r="AH40" i="8"/>
  <c r="AG40" i="8"/>
  <c r="AF40" i="8"/>
  <c r="AE40" i="8"/>
  <c r="AJ39" i="8"/>
  <c r="AI39" i="8"/>
  <c r="AH39" i="8"/>
  <c r="AG39" i="8"/>
  <c r="AF39" i="8"/>
  <c r="AE39" i="8"/>
  <c r="AJ38" i="8"/>
  <c r="AJ46" i="8" s="1"/>
  <c r="AI38" i="8"/>
  <c r="AI46" i="8" s="1"/>
  <c r="AH38" i="8"/>
  <c r="AH46" i="8" s="1"/>
  <c r="AG38" i="8"/>
  <c r="AG46" i="8" s="1"/>
  <c r="AF38" i="8"/>
  <c r="AF46" i="8" s="1"/>
  <c r="AE38" i="8"/>
  <c r="AE46" i="8" s="1"/>
  <c r="AA38" i="8"/>
  <c r="O38" i="8"/>
  <c r="E38" i="8"/>
  <c r="D38" i="8"/>
  <c r="AA36" i="8"/>
  <c r="Z36" i="8"/>
  <c r="Y36" i="8"/>
  <c r="X36" i="8"/>
  <c r="W36" i="8"/>
  <c r="V36" i="8"/>
  <c r="AA35" i="8"/>
  <c r="Z35" i="8"/>
  <c r="Z38" i="8" s="1"/>
  <c r="Y35" i="8"/>
  <c r="X35" i="8"/>
  <c r="W35" i="8"/>
  <c r="V35" i="8"/>
  <c r="R35" i="8"/>
  <c r="Q35" i="8"/>
  <c r="O35" i="8"/>
  <c r="N35" i="8"/>
  <c r="M35" i="8"/>
  <c r="AA34" i="8"/>
  <c r="Z34" i="8"/>
  <c r="Y34" i="8"/>
  <c r="X34" i="8"/>
  <c r="W34" i="8"/>
  <c r="V34" i="8"/>
  <c r="R34" i="8"/>
  <c r="Q34" i="8"/>
  <c r="O34" i="8"/>
  <c r="N34" i="8"/>
  <c r="M34" i="8"/>
  <c r="I34" i="8"/>
  <c r="H34" i="8"/>
  <c r="G34" i="8"/>
  <c r="E34" i="8"/>
  <c r="D34" i="8"/>
  <c r="AA33" i="8"/>
  <c r="Z33" i="8"/>
  <c r="Y33" i="8"/>
  <c r="X33" i="8"/>
  <c r="W33" i="8"/>
  <c r="V33" i="8"/>
  <c r="R33" i="8"/>
  <c r="Q33" i="8"/>
  <c r="O33" i="8"/>
  <c r="N33" i="8"/>
  <c r="M33" i="8"/>
  <c r="I33" i="8"/>
  <c r="H33" i="8"/>
  <c r="G33" i="8"/>
  <c r="E33" i="8"/>
  <c r="D33" i="8"/>
  <c r="Y38" i="8"/>
  <c r="X38" i="8"/>
  <c r="W38" i="8"/>
  <c r="V38" i="8"/>
  <c r="R32" i="8"/>
  <c r="R38" i="8" s="1"/>
  <c r="Q32" i="8"/>
  <c r="Q38" i="8" s="1"/>
  <c r="O32" i="8"/>
  <c r="N32" i="8"/>
  <c r="N38" i="8" s="1"/>
  <c r="M32" i="8"/>
  <c r="M38" i="8" s="1"/>
  <c r="I32" i="8"/>
  <c r="H32" i="8"/>
  <c r="G32" i="8"/>
  <c r="E32" i="8"/>
  <c r="D32" i="8"/>
  <c r="I31" i="8"/>
  <c r="I38" i="8" s="1"/>
  <c r="H31" i="8"/>
  <c r="H38" i="8" s="1"/>
  <c r="G31" i="8"/>
  <c r="G38" i="8" s="1"/>
  <c r="E31" i="8"/>
  <c r="D31" i="8"/>
  <c r="J52" i="3" l="1"/>
  <c r="I30" i="7"/>
  <c r="H30" i="7"/>
  <c r="G30" i="7"/>
  <c r="F30" i="7"/>
  <c r="E30" i="7"/>
  <c r="D30" i="7"/>
  <c r="I25" i="7"/>
  <c r="H25" i="7"/>
  <c r="G25" i="7"/>
  <c r="F25" i="7"/>
  <c r="E25" i="7"/>
  <c r="D25" i="7"/>
  <c r="I20" i="7"/>
  <c r="H20" i="7"/>
  <c r="G20" i="7"/>
  <c r="F20" i="7"/>
  <c r="E20" i="7"/>
  <c r="D20" i="7"/>
  <c r="I15" i="7"/>
  <c r="H15" i="7"/>
  <c r="G15" i="7"/>
  <c r="F15" i="7"/>
  <c r="E15" i="7"/>
  <c r="D15" i="7"/>
  <c r="I10" i="7"/>
  <c r="H10" i="7"/>
  <c r="G10" i="7"/>
  <c r="F10" i="7"/>
  <c r="E10" i="7"/>
  <c r="D10" i="7"/>
  <c r="J57" i="5"/>
  <c r="J56" i="5"/>
  <c r="J55" i="5"/>
  <c r="J54" i="5"/>
  <c r="J53" i="5"/>
  <c r="J52" i="5"/>
  <c r="J51" i="5"/>
  <c r="J50" i="5"/>
  <c r="J49" i="5"/>
  <c r="J48" i="5"/>
  <c r="J47" i="5"/>
  <c r="J46" i="5"/>
  <c r="I38" i="5"/>
  <c r="H38" i="5"/>
  <c r="G38" i="5"/>
  <c r="F38" i="5"/>
  <c r="E38" i="5"/>
  <c r="D38" i="5"/>
  <c r="I37" i="5"/>
  <c r="H37" i="5"/>
  <c r="G37" i="5"/>
  <c r="F37" i="5"/>
  <c r="E37" i="5"/>
  <c r="D37" i="5"/>
  <c r="I36" i="5"/>
  <c r="H36" i="5"/>
  <c r="G36" i="5"/>
  <c r="F36" i="5"/>
  <c r="E36" i="5"/>
  <c r="D36" i="5"/>
  <c r="I35" i="5"/>
  <c r="H35" i="5"/>
  <c r="G35" i="5"/>
  <c r="F35" i="5"/>
  <c r="E35" i="5"/>
  <c r="D35" i="5"/>
  <c r="J35" i="5" s="1"/>
  <c r="I34" i="5"/>
  <c r="H34" i="5"/>
  <c r="G34" i="5"/>
  <c r="F34" i="5"/>
  <c r="E34" i="5"/>
  <c r="D34" i="5"/>
  <c r="I33" i="5"/>
  <c r="H33" i="5"/>
  <c r="G33" i="5"/>
  <c r="F33" i="5"/>
  <c r="E33" i="5"/>
  <c r="D33" i="5"/>
  <c r="J33" i="5" s="1"/>
  <c r="I32" i="5"/>
  <c r="H32" i="5"/>
  <c r="G32" i="5"/>
  <c r="F32" i="5"/>
  <c r="E32" i="5"/>
  <c r="D32" i="5"/>
  <c r="I31" i="5"/>
  <c r="H31" i="5"/>
  <c r="G31" i="5"/>
  <c r="F31" i="5"/>
  <c r="E31" i="5"/>
  <c r="D31" i="5"/>
  <c r="I30" i="5"/>
  <c r="H30" i="5"/>
  <c r="G30" i="5"/>
  <c r="F30" i="5"/>
  <c r="E30" i="5"/>
  <c r="D30" i="5"/>
  <c r="J30" i="5" s="1"/>
  <c r="I29" i="5"/>
  <c r="H29" i="5"/>
  <c r="G29" i="5"/>
  <c r="F29" i="5"/>
  <c r="E29" i="5"/>
  <c r="D29" i="5"/>
  <c r="I28" i="5"/>
  <c r="H28" i="5"/>
  <c r="G28" i="5"/>
  <c r="F28" i="5"/>
  <c r="E28" i="5"/>
  <c r="D28" i="5"/>
  <c r="I27" i="5"/>
  <c r="H27" i="5"/>
  <c r="G27" i="5"/>
  <c r="F27" i="5"/>
  <c r="E27" i="5"/>
  <c r="D27" i="5"/>
  <c r="J53" i="4"/>
  <c r="J52" i="4"/>
  <c r="J51" i="4"/>
  <c r="J50" i="4"/>
  <c r="J49" i="4"/>
  <c r="J48" i="4"/>
  <c r="J47" i="4"/>
  <c r="J46" i="4"/>
  <c r="I34" i="4"/>
  <c r="H34" i="4"/>
  <c r="G34" i="4"/>
  <c r="F34" i="4"/>
  <c r="E34" i="4"/>
  <c r="D34" i="4"/>
  <c r="J34" i="4" s="1"/>
  <c r="I33" i="4"/>
  <c r="H33" i="4"/>
  <c r="G33" i="4"/>
  <c r="F33" i="4"/>
  <c r="E33" i="4"/>
  <c r="D33" i="4"/>
  <c r="I32" i="4"/>
  <c r="H32" i="4"/>
  <c r="G32" i="4"/>
  <c r="F32" i="4"/>
  <c r="E32" i="4"/>
  <c r="D32" i="4"/>
  <c r="I31" i="4"/>
  <c r="H31" i="4"/>
  <c r="G31" i="4"/>
  <c r="F31" i="4"/>
  <c r="E31" i="4"/>
  <c r="D31" i="4"/>
  <c r="I30" i="4"/>
  <c r="H30" i="4"/>
  <c r="G30" i="4"/>
  <c r="F30" i="4"/>
  <c r="E30" i="4"/>
  <c r="D30" i="4"/>
  <c r="I29" i="4"/>
  <c r="H29" i="4"/>
  <c r="G29" i="4"/>
  <c r="F29" i="4"/>
  <c r="E29" i="4"/>
  <c r="D29" i="4"/>
  <c r="I28" i="4"/>
  <c r="H28" i="4"/>
  <c r="G28" i="4"/>
  <c r="F28" i="4"/>
  <c r="E28" i="4"/>
  <c r="J28" i="4" s="1"/>
  <c r="D28" i="4"/>
  <c r="I27" i="4"/>
  <c r="H27" i="4"/>
  <c r="G27" i="4"/>
  <c r="F27" i="4"/>
  <c r="E27" i="4"/>
  <c r="D27" i="4"/>
  <c r="I26" i="4"/>
  <c r="H26" i="4"/>
  <c r="G26" i="4"/>
  <c r="F26" i="4"/>
  <c r="E26" i="4"/>
  <c r="D26" i="4"/>
  <c r="J53" i="3"/>
  <c r="J51" i="3"/>
  <c r="J50" i="3"/>
  <c r="J49" i="3"/>
  <c r="J48" i="3"/>
  <c r="J47" i="3"/>
  <c r="J46" i="3"/>
  <c r="J45" i="3"/>
  <c r="J44" i="3"/>
  <c r="J34" i="3"/>
  <c r="I34" i="3"/>
  <c r="H34" i="3"/>
  <c r="F34" i="3"/>
  <c r="E34" i="3"/>
  <c r="D34" i="3"/>
  <c r="I33" i="3"/>
  <c r="H33" i="3"/>
  <c r="F33" i="3"/>
  <c r="E33" i="3"/>
  <c r="D33" i="3"/>
  <c r="I32" i="3"/>
  <c r="H32" i="3"/>
  <c r="G32" i="3"/>
  <c r="F32" i="3"/>
  <c r="E32" i="3"/>
  <c r="D32" i="3"/>
  <c r="J32" i="3" s="1"/>
  <c r="I31" i="3"/>
  <c r="H31" i="3"/>
  <c r="G31" i="3"/>
  <c r="F31" i="3"/>
  <c r="E31" i="3"/>
  <c r="D31" i="3"/>
  <c r="I30" i="3"/>
  <c r="H30" i="3"/>
  <c r="G30" i="3"/>
  <c r="F30" i="3"/>
  <c r="E30" i="3"/>
  <c r="D30" i="3"/>
  <c r="I29" i="3"/>
  <c r="H29" i="3"/>
  <c r="G29" i="3"/>
  <c r="F29" i="3"/>
  <c r="E29" i="3"/>
  <c r="D29" i="3"/>
  <c r="J29" i="3" s="1"/>
  <c r="I28" i="3"/>
  <c r="H28" i="3"/>
  <c r="G28" i="3"/>
  <c r="F28" i="3"/>
  <c r="E28" i="3"/>
  <c r="D28" i="3"/>
  <c r="I27" i="3"/>
  <c r="H27" i="3"/>
  <c r="G27" i="3"/>
  <c r="F27" i="3"/>
  <c r="E27" i="3"/>
  <c r="D27" i="3"/>
  <c r="I26" i="3"/>
  <c r="H26" i="3"/>
  <c r="G26" i="3"/>
  <c r="F26" i="3"/>
  <c r="E26" i="3"/>
  <c r="D26" i="3"/>
  <c r="I25" i="3"/>
  <c r="H25" i="3"/>
  <c r="G25" i="3"/>
  <c r="F25" i="3"/>
  <c r="E25" i="3"/>
  <c r="D25" i="3"/>
  <c r="J25" i="3" s="1"/>
  <c r="J53" i="2"/>
  <c r="J52" i="2"/>
  <c r="J51" i="2"/>
  <c r="J50" i="2"/>
  <c r="J49" i="2"/>
  <c r="J48" i="2"/>
  <c r="J47" i="2"/>
  <c r="J46" i="2"/>
  <c r="J45" i="2"/>
  <c r="J44" i="2"/>
  <c r="J43" i="2"/>
  <c r="I34" i="2"/>
  <c r="H34" i="2"/>
  <c r="G34" i="2"/>
  <c r="E34" i="2"/>
  <c r="D34" i="2"/>
  <c r="I33" i="2"/>
  <c r="H33" i="2"/>
  <c r="G33" i="2"/>
  <c r="E33" i="2"/>
  <c r="D33" i="2"/>
  <c r="I32" i="2"/>
  <c r="H32" i="2"/>
  <c r="G32" i="2"/>
  <c r="F32" i="2"/>
  <c r="E32" i="2"/>
  <c r="D32" i="2"/>
  <c r="I31" i="2"/>
  <c r="H31" i="2"/>
  <c r="G31" i="2"/>
  <c r="F31" i="2"/>
  <c r="E31" i="2"/>
  <c r="D31" i="2"/>
  <c r="J31" i="2" s="1"/>
  <c r="I30" i="2"/>
  <c r="H30" i="2"/>
  <c r="G30" i="2"/>
  <c r="F30" i="2"/>
  <c r="E30" i="2"/>
  <c r="D30" i="2"/>
  <c r="J30" i="2" s="1"/>
  <c r="I29" i="2"/>
  <c r="J29" i="2" s="1"/>
  <c r="H29" i="2"/>
  <c r="G29" i="2"/>
  <c r="F29" i="2"/>
  <c r="E29" i="2"/>
  <c r="D29" i="2"/>
  <c r="I28" i="2"/>
  <c r="H28" i="2"/>
  <c r="G28" i="2"/>
  <c r="F28" i="2"/>
  <c r="E28" i="2"/>
  <c r="D28" i="2"/>
  <c r="I27" i="2"/>
  <c r="H27" i="2"/>
  <c r="G27" i="2"/>
  <c r="F27" i="2"/>
  <c r="E27" i="2"/>
  <c r="D27" i="2"/>
  <c r="I26" i="2"/>
  <c r="H26" i="2"/>
  <c r="G26" i="2"/>
  <c r="F26" i="2"/>
  <c r="E26" i="2"/>
  <c r="D26" i="2"/>
  <c r="J26" i="2" s="1"/>
  <c r="I25" i="2"/>
  <c r="H25" i="2"/>
  <c r="G25" i="2"/>
  <c r="F25" i="2"/>
  <c r="E25" i="2"/>
  <c r="D25" i="2"/>
  <c r="I24" i="2"/>
  <c r="H24" i="2"/>
  <c r="G24" i="2"/>
  <c r="F24" i="2"/>
  <c r="E24" i="2"/>
  <c r="D24" i="2"/>
  <c r="J57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I38" i="1"/>
  <c r="H38" i="1"/>
  <c r="G38" i="1"/>
  <c r="F38" i="1"/>
  <c r="E38" i="1"/>
  <c r="D38" i="1"/>
  <c r="I37" i="1"/>
  <c r="H37" i="1"/>
  <c r="G37" i="1"/>
  <c r="F37" i="1"/>
  <c r="E37" i="1"/>
  <c r="D37" i="1"/>
  <c r="I36" i="1"/>
  <c r="H36" i="1"/>
  <c r="G36" i="1"/>
  <c r="F36" i="1"/>
  <c r="E36" i="1"/>
  <c r="D36" i="1"/>
  <c r="I35" i="1"/>
  <c r="H35" i="1"/>
  <c r="G35" i="1"/>
  <c r="F35" i="1"/>
  <c r="E35" i="1"/>
  <c r="D35" i="1"/>
  <c r="I34" i="1"/>
  <c r="H34" i="1"/>
  <c r="G34" i="1"/>
  <c r="F34" i="1"/>
  <c r="E34" i="1"/>
  <c r="D34" i="1"/>
  <c r="I33" i="1"/>
  <c r="H33" i="1"/>
  <c r="G33" i="1"/>
  <c r="F33" i="1"/>
  <c r="E33" i="1"/>
  <c r="D33" i="1"/>
  <c r="I32" i="1"/>
  <c r="H32" i="1"/>
  <c r="G32" i="1"/>
  <c r="F32" i="1"/>
  <c r="E32" i="1"/>
  <c r="D32" i="1"/>
  <c r="I31" i="1"/>
  <c r="H31" i="1"/>
  <c r="G31" i="1"/>
  <c r="F31" i="1"/>
  <c r="E31" i="1"/>
  <c r="D31" i="1"/>
  <c r="I30" i="1"/>
  <c r="H30" i="1"/>
  <c r="G30" i="1"/>
  <c r="F30" i="1"/>
  <c r="E30" i="1"/>
  <c r="D30" i="1"/>
  <c r="I29" i="1"/>
  <c r="H29" i="1"/>
  <c r="G29" i="1"/>
  <c r="F29" i="1"/>
  <c r="E29" i="1"/>
  <c r="D29" i="1"/>
  <c r="J29" i="1" s="1"/>
  <c r="I28" i="1"/>
  <c r="H28" i="1"/>
  <c r="G28" i="1"/>
  <c r="F28" i="1"/>
  <c r="E28" i="1"/>
  <c r="D28" i="1"/>
  <c r="I27" i="1"/>
  <c r="H27" i="1"/>
  <c r="G27" i="1"/>
  <c r="F27" i="1"/>
  <c r="E27" i="1"/>
  <c r="D27" i="1"/>
  <c r="I26" i="1"/>
  <c r="H26" i="1"/>
  <c r="G26" i="1"/>
  <c r="F26" i="1"/>
  <c r="E26" i="1"/>
  <c r="D26" i="1"/>
  <c r="I25" i="1"/>
  <c r="H25" i="1"/>
  <c r="G25" i="1"/>
  <c r="F25" i="1"/>
  <c r="E25" i="1"/>
  <c r="D25" i="1"/>
  <c r="J25" i="1" s="1"/>
  <c r="I24" i="1"/>
  <c r="H24" i="1"/>
  <c r="G24" i="1"/>
  <c r="F24" i="1"/>
  <c r="E24" i="1"/>
  <c r="D24" i="1"/>
  <c r="J24" i="1" s="1"/>
  <c r="J38" i="5" l="1"/>
  <c r="J29" i="5"/>
  <c r="J37" i="5"/>
  <c r="J36" i="5"/>
  <c r="J28" i="5"/>
  <c r="J27" i="5"/>
  <c r="J31" i="5"/>
  <c r="J32" i="5"/>
  <c r="J34" i="5"/>
  <c r="J27" i="4"/>
  <c r="J26" i="4"/>
  <c r="J31" i="4"/>
  <c r="J30" i="4"/>
  <c r="J33" i="4"/>
  <c r="J29" i="4"/>
  <c r="J32" i="4"/>
  <c r="J28" i="2"/>
  <c r="J24" i="2"/>
  <c r="J33" i="2"/>
  <c r="J25" i="2"/>
  <c r="J32" i="2"/>
  <c r="J34" i="2"/>
  <c r="J27" i="2"/>
  <c r="J28" i="1"/>
  <c r="J30" i="1"/>
  <c r="J32" i="1"/>
  <c r="J31" i="1"/>
  <c r="J34" i="1"/>
  <c r="J37" i="1"/>
  <c r="J36" i="1"/>
  <c r="J27" i="1"/>
  <c r="J35" i="1"/>
  <c r="J26" i="1"/>
  <c r="J33" i="1"/>
  <c r="J38" i="1"/>
  <c r="J31" i="3"/>
  <c r="J30" i="3"/>
  <c r="J28" i="3"/>
  <c r="J27" i="3"/>
  <c r="J26" i="3"/>
  <c r="J33" i="3"/>
</calcChain>
</file>

<file path=xl/sharedStrings.xml><?xml version="1.0" encoding="utf-8"?>
<sst xmlns="http://schemas.openxmlformats.org/spreadsheetml/2006/main" count="251" uniqueCount="54">
  <si>
    <t>Weight (g)</t>
  </si>
  <si>
    <t>Animal #7</t>
  </si>
  <si>
    <t>Animal #13</t>
  </si>
  <si>
    <t>Animal #1</t>
  </si>
  <si>
    <t>date</t>
  </si>
  <si>
    <t>day</t>
  </si>
  <si>
    <t>Tail #1</t>
  </si>
  <si>
    <t>DSS in bottle (mL)</t>
  </si>
  <si>
    <t>water in bottle (mL)</t>
  </si>
  <si>
    <t>replenish DSS (y/n)</t>
  </si>
  <si>
    <t>replenish water (y/n)</t>
  </si>
  <si>
    <t>observation time</t>
  </si>
  <si>
    <t>N/K</t>
  </si>
  <si>
    <t>y</t>
  </si>
  <si>
    <t>n</t>
  </si>
  <si>
    <t>Nick</t>
  </si>
  <si>
    <t>y, fresh water</t>
  </si>
  <si>
    <t>Kyle</t>
  </si>
  <si>
    <t>Weight % to Day 0</t>
  </si>
  <si>
    <t>mouse</t>
  </si>
  <si>
    <t>Both</t>
  </si>
  <si>
    <t>Early Sacrifice</t>
  </si>
  <si>
    <t>Average</t>
  </si>
  <si>
    <t>Fecal Score</t>
  </si>
  <si>
    <t>criteria</t>
  </si>
  <si>
    <t>0 = solid stool, negative hemoccult</t>
  </si>
  <si>
    <t>1 = soft or runny stool, negative hemoccult</t>
  </si>
  <si>
    <t xml:space="preserve">      OR solid stool with positive hemoccult</t>
  </si>
  <si>
    <t>2 = soft stool, positive hemoccult</t>
  </si>
  <si>
    <t>3 = runny or mucusy stool, positive hemoccult</t>
  </si>
  <si>
    <t>4 = visible rectal bleeding</t>
  </si>
  <si>
    <t>No DSS control</t>
  </si>
  <si>
    <t>Animal #25</t>
  </si>
  <si>
    <t>colon length (mm)</t>
  </si>
  <si>
    <t>spleem mass (mg)</t>
  </si>
  <si>
    <t>--</t>
  </si>
  <si>
    <t>7Day DSS</t>
  </si>
  <si>
    <t>Animal #19</t>
  </si>
  <si>
    <t>6Day DSS</t>
  </si>
  <si>
    <t>5Day DSS</t>
  </si>
  <si>
    <t>4Day DSS</t>
  </si>
  <si>
    <t>moved this up from day 7, double check its correct</t>
  </si>
  <si>
    <t>cuttof weight</t>
  </si>
  <si>
    <t>mouse (in group)</t>
  </si>
  <si>
    <t>mouse (overall)</t>
  </si>
  <si>
    <t>Animals must be sacrified when they reach this weight.</t>
  </si>
  <si>
    <t>Found Dead</t>
  </si>
  <si>
    <t>7 day DSS</t>
  </si>
  <si>
    <t>6 day DSS</t>
  </si>
  <si>
    <t>5 day DSS</t>
  </si>
  <si>
    <t>4 day DSS</t>
  </si>
  <si>
    <t>percent initial body weight</t>
  </si>
  <si>
    <t>Dead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</si>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</sst>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"/>
    <numFmt numFmtId="165" formatCode="0.0000"/>
  </numFmts>
  <fonts count="16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i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B6D7A8"/>
        <bgColor rgb="FFB6D7A8"/>
      </patternFill>
    </fill>
    <fill>
      <patternFill patternType="solid">
        <fgColor rgb="FFD9D2E9"/>
        <bgColor rgb="FFD9D2E9"/>
      </patternFill>
    </fill>
    <fill>
      <patternFill patternType="solid">
        <fgColor rgb="FFFFD966"/>
        <bgColor rgb="FFFFD966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666666"/>
        <bgColor rgb="FF666666"/>
      </patternFill>
    </fill>
    <fill>
      <patternFill patternType="solid">
        <fgColor rgb="FFE06666"/>
        <bgColor rgb="FFE06666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20" fontId="1" fillId="5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0" xfId="0" applyFont="1" applyFill="1"/>
    <xf numFmtId="164" fontId="1" fillId="7" borderId="0" xfId="0" applyNumberFormat="1" applyFont="1" applyFill="1" applyAlignment="1"/>
    <xf numFmtId="0" fontId="2" fillId="0" borderId="0" xfId="0" applyFont="1" applyAlignment="1"/>
    <xf numFmtId="0" fontId="1" fillId="8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5" fillId="0" borderId="12" xfId="0" applyFont="1" applyBorder="1" applyAlignment="1"/>
    <xf numFmtId="0" fontId="5" fillId="2" borderId="4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7" borderId="0" xfId="0" applyFont="1" applyFill="1" applyAlignment="1"/>
    <xf numFmtId="0" fontId="5" fillId="7" borderId="0" xfId="0" applyFont="1" applyFill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14" xfId="0" applyFont="1" applyBorder="1" applyAlignment="1"/>
    <xf numFmtId="0" fontId="0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7" borderId="0" xfId="0" applyFont="1" applyFill="1" applyAlignment="1"/>
    <xf numFmtId="0" fontId="11" fillId="4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4" fillId="0" borderId="5" xfId="0" applyFont="1" applyBorder="1" applyAlignment="1"/>
    <xf numFmtId="0" fontId="1" fillId="0" borderId="6" xfId="0" applyFont="1" applyBorder="1"/>
    <xf numFmtId="0" fontId="1" fillId="0" borderId="7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4" fillId="0" borderId="10" xfId="0" applyFont="1" applyBorder="1" applyAlignment="1"/>
    <xf numFmtId="0" fontId="1" fillId="0" borderId="11" xfId="0" applyFont="1" applyBorder="1"/>
    <xf numFmtId="0" fontId="1" fillId="0" borderId="12" xfId="0" applyFont="1" applyBorder="1"/>
    <xf numFmtId="0" fontId="3" fillId="2" borderId="2" xfId="0" applyFont="1" applyFill="1" applyBorder="1" applyAlignment="1">
      <alignment horizontal="center"/>
    </xf>
    <xf numFmtId="0" fontId="4" fillId="0" borderId="2" xfId="0" applyFont="1" applyBorder="1" applyAlignment="1"/>
    <xf numFmtId="0" fontId="1" fillId="9" borderId="5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6" borderId="8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5" fillId="0" borderId="0" xfId="0" applyFont="1"/>
    <xf numFmtId="0" fontId="13" fillId="0" borderId="0" xfId="0" applyFont="1"/>
    <xf numFmtId="2" fontId="13" fillId="0" borderId="0" xfId="0" applyNumberFormat="1" applyFont="1"/>
    <xf numFmtId="2" fontId="0" fillId="0" borderId="0" xfId="0" applyNumberFormat="1"/>
    <xf numFmtId="0" fontId="6" fillId="0" borderId="0" xfId="0" applyFont="1"/>
    <xf numFmtId="2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P57"/>
  <sheetViews>
    <sheetView workbookViewId="0">
      <selection activeCell="K48" sqref="K48"/>
    </sheetView>
  </sheetViews>
  <sheetFormatPr baseColWidth="10" defaultColWidth="14.5" defaultRowHeight="15.75" customHeight="1" x14ac:dyDescent="0.15"/>
  <cols>
    <col min="1" max="1" width="17.1640625" customWidth="1"/>
    <col min="3" max="3" width="7.33203125" customWidth="1"/>
    <col min="10" max="12" width="17" customWidth="1"/>
    <col min="13" max="13" width="18" customWidth="1"/>
    <col min="15" max="15" width="15.1640625" customWidth="1"/>
  </cols>
  <sheetData>
    <row r="2" spans="1:14" ht="15.75" customHeight="1" x14ac:dyDescent="0.15">
      <c r="C2" s="1"/>
    </row>
    <row r="3" spans="1:14" ht="15.75" customHeight="1" x14ac:dyDescent="0.15">
      <c r="A3" s="2" t="s">
        <v>0</v>
      </c>
      <c r="B3" s="3"/>
      <c r="C3" s="3"/>
      <c r="D3" s="4" t="s">
        <v>3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N3" s="1"/>
    </row>
    <row r="4" spans="1:14" ht="15.75" customHeight="1" x14ac:dyDescent="0.15">
      <c r="A4" s="3"/>
      <c r="B4" s="5" t="s">
        <v>4</v>
      </c>
      <c r="C4" s="5" t="s">
        <v>5</v>
      </c>
      <c r="D4" s="4" t="s">
        <v>6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6" t="s">
        <v>8</v>
      </c>
      <c r="K4" s="6" t="s">
        <v>10</v>
      </c>
      <c r="L4" s="7" t="s">
        <v>4</v>
      </c>
      <c r="M4" s="7" t="s">
        <v>11</v>
      </c>
      <c r="N4" s="7" t="s">
        <v>12</v>
      </c>
    </row>
    <row r="5" spans="1:14" ht="15.75" customHeight="1" x14ac:dyDescent="0.15">
      <c r="A5" s="3"/>
      <c r="B5" s="8">
        <v>43165</v>
      </c>
      <c r="C5" s="9">
        <v>0</v>
      </c>
      <c r="D5" s="10">
        <v>15.4</v>
      </c>
      <c r="E5" s="10">
        <v>16.399999999999999</v>
      </c>
      <c r="F5" s="10">
        <v>18.5</v>
      </c>
      <c r="G5" s="10">
        <v>16.899999999999999</v>
      </c>
      <c r="H5" s="10">
        <v>16.8</v>
      </c>
      <c r="I5" s="10">
        <v>17.399999999999999</v>
      </c>
      <c r="J5" s="11">
        <v>100</v>
      </c>
      <c r="K5" s="11" t="s">
        <v>13</v>
      </c>
      <c r="L5" s="12">
        <v>43165</v>
      </c>
      <c r="M5" s="13">
        <v>0.41666666666666669</v>
      </c>
      <c r="N5" s="15" t="s">
        <v>15</v>
      </c>
    </row>
    <row r="6" spans="1:14" ht="15.75" customHeight="1" x14ac:dyDescent="0.15">
      <c r="A6" s="3"/>
      <c r="B6" s="8">
        <v>43166</v>
      </c>
      <c r="C6" s="9">
        <v>1</v>
      </c>
      <c r="D6" s="10">
        <v>15.6</v>
      </c>
      <c r="E6" s="10">
        <v>16.2</v>
      </c>
      <c r="F6" s="10">
        <v>18.2</v>
      </c>
      <c r="G6" s="10">
        <v>16.8</v>
      </c>
      <c r="H6" s="10">
        <v>17.399999999999999</v>
      </c>
      <c r="I6" s="10">
        <v>17.2</v>
      </c>
      <c r="J6" s="11">
        <v>86</v>
      </c>
      <c r="K6" s="11" t="s">
        <v>14</v>
      </c>
      <c r="L6" s="12">
        <v>43166</v>
      </c>
      <c r="M6" s="13">
        <v>0.41666666666666669</v>
      </c>
      <c r="N6" s="15" t="s">
        <v>15</v>
      </c>
    </row>
    <row r="7" spans="1:14" ht="15.75" customHeight="1" x14ac:dyDescent="0.15">
      <c r="A7" s="3"/>
      <c r="B7" s="8">
        <v>43167</v>
      </c>
      <c r="C7" s="9">
        <v>2</v>
      </c>
      <c r="D7" s="10">
        <v>15.2</v>
      </c>
      <c r="E7" s="10">
        <v>16.3</v>
      </c>
      <c r="F7" s="10">
        <v>18.7</v>
      </c>
      <c r="G7" s="10">
        <v>17.2</v>
      </c>
      <c r="H7" s="10">
        <v>17.2</v>
      </c>
      <c r="I7" s="10">
        <v>17.100000000000001</v>
      </c>
      <c r="J7" s="11">
        <v>69.5</v>
      </c>
      <c r="K7" s="11" t="s">
        <v>13</v>
      </c>
      <c r="L7" s="12">
        <v>43167</v>
      </c>
      <c r="M7" s="15">
        <v>10</v>
      </c>
      <c r="N7" s="15" t="s">
        <v>17</v>
      </c>
    </row>
    <row r="8" spans="1:14" ht="15.75" customHeight="1" x14ac:dyDescent="0.15">
      <c r="A8" s="3"/>
      <c r="B8" s="8">
        <v>43168</v>
      </c>
      <c r="C8" s="9">
        <v>3</v>
      </c>
      <c r="D8" s="10">
        <v>15.8</v>
      </c>
      <c r="E8" s="10">
        <v>16.8</v>
      </c>
      <c r="F8" s="10">
        <v>18.899999999999999</v>
      </c>
      <c r="G8" s="10">
        <v>17</v>
      </c>
      <c r="H8" s="10">
        <v>17.100000000000001</v>
      </c>
      <c r="I8" s="10">
        <v>17.100000000000001</v>
      </c>
      <c r="J8" s="11">
        <v>85</v>
      </c>
      <c r="K8" s="11" t="s">
        <v>14</v>
      </c>
      <c r="L8" s="12">
        <v>43168</v>
      </c>
      <c r="M8" s="15">
        <v>10</v>
      </c>
      <c r="N8" s="15" t="s">
        <v>17</v>
      </c>
    </row>
    <row r="9" spans="1:14" ht="15.75" customHeight="1" x14ac:dyDescent="0.15">
      <c r="A9" s="3"/>
      <c r="B9" s="8">
        <v>43169</v>
      </c>
      <c r="C9" s="9">
        <v>4</v>
      </c>
      <c r="D9" s="10">
        <v>15.7</v>
      </c>
      <c r="E9" s="10">
        <v>16.600000000000001</v>
      </c>
      <c r="F9" s="10">
        <v>18.7</v>
      </c>
      <c r="G9" s="10">
        <v>17.100000000000001</v>
      </c>
      <c r="H9" s="10">
        <v>17.600000000000001</v>
      </c>
      <c r="I9" s="10">
        <v>17.100000000000001</v>
      </c>
      <c r="J9" s="11">
        <v>67</v>
      </c>
      <c r="K9" s="11" t="s">
        <v>13</v>
      </c>
      <c r="L9" s="12">
        <v>43169</v>
      </c>
      <c r="M9" s="15">
        <v>1300</v>
      </c>
      <c r="N9" s="15" t="s">
        <v>17</v>
      </c>
    </row>
    <row r="10" spans="1:14" ht="15.75" customHeight="1" x14ac:dyDescent="0.15">
      <c r="A10" s="3"/>
      <c r="B10" s="8">
        <v>43170</v>
      </c>
      <c r="C10" s="9">
        <v>5</v>
      </c>
      <c r="D10" s="10">
        <v>15.8</v>
      </c>
      <c r="E10" s="10">
        <v>16.8</v>
      </c>
      <c r="F10" s="10">
        <v>18.7</v>
      </c>
      <c r="G10" s="10">
        <v>17.2</v>
      </c>
      <c r="H10" s="10">
        <v>17.5</v>
      </c>
      <c r="I10" s="10">
        <v>16.899999999999999</v>
      </c>
      <c r="J10" s="11">
        <v>83</v>
      </c>
      <c r="K10" s="11" t="s">
        <v>14</v>
      </c>
      <c r="L10" s="12">
        <v>43170</v>
      </c>
      <c r="M10" s="13">
        <v>0.54166666666666663</v>
      </c>
      <c r="N10" s="15" t="s">
        <v>15</v>
      </c>
    </row>
    <row r="11" spans="1:14" ht="15.75" customHeight="1" x14ac:dyDescent="0.15">
      <c r="A11" s="3"/>
      <c r="B11" s="8">
        <v>43171</v>
      </c>
      <c r="C11" s="9">
        <v>6</v>
      </c>
      <c r="D11" s="10">
        <v>15.8</v>
      </c>
      <c r="E11" s="10">
        <v>17</v>
      </c>
      <c r="F11" s="10">
        <v>18.8</v>
      </c>
      <c r="G11" s="10">
        <v>17.100000000000001</v>
      </c>
      <c r="H11" s="10">
        <v>17.8</v>
      </c>
      <c r="I11" s="10">
        <v>17.2</v>
      </c>
      <c r="J11" s="11">
        <v>59</v>
      </c>
      <c r="K11" s="11" t="s">
        <v>13</v>
      </c>
      <c r="L11" s="12">
        <v>43171</v>
      </c>
      <c r="M11" s="13">
        <v>0.45833333333333331</v>
      </c>
      <c r="N11" s="15" t="s">
        <v>15</v>
      </c>
    </row>
    <row r="12" spans="1:14" ht="15.75" customHeight="1" x14ac:dyDescent="0.15">
      <c r="A12" s="3"/>
      <c r="B12" s="8">
        <v>43172</v>
      </c>
      <c r="C12" s="9">
        <v>7</v>
      </c>
      <c r="D12" s="10">
        <v>15.9</v>
      </c>
      <c r="E12" s="10">
        <v>17</v>
      </c>
      <c r="F12" s="10">
        <v>19.100000000000001</v>
      </c>
      <c r="G12" s="10">
        <v>17.2</v>
      </c>
      <c r="H12" s="10">
        <v>17.8</v>
      </c>
      <c r="I12" s="10">
        <v>17.5</v>
      </c>
      <c r="J12" s="11">
        <v>85</v>
      </c>
      <c r="K12" s="11" t="s">
        <v>16</v>
      </c>
      <c r="L12" s="12">
        <v>43172</v>
      </c>
      <c r="M12" s="15">
        <v>930</v>
      </c>
      <c r="N12" s="15" t="s">
        <v>20</v>
      </c>
    </row>
    <row r="13" spans="1:14" ht="15.75" customHeight="1" x14ac:dyDescent="0.15">
      <c r="A13" s="3"/>
      <c r="B13" s="8">
        <v>43173</v>
      </c>
      <c r="C13" s="9">
        <v>8</v>
      </c>
      <c r="D13" s="10">
        <v>15.6</v>
      </c>
      <c r="E13" s="10">
        <v>16.5</v>
      </c>
      <c r="F13" s="10">
        <v>18.899999999999999</v>
      </c>
      <c r="G13" s="10">
        <v>16.8</v>
      </c>
      <c r="H13" s="10">
        <v>17.7</v>
      </c>
      <c r="I13" s="10">
        <v>17.5</v>
      </c>
      <c r="J13" s="11">
        <v>83</v>
      </c>
      <c r="K13" s="11" t="s">
        <v>14</v>
      </c>
      <c r="L13" s="12">
        <v>43173</v>
      </c>
      <c r="M13" s="15">
        <v>1000</v>
      </c>
      <c r="N13" s="15" t="s">
        <v>17</v>
      </c>
    </row>
    <row r="14" spans="1:14" ht="15.75" customHeight="1" x14ac:dyDescent="0.15">
      <c r="A14" s="3"/>
      <c r="B14" s="8">
        <v>43174</v>
      </c>
      <c r="C14" s="9">
        <v>9</v>
      </c>
      <c r="D14" s="10">
        <v>15.8</v>
      </c>
      <c r="E14" s="10">
        <v>17</v>
      </c>
      <c r="F14" s="10">
        <v>19</v>
      </c>
      <c r="G14" s="10">
        <v>17.3</v>
      </c>
      <c r="H14" s="10">
        <v>17.600000000000001</v>
      </c>
      <c r="I14" s="10">
        <v>17.399999999999999</v>
      </c>
      <c r="J14" s="11">
        <v>63</v>
      </c>
      <c r="K14" s="11" t="s">
        <v>13</v>
      </c>
      <c r="L14" s="12">
        <v>43174</v>
      </c>
      <c r="M14" s="13">
        <v>0.4375</v>
      </c>
      <c r="N14" s="15" t="s">
        <v>15</v>
      </c>
    </row>
    <row r="15" spans="1:14" ht="15.75" customHeight="1" x14ac:dyDescent="0.15">
      <c r="A15" s="3"/>
      <c r="B15" s="8">
        <v>43175</v>
      </c>
      <c r="C15" s="9">
        <v>10</v>
      </c>
      <c r="D15" s="10">
        <v>15.7</v>
      </c>
      <c r="E15" s="10">
        <v>16.899999999999999</v>
      </c>
      <c r="F15" s="10">
        <v>18.899999999999999</v>
      </c>
      <c r="G15" s="10">
        <v>17.600000000000001</v>
      </c>
      <c r="H15" s="10">
        <v>17.5</v>
      </c>
      <c r="I15" s="10">
        <v>17.5</v>
      </c>
      <c r="J15" s="11">
        <v>85</v>
      </c>
      <c r="K15" s="11" t="s">
        <v>14</v>
      </c>
      <c r="L15" s="12">
        <v>43175</v>
      </c>
      <c r="M15" s="13">
        <v>0.39583333333333331</v>
      </c>
      <c r="N15" s="15" t="s">
        <v>20</v>
      </c>
    </row>
    <row r="16" spans="1:14" ht="15.75" customHeight="1" x14ac:dyDescent="0.15">
      <c r="A16" s="3"/>
      <c r="B16" s="8">
        <v>43176</v>
      </c>
      <c r="C16" s="9">
        <v>11</v>
      </c>
      <c r="D16" s="10">
        <v>16.100000000000001</v>
      </c>
      <c r="E16" s="10">
        <v>16.8</v>
      </c>
      <c r="F16" s="10">
        <v>18.7</v>
      </c>
      <c r="G16" s="10">
        <v>17.5</v>
      </c>
      <c r="H16" s="10">
        <v>17.600000000000001</v>
      </c>
      <c r="I16" s="10">
        <v>17.399999999999999</v>
      </c>
      <c r="J16" s="11">
        <v>70</v>
      </c>
      <c r="K16" s="11" t="s">
        <v>13</v>
      </c>
      <c r="L16" s="12">
        <v>43176</v>
      </c>
      <c r="M16" s="15">
        <v>930</v>
      </c>
      <c r="N16" s="15" t="s">
        <v>17</v>
      </c>
    </row>
    <row r="17" spans="1:16" ht="15.75" customHeight="1" x14ac:dyDescent="0.15">
      <c r="A17" s="3"/>
      <c r="B17" s="8">
        <v>43177</v>
      </c>
      <c r="C17" s="9">
        <v>12</v>
      </c>
      <c r="D17" s="10">
        <v>15.9</v>
      </c>
      <c r="E17" s="10">
        <v>17</v>
      </c>
      <c r="F17" s="10">
        <v>18.8</v>
      </c>
      <c r="G17" s="10">
        <v>17.3</v>
      </c>
      <c r="H17" s="10">
        <v>17.600000000000001</v>
      </c>
      <c r="I17" s="10">
        <v>17.5</v>
      </c>
      <c r="J17" s="11">
        <v>80</v>
      </c>
      <c r="K17" s="11" t="s">
        <v>14</v>
      </c>
      <c r="L17" s="12">
        <v>43177</v>
      </c>
      <c r="M17" s="13">
        <v>0.51041666666666663</v>
      </c>
      <c r="N17" s="15" t="s">
        <v>15</v>
      </c>
    </row>
    <row r="18" spans="1:16" ht="15.75" customHeight="1" x14ac:dyDescent="0.15">
      <c r="A18" s="3"/>
      <c r="B18" s="8">
        <v>43178</v>
      </c>
      <c r="C18" s="9">
        <v>13</v>
      </c>
      <c r="D18" s="10">
        <v>16.100000000000001</v>
      </c>
      <c r="E18" s="10">
        <v>17.399999999999999</v>
      </c>
      <c r="F18" s="10">
        <v>18.899999999999999</v>
      </c>
      <c r="G18" s="10">
        <v>17.7</v>
      </c>
      <c r="H18" s="10">
        <v>17.7</v>
      </c>
      <c r="I18" s="10">
        <v>17.600000000000001</v>
      </c>
      <c r="J18" s="11">
        <v>65</v>
      </c>
      <c r="K18" s="11" t="s">
        <v>13</v>
      </c>
      <c r="L18" s="12">
        <v>43178</v>
      </c>
      <c r="M18" s="13">
        <v>0.41666666666666669</v>
      </c>
      <c r="N18" s="15" t="s">
        <v>17</v>
      </c>
    </row>
    <row r="19" spans="1:16" ht="15.75" customHeight="1" x14ac:dyDescent="0.15">
      <c r="A19" s="3"/>
      <c r="B19" s="8">
        <v>43179</v>
      </c>
      <c r="C19" s="9">
        <v>14</v>
      </c>
      <c r="D19" s="10">
        <v>16.600000000000001</v>
      </c>
      <c r="E19" s="10">
        <v>17.600000000000001</v>
      </c>
      <c r="F19" s="10">
        <v>19.3</v>
      </c>
      <c r="G19" s="10">
        <v>18.100000000000001</v>
      </c>
      <c r="H19" s="10">
        <v>18.100000000000001</v>
      </c>
      <c r="I19" s="10">
        <v>17.7</v>
      </c>
      <c r="J19" s="11">
        <v>80</v>
      </c>
      <c r="K19" s="11" t="s">
        <v>14</v>
      </c>
      <c r="L19" s="12">
        <v>43179</v>
      </c>
      <c r="M19" s="13">
        <v>0.39583333333333331</v>
      </c>
      <c r="N19" s="15" t="s">
        <v>20</v>
      </c>
    </row>
    <row r="20" spans="1:16" ht="15.75" customHeight="1" x14ac:dyDescent="0.15">
      <c r="I20" s="16"/>
      <c r="J20" s="17"/>
      <c r="K20" s="17"/>
      <c r="L20" s="17"/>
      <c r="M20" s="17"/>
      <c r="N20" s="17"/>
      <c r="O20" s="17"/>
      <c r="P20" s="16"/>
    </row>
    <row r="22" spans="1:16" ht="15.75" customHeight="1" x14ac:dyDescent="0.15">
      <c r="A22" s="18" t="s">
        <v>18</v>
      </c>
      <c r="B22" s="3"/>
      <c r="C22" s="3"/>
      <c r="D22" s="53" t="s">
        <v>19</v>
      </c>
      <c r="E22" s="48"/>
      <c r="F22" s="48"/>
      <c r="G22" s="48"/>
      <c r="H22" s="48"/>
      <c r="I22" s="49"/>
    </row>
    <row r="23" spans="1:16" ht="15.75" customHeight="1" x14ac:dyDescent="0.15">
      <c r="B23" s="20"/>
      <c r="C23" s="5" t="s">
        <v>5</v>
      </c>
      <c r="D23" s="4">
        <v>1</v>
      </c>
      <c r="E23" s="4">
        <v>2</v>
      </c>
      <c r="F23" s="4">
        <v>3</v>
      </c>
      <c r="G23" s="4">
        <v>4</v>
      </c>
      <c r="H23" s="4">
        <v>5</v>
      </c>
      <c r="I23" s="4">
        <v>6</v>
      </c>
      <c r="J23" s="4" t="s">
        <v>22</v>
      </c>
    </row>
    <row r="24" spans="1:16" ht="15.75" customHeight="1" x14ac:dyDescent="0.15">
      <c r="B24" s="21"/>
      <c r="C24" s="9">
        <v>0</v>
      </c>
      <c r="D24" s="10">
        <f t="shared" ref="D24:I24" si="0">D5/D$5*100</f>
        <v>100</v>
      </c>
      <c r="E24" s="10">
        <f t="shared" si="0"/>
        <v>100</v>
      </c>
      <c r="F24" s="10">
        <f t="shared" si="0"/>
        <v>100</v>
      </c>
      <c r="G24" s="10">
        <f t="shared" si="0"/>
        <v>100</v>
      </c>
      <c r="H24" s="10">
        <f t="shared" si="0"/>
        <v>100</v>
      </c>
      <c r="I24" s="10">
        <f t="shared" si="0"/>
        <v>100</v>
      </c>
      <c r="J24" s="10">
        <f t="shared" ref="J24:J38" si="1">AVERAGE(D24:I24)</f>
        <v>100</v>
      </c>
    </row>
    <row r="25" spans="1:16" ht="15.75" customHeight="1" x14ac:dyDescent="0.15">
      <c r="B25" s="21"/>
      <c r="C25" s="9">
        <v>1</v>
      </c>
      <c r="D25" s="10">
        <f t="shared" ref="D25:I25" si="2">D6/D$5*100</f>
        <v>101.29870129870129</v>
      </c>
      <c r="E25" s="10">
        <f t="shared" si="2"/>
        <v>98.780487804878049</v>
      </c>
      <c r="F25" s="10">
        <f t="shared" si="2"/>
        <v>98.378378378378372</v>
      </c>
      <c r="G25" s="10">
        <f t="shared" si="2"/>
        <v>99.408284023668642</v>
      </c>
      <c r="H25" s="10">
        <f t="shared" si="2"/>
        <v>103.57142857142856</v>
      </c>
      <c r="I25" s="10">
        <f t="shared" si="2"/>
        <v>98.850574712643677</v>
      </c>
      <c r="J25" s="10">
        <f t="shared" si="1"/>
        <v>100.0479757982831</v>
      </c>
    </row>
    <row r="26" spans="1:16" ht="15.75" customHeight="1" x14ac:dyDescent="0.15">
      <c r="B26" s="21"/>
      <c r="C26" s="9">
        <v>2</v>
      </c>
      <c r="D26" s="10">
        <f t="shared" ref="D26:I26" si="3">D7/D$5*100</f>
        <v>98.701298701298697</v>
      </c>
      <c r="E26" s="10">
        <f t="shared" si="3"/>
        <v>99.390243902439039</v>
      </c>
      <c r="F26" s="10">
        <f t="shared" si="3"/>
        <v>101.08108108108107</v>
      </c>
      <c r="G26" s="10">
        <f t="shared" si="3"/>
        <v>101.77514792899409</v>
      </c>
      <c r="H26" s="10">
        <f t="shared" si="3"/>
        <v>102.38095238095238</v>
      </c>
      <c r="I26" s="10">
        <f t="shared" si="3"/>
        <v>98.275862068965537</v>
      </c>
      <c r="J26" s="10">
        <f t="shared" si="1"/>
        <v>100.26743101062181</v>
      </c>
    </row>
    <row r="27" spans="1:16" ht="15.75" customHeight="1" x14ac:dyDescent="0.15">
      <c r="B27" s="21"/>
      <c r="C27" s="9">
        <v>3</v>
      </c>
      <c r="D27" s="10">
        <f t="shared" ref="D27:I27" si="4">D8/D$5*100</f>
        <v>102.59740259740259</v>
      </c>
      <c r="E27" s="10">
        <f t="shared" si="4"/>
        <v>102.4390243902439</v>
      </c>
      <c r="F27" s="10">
        <f t="shared" si="4"/>
        <v>102.16216216216216</v>
      </c>
      <c r="G27" s="10">
        <f t="shared" si="4"/>
        <v>100.59171597633136</v>
      </c>
      <c r="H27" s="10">
        <f t="shared" si="4"/>
        <v>101.78571428571428</v>
      </c>
      <c r="I27" s="10">
        <f t="shared" si="4"/>
        <v>98.275862068965537</v>
      </c>
      <c r="J27" s="10">
        <f t="shared" si="1"/>
        <v>101.30864691346996</v>
      </c>
    </row>
    <row r="28" spans="1:16" ht="15.75" customHeight="1" x14ac:dyDescent="0.15">
      <c r="B28" s="21"/>
      <c r="C28" s="9">
        <v>4</v>
      </c>
      <c r="D28" s="10">
        <f t="shared" ref="D28:I28" si="5">D9/D$5*100</f>
        <v>101.94805194805194</v>
      </c>
      <c r="E28" s="10">
        <f t="shared" si="5"/>
        <v>101.21951219512198</v>
      </c>
      <c r="F28" s="10">
        <f t="shared" si="5"/>
        <v>101.08108108108107</v>
      </c>
      <c r="G28" s="10">
        <f t="shared" si="5"/>
        <v>101.18343195266273</v>
      </c>
      <c r="H28" s="10">
        <f t="shared" si="5"/>
        <v>104.76190476190477</v>
      </c>
      <c r="I28" s="10">
        <f t="shared" si="5"/>
        <v>98.275862068965537</v>
      </c>
      <c r="J28" s="10">
        <f t="shared" si="1"/>
        <v>101.41164066796468</v>
      </c>
    </row>
    <row r="29" spans="1:16" ht="15.75" customHeight="1" x14ac:dyDescent="0.15">
      <c r="B29" s="21"/>
      <c r="C29" s="9">
        <v>5</v>
      </c>
      <c r="D29" s="10">
        <f t="shared" ref="D29:I29" si="6">D10/D$5*100</f>
        <v>102.59740259740259</v>
      </c>
      <c r="E29" s="10">
        <f t="shared" si="6"/>
        <v>102.4390243902439</v>
      </c>
      <c r="F29" s="10">
        <f t="shared" si="6"/>
        <v>101.08108108108107</v>
      </c>
      <c r="G29" s="10">
        <f t="shared" si="6"/>
        <v>101.77514792899409</v>
      </c>
      <c r="H29" s="10">
        <f t="shared" si="6"/>
        <v>104.16666666666666</v>
      </c>
      <c r="I29" s="10">
        <f t="shared" si="6"/>
        <v>97.126436781609186</v>
      </c>
      <c r="J29" s="10">
        <f t="shared" si="1"/>
        <v>101.53095990766626</v>
      </c>
    </row>
    <row r="30" spans="1:16" ht="15.75" customHeight="1" x14ac:dyDescent="0.15">
      <c r="B30" s="21"/>
      <c r="C30" s="9">
        <v>6</v>
      </c>
      <c r="D30" s="10">
        <f t="shared" ref="D30:I30" si="7">D11/D$5*100</f>
        <v>102.59740259740259</v>
      </c>
      <c r="E30" s="10">
        <f t="shared" si="7"/>
        <v>103.65853658536585</v>
      </c>
      <c r="F30" s="10">
        <f t="shared" si="7"/>
        <v>101.62162162162163</v>
      </c>
      <c r="G30" s="10">
        <f t="shared" si="7"/>
        <v>101.18343195266273</v>
      </c>
      <c r="H30" s="10">
        <f t="shared" si="7"/>
        <v>105.95238095238095</v>
      </c>
      <c r="I30" s="10">
        <f t="shared" si="7"/>
        <v>98.850574712643677</v>
      </c>
      <c r="J30" s="10">
        <f t="shared" si="1"/>
        <v>102.31065807034624</v>
      </c>
    </row>
    <row r="31" spans="1:16" ht="15.75" customHeight="1" x14ac:dyDescent="0.15">
      <c r="B31" s="21"/>
      <c r="C31" s="9">
        <v>7</v>
      </c>
      <c r="D31" s="10">
        <f t="shared" ref="D31:I31" si="8">D12/D$5*100</f>
        <v>103.24675324675326</v>
      </c>
      <c r="E31" s="10">
        <f t="shared" si="8"/>
        <v>103.65853658536585</v>
      </c>
      <c r="F31" s="10">
        <f t="shared" si="8"/>
        <v>103.24324324324326</v>
      </c>
      <c r="G31" s="10">
        <f t="shared" si="8"/>
        <v>101.77514792899409</v>
      </c>
      <c r="H31" s="10">
        <f t="shared" si="8"/>
        <v>105.95238095238095</v>
      </c>
      <c r="I31" s="10">
        <f t="shared" si="8"/>
        <v>100.57471264367817</v>
      </c>
      <c r="J31" s="10">
        <f t="shared" si="1"/>
        <v>103.07512910006926</v>
      </c>
    </row>
    <row r="32" spans="1:16" ht="15.75" customHeight="1" x14ac:dyDescent="0.15">
      <c r="B32" s="21"/>
      <c r="C32" s="9">
        <v>8</v>
      </c>
      <c r="D32" s="10">
        <f t="shared" ref="D32:I32" si="9">D13/D$5*100</f>
        <v>101.29870129870129</v>
      </c>
      <c r="E32" s="10">
        <f t="shared" si="9"/>
        <v>100.60975609756098</v>
      </c>
      <c r="F32" s="10">
        <f t="shared" si="9"/>
        <v>102.16216216216216</v>
      </c>
      <c r="G32" s="10">
        <f t="shared" si="9"/>
        <v>99.408284023668642</v>
      </c>
      <c r="H32" s="10">
        <f t="shared" si="9"/>
        <v>105.35714285714283</v>
      </c>
      <c r="I32" s="10">
        <f t="shared" si="9"/>
        <v>100.57471264367817</v>
      </c>
      <c r="J32" s="10">
        <f t="shared" si="1"/>
        <v>101.56845984715234</v>
      </c>
    </row>
    <row r="33" spans="1:14" ht="15.75" customHeight="1" x14ac:dyDescent="0.15">
      <c r="B33" s="21"/>
      <c r="C33" s="9">
        <v>9</v>
      </c>
      <c r="D33" s="10">
        <f t="shared" ref="D33:I33" si="10">D14/D$5*100</f>
        <v>102.59740259740259</v>
      </c>
      <c r="E33" s="10">
        <f t="shared" si="10"/>
        <v>103.65853658536585</v>
      </c>
      <c r="F33" s="10">
        <f t="shared" si="10"/>
        <v>102.70270270270269</v>
      </c>
      <c r="G33" s="10">
        <f t="shared" si="10"/>
        <v>102.36686390532546</v>
      </c>
      <c r="H33" s="10">
        <f t="shared" si="10"/>
        <v>104.76190476190477</v>
      </c>
      <c r="I33" s="10">
        <f t="shared" si="10"/>
        <v>100</v>
      </c>
      <c r="J33" s="10">
        <f t="shared" si="1"/>
        <v>102.68123509211689</v>
      </c>
    </row>
    <row r="34" spans="1:14" ht="15.75" customHeight="1" x14ac:dyDescent="0.15">
      <c r="B34" s="21"/>
      <c r="C34" s="9">
        <v>10</v>
      </c>
      <c r="D34" s="10">
        <f t="shared" ref="D34:I34" si="11">D15/D$5*100</f>
        <v>101.94805194805194</v>
      </c>
      <c r="E34" s="10">
        <f t="shared" si="11"/>
        <v>103.04878048780488</v>
      </c>
      <c r="F34" s="10">
        <f t="shared" si="11"/>
        <v>102.16216216216216</v>
      </c>
      <c r="G34" s="10">
        <f t="shared" si="11"/>
        <v>104.14201183431955</v>
      </c>
      <c r="H34" s="10">
        <f t="shared" si="11"/>
        <v>104.16666666666666</v>
      </c>
      <c r="I34" s="10">
        <f t="shared" si="11"/>
        <v>100.57471264367817</v>
      </c>
      <c r="J34" s="10">
        <f t="shared" si="1"/>
        <v>102.67373095711389</v>
      </c>
    </row>
    <row r="35" spans="1:14" ht="15.75" customHeight="1" x14ac:dyDescent="0.15">
      <c r="B35" s="21"/>
      <c r="C35" s="9">
        <v>11</v>
      </c>
      <c r="D35" s="10">
        <f t="shared" ref="D35:I35" si="12">D16/D$5*100</f>
        <v>104.54545454545455</v>
      </c>
      <c r="E35" s="10">
        <f t="shared" si="12"/>
        <v>102.4390243902439</v>
      </c>
      <c r="F35" s="10">
        <f t="shared" si="12"/>
        <v>101.08108108108107</v>
      </c>
      <c r="G35" s="10">
        <f t="shared" si="12"/>
        <v>103.55029585798819</v>
      </c>
      <c r="H35" s="10">
        <f t="shared" si="12"/>
        <v>104.76190476190477</v>
      </c>
      <c r="I35" s="10">
        <f t="shared" si="12"/>
        <v>100</v>
      </c>
      <c r="J35" s="10">
        <f t="shared" si="1"/>
        <v>102.72962677277876</v>
      </c>
    </row>
    <row r="36" spans="1:14" ht="15.75" customHeight="1" x14ac:dyDescent="0.15">
      <c r="B36" s="21"/>
      <c r="C36" s="9">
        <v>12</v>
      </c>
      <c r="D36" s="10">
        <f t="shared" ref="D36:I36" si="13">D17/D$5*100</f>
        <v>103.24675324675326</v>
      </c>
      <c r="E36" s="10">
        <f t="shared" si="13"/>
        <v>103.65853658536585</v>
      </c>
      <c r="F36" s="10">
        <f t="shared" si="13"/>
        <v>101.62162162162163</v>
      </c>
      <c r="G36" s="10">
        <f t="shared" si="13"/>
        <v>102.36686390532546</v>
      </c>
      <c r="H36" s="10">
        <f t="shared" si="13"/>
        <v>104.76190476190477</v>
      </c>
      <c r="I36" s="10">
        <f t="shared" si="13"/>
        <v>100.57471264367817</v>
      </c>
      <c r="J36" s="10">
        <f t="shared" si="1"/>
        <v>102.70506546077486</v>
      </c>
    </row>
    <row r="37" spans="1:14" ht="15.75" customHeight="1" x14ac:dyDescent="0.15">
      <c r="B37" s="21"/>
      <c r="C37" s="9">
        <v>13</v>
      </c>
      <c r="D37" s="10">
        <f t="shared" ref="D37:I37" si="14">D18/D$5*100</f>
        <v>104.54545454545455</v>
      </c>
      <c r="E37" s="10">
        <f t="shared" si="14"/>
        <v>106.09756097560977</v>
      </c>
      <c r="F37" s="10">
        <f t="shared" si="14"/>
        <v>102.16216216216216</v>
      </c>
      <c r="G37" s="10">
        <f t="shared" si="14"/>
        <v>104.73372781065089</v>
      </c>
      <c r="H37" s="10">
        <f t="shared" si="14"/>
        <v>105.35714285714283</v>
      </c>
      <c r="I37" s="10">
        <f t="shared" si="14"/>
        <v>101.14942528735634</v>
      </c>
      <c r="J37" s="10">
        <f t="shared" si="1"/>
        <v>104.00757893972941</v>
      </c>
    </row>
    <row r="38" spans="1:14" ht="15.75" customHeight="1" x14ac:dyDescent="0.15">
      <c r="B38" s="21"/>
      <c r="C38" s="9">
        <v>14</v>
      </c>
      <c r="D38" s="10">
        <f t="shared" ref="D38:I38" si="15">D19/D$5*100</f>
        <v>107.79220779220779</v>
      </c>
      <c r="E38" s="10">
        <f t="shared" si="15"/>
        <v>107.31707317073173</v>
      </c>
      <c r="F38" s="10">
        <f t="shared" si="15"/>
        <v>104.32432432432432</v>
      </c>
      <c r="G38" s="10">
        <f t="shared" si="15"/>
        <v>107.10059171597635</v>
      </c>
      <c r="H38" s="10">
        <f t="shared" si="15"/>
        <v>107.73809523809523</v>
      </c>
      <c r="I38" s="10">
        <f t="shared" si="15"/>
        <v>101.72413793103449</v>
      </c>
      <c r="J38" s="10">
        <f t="shared" si="1"/>
        <v>105.99940502872833</v>
      </c>
    </row>
    <row r="41" spans="1:14" ht="15.75" customHeight="1" x14ac:dyDescent="0.15">
      <c r="A41" s="18" t="s">
        <v>23</v>
      </c>
      <c r="B41" s="3"/>
      <c r="C41" s="3"/>
      <c r="D41" s="53" t="s">
        <v>19</v>
      </c>
      <c r="E41" s="48"/>
      <c r="F41" s="48"/>
      <c r="G41" s="48"/>
      <c r="H41" s="48"/>
      <c r="I41" s="49"/>
    </row>
    <row r="42" spans="1:14" ht="15.75" customHeight="1" x14ac:dyDescent="0.15">
      <c r="B42" s="20"/>
      <c r="C42" s="5" t="s">
        <v>5</v>
      </c>
      <c r="D42" s="4">
        <v>1</v>
      </c>
      <c r="E42" s="4">
        <v>2</v>
      </c>
      <c r="F42" s="4">
        <v>3</v>
      </c>
      <c r="G42" s="4">
        <v>4</v>
      </c>
      <c r="H42" s="4">
        <v>5</v>
      </c>
      <c r="I42" s="4">
        <v>6</v>
      </c>
      <c r="J42" s="4" t="s">
        <v>22</v>
      </c>
    </row>
    <row r="43" spans="1:14" ht="15.75" customHeight="1" x14ac:dyDescent="0.15">
      <c r="B43" s="21"/>
      <c r="C43" s="9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f t="shared" ref="J43:J55" si="16">AVERAGE(D43:I43)</f>
        <v>0</v>
      </c>
    </row>
    <row r="44" spans="1:14" ht="15.75" customHeight="1" x14ac:dyDescent="0.15">
      <c r="B44" s="21"/>
      <c r="C44" s="9">
        <v>1</v>
      </c>
      <c r="D44" s="10">
        <v>0</v>
      </c>
      <c r="E44" s="10">
        <v>0</v>
      </c>
      <c r="F44" s="10">
        <v>0</v>
      </c>
      <c r="G44" s="10">
        <v>1</v>
      </c>
      <c r="H44" s="10">
        <v>0</v>
      </c>
      <c r="I44" s="10">
        <v>0</v>
      </c>
      <c r="J44" s="10">
        <f t="shared" si="16"/>
        <v>0.16666666666666666</v>
      </c>
    </row>
    <row r="45" spans="1:14" ht="15.75" customHeight="1" x14ac:dyDescent="0.15">
      <c r="B45" s="21"/>
      <c r="C45" s="9">
        <v>2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f t="shared" si="16"/>
        <v>0</v>
      </c>
    </row>
    <row r="46" spans="1:14" ht="15.75" customHeight="1" x14ac:dyDescent="0.15">
      <c r="B46" s="21"/>
      <c r="C46" s="9">
        <v>3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f t="shared" si="16"/>
        <v>0</v>
      </c>
      <c r="L46" s="47" t="s">
        <v>24</v>
      </c>
      <c r="M46" s="48"/>
      <c r="N46" s="49"/>
    </row>
    <row r="47" spans="1:14" ht="15" x14ac:dyDescent="0.2">
      <c r="B47" s="21"/>
      <c r="C47" s="9">
        <v>4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f t="shared" si="16"/>
        <v>0</v>
      </c>
      <c r="L47" s="44" t="s">
        <v>25</v>
      </c>
      <c r="M47" s="45"/>
      <c r="N47" s="46"/>
    </row>
    <row r="48" spans="1:14" ht="15" x14ac:dyDescent="0.2">
      <c r="B48" s="21"/>
      <c r="C48" s="9">
        <v>5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f t="shared" si="16"/>
        <v>0</v>
      </c>
      <c r="L48" s="44" t="s">
        <v>26</v>
      </c>
      <c r="M48" s="45"/>
      <c r="N48" s="46"/>
    </row>
    <row r="49" spans="2:14" ht="15" x14ac:dyDescent="0.2">
      <c r="B49" s="21"/>
      <c r="C49" s="9">
        <v>6</v>
      </c>
      <c r="D49" s="10">
        <v>0</v>
      </c>
      <c r="E49" s="10">
        <v>0</v>
      </c>
      <c r="F49" s="10">
        <v>0</v>
      </c>
      <c r="G49" s="10">
        <v>0</v>
      </c>
      <c r="H49" s="10">
        <v>1</v>
      </c>
      <c r="I49" s="10">
        <v>0</v>
      </c>
      <c r="J49" s="10">
        <f t="shared" si="16"/>
        <v>0.16666666666666666</v>
      </c>
      <c r="L49" s="50" t="s">
        <v>27</v>
      </c>
      <c r="M49" s="51"/>
      <c r="N49" s="52"/>
    </row>
    <row r="50" spans="2:14" ht="15" x14ac:dyDescent="0.2">
      <c r="B50" s="21"/>
      <c r="C50" s="9">
        <v>7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f t="shared" si="16"/>
        <v>0</v>
      </c>
      <c r="L50" s="50" t="s">
        <v>28</v>
      </c>
      <c r="M50" s="51"/>
      <c r="N50" s="52"/>
    </row>
    <row r="51" spans="2:14" ht="15" x14ac:dyDescent="0.2">
      <c r="B51" s="21"/>
      <c r="C51" s="9">
        <v>8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f t="shared" si="16"/>
        <v>0</v>
      </c>
      <c r="L51" s="54" t="s">
        <v>29</v>
      </c>
      <c r="M51" s="48"/>
      <c r="N51" s="49"/>
    </row>
    <row r="52" spans="2:14" ht="15" x14ac:dyDescent="0.2">
      <c r="B52" s="21"/>
      <c r="C52" s="9">
        <v>9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f t="shared" si="16"/>
        <v>0</v>
      </c>
      <c r="L52" s="54" t="s">
        <v>30</v>
      </c>
      <c r="M52" s="48"/>
      <c r="N52" s="49"/>
    </row>
    <row r="53" spans="2:14" ht="13" x14ac:dyDescent="0.15">
      <c r="B53" s="21"/>
      <c r="C53" s="9">
        <v>10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f t="shared" si="16"/>
        <v>0</v>
      </c>
    </row>
    <row r="54" spans="2:14" ht="13" x14ac:dyDescent="0.15">
      <c r="B54" s="21"/>
      <c r="C54" s="9">
        <v>11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f t="shared" si="16"/>
        <v>0</v>
      </c>
    </row>
    <row r="55" spans="2:14" ht="13" x14ac:dyDescent="0.15">
      <c r="B55" s="21"/>
      <c r="C55" s="9">
        <v>12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f t="shared" si="16"/>
        <v>0</v>
      </c>
    </row>
    <row r="56" spans="2:14" ht="13" x14ac:dyDescent="0.15">
      <c r="B56" s="21"/>
      <c r="C56" s="9">
        <v>13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</row>
    <row r="57" spans="2:14" ht="13" x14ac:dyDescent="0.15">
      <c r="B57" s="21"/>
      <c r="C57" s="9">
        <v>14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f>AVERAGE(D57:I57)</f>
        <v>0</v>
      </c>
    </row>
  </sheetData>
  <mergeCells count="9">
    <mergeCell ref="L51:N51"/>
    <mergeCell ref="L52:N52"/>
    <mergeCell ref="L47:N47"/>
    <mergeCell ref="L46:N46"/>
    <mergeCell ref="L49:N49"/>
    <mergeCell ref="L50:N50"/>
    <mergeCell ref="D22:I22"/>
    <mergeCell ref="L48:N48"/>
    <mergeCell ref="D41:I41"/>
  </mergeCells>
  <pageMargins left="0.7" right="0.7" top="0.75" bottom="0.75" header="0.3" footer="0.3"/>
  <ignoredErrors>
    <ignoredError sqref="J43:J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3:P57"/>
  <sheetViews>
    <sheetView topLeftCell="A17" workbookViewId="0">
      <selection activeCell="L23" sqref="L23"/>
    </sheetView>
  </sheetViews>
  <sheetFormatPr baseColWidth="10" defaultColWidth="14.5" defaultRowHeight="15.75" customHeight="1" x14ac:dyDescent="0.15"/>
  <cols>
    <col min="1" max="1" width="17.1640625" customWidth="1"/>
    <col min="3" max="3" width="7.33203125" customWidth="1"/>
    <col min="9" max="12" width="17" customWidth="1"/>
    <col min="13" max="13" width="18" customWidth="1"/>
    <col min="15" max="15" width="15.1640625" customWidth="1"/>
  </cols>
  <sheetData>
    <row r="3" spans="1:14" ht="15.75" customHeight="1" x14ac:dyDescent="0.15">
      <c r="A3" s="2" t="s">
        <v>0</v>
      </c>
      <c r="B3" s="3"/>
      <c r="C3" s="3"/>
      <c r="D3" s="4" t="s">
        <v>1</v>
      </c>
      <c r="E3" s="4">
        <v>8</v>
      </c>
      <c r="F3" s="4">
        <v>9</v>
      </c>
      <c r="G3" s="4">
        <v>10</v>
      </c>
      <c r="H3" s="4">
        <v>11</v>
      </c>
      <c r="I3" s="4">
        <v>12</v>
      </c>
      <c r="N3" s="1"/>
    </row>
    <row r="4" spans="1:14" ht="15.75" customHeight="1" x14ac:dyDescent="0.15">
      <c r="A4" s="3"/>
      <c r="B4" s="5" t="s">
        <v>4</v>
      </c>
      <c r="C4" s="5" t="s">
        <v>5</v>
      </c>
      <c r="D4" s="4" t="s">
        <v>6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6" t="s">
        <v>7</v>
      </c>
      <c r="K4" s="6" t="s">
        <v>9</v>
      </c>
    </row>
    <row r="5" spans="1:14" ht="15.75" customHeight="1" x14ac:dyDescent="0.15">
      <c r="A5" s="3"/>
      <c r="B5" s="8">
        <v>43165</v>
      </c>
      <c r="C5" s="9">
        <v>0</v>
      </c>
      <c r="D5" s="10">
        <v>17.7</v>
      </c>
      <c r="E5" s="10">
        <v>17.3</v>
      </c>
      <c r="F5" s="10">
        <v>17.5</v>
      </c>
      <c r="G5" s="10">
        <v>17.399999999999999</v>
      </c>
      <c r="H5" s="10">
        <v>17</v>
      </c>
      <c r="I5" s="10">
        <v>17.899999999999999</v>
      </c>
      <c r="J5" s="11">
        <v>100</v>
      </c>
      <c r="K5" s="11" t="s">
        <v>13</v>
      </c>
    </row>
    <row r="6" spans="1:14" ht="15.75" customHeight="1" x14ac:dyDescent="0.15">
      <c r="A6" s="3"/>
      <c r="B6" s="8">
        <v>43166</v>
      </c>
      <c r="C6" s="9">
        <v>1</v>
      </c>
      <c r="D6" s="10">
        <v>17.399999999999999</v>
      </c>
      <c r="E6" s="10">
        <v>17.3</v>
      </c>
      <c r="F6" s="10">
        <v>17.600000000000001</v>
      </c>
      <c r="G6" s="10">
        <v>17</v>
      </c>
      <c r="H6" s="10">
        <v>16.8</v>
      </c>
      <c r="I6" s="10">
        <v>17.399999999999999</v>
      </c>
      <c r="J6" s="11">
        <v>82</v>
      </c>
      <c r="K6" s="11" t="s">
        <v>14</v>
      </c>
    </row>
    <row r="7" spans="1:14" ht="15.75" customHeight="1" x14ac:dyDescent="0.15">
      <c r="A7" s="3"/>
      <c r="B7" s="8">
        <v>43167</v>
      </c>
      <c r="C7" s="9">
        <v>2</v>
      </c>
      <c r="D7" s="10">
        <v>17</v>
      </c>
      <c r="E7" s="10">
        <v>17.3</v>
      </c>
      <c r="F7" s="10">
        <v>18</v>
      </c>
      <c r="G7" s="10">
        <v>16.7</v>
      </c>
      <c r="H7" s="10">
        <v>16.5</v>
      </c>
      <c r="I7" s="10">
        <v>17.2</v>
      </c>
      <c r="J7" s="11">
        <v>63</v>
      </c>
      <c r="K7" s="11" t="s">
        <v>13</v>
      </c>
    </row>
    <row r="8" spans="1:14" ht="15.75" customHeight="1" x14ac:dyDescent="0.15">
      <c r="A8" s="3"/>
      <c r="B8" s="8">
        <v>43168</v>
      </c>
      <c r="C8" s="9">
        <v>3</v>
      </c>
      <c r="D8" s="10">
        <v>17.3</v>
      </c>
      <c r="E8" s="10">
        <v>17.5</v>
      </c>
      <c r="F8" s="10">
        <v>17.8</v>
      </c>
      <c r="G8" s="10">
        <v>16.899999999999999</v>
      </c>
      <c r="H8" s="10">
        <v>17</v>
      </c>
      <c r="I8" s="10">
        <v>17.3</v>
      </c>
      <c r="J8" s="11">
        <v>78.5</v>
      </c>
      <c r="K8" s="11" t="s">
        <v>14</v>
      </c>
    </row>
    <row r="9" spans="1:14" ht="15.75" customHeight="1" x14ac:dyDescent="0.15">
      <c r="A9" s="3"/>
      <c r="B9" s="8">
        <v>43169</v>
      </c>
      <c r="C9" s="9">
        <v>4</v>
      </c>
      <c r="D9" s="10">
        <v>17.100000000000001</v>
      </c>
      <c r="E9" s="10">
        <v>17.2</v>
      </c>
      <c r="F9" s="10">
        <v>17</v>
      </c>
      <c r="G9" s="10">
        <v>16.7</v>
      </c>
      <c r="H9" s="10">
        <v>16.7</v>
      </c>
      <c r="I9" s="10">
        <v>16.899999999999999</v>
      </c>
      <c r="J9" s="11">
        <v>60</v>
      </c>
      <c r="K9" s="11" t="s">
        <v>13</v>
      </c>
    </row>
    <row r="10" spans="1:14" ht="15.75" customHeight="1" x14ac:dyDescent="0.15">
      <c r="A10" s="3"/>
      <c r="B10" s="8">
        <v>43170</v>
      </c>
      <c r="C10" s="9">
        <v>5</v>
      </c>
      <c r="D10" s="10">
        <v>16</v>
      </c>
      <c r="E10" s="10">
        <v>15.7</v>
      </c>
      <c r="F10" s="10">
        <v>16.2</v>
      </c>
      <c r="G10" s="10">
        <v>16</v>
      </c>
      <c r="H10" s="10">
        <v>16.2</v>
      </c>
      <c r="I10" s="10">
        <v>16.100000000000001</v>
      </c>
      <c r="J10" s="11">
        <v>87</v>
      </c>
      <c r="K10" s="11" t="s">
        <v>14</v>
      </c>
    </row>
    <row r="11" spans="1:14" ht="15.75" customHeight="1" x14ac:dyDescent="0.15">
      <c r="A11" s="3"/>
      <c r="B11" s="8">
        <v>43171</v>
      </c>
      <c r="C11" s="9">
        <v>6</v>
      </c>
      <c r="D11" s="10">
        <v>15</v>
      </c>
      <c r="E11" s="10">
        <v>15.4</v>
      </c>
      <c r="F11" s="10">
        <v>15.2</v>
      </c>
      <c r="G11" s="10">
        <v>15.7</v>
      </c>
      <c r="H11" s="10">
        <v>14.7</v>
      </c>
      <c r="I11" s="10">
        <v>15.6</v>
      </c>
      <c r="J11" s="11">
        <v>62</v>
      </c>
      <c r="K11" s="11" t="s">
        <v>13</v>
      </c>
    </row>
    <row r="12" spans="1:14" ht="15.75" customHeight="1" x14ac:dyDescent="0.15">
      <c r="A12" s="3"/>
      <c r="B12" s="8">
        <v>43172</v>
      </c>
      <c r="C12" s="9">
        <v>7</v>
      </c>
      <c r="D12" s="10">
        <v>15</v>
      </c>
      <c r="E12" s="10">
        <v>14.4</v>
      </c>
      <c r="F12" s="10">
        <v>13.8</v>
      </c>
      <c r="G12" s="10">
        <v>14.1</v>
      </c>
      <c r="H12" s="10">
        <v>13.6</v>
      </c>
      <c r="I12" s="10">
        <v>15</v>
      </c>
      <c r="J12" s="11">
        <v>92</v>
      </c>
      <c r="K12" s="11" t="s">
        <v>16</v>
      </c>
    </row>
    <row r="13" spans="1:14" ht="15.75" customHeight="1" x14ac:dyDescent="0.15">
      <c r="A13" s="3"/>
      <c r="B13" s="8">
        <v>43173</v>
      </c>
      <c r="C13" s="9">
        <v>8</v>
      </c>
      <c r="D13" s="10">
        <v>13.9</v>
      </c>
      <c r="E13" s="10">
        <v>13</v>
      </c>
      <c r="F13" s="10">
        <v>12.6</v>
      </c>
      <c r="G13" s="10">
        <v>12.2</v>
      </c>
      <c r="H13" s="10">
        <v>12.6</v>
      </c>
      <c r="I13" s="10">
        <v>13.6</v>
      </c>
      <c r="J13" s="11">
        <v>94.5</v>
      </c>
      <c r="K13" s="11" t="s">
        <v>14</v>
      </c>
    </row>
    <row r="14" spans="1:14" ht="15.75" customHeight="1" x14ac:dyDescent="0.15">
      <c r="A14" s="3"/>
      <c r="B14" s="8">
        <v>43174</v>
      </c>
      <c r="C14" s="9">
        <v>9</v>
      </c>
      <c r="D14" s="10">
        <v>13.2</v>
      </c>
      <c r="E14" s="10">
        <v>12.2</v>
      </c>
      <c r="F14" s="43" t="s">
        <v>46</v>
      </c>
      <c r="G14" s="10">
        <v>12.2</v>
      </c>
      <c r="H14" s="10">
        <v>12.1</v>
      </c>
      <c r="I14" s="10">
        <v>12.6</v>
      </c>
      <c r="J14" s="11">
        <v>86</v>
      </c>
      <c r="K14" s="11" t="s">
        <v>13</v>
      </c>
    </row>
    <row r="15" spans="1:14" ht="15.75" customHeight="1" x14ac:dyDescent="0.15">
      <c r="A15" s="3"/>
      <c r="B15" s="8">
        <v>43175</v>
      </c>
      <c r="C15" s="9">
        <v>10</v>
      </c>
      <c r="D15" s="10">
        <v>12.2</v>
      </c>
      <c r="E15" s="10">
        <v>11.7</v>
      </c>
      <c r="F15" s="14"/>
      <c r="G15" s="10">
        <v>10.8</v>
      </c>
      <c r="H15" s="10">
        <v>11.1</v>
      </c>
      <c r="I15" s="10">
        <v>12.4</v>
      </c>
      <c r="J15" s="11">
        <v>97</v>
      </c>
      <c r="K15" s="11" t="s">
        <v>14</v>
      </c>
    </row>
    <row r="16" spans="1:14" ht="15.75" customHeight="1" x14ac:dyDescent="0.15">
      <c r="A16" s="3"/>
      <c r="B16" s="8">
        <v>43176</v>
      </c>
      <c r="C16" s="9">
        <v>11</v>
      </c>
      <c r="D16" s="55" t="s">
        <v>21</v>
      </c>
      <c r="E16" s="56"/>
      <c r="F16" s="56"/>
      <c r="G16" s="56"/>
      <c r="H16" s="56"/>
      <c r="I16" s="56"/>
      <c r="J16" s="56"/>
      <c r="K16" s="57"/>
    </row>
    <row r="17" spans="1:16" ht="15.75" customHeight="1" x14ac:dyDescent="0.15">
      <c r="A17" s="3"/>
      <c r="B17" s="8">
        <v>43177</v>
      </c>
      <c r="C17" s="9">
        <v>12</v>
      </c>
      <c r="D17" s="58"/>
      <c r="E17" s="59"/>
      <c r="F17" s="59"/>
      <c r="G17" s="59"/>
      <c r="H17" s="59"/>
      <c r="I17" s="59"/>
      <c r="J17" s="59"/>
      <c r="K17" s="60"/>
    </row>
    <row r="18" spans="1:16" ht="15.75" customHeight="1" x14ac:dyDescent="0.15">
      <c r="A18" s="3"/>
      <c r="B18" s="8">
        <v>43178</v>
      </c>
      <c r="C18" s="9">
        <v>13</v>
      </c>
      <c r="D18" s="58"/>
      <c r="E18" s="59"/>
      <c r="F18" s="59"/>
      <c r="G18" s="59"/>
      <c r="H18" s="59"/>
      <c r="I18" s="59"/>
      <c r="J18" s="59"/>
      <c r="K18" s="60"/>
    </row>
    <row r="19" spans="1:16" ht="15.75" customHeight="1" x14ac:dyDescent="0.15">
      <c r="A19" s="3"/>
      <c r="B19" s="8">
        <v>43179</v>
      </c>
      <c r="C19" s="9">
        <v>14</v>
      </c>
      <c r="D19" s="61"/>
      <c r="E19" s="62"/>
      <c r="F19" s="62"/>
      <c r="G19" s="62"/>
      <c r="H19" s="62"/>
      <c r="I19" s="62"/>
      <c r="J19" s="62"/>
      <c r="K19" s="63"/>
    </row>
    <row r="20" spans="1:16" ht="15.75" customHeight="1" x14ac:dyDescent="0.15">
      <c r="I20" s="16"/>
      <c r="J20" s="17"/>
      <c r="K20" s="17"/>
      <c r="L20" s="17"/>
      <c r="M20" s="17"/>
      <c r="N20" s="17"/>
      <c r="O20" s="17"/>
      <c r="P20" s="16"/>
    </row>
    <row r="22" spans="1:16" ht="15.75" customHeight="1" x14ac:dyDescent="0.15">
      <c r="A22" s="18" t="s">
        <v>18</v>
      </c>
      <c r="B22" s="3"/>
      <c r="C22" s="3"/>
      <c r="D22" s="53" t="s">
        <v>19</v>
      </c>
      <c r="E22" s="48"/>
      <c r="F22" s="48"/>
      <c r="G22" s="48"/>
      <c r="H22" s="48"/>
      <c r="I22" s="49"/>
    </row>
    <row r="23" spans="1:16" ht="15.75" customHeight="1" x14ac:dyDescent="0.15">
      <c r="B23" s="20"/>
      <c r="C23" s="5" t="s">
        <v>5</v>
      </c>
      <c r="D23" s="4">
        <v>1</v>
      </c>
      <c r="E23" s="4">
        <v>2</v>
      </c>
      <c r="F23" s="4">
        <v>3</v>
      </c>
      <c r="G23" s="4">
        <v>4</v>
      </c>
      <c r="H23" s="4">
        <v>5</v>
      </c>
      <c r="I23" s="4">
        <v>6</v>
      </c>
      <c r="J23" s="4" t="s">
        <v>22</v>
      </c>
    </row>
    <row r="24" spans="1:16" ht="15.75" customHeight="1" x14ac:dyDescent="0.15">
      <c r="B24" s="21"/>
      <c r="C24" s="9">
        <v>0</v>
      </c>
      <c r="D24" s="10">
        <f t="shared" ref="D24:I24" si="0">D5/D$5*100</f>
        <v>100</v>
      </c>
      <c r="E24" s="10">
        <f t="shared" si="0"/>
        <v>100</v>
      </c>
      <c r="F24" s="10">
        <f t="shared" si="0"/>
        <v>100</v>
      </c>
      <c r="G24" s="10">
        <f t="shared" si="0"/>
        <v>100</v>
      </c>
      <c r="H24" s="10">
        <f t="shared" si="0"/>
        <v>100</v>
      </c>
      <c r="I24" s="10">
        <f t="shared" si="0"/>
        <v>100</v>
      </c>
      <c r="J24" s="10">
        <f t="shared" ref="J24:J34" si="1">AVERAGE(D24:I24)</f>
        <v>100</v>
      </c>
    </row>
    <row r="25" spans="1:16" ht="15.75" customHeight="1" x14ac:dyDescent="0.15">
      <c r="B25" s="21"/>
      <c r="C25" s="9">
        <v>1</v>
      </c>
      <c r="D25" s="10">
        <f t="shared" ref="D25:I25" si="2">D6/D$5*100</f>
        <v>98.305084745762699</v>
      </c>
      <c r="E25" s="10">
        <f t="shared" si="2"/>
        <v>100</v>
      </c>
      <c r="F25" s="10">
        <f t="shared" si="2"/>
        <v>100.57142857142858</v>
      </c>
      <c r="G25" s="10">
        <f t="shared" si="2"/>
        <v>97.701149425287355</v>
      </c>
      <c r="H25" s="10">
        <f t="shared" si="2"/>
        <v>98.82352941176471</v>
      </c>
      <c r="I25" s="10">
        <f t="shared" si="2"/>
        <v>97.206703910614522</v>
      </c>
      <c r="J25" s="10">
        <f t="shared" si="1"/>
        <v>98.767982677476311</v>
      </c>
    </row>
    <row r="26" spans="1:16" ht="15.75" customHeight="1" x14ac:dyDescent="0.15">
      <c r="B26" s="21"/>
      <c r="C26" s="9">
        <v>2</v>
      </c>
      <c r="D26" s="10">
        <f t="shared" ref="D26:I26" si="3">D7/D$5*100</f>
        <v>96.045197740112997</v>
      </c>
      <c r="E26" s="10">
        <f t="shared" si="3"/>
        <v>100</v>
      </c>
      <c r="F26" s="10">
        <f t="shared" si="3"/>
        <v>102.85714285714285</v>
      </c>
      <c r="G26" s="10">
        <f t="shared" si="3"/>
        <v>95.977011494252878</v>
      </c>
      <c r="H26" s="10">
        <f t="shared" si="3"/>
        <v>97.058823529411768</v>
      </c>
      <c r="I26" s="10">
        <f t="shared" si="3"/>
        <v>96.089385474860336</v>
      </c>
      <c r="J26" s="10">
        <f t="shared" si="1"/>
        <v>98.004593515963464</v>
      </c>
    </row>
    <row r="27" spans="1:16" ht="15.75" customHeight="1" x14ac:dyDescent="0.15">
      <c r="B27" s="21"/>
      <c r="C27" s="9">
        <v>3</v>
      </c>
      <c r="D27" s="10">
        <f t="shared" ref="D27:I27" si="4">D8/D$5*100</f>
        <v>97.740112994350298</v>
      </c>
      <c r="E27" s="10">
        <f t="shared" si="4"/>
        <v>101.15606936416184</v>
      </c>
      <c r="F27" s="10">
        <f t="shared" si="4"/>
        <v>101.71428571428571</v>
      </c>
      <c r="G27" s="10">
        <f t="shared" si="4"/>
        <v>97.126436781609186</v>
      </c>
      <c r="H27" s="10">
        <f t="shared" si="4"/>
        <v>100</v>
      </c>
      <c r="I27" s="10">
        <f t="shared" si="4"/>
        <v>96.648044692737443</v>
      </c>
      <c r="J27" s="10">
        <f t="shared" si="1"/>
        <v>99.064158257857414</v>
      </c>
    </row>
    <row r="28" spans="1:16" ht="15.75" customHeight="1" x14ac:dyDescent="0.15">
      <c r="B28" s="21"/>
      <c r="C28" s="9">
        <v>4</v>
      </c>
      <c r="D28" s="10">
        <f t="shared" ref="D28:I28" si="5">D9/D$5*100</f>
        <v>96.610169491525426</v>
      </c>
      <c r="E28" s="10">
        <f t="shared" si="5"/>
        <v>99.421965317919074</v>
      </c>
      <c r="F28" s="10">
        <f t="shared" si="5"/>
        <v>97.142857142857139</v>
      </c>
      <c r="G28" s="10">
        <f t="shared" si="5"/>
        <v>95.977011494252878</v>
      </c>
      <c r="H28" s="10">
        <f t="shared" si="5"/>
        <v>98.235294117647058</v>
      </c>
      <c r="I28" s="10">
        <f t="shared" si="5"/>
        <v>94.413407821229043</v>
      </c>
      <c r="J28" s="10">
        <f t="shared" si="1"/>
        <v>96.966784230905105</v>
      </c>
    </row>
    <row r="29" spans="1:16" ht="15.75" customHeight="1" x14ac:dyDescent="0.15">
      <c r="B29" s="21"/>
      <c r="C29" s="9">
        <v>5</v>
      </c>
      <c r="D29" s="10">
        <f t="shared" ref="D29:I29" si="6">D10/D$5*100</f>
        <v>90.395480225988706</v>
      </c>
      <c r="E29" s="10">
        <f t="shared" si="6"/>
        <v>90.751445086705189</v>
      </c>
      <c r="F29" s="10">
        <f t="shared" si="6"/>
        <v>92.571428571428569</v>
      </c>
      <c r="G29" s="10">
        <f t="shared" si="6"/>
        <v>91.954022988505756</v>
      </c>
      <c r="H29" s="10">
        <f t="shared" si="6"/>
        <v>95.294117647058812</v>
      </c>
      <c r="I29" s="10">
        <f t="shared" si="6"/>
        <v>89.944134078212301</v>
      </c>
      <c r="J29" s="10">
        <f t="shared" si="1"/>
        <v>91.818438099649882</v>
      </c>
    </row>
    <row r="30" spans="1:16" ht="15.75" customHeight="1" x14ac:dyDescent="0.15">
      <c r="B30" s="21"/>
      <c r="C30" s="9">
        <v>6</v>
      </c>
      <c r="D30" s="10">
        <f t="shared" ref="D30:I30" si="7">D11/D$5*100</f>
        <v>84.745762711864415</v>
      </c>
      <c r="E30" s="10">
        <f t="shared" si="7"/>
        <v>89.017341040462426</v>
      </c>
      <c r="F30" s="10">
        <f t="shared" si="7"/>
        <v>86.857142857142861</v>
      </c>
      <c r="G30" s="10">
        <f t="shared" si="7"/>
        <v>90.229885057471265</v>
      </c>
      <c r="H30" s="10">
        <f t="shared" si="7"/>
        <v>86.470588235294116</v>
      </c>
      <c r="I30" s="10">
        <f t="shared" si="7"/>
        <v>87.150837988826822</v>
      </c>
      <c r="J30" s="10">
        <f t="shared" si="1"/>
        <v>87.411926315177013</v>
      </c>
    </row>
    <row r="31" spans="1:16" ht="15.75" customHeight="1" x14ac:dyDescent="0.15">
      <c r="B31" s="21"/>
      <c r="C31" s="9">
        <v>7</v>
      </c>
      <c r="D31" s="10">
        <f t="shared" ref="D31:I31" si="8">D12/D$5*100</f>
        <v>84.745762711864415</v>
      </c>
      <c r="E31" s="10">
        <f t="shared" si="8"/>
        <v>83.236994219653184</v>
      </c>
      <c r="F31" s="10">
        <f t="shared" si="8"/>
        <v>78.857142857142861</v>
      </c>
      <c r="G31" s="10">
        <f t="shared" si="8"/>
        <v>81.034482758620697</v>
      </c>
      <c r="H31" s="10">
        <f t="shared" si="8"/>
        <v>80</v>
      </c>
      <c r="I31" s="10">
        <f t="shared" si="8"/>
        <v>83.798882681564251</v>
      </c>
      <c r="J31" s="10">
        <f t="shared" si="1"/>
        <v>81.945544204807561</v>
      </c>
    </row>
    <row r="32" spans="1:16" ht="15.75" customHeight="1" x14ac:dyDescent="0.15">
      <c r="B32" s="21"/>
      <c r="C32" s="9">
        <v>8</v>
      </c>
      <c r="D32" s="10">
        <f t="shared" ref="D32:I32" si="9">D13/D$5*100</f>
        <v>78.531073446327696</v>
      </c>
      <c r="E32" s="10">
        <f t="shared" si="9"/>
        <v>75.144508670520224</v>
      </c>
      <c r="F32" s="10">
        <f t="shared" si="9"/>
        <v>72</v>
      </c>
      <c r="G32" s="10">
        <f t="shared" si="9"/>
        <v>70.114942528735639</v>
      </c>
      <c r="H32" s="10">
        <f t="shared" si="9"/>
        <v>74.117647058823536</v>
      </c>
      <c r="I32" s="10">
        <f t="shared" si="9"/>
        <v>75.977653631284923</v>
      </c>
      <c r="J32" s="10">
        <f t="shared" si="1"/>
        <v>74.314304222615334</v>
      </c>
    </row>
    <row r="33" spans="1:14" ht="15.75" customHeight="1" x14ac:dyDescent="0.15">
      <c r="B33" s="21"/>
      <c r="C33" s="9">
        <v>9</v>
      </c>
      <c r="D33" s="10">
        <f t="shared" ref="D33:E33" si="10">D14/D$5*100</f>
        <v>74.576271186440678</v>
      </c>
      <c r="E33" s="10">
        <f t="shared" si="10"/>
        <v>70.520231213872833</v>
      </c>
      <c r="F33" s="43" t="s">
        <v>46</v>
      </c>
      <c r="G33" s="10">
        <f t="shared" ref="G33:I33" si="11">G14/G$5*100</f>
        <v>70.114942528735639</v>
      </c>
      <c r="H33" s="10">
        <f t="shared" si="11"/>
        <v>71.17647058823529</v>
      </c>
      <c r="I33" s="10">
        <f t="shared" si="11"/>
        <v>70.391061452513966</v>
      </c>
      <c r="J33" s="10">
        <f t="shared" si="1"/>
        <v>71.355795393959681</v>
      </c>
    </row>
    <row r="34" spans="1:14" ht="15.75" customHeight="1" x14ac:dyDescent="0.15">
      <c r="B34" s="21"/>
      <c r="C34" s="9">
        <v>10</v>
      </c>
      <c r="D34" s="10">
        <f t="shared" ref="D34:E34" si="12">D15/D$5*100</f>
        <v>68.926553672316388</v>
      </c>
      <c r="E34" s="10">
        <f t="shared" si="12"/>
        <v>67.630057803468205</v>
      </c>
      <c r="F34" s="14"/>
      <c r="G34" s="10">
        <f t="shared" ref="G34:I34" si="13">G15/G$5*100</f>
        <v>62.068965517241395</v>
      </c>
      <c r="H34" s="10">
        <f t="shared" si="13"/>
        <v>65.294117647058826</v>
      </c>
      <c r="I34" s="10">
        <f t="shared" si="13"/>
        <v>69.273743016759781</v>
      </c>
      <c r="J34" s="10">
        <f t="shared" si="1"/>
        <v>66.638687531368916</v>
      </c>
    </row>
    <row r="35" spans="1:14" ht="15.75" customHeight="1" x14ac:dyDescent="0.15">
      <c r="B35" s="21"/>
      <c r="C35" s="9">
        <v>11</v>
      </c>
      <c r="D35" s="55" t="s">
        <v>21</v>
      </c>
      <c r="E35" s="56"/>
      <c r="F35" s="56"/>
      <c r="G35" s="56"/>
      <c r="H35" s="56"/>
      <c r="I35" s="56"/>
      <c r="J35" s="57"/>
    </row>
    <row r="36" spans="1:14" ht="15.75" customHeight="1" x14ac:dyDescent="0.15">
      <c r="B36" s="21"/>
      <c r="C36" s="9">
        <v>12</v>
      </c>
      <c r="D36" s="58"/>
      <c r="E36" s="59"/>
      <c r="F36" s="59"/>
      <c r="G36" s="59"/>
      <c r="H36" s="59"/>
      <c r="I36" s="59"/>
      <c r="J36" s="60"/>
    </row>
    <row r="37" spans="1:14" ht="15.75" customHeight="1" x14ac:dyDescent="0.15">
      <c r="B37" s="21"/>
      <c r="C37" s="9">
        <v>13</v>
      </c>
      <c r="D37" s="58"/>
      <c r="E37" s="59"/>
      <c r="F37" s="59"/>
      <c r="G37" s="59"/>
      <c r="H37" s="59"/>
      <c r="I37" s="59"/>
      <c r="J37" s="60"/>
    </row>
    <row r="38" spans="1:14" ht="15.75" customHeight="1" x14ac:dyDescent="0.15">
      <c r="B38" s="21"/>
      <c r="C38" s="9">
        <v>14</v>
      </c>
      <c r="D38" s="61"/>
      <c r="E38" s="62"/>
      <c r="F38" s="62"/>
      <c r="G38" s="62"/>
      <c r="H38" s="62"/>
      <c r="I38" s="62"/>
      <c r="J38" s="63"/>
    </row>
    <row r="41" spans="1:14" ht="15.75" customHeight="1" x14ac:dyDescent="0.15">
      <c r="A41" s="18" t="s">
        <v>23</v>
      </c>
      <c r="B41" s="3"/>
      <c r="C41" s="3"/>
      <c r="D41" s="53" t="s">
        <v>19</v>
      </c>
      <c r="E41" s="48"/>
      <c r="F41" s="48"/>
      <c r="G41" s="48"/>
      <c r="H41" s="48"/>
      <c r="I41" s="49"/>
    </row>
    <row r="42" spans="1:14" ht="15.75" customHeight="1" x14ac:dyDescent="0.15">
      <c r="B42" s="20"/>
      <c r="C42" s="5" t="s">
        <v>5</v>
      </c>
      <c r="D42" s="4">
        <v>1</v>
      </c>
      <c r="E42" s="4">
        <v>2</v>
      </c>
      <c r="F42" s="4">
        <v>3</v>
      </c>
      <c r="G42" s="4">
        <v>4</v>
      </c>
      <c r="H42" s="4">
        <v>5</v>
      </c>
      <c r="I42" s="4">
        <v>6</v>
      </c>
      <c r="J42" s="4" t="s">
        <v>22</v>
      </c>
    </row>
    <row r="43" spans="1:14" ht="15.75" customHeight="1" x14ac:dyDescent="0.15">
      <c r="B43" s="21"/>
      <c r="C43" s="9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f t="shared" ref="J43:J53" si="14">AVERAGE(D43:I43)</f>
        <v>0</v>
      </c>
    </row>
    <row r="44" spans="1:14" ht="15.75" customHeight="1" x14ac:dyDescent="0.15">
      <c r="B44" s="21"/>
      <c r="C44" s="9">
        <v>1</v>
      </c>
      <c r="D44" s="10">
        <v>0</v>
      </c>
      <c r="E44" s="10">
        <v>0</v>
      </c>
      <c r="F44" s="10">
        <v>0</v>
      </c>
      <c r="G44" s="10">
        <v>1</v>
      </c>
      <c r="H44" s="10">
        <v>0</v>
      </c>
      <c r="I44" s="10">
        <v>0</v>
      </c>
      <c r="J44" s="10">
        <f t="shared" si="14"/>
        <v>0.16666666666666666</v>
      </c>
    </row>
    <row r="45" spans="1:14" ht="15.75" customHeight="1" x14ac:dyDescent="0.15">
      <c r="B45" s="21"/>
      <c r="C45" s="9">
        <v>2</v>
      </c>
      <c r="D45" s="10">
        <v>1</v>
      </c>
      <c r="E45" s="10">
        <v>1</v>
      </c>
      <c r="F45" s="10">
        <v>1</v>
      </c>
      <c r="G45" s="10">
        <v>2</v>
      </c>
      <c r="H45" s="10">
        <v>2</v>
      </c>
      <c r="I45" s="10">
        <v>2</v>
      </c>
      <c r="J45" s="10">
        <f t="shared" si="14"/>
        <v>1.5</v>
      </c>
    </row>
    <row r="46" spans="1:14" ht="15.75" customHeight="1" x14ac:dyDescent="0.15">
      <c r="B46" s="21"/>
      <c r="C46" s="9">
        <v>3</v>
      </c>
      <c r="D46" s="10">
        <v>2</v>
      </c>
      <c r="E46" s="10">
        <v>1</v>
      </c>
      <c r="F46" s="10">
        <v>2</v>
      </c>
      <c r="G46" s="10">
        <v>2</v>
      </c>
      <c r="H46" s="10">
        <v>2</v>
      </c>
      <c r="I46" s="10">
        <v>1</v>
      </c>
      <c r="J46" s="10">
        <f t="shared" si="14"/>
        <v>1.6666666666666667</v>
      </c>
      <c r="L46" s="47" t="s">
        <v>24</v>
      </c>
      <c r="M46" s="48"/>
      <c r="N46" s="49"/>
    </row>
    <row r="47" spans="1:14" ht="15" x14ac:dyDescent="0.2">
      <c r="B47" s="21"/>
      <c r="C47" s="9">
        <v>4</v>
      </c>
      <c r="D47" s="10">
        <v>2</v>
      </c>
      <c r="E47" s="10">
        <v>2</v>
      </c>
      <c r="F47" s="10">
        <v>2</v>
      </c>
      <c r="G47" s="10">
        <v>2</v>
      </c>
      <c r="H47" s="10">
        <v>2</v>
      </c>
      <c r="I47" s="10">
        <v>2</v>
      </c>
      <c r="J47" s="10">
        <f t="shared" si="14"/>
        <v>2</v>
      </c>
      <c r="L47" s="44" t="s">
        <v>25</v>
      </c>
      <c r="M47" s="45"/>
      <c r="N47" s="46"/>
    </row>
    <row r="48" spans="1:14" ht="15" x14ac:dyDescent="0.2">
      <c r="B48" s="21"/>
      <c r="C48" s="9">
        <v>5</v>
      </c>
      <c r="D48" s="10">
        <v>2</v>
      </c>
      <c r="E48" s="10">
        <v>3</v>
      </c>
      <c r="F48" s="10">
        <v>3</v>
      </c>
      <c r="G48" s="10">
        <v>3</v>
      </c>
      <c r="H48" s="10">
        <v>2</v>
      </c>
      <c r="I48" s="10">
        <v>3</v>
      </c>
      <c r="J48" s="10">
        <f t="shared" si="14"/>
        <v>2.6666666666666665</v>
      </c>
      <c r="L48" s="44" t="s">
        <v>26</v>
      </c>
      <c r="M48" s="45"/>
      <c r="N48" s="46"/>
    </row>
    <row r="49" spans="2:14" ht="15" x14ac:dyDescent="0.2">
      <c r="B49" s="21"/>
      <c r="C49" s="9">
        <v>6</v>
      </c>
      <c r="D49" s="10">
        <v>3</v>
      </c>
      <c r="E49" s="10">
        <v>3</v>
      </c>
      <c r="F49" s="10">
        <v>4</v>
      </c>
      <c r="G49" s="10">
        <v>3</v>
      </c>
      <c r="H49" s="10">
        <v>4</v>
      </c>
      <c r="I49" s="10">
        <v>3</v>
      </c>
      <c r="J49" s="10">
        <f t="shared" si="14"/>
        <v>3.3333333333333335</v>
      </c>
      <c r="L49" s="50" t="s">
        <v>27</v>
      </c>
      <c r="M49" s="51"/>
      <c r="N49" s="52"/>
    </row>
    <row r="50" spans="2:14" ht="15" x14ac:dyDescent="0.2">
      <c r="B50" s="21"/>
      <c r="C50" s="9">
        <v>7</v>
      </c>
      <c r="D50" s="10">
        <v>4</v>
      </c>
      <c r="E50" s="10">
        <v>4</v>
      </c>
      <c r="F50" s="10">
        <v>4</v>
      </c>
      <c r="G50" s="10">
        <v>3</v>
      </c>
      <c r="H50" s="10">
        <v>3</v>
      </c>
      <c r="I50" s="10">
        <v>4</v>
      </c>
      <c r="J50" s="10">
        <f t="shared" si="14"/>
        <v>3.6666666666666665</v>
      </c>
      <c r="L50" s="50" t="s">
        <v>28</v>
      </c>
      <c r="M50" s="51"/>
      <c r="N50" s="52"/>
    </row>
    <row r="51" spans="2:14" ht="15" x14ac:dyDescent="0.2">
      <c r="B51" s="21"/>
      <c r="C51" s="9">
        <v>8</v>
      </c>
      <c r="D51" s="10">
        <v>3</v>
      </c>
      <c r="E51" s="10">
        <v>3</v>
      </c>
      <c r="F51" s="10">
        <v>4</v>
      </c>
      <c r="G51" s="10">
        <v>4</v>
      </c>
      <c r="H51" s="10">
        <v>3</v>
      </c>
      <c r="I51" s="10">
        <v>3</v>
      </c>
      <c r="J51" s="10">
        <f t="shared" si="14"/>
        <v>3.3333333333333335</v>
      </c>
      <c r="L51" s="54" t="s">
        <v>29</v>
      </c>
      <c r="M51" s="48"/>
      <c r="N51" s="49"/>
    </row>
    <row r="52" spans="2:14" ht="15" x14ac:dyDescent="0.2">
      <c r="B52" s="21"/>
      <c r="C52" s="9">
        <v>9</v>
      </c>
      <c r="D52" s="10">
        <v>2</v>
      </c>
      <c r="E52" s="10">
        <v>3</v>
      </c>
      <c r="F52" s="43" t="s">
        <v>46</v>
      </c>
      <c r="G52" s="10">
        <v>3</v>
      </c>
      <c r="H52" s="10">
        <v>3</v>
      </c>
      <c r="I52" s="10">
        <v>3</v>
      </c>
      <c r="J52" s="10">
        <f t="shared" si="14"/>
        <v>2.8</v>
      </c>
      <c r="L52" s="54" t="s">
        <v>30</v>
      </c>
      <c r="M52" s="48"/>
      <c r="N52" s="49"/>
    </row>
    <row r="53" spans="2:14" ht="13" x14ac:dyDescent="0.15">
      <c r="B53" s="21"/>
      <c r="C53" s="9">
        <v>10</v>
      </c>
      <c r="D53" s="10">
        <v>3</v>
      </c>
      <c r="E53" s="10">
        <v>2</v>
      </c>
      <c r="F53" s="14"/>
      <c r="G53" s="10">
        <v>4</v>
      </c>
      <c r="H53" s="10">
        <v>3</v>
      </c>
      <c r="I53" s="10">
        <v>3</v>
      </c>
      <c r="J53" s="10">
        <f t="shared" si="14"/>
        <v>3</v>
      </c>
    </row>
    <row r="54" spans="2:14" ht="13" x14ac:dyDescent="0.15">
      <c r="B54" s="21"/>
      <c r="C54" s="9">
        <v>11</v>
      </c>
      <c r="D54" s="55" t="s">
        <v>21</v>
      </c>
      <c r="E54" s="56"/>
      <c r="F54" s="56"/>
      <c r="G54" s="56"/>
      <c r="H54" s="56"/>
      <c r="I54" s="56"/>
      <c r="J54" s="57"/>
    </row>
    <row r="55" spans="2:14" ht="13" x14ac:dyDescent="0.15">
      <c r="B55" s="21"/>
      <c r="C55" s="9">
        <v>12</v>
      </c>
      <c r="D55" s="58"/>
      <c r="E55" s="59"/>
      <c r="F55" s="59"/>
      <c r="G55" s="59"/>
      <c r="H55" s="59"/>
      <c r="I55" s="59"/>
      <c r="J55" s="60"/>
    </row>
    <row r="56" spans="2:14" ht="13" x14ac:dyDescent="0.15">
      <c r="B56" s="21"/>
      <c r="C56" s="9">
        <v>13</v>
      </c>
      <c r="D56" s="58"/>
      <c r="E56" s="59"/>
      <c r="F56" s="59"/>
      <c r="G56" s="59"/>
      <c r="H56" s="59"/>
      <c r="I56" s="59"/>
      <c r="J56" s="60"/>
    </row>
    <row r="57" spans="2:14" ht="13" x14ac:dyDescent="0.15">
      <c r="B57" s="21"/>
      <c r="C57" s="9">
        <v>14</v>
      </c>
      <c r="D57" s="61"/>
      <c r="E57" s="62"/>
      <c r="F57" s="62"/>
      <c r="G57" s="62"/>
      <c r="H57" s="62"/>
      <c r="I57" s="62"/>
      <c r="J57" s="63"/>
    </row>
  </sheetData>
  <mergeCells count="12">
    <mergeCell ref="D54:J57"/>
    <mergeCell ref="L47:N47"/>
    <mergeCell ref="L46:N46"/>
    <mergeCell ref="L49:N49"/>
    <mergeCell ref="L48:N48"/>
    <mergeCell ref="L52:N52"/>
    <mergeCell ref="L51:N51"/>
    <mergeCell ref="D16:K19"/>
    <mergeCell ref="D41:I41"/>
    <mergeCell ref="D22:I22"/>
    <mergeCell ref="L50:N50"/>
    <mergeCell ref="D35:J38"/>
  </mergeCells>
  <pageMargins left="0.7" right="0.7" top="0.75" bottom="0.75" header="0.3" footer="0.3"/>
  <ignoredErrors>
    <ignoredError sqref="J43:J5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3:P57"/>
  <sheetViews>
    <sheetView workbookViewId="0">
      <selection activeCell="L29" sqref="L29"/>
    </sheetView>
  </sheetViews>
  <sheetFormatPr baseColWidth="10" defaultColWidth="14.5" defaultRowHeight="15.75" customHeight="1" x14ac:dyDescent="0.15"/>
  <cols>
    <col min="1" max="1" width="17.1640625" customWidth="1"/>
    <col min="3" max="3" width="7.33203125" customWidth="1"/>
    <col min="9" max="12" width="17" customWidth="1"/>
    <col min="13" max="13" width="18" customWidth="1"/>
    <col min="15" max="15" width="15.1640625" customWidth="1"/>
  </cols>
  <sheetData>
    <row r="3" spans="1:14" ht="15.75" customHeight="1" x14ac:dyDescent="0.15">
      <c r="A3" s="2" t="s">
        <v>0</v>
      </c>
      <c r="B3" s="3"/>
      <c r="C3" s="3"/>
      <c r="D3" s="4" t="s">
        <v>2</v>
      </c>
      <c r="E3" s="4">
        <v>14</v>
      </c>
      <c r="F3" s="4">
        <v>15</v>
      </c>
      <c r="G3" s="4">
        <v>16</v>
      </c>
      <c r="H3" s="4">
        <v>17</v>
      </c>
      <c r="I3" s="4">
        <v>18</v>
      </c>
      <c r="N3" s="1"/>
    </row>
    <row r="4" spans="1:14" ht="15.75" customHeight="1" x14ac:dyDescent="0.15">
      <c r="A4" s="3"/>
      <c r="B4" s="5" t="s">
        <v>4</v>
      </c>
      <c r="C4" s="5" t="s">
        <v>5</v>
      </c>
      <c r="D4" s="4" t="s">
        <v>6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6" t="s">
        <v>7</v>
      </c>
      <c r="K4" s="6" t="s">
        <v>9</v>
      </c>
    </row>
    <row r="5" spans="1:14" ht="15.75" customHeight="1" x14ac:dyDescent="0.15">
      <c r="A5" s="3"/>
      <c r="B5" s="8">
        <v>43165</v>
      </c>
      <c r="C5" s="9">
        <v>0</v>
      </c>
      <c r="D5" s="64"/>
      <c r="E5" s="65"/>
      <c r="F5" s="65"/>
      <c r="G5" s="65"/>
      <c r="H5" s="65"/>
      <c r="I5" s="65"/>
      <c r="J5" s="65"/>
      <c r="K5" s="66"/>
    </row>
    <row r="6" spans="1:14" ht="15.75" customHeight="1" x14ac:dyDescent="0.15">
      <c r="A6" s="3"/>
      <c r="B6" s="8">
        <v>43166</v>
      </c>
      <c r="C6" s="9">
        <v>1</v>
      </c>
      <c r="D6" s="10">
        <v>17.899999999999999</v>
      </c>
      <c r="E6" s="10">
        <v>17.3</v>
      </c>
      <c r="F6" s="10">
        <v>16.899999999999999</v>
      </c>
      <c r="G6" s="10">
        <v>15.1</v>
      </c>
      <c r="H6" s="10">
        <v>18.3</v>
      </c>
      <c r="I6" s="10">
        <v>17.100000000000001</v>
      </c>
      <c r="J6" s="11">
        <v>100</v>
      </c>
      <c r="K6" s="11" t="s">
        <v>13</v>
      </c>
    </row>
    <row r="7" spans="1:14" ht="15.75" customHeight="1" x14ac:dyDescent="0.15">
      <c r="A7" s="3"/>
      <c r="B7" s="8">
        <v>43167</v>
      </c>
      <c r="C7" s="9">
        <v>2</v>
      </c>
      <c r="D7" s="10">
        <v>17.899999999999999</v>
      </c>
      <c r="E7" s="10">
        <v>17</v>
      </c>
      <c r="F7" s="10">
        <v>16.100000000000001</v>
      </c>
      <c r="G7" s="10">
        <v>15</v>
      </c>
      <c r="H7" s="10">
        <v>18.5</v>
      </c>
      <c r="I7" s="10">
        <v>17</v>
      </c>
      <c r="J7" s="11">
        <v>84.5</v>
      </c>
      <c r="K7" s="11" t="s">
        <v>14</v>
      </c>
    </row>
    <row r="8" spans="1:14" ht="15.75" customHeight="1" x14ac:dyDescent="0.15">
      <c r="A8" s="3"/>
      <c r="B8" s="8">
        <v>43168</v>
      </c>
      <c r="C8" s="9">
        <v>3</v>
      </c>
      <c r="D8" s="10">
        <v>17.7</v>
      </c>
      <c r="E8" s="10">
        <v>16.899999999999999</v>
      </c>
      <c r="F8" s="10">
        <v>16.2</v>
      </c>
      <c r="G8" s="10">
        <v>15.5</v>
      </c>
      <c r="H8" s="10">
        <v>18.5</v>
      </c>
      <c r="I8" s="10">
        <v>17.100000000000001</v>
      </c>
      <c r="J8" s="11">
        <v>65.5</v>
      </c>
      <c r="K8" s="11" t="s">
        <v>13</v>
      </c>
    </row>
    <row r="9" spans="1:14" ht="15.75" customHeight="1" x14ac:dyDescent="0.15">
      <c r="A9" s="3"/>
      <c r="B9" s="8">
        <v>43169</v>
      </c>
      <c r="C9" s="9">
        <v>4</v>
      </c>
      <c r="D9" s="10">
        <v>18.2</v>
      </c>
      <c r="E9" s="10">
        <v>16.8</v>
      </c>
      <c r="F9" s="10">
        <v>16.2</v>
      </c>
      <c r="G9" s="10">
        <v>15.4</v>
      </c>
      <c r="H9" s="10">
        <v>18.399999999999999</v>
      </c>
      <c r="I9" s="10">
        <v>16.899999999999999</v>
      </c>
      <c r="J9" s="11">
        <v>81</v>
      </c>
      <c r="K9" s="11" t="s">
        <v>14</v>
      </c>
    </row>
    <row r="10" spans="1:14" ht="15.75" customHeight="1" x14ac:dyDescent="0.15">
      <c r="A10" s="3"/>
      <c r="B10" s="8">
        <v>43170</v>
      </c>
      <c r="C10" s="9">
        <v>5</v>
      </c>
      <c r="D10" s="10">
        <v>17.8</v>
      </c>
      <c r="E10" s="10">
        <v>16.600000000000001</v>
      </c>
      <c r="F10" s="10">
        <v>16</v>
      </c>
      <c r="G10" s="10">
        <v>15.6</v>
      </c>
      <c r="H10" s="10">
        <v>18.399999999999999</v>
      </c>
      <c r="I10" s="10">
        <v>17.100000000000001</v>
      </c>
      <c r="J10" s="11">
        <v>63</v>
      </c>
      <c r="K10" s="11" t="s">
        <v>13</v>
      </c>
    </row>
    <row r="11" spans="1:14" ht="15.75" customHeight="1" x14ac:dyDescent="0.15">
      <c r="A11" s="3"/>
      <c r="B11" s="8">
        <v>43171</v>
      </c>
      <c r="C11" s="9">
        <v>6</v>
      </c>
      <c r="D11" s="10">
        <v>17.3</v>
      </c>
      <c r="E11" s="10">
        <v>15.8</v>
      </c>
      <c r="F11" s="10">
        <v>16</v>
      </c>
      <c r="G11" s="10">
        <v>14.7</v>
      </c>
      <c r="H11" s="10">
        <v>17.5</v>
      </c>
      <c r="I11" s="10">
        <v>16.2</v>
      </c>
      <c r="J11" s="11">
        <v>77</v>
      </c>
      <c r="K11" s="11" t="s">
        <v>14</v>
      </c>
    </row>
    <row r="12" spans="1:14" ht="15.75" customHeight="1" x14ac:dyDescent="0.15">
      <c r="A12" s="3"/>
      <c r="B12" s="8">
        <v>43172</v>
      </c>
      <c r="C12" s="9">
        <v>7</v>
      </c>
      <c r="D12" s="10">
        <v>16.399999999999999</v>
      </c>
      <c r="E12" s="10">
        <v>15</v>
      </c>
      <c r="F12" s="10">
        <v>15.3</v>
      </c>
      <c r="G12" s="10">
        <v>13.3</v>
      </c>
      <c r="H12" s="10">
        <v>16.600000000000001</v>
      </c>
      <c r="I12" s="10">
        <v>15.8</v>
      </c>
      <c r="J12" s="11">
        <v>66</v>
      </c>
      <c r="K12" s="11" t="s">
        <v>16</v>
      </c>
    </row>
    <row r="13" spans="1:14" ht="15.75" customHeight="1" x14ac:dyDescent="0.15">
      <c r="A13" s="3"/>
      <c r="B13" s="8">
        <v>43173</v>
      </c>
      <c r="C13" s="9">
        <v>8</v>
      </c>
      <c r="D13" s="10">
        <v>14.9</v>
      </c>
      <c r="E13" s="10">
        <v>13.3</v>
      </c>
      <c r="F13" s="10">
        <v>14</v>
      </c>
      <c r="G13" s="10">
        <v>11.9</v>
      </c>
      <c r="H13" s="10">
        <v>14.8</v>
      </c>
      <c r="I13" s="10">
        <v>14.3</v>
      </c>
      <c r="J13" s="11">
        <v>93</v>
      </c>
      <c r="K13" s="11" t="s">
        <v>14</v>
      </c>
    </row>
    <row r="14" spans="1:14" ht="15.75" customHeight="1" x14ac:dyDescent="0.15">
      <c r="A14" s="3"/>
      <c r="B14" s="8">
        <v>43174</v>
      </c>
      <c r="C14" s="9">
        <v>9</v>
      </c>
      <c r="D14" s="10">
        <v>13.9</v>
      </c>
      <c r="E14" s="10">
        <v>12.2</v>
      </c>
      <c r="F14" s="10">
        <v>13.1</v>
      </c>
      <c r="G14" s="42" t="s">
        <v>46</v>
      </c>
      <c r="H14" s="10">
        <v>14</v>
      </c>
      <c r="I14" s="10">
        <v>13.5</v>
      </c>
      <c r="J14" s="11">
        <v>85</v>
      </c>
      <c r="K14" s="11" t="s">
        <v>13</v>
      </c>
    </row>
    <row r="15" spans="1:14" ht="15.75" customHeight="1" x14ac:dyDescent="0.15">
      <c r="A15" s="3"/>
      <c r="B15" s="8">
        <v>43175</v>
      </c>
      <c r="C15" s="9">
        <v>10</v>
      </c>
      <c r="D15" s="10">
        <v>13.3</v>
      </c>
      <c r="E15" s="10">
        <v>11.4</v>
      </c>
      <c r="F15" s="10">
        <v>12.2</v>
      </c>
      <c r="G15" s="19"/>
      <c r="H15" s="10">
        <v>13.4</v>
      </c>
      <c r="I15" s="10">
        <v>13.2</v>
      </c>
      <c r="J15" s="11">
        <v>93</v>
      </c>
      <c r="K15" s="11" t="s">
        <v>14</v>
      </c>
    </row>
    <row r="16" spans="1:14" ht="15.75" customHeight="1" x14ac:dyDescent="0.15">
      <c r="A16" s="3"/>
      <c r="B16" s="8">
        <v>43176</v>
      </c>
      <c r="C16" s="9">
        <v>11</v>
      </c>
      <c r="D16" s="55" t="s">
        <v>21</v>
      </c>
      <c r="E16" s="56"/>
      <c r="F16" s="56"/>
      <c r="G16" s="56"/>
      <c r="H16" s="56"/>
      <c r="I16" s="56"/>
      <c r="J16" s="56"/>
      <c r="K16" s="57"/>
    </row>
    <row r="17" spans="1:16" ht="15.75" customHeight="1" x14ac:dyDescent="0.15">
      <c r="A17" s="3"/>
      <c r="B17" s="8">
        <v>43177</v>
      </c>
      <c r="C17" s="9">
        <v>12</v>
      </c>
      <c r="D17" s="58"/>
      <c r="E17" s="59"/>
      <c r="F17" s="59"/>
      <c r="G17" s="59"/>
      <c r="H17" s="59"/>
      <c r="I17" s="59"/>
      <c r="J17" s="59"/>
      <c r="K17" s="60"/>
    </row>
    <row r="18" spans="1:16" ht="15.75" customHeight="1" x14ac:dyDescent="0.15">
      <c r="A18" s="3"/>
      <c r="B18" s="8">
        <v>43178</v>
      </c>
      <c r="C18" s="9">
        <v>13</v>
      </c>
      <c r="D18" s="58"/>
      <c r="E18" s="59"/>
      <c r="F18" s="59"/>
      <c r="G18" s="59"/>
      <c r="H18" s="59"/>
      <c r="I18" s="59"/>
      <c r="J18" s="59"/>
      <c r="K18" s="60"/>
    </row>
    <row r="19" spans="1:16" ht="15.75" customHeight="1" x14ac:dyDescent="0.15">
      <c r="A19" s="3"/>
      <c r="B19" s="8">
        <v>43179</v>
      </c>
      <c r="C19" s="9">
        <v>14</v>
      </c>
      <c r="D19" s="61"/>
      <c r="E19" s="62"/>
      <c r="F19" s="62"/>
      <c r="G19" s="62"/>
      <c r="H19" s="62"/>
      <c r="I19" s="62"/>
      <c r="J19" s="62"/>
      <c r="K19" s="63"/>
    </row>
    <row r="20" spans="1:16" ht="15.75" customHeight="1" x14ac:dyDescent="0.15">
      <c r="I20" s="16"/>
      <c r="J20" s="17"/>
      <c r="K20" s="17"/>
      <c r="L20" s="17"/>
      <c r="M20" s="17"/>
      <c r="N20" s="17"/>
      <c r="O20" s="17"/>
      <c r="P20" s="16"/>
    </row>
    <row r="22" spans="1:16" ht="15.75" customHeight="1" x14ac:dyDescent="0.15">
      <c r="A22" s="18" t="s">
        <v>18</v>
      </c>
      <c r="B22" s="3"/>
      <c r="C22" s="3"/>
      <c r="D22" s="53" t="s">
        <v>19</v>
      </c>
      <c r="E22" s="48"/>
      <c r="F22" s="48"/>
      <c r="G22" s="48"/>
      <c r="H22" s="48"/>
      <c r="I22" s="49"/>
    </row>
    <row r="23" spans="1:16" ht="15.75" customHeight="1" x14ac:dyDescent="0.15">
      <c r="B23" s="20"/>
      <c r="C23" s="5" t="s">
        <v>5</v>
      </c>
      <c r="D23" s="4">
        <v>1</v>
      </c>
      <c r="E23" s="4">
        <v>2</v>
      </c>
      <c r="F23" s="4">
        <v>3</v>
      </c>
      <c r="G23" s="4">
        <v>4</v>
      </c>
      <c r="H23" s="4">
        <v>5</v>
      </c>
      <c r="I23" s="4">
        <v>6</v>
      </c>
      <c r="J23" s="4" t="s">
        <v>22</v>
      </c>
    </row>
    <row r="24" spans="1:16" ht="15.75" customHeight="1" x14ac:dyDescent="0.15">
      <c r="B24" s="21"/>
      <c r="C24" s="9">
        <v>0</v>
      </c>
      <c r="D24" s="64"/>
      <c r="E24" s="65"/>
      <c r="F24" s="65"/>
      <c r="G24" s="65"/>
      <c r="H24" s="65"/>
      <c r="I24" s="65"/>
      <c r="J24" s="66"/>
    </row>
    <row r="25" spans="1:16" ht="15.75" customHeight="1" x14ac:dyDescent="0.15">
      <c r="B25" s="21"/>
      <c r="C25" s="9">
        <v>1</v>
      </c>
      <c r="D25" s="10">
        <f t="shared" ref="D25:I25" si="0">D6/D$6*100</f>
        <v>100</v>
      </c>
      <c r="E25" s="10">
        <f t="shared" si="0"/>
        <v>100</v>
      </c>
      <c r="F25" s="10">
        <f t="shared" si="0"/>
        <v>100</v>
      </c>
      <c r="G25" s="10">
        <f t="shared" si="0"/>
        <v>100</v>
      </c>
      <c r="H25" s="10">
        <f t="shared" si="0"/>
        <v>100</v>
      </c>
      <c r="I25" s="10">
        <f t="shared" si="0"/>
        <v>100</v>
      </c>
      <c r="J25" s="10">
        <f t="shared" ref="J25:J34" si="1">AVERAGE(D25:I25)</f>
        <v>100</v>
      </c>
    </row>
    <row r="26" spans="1:16" ht="15.75" customHeight="1" x14ac:dyDescent="0.15">
      <c r="B26" s="21"/>
      <c r="C26" s="9">
        <v>2</v>
      </c>
      <c r="D26" s="10">
        <f t="shared" ref="D26:I26" si="2">D7/D$6*100</f>
        <v>100</v>
      </c>
      <c r="E26" s="10">
        <f t="shared" si="2"/>
        <v>98.265895953757223</v>
      </c>
      <c r="F26" s="10">
        <f t="shared" si="2"/>
        <v>95.266272189349138</v>
      </c>
      <c r="G26" s="10">
        <f t="shared" si="2"/>
        <v>99.337748344370866</v>
      </c>
      <c r="H26" s="10">
        <f t="shared" si="2"/>
        <v>101.09289617486338</v>
      </c>
      <c r="I26" s="10">
        <f t="shared" si="2"/>
        <v>99.415204678362571</v>
      </c>
      <c r="J26" s="10">
        <f t="shared" si="1"/>
        <v>98.896336223450533</v>
      </c>
    </row>
    <row r="27" spans="1:16" ht="15.75" customHeight="1" x14ac:dyDescent="0.15">
      <c r="B27" s="21"/>
      <c r="C27" s="9">
        <v>3</v>
      </c>
      <c r="D27" s="10">
        <f t="shared" ref="D27:I27" si="3">D8/D$6*100</f>
        <v>98.882681564245814</v>
      </c>
      <c r="E27" s="10">
        <f t="shared" si="3"/>
        <v>97.687861271676297</v>
      </c>
      <c r="F27" s="10">
        <f t="shared" si="3"/>
        <v>95.857988165680467</v>
      </c>
      <c r="G27" s="10">
        <f t="shared" si="3"/>
        <v>102.64900662251655</v>
      </c>
      <c r="H27" s="10">
        <f t="shared" si="3"/>
        <v>101.09289617486338</v>
      </c>
      <c r="I27" s="10">
        <f t="shared" si="3"/>
        <v>100</v>
      </c>
      <c r="J27" s="10">
        <f t="shared" si="1"/>
        <v>99.361738966497072</v>
      </c>
    </row>
    <row r="28" spans="1:16" ht="15.75" customHeight="1" x14ac:dyDescent="0.15">
      <c r="B28" s="21"/>
      <c r="C28" s="9">
        <v>4</v>
      </c>
      <c r="D28" s="10">
        <f t="shared" ref="D28:I28" si="4">D9/D$6*100</f>
        <v>101.67597765363129</v>
      </c>
      <c r="E28" s="10">
        <f t="shared" si="4"/>
        <v>97.109826589595372</v>
      </c>
      <c r="F28" s="10">
        <f t="shared" si="4"/>
        <v>95.857988165680467</v>
      </c>
      <c r="G28" s="10">
        <f t="shared" si="4"/>
        <v>101.98675496688743</v>
      </c>
      <c r="H28" s="10">
        <f t="shared" si="4"/>
        <v>100.54644808743167</v>
      </c>
      <c r="I28" s="10">
        <f t="shared" si="4"/>
        <v>98.830409356725141</v>
      </c>
      <c r="J28" s="10">
        <f t="shared" si="1"/>
        <v>99.334567469991896</v>
      </c>
    </row>
    <row r="29" spans="1:16" ht="15.75" customHeight="1" x14ac:dyDescent="0.15">
      <c r="B29" s="21"/>
      <c r="C29" s="9">
        <v>5</v>
      </c>
      <c r="D29" s="10">
        <f t="shared" ref="D29:I29" si="5">D10/D$6*100</f>
        <v>99.441340782122921</v>
      </c>
      <c r="E29" s="10">
        <f t="shared" si="5"/>
        <v>95.953757225433534</v>
      </c>
      <c r="F29" s="10">
        <f t="shared" si="5"/>
        <v>94.674556213017752</v>
      </c>
      <c r="G29" s="10">
        <f t="shared" si="5"/>
        <v>103.31125827814569</v>
      </c>
      <c r="H29" s="10">
        <f t="shared" si="5"/>
        <v>100.54644808743167</v>
      </c>
      <c r="I29" s="10">
        <f t="shared" si="5"/>
        <v>100</v>
      </c>
      <c r="J29" s="10">
        <f t="shared" si="1"/>
        <v>98.987893431025256</v>
      </c>
    </row>
    <row r="30" spans="1:16" ht="15.75" customHeight="1" x14ac:dyDescent="0.15">
      <c r="B30" s="21"/>
      <c r="C30" s="9">
        <v>6</v>
      </c>
      <c r="D30" s="10">
        <f t="shared" ref="D30:I30" si="6">D11/D$6*100</f>
        <v>96.648044692737443</v>
      </c>
      <c r="E30" s="10">
        <f t="shared" si="6"/>
        <v>91.329479768786129</v>
      </c>
      <c r="F30" s="10">
        <f t="shared" si="6"/>
        <v>94.674556213017752</v>
      </c>
      <c r="G30" s="10">
        <f t="shared" si="6"/>
        <v>97.350993377483448</v>
      </c>
      <c r="H30" s="10">
        <f t="shared" si="6"/>
        <v>95.628415300546436</v>
      </c>
      <c r="I30" s="10">
        <f t="shared" si="6"/>
        <v>94.736842105263136</v>
      </c>
      <c r="J30" s="10">
        <f t="shared" si="1"/>
        <v>95.061388576305717</v>
      </c>
    </row>
    <row r="31" spans="1:16" ht="15.75" customHeight="1" x14ac:dyDescent="0.15">
      <c r="B31" s="21"/>
      <c r="C31" s="9">
        <v>7</v>
      </c>
      <c r="D31" s="10">
        <f t="shared" ref="D31:I31" si="7">D12/D$6*100</f>
        <v>91.620111731843579</v>
      </c>
      <c r="E31" s="10">
        <f t="shared" si="7"/>
        <v>86.705202312138724</v>
      </c>
      <c r="F31" s="10">
        <f t="shared" si="7"/>
        <v>90.532544378698233</v>
      </c>
      <c r="G31" s="10">
        <f t="shared" si="7"/>
        <v>88.079470198675509</v>
      </c>
      <c r="H31" s="10">
        <f t="shared" si="7"/>
        <v>90.710382513661202</v>
      </c>
      <c r="I31" s="10">
        <f t="shared" si="7"/>
        <v>92.397660818713447</v>
      </c>
      <c r="J31" s="10">
        <f t="shared" si="1"/>
        <v>90.007561992288444</v>
      </c>
    </row>
    <row r="32" spans="1:16" ht="15.75" customHeight="1" x14ac:dyDescent="0.15">
      <c r="B32" s="21"/>
      <c r="C32" s="9">
        <v>8</v>
      </c>
      <c r="D32" s="10">
        <f t="shared" ref="D32:I32" si="8">D13/D$6*100</f>
        <v>83.240223463687158</v>
      </c>
      <c r="E32" s="10">
        <f t="shared" si="8"/>
        <v>76.878612716763001</v>
      </c>
      <c r="F32" s="10">
        <f t="shared" si="8"/>
        <v>82.84023668639054</v>
      </c>
      <c r="G32" s="10">
        <f t="shared" si="8"/>
        <v>78.807947019867555</v>
      </c>
      <c r="H32" s="10">
        <f t="shared" si="8"/>
        <v>80.874316939890718</v>
      </c>
      <c r="I32" s="10">
        <f t="shared" si="8"/>
        <v>83.62573099415205</v>
      </c>
      <c r="J32" s="10">
        <f t="shared" si="1"/>
        <v>81.044511303458492</v>
      </c>
    </row>
    <row r="33" spans="1:14" ht="15.75" customHeight="1" x14ac:dyDescent="0.15">
      <c r="B33" s="21"/>
      <c r="C33" s="9">
        <v>9</v>
      </c>
      <c r="D33" s="10">
        <f t="shared" ref="D33:F33" si="9">D14/D$6*100</f>
        <v>77.653631284916216</v>
      </c>
      <c r="E33" s="10">
        <f t="shared" si="9"/>
        <v>70.520231213872833</v>
      </c>
      <c r="F33" s="10">
        <f t="shared" si="9"/>
        <v>77.514792899408292</v>
      </c>
      <c r="G33" s="42" t="s">
        <v>46</v>
      </c>
      <c r="H33" s="10">
        <f t="shared" ref="H33:I33" si="10">H14/H$6*100</f>
        <v>76.502732240437155</v>
      </c>
      <c r="I33" s="10">
        <f t="shared" si="10"/>
        <v>78.947368421052616</v>
      </c>
      <c r="J33" s="10">
        <f t="shared" si="1"/>
        <v>76.227751211937431</v>
      </c>
    </row>
    <row r="34" spans="1:14" ht="15.75" customHeight="1" x14ac:dyDescent="0.15">
      <c r="B34" s="21"/>
      <c r="C34" s="9">
        <v>10</v>
      </c>
      <c r="D34" s="10">
        <f t="shared" ref="D34:F34" si="11">D15/D$6*100</f>
        <v>74.30167597765363</v>
      </c>
      <c r="E34" s="10">
        <f t="shared" si="11"/>
        <v>65.895953757225428</v>
      </c>
      <c r="F34" s="10">
        <f t="shared" si="11"/>
        <v>72.189349112426044</v>
      </c>
      <c r="G34" s="19"/>
      <c r="H34" s="10">
        <f t="shared" ref="H34:I34" si="12">H15/H$6*100</f>
        <v>73.224043715847003</v>
      </c>
      <c r="I34" s="10">
        <f t="shared" si="12"/>
        <v>77.192982456140342</v>
      </c>
      <c r="J34" s="10">
        <f t="shared" si="1"/>
        <v>72.560801003858487</v>
      </c>
    </row>
    <row r="35" spans="1:14" ht="15.75" customHeight="1" x14ac:dyDescent="0.15">
      <c r="B35" s="21"/>
      <c r="C35" s="9">
        <v>11</v>
      </c>
      <c r="D35" s="55" t="s">
        <v>21</v>
      </c>
      <c r="E35" s="56"/>
      <c r="F35" s="56"/>
      <c r="G35" s="56"/>
      <c r="H35" s="56"/>
      <c r="I35" s="56"/>
      <c r="J35" s="57"/>
    </row>
    <row r="36" spans="1:14" ht="15.75" customHeight="1" x14ac:dyDescent="0.15">
      <c r="B36" s="21"/>
      <c r="C36" s="9">
        <v>12</v>
      </c>
      <c r="D36" s="58"/>
      <c r="E36" s="59"/>
      <c r="F36" s="59"/>
      <c r="G36" s="59"/>
      <c r="H36" s="59"/>
      <c r="I36" s="59"/>
      <c r="J36" s="60"/>
    </row>
    <row r="37" spans="1:14" ht="15.75" customHeight="1" x14ac:dyDescent="0.15">
      <c r="B37" s="21"/>
      <c r="C37" s="9">
        <v>13</v>
      </c>
      <c r="D37" s="58"/>
      <c r="E37" s="59"/>
      <c r="F37" s="59"/>
      <c r="G37" s="59"/>
      <c r="H37" s="59"/>
      <c r="I37" s="59"/>
      <c r="J37" s="60"/>
    </row>
    <row r="38" spans="1:14" ht="15.75" customHeight="1" x14ac:dyDescent="0.15">
      <c r="B38" s="21"/>
      <c r="C38" s="9">
        <v>14</v>
      </c>
      <c r="D38" s="61"/>
      <c r="E38" s="62"/>
      <c r="F38" s="62"/>
      <c r="G38" s="62"/>
      <c r="H38" s="62"/>
      <c r="I38" s="62"/>
      <c r="J38" s="63"/>
    </row>
    <row r="41" spans="1:14" ht="15.75" customHeight="1" x14ac:dyDescent="0.15">
      <c r="A41" s="18" t="s">
        <v>23</v>
      </c>
      <c r="B41" s="3"/>
      <c r="C41" s="3"/>
      <c r="D41" s="53" t="s">
        <v>19</v>
      </c>
      <c r="E41" s="48"/>
      <c r="F41" s="48"/>
      <c r="G41" s="48"/>
      <c r="H41" s="48"/>
      <c r="I41" s="49"/>
    </row>
    <row r="42" spans="1:14" ht="15.75" customHeight="1" x14ac:dyDescent="0.15">
      <c r="B42" s="20"/>
      <c r="C42" s="5" t="s">
        <v>5</v>
      </c>
      <c r="D42" s="4">
        <v>1</v>
      </c>
      <c r="E42" s="4">
        <v>2</v>
      </c>
      <c r="F42" s="4">
        <v>3</v>
      </c>
      <c r="G42" s="4">
        <v>4</v>
      </c>
      <c r="H42" s="4">
        <v>5</v>
      </c>
      <c r="I42" s="4">
        <v>6</v>
      </c>
      <c r="J42" s="4" t="s">
        <v>22</v>
      </c>
    </row>
    <row r="43" spans="1:14" ht="15.75" customHeight="1" x14ac:dyDescent="0.15">
      <c r="B43" s="21"/>
      <c r="C43" s="9">
        <v>0</v>
      </c>
      <c r="D43" s="64"/>
      <c r="E43" s="65"/>
      <c r="F43" s="65"/>
      <c r="G43" s="65"/>
      <c r="H43" s="65"/>
      <c r="I43" s="65"/>
      <c r="J43" s="66"/>
    </row>
    <row r="44" spans="1:14" ht="15.75" customHeight="1" x14ac:dyDescent="0.15">
      <c r="B44" s="21"/>
      <c r="C44" s="9">
        <v>1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f t="shared" ref="J44:J53" si="13">AVERAGE(D44:I44)</f>
        <v>0</v>
      </c>
    </row>
    <row r="45" spans="1:14" ht="15.75" customHeight="1" x14ac:dyDescent="0.15">
      <c r="B45" s="21"/>
      <c r="C45" s="9">
        <v>2</v>
      </c>
      <c r="D45" s="10">
        <v>1</v>
      </c>
      <c r="E45" s="10">
        <v>1</v>
      </c>
      <c r="F45" s="10">
        <v>2</v>
      </c>
      <c r="G45" s="10">
        <v>1</v>
      </c>
      <c r="H45" s="10">
        <v>1</v>
      </c>
      <c r="I45" s="10">
        <v>1</v>
      </c>
      <c r="J45" s="10">
        <f t="shared" si="13"/>
        <v>1.1666666666666667</v>
      </c>
    </row>
    <row r="46" spans="1:14" ht="15.75" customHeight="1" x14ac:dyDescent="0.15">
      <c r="B46" s="21"/>
      <c r="C46" s="9">
        <v>3</v>
      </c>
      <c r="D46" s="10">
        <v>2</v>
      </c>
      <c r="E46" s="10">
        <v>1</v>
      </c>
      <c r="F46" s="10">
        <v>2</v>
      </c>
      <c r="G46" s="10">
        <v>2</v>
      </c>
      <c r="H46" s="10">
        <v>2</v>
      </c>
      <c r="I46" s="10">
        <v>2</v>
      </c>
      <c r="J46" s="10">
        <f t="shared" si="13"/>
        <v>1.8333333333333333</v>
      </c>
      <c r="L46" s="47" t="s">
        <v>24</v>
      </c>
      <c r="M46" s="48"/>
      <c r="N46" s="49"/>
    </row>
    <row r="47" spans="1:14" ht="15" x14ac:dyDescent="0.2">
      <c r="B47" s="21"/>
      <c r="C47" s="9">
        <v>4</v>
      </c>
      <c r="D47" s="10">
        <v>2</v>
      </c>
      <c r="E47" s="10">
        <v>1</v>
      </c>
      <c r="F47" s="10">
        <v>0</v>
      </c>
      <c r="G47" s="10">
        <v>1</v>
      </c>
      <c r="H47" s="10">
        <v>2</v>
      </c>
      <c r="I47" s="10">
        <v>2</v>
      </c>
      <c r="J47" s="10">
        <f t="shared" si="13"/>
        <v>1.3333333333333333</v>
      </c>
      <c r="L47" s="44" t="s">
        <v>25</v>
      </c>
      <c r="M47" s="45"/>
      <c r="N47" s="46"/>
    </row>
    <row r="48" spans="1:14" ht="15" x14ac:dyDescent="0.2">
      <c r="B48" s="21"/>
      <c r="C48" s="9">
        <v>5</v>
      </c>
      <c r="D48" s="10">
        <v>1</v>
      </c>
      <c r="E48" s="10">
        <v>2</v>
      </c>
      <c r="F48" s="10">
        <v>1</v>
      </c>
      <c r="G48" s="10">
        <v>1</v>
      </c>
      <c r="H48" s="10">
        <v>0</v>
      </c>
      <c r="I48" s="10">
        <v>2</v>
      </c>
      <c r="J48" s="10">
        <f t="shared" si="13"/>
        <v>1.1666666666666667</v>
      </c>
      <c r="L48" s="44" t="s">
        <v>26</v>
      </c>
      <c r="M48" s="45"/>
      <c r="N48" s="46"/>
    </row>
    <row r="49" spans="2:14" ht="15" x14ac:dyDescent="0.2">
      <c r="B49" s="21"/>
      <c r="C49" s="9">
        <v>6</v>
      </c>
      <c r="D49" s="10">
        <v>2</v>
      </c>
      <c r="E49" s="10">
        <v>3</v>
      </c>
      <c r="F49" s="10">
        <v>2</v>
      </c>
      <c r="G49" s="10">
        <v>2</v>
      </c>
      <c r="H49" s="10">
        <v>3</v>
      </c>
      <c r="I49" s="10">
        <v>3</v>
      </c>
      <c r="J49" s="10">
        <f t="shared" si="13"/>
        <v>2.5</v>
      </c>
      <c r="L49" s="50" t="s">
        <v>27</v>
      </c>
      <c r="M49" s="51"/>
      <c r="N49" s="52"/>
    </row>
    <row r="50" spans="2:14" ht="15" x14ac:dyDescent="0.2">
      <c r="B50" s="21"/>
      <c r="C50" s="9">
        <v>7</v>
      </c>
      <c r="D50" s="10">
        <v>4</v>
      </c>
      <c r="E50" s="10">
        <v>4</v>
      </c>
      <c r="F50" s="10">
        <v>4</v>
      </c>
      <c r="G50" s="10">
        <v>3</v>
      </c>
      <c r="H50" s="10">
        <v>4</v>
      </c>
      <c r="I50" s="10">
        <v>4</v>
      </c>
      <c r="J50" s="10">
        <f t="shared" si="13"/>
        <v>3.8333333333333335</v>
      </c>
      <c r="L50" s="50" t="s">
        <v>28</v>
      </c>
      <c r="M50" s="51"/>
      <c r="N50" s="52"/>
    </row>
    <row r="51" spans="2:14" ht="15" x14ac:dyDescent="0.2">
      <c r="B51" s="21"/>
      <c r="C51" s="9">
        <v>8</v>
      </c>
      <c r="D51" s="10">
        <v>3</v>
      </c>
      <c r="E51" s="10">
        <v>4</v>
      </c>
      <c r="F51" s="10">
        <v>3</v>
      </c>
      <c r="G51" s="10">
        <v>4</v>
      </c>
      <c r="H51" s="10">
        <v>3</v>
      </c>
      <c r="I51" s="10">
        <v>3</v>
      </c>
      <c r="J51" s="10">
        <f t="shared" si="13"/>
        <v>3.3333333333333335</v>
      </c>
      <c r="L51" s="54" t="s">
        <v>29</v>
      </c>
      <c r="M51" s="48"/>
      <c r="N51" s="49"/>
    </row>
    <row r="52" spans="2:14" ht="15" x14ac:dyDescent="0.2">
      <c r="B52" s="21"/>
      <c r="C52" s="9">
        <v>9</v>
      </c>
      <c r="D52" s="10">
        <v>3</v>
      </c>
      <c r="E52" s="10">
        <v>4</v>
      </c>
      <c r="F52" s="10">
        <v>2</v>
      </c>
      <c r="G52" s="42" t="s">
        <v>46</v>
      </c>
      <c r="H52" s="10">
        <v>3</v>
      </c>
      <c r="I52" s="10">
        <v>2</v>
      </c>
      <c r="J52" s="10">
        <f>AVERAGE(D52:I52)</f>
        <v>2.8</v>
      </c>
      <c r="L52" s="54" t="s">
        <v>30</v>
      </c>
      <c r="M52" s="48"/>
      <c r="N52" s="49"/>
    </row>
    <row r="53" spans="2:14" ht="13" x14ac:dyDescent="0.15">
      <c r="B53" s="21"/>
      <c r="C53" s="9">
        <v>10</v>
      </c>
      <c r="D53" s="10">
        <v>3</v>
      </c>
      <c r="E53" s="10">
        <v>4</v>
      </c>
      <c r="F53" s="10">
        <v>3</v>
      </c>
      <c r="G53" s="19"/>
      <c r="H53" s="10">
        <v>3</v>
      </c>
      <c r="I53" s="10">
        <v>3</v>
      </c>
      <c r="J53" s="10">
        <f t="shared" si="13"/>
        <v>3.2</v>
      </c>
    </row>
    <row r="54" spans="2:14" ht="13" x14ac:dyDescent="0.15">
      <c r="B54" s="21"/>
      <c r="C54" s="9">
        <v>11</v>
      </c>
      <c r="D54" s="55" t="s">
        <v>21</v>
      </c>
      <c r="E54" s="56"/>
      <c r="F54" s="56"/>
      <c r="G54" s="56"/>
      <c r="H54" s="56"/>
      <c r="I54" s="56"/>
      <c r="J54" s="57"/>
    </row>
    <row r="55" spans="2:14" ht="13" x14ac:dyDescent="0.15">
      <c r="B55" s="21"/>
      <c r="C55" s="9">
        <v>12</v>
      </c>
      <c r="D55" s="58"/>
      <c r="E55" s="59"/>
      <c r="F55" s="59"/>
      <c r="G55" s="59"/>
      <c r="H55" s="59"/>
      <c r="I55" s="59"/>
      <c r="J55" s="60"/>
    </row>
    <row r="56" spans="2:14" ht="13" x14ac:dyDescent="0.15">
      <c r="B56" s="21"/>
      <c r="C56" s="9">
        <v>13</v>
      </c>
      <c r="D56" s="58"/>
      <c r="E56" s="59"/>
      <c r="F56" s="59"/>
      <c r="G56" s="59"/>
      <c r="H56" s="59"/>
      <c r="I56" s="59"/>
      <c r="J56" s="60"/>
    </row>
    <row r="57" spans="2:14" ht="13" x14ac:dyDescent="0.15">
      <c r="B57" s="21"/>
      <c r="C57" s="9">
        <v>14</v>
      </c>
      <c r="D57" s="61"/>
      <c r="E57" s="62"/>
      <c r="F57" s="62"/>
      <c r="G57" s="62"/>
      <c r="H57" s="62"/>
      <c r="I57" s="62"/>
      <c r="J57" s="63"/>
    </row>
  </sheetData>
  <mergeCells count="15">
    <mergeCell ref="D22:I22"/>
    <mergeCell ref="D35:J38"/>
    <mergeCell ref="D24:J24"/>
    <mergeCell ref="D16:K19"/>
    <mergeCell ref="D5:K5"/>
    <mergeCell ref="D41:I41"/>
    <mergeCell ref="D54:J57"/>
    <mergeCell ref="D43:J43"/>
    <mergeCell ref="L46:N46"/>
    <mergeCell ref="L47:N47"/>
    <mergeCell ref="L49:N49"/>
    <mergeCell ref="L48:N48"/>
    <mergeCell ref="L52:N52"/>
    <mergeCell ref="L51:N51"/>
    <mergeCell ref="L50:N50"/>
  </mergeCells>
  <pageMargins left="0.7" right="0.7" top="0.75" bottom="0.75" header="0.3" footer="0.3"/>
  <ignoredErrors>
    <ignoredError sqref="J44:J5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3:T57"/>
  <sheetViews>
    <sheetView workbookViewId="0">
      <selection activeCell="D43" sqref="D43:J44"/>
    </sheetView>
  </sheetViews>
  <sheetFormatPr baseColWidth="10" defaultColWidth="14.5" defaultRowHeight="15.75" customHeight="1" x14ac:dyDescent="0.15"/>
  <cols>
    <col min="1" max="1" width="17.1640625" customWidth="1"/>
    <col min="3" max="3" width="7.33203125" customWidth="1"/>
    <col min="9" max="12" width="17" customWidth="1"/>
    <col min="13" max="13" width="18" customWidth="1"/>
    <col min="15" max="15" width="15.1640625" customWidth="1"/>
  </cols>
  <sheetData>
    <row r="3" spans="1:14" ht="15.75" customHeight="1" x14ac:dyDescent="0.15">
      <c r="A3" s="2" t="s">
        <v>0</v>
      </c>
      <c r="B3" s="3"/>
      <c r="C3" s="3"/>
      <c r="D3" s="4" t="s">
        <v>37</v>
      </c>
      <c r="E3" s="4">
        <v>20</v>
      </c>
      <c r="F3" s="4">
        <v>21</v>
      </c>
      <c r="G3" s="4">
        <v>22</v>
      </c>
      <c r="H3" s="4">
        <v>23</v>
      </c>
      <c r="I3" s="4">
        <v>24</v>
      </c>
      <c r="N3" s="1"/>
    </row>
    <row r="4" spans="1:14" ht="15.75" customHeight="1" x14ac:dyDescent="0.15">
      <c r="A4" s="3"/>
      <c r="B4" s="5" t="s">
        <v>4</v>
      </c>
      <c r="C4" s="5" t="s">
        <v>5</v>
      </c>
      <c r="D4" s="4" t="s">
        <v>6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6" t="s">
        <v>7</v>
      </c>
      <c r="K4" s="6" t="s">
        <v>9</v>
      </c>
    </row>
    <row r="5" spans="1:14" ht="15.75" customHeight="1" x14ac:dyDescent="0.15">
      <c r="A5" s="3"/>
      <c r="B5" s="8">
        <v>43165</v>
      </c>
      <c r="C5" s="9">
        <v>0</v>
      </c>
      <c r="D5" s="67"/>
      <c r="E5" s="68"/>
      <c r="F5" s="68"/>
      <c r="G5" s="68"/>
      <c r="H5" s="68"/>
      <c r="I5" s="68"/>
      <c r="J5" s="68"/>
      <c r="K5" s="69"/>
    </row>
    <row r="6" spans="1:14" ht="15.75" customHeight="1" x14ac:dyDescent="0.15">
      <c r="A6" s="3"/>
      <c r="B6" s="8">
        <v>43166</v>
      </c>
      <c r="C6" s="9">
        <v>1</v>
      </c>
      <c r="D6" s="70"/>
      <c r="E6" s="71"/>
      <c r="F6" s="71"/>
      <c r="G6" s="71"/>
      <c r="H6" s="71"/>
      <c r="I6" s="71"/>
      <c r="J6" s="71"/>
      <c r="K6" s="72"/>
    </row>
    <row r="7" spans="1:14" ht="15.75" customHeight="1" x14ac:dyDescent="0.15">
      <c r="A7" s="3"/>
      <c r="B7" s="8">
        <v>43167</v>
      </c>
      <c r="C7" s="9">
        <v>2</v>
      </c>
      <c r="D7" s="10">
        <v>16</v>
      </c>
      <c r="E7" s="10">
        <v>19.5</v>
      </c>
      <c r="F7" s="10">
        <v>18</v>
      </c>
      <c r="G7" s="10">
        <v>18.899999999999999</v>
      </c>
      <c r="H7" s="10">
        <v>18.399999999999999</v>
      </c>
      <c r="I7" s="10">
        <v>19.3</v>
      </c>
      <c r="J7" s="11">
        <v>100</v>
      </c>
      <c r="K7" s="11" t="s">
        <v>13</v>
      </c>
    </row>
    <row r="8" spans="1:14" ht="15.75" customHeight="1" x14ac:dyDescent="0.15">
      <c r="A8" s="3"/>
      <c r="B8" s="8">
        <v>43168</v>
      </c>
      <c r="C8" s="9">
        <v>3</v>
      </c>
      <c r="D8" s="10">
        <v>16.2</v>
      </c>
      <c r="E8" s="10">
        <v>19.7</v>
      </c>
      <c r="F8" s="10">
        <v>17.3</v>
      </c>
      <c r="G8" s="10">
        <v>18.399999999999999</v>
      </c>
      <c r="H8" s="10">
        <v>18.7</v>
      </c>
      <c r="I8" s="10">
        <v>19.2</v>
      </c>
      <c r="J8" s="11">
        <v>81</v>
      </c>
      <c r="K8" s="11" t="s">
        <v>14</v>
      </c>
    </row>
    <row r="9" spans="1:14" ht="15.75" customHeight="1" x14ac:dyDescent="0.15">
      <c r="A9" s="3"/>
      <c r="B9" s="8">
        <v>43169</v>
      </c>
      <c r="C9" s="9">
        <v>4</v>
      </c>
      <c r="D9" s="10">
        <v>16.7</v>
      </c>
      <c r="E9" s="10">
        <v>19.7</v>
      </c>
      <c r="F9" s="10">
        <v>18</v>
      </c>
      <c r="G9" s="10">
        <v>18.399999999999999</v>
      </c>
      <c r="H9" s="10">
        <v>18.8</v>
      </c>
      <c r="I9" s="10">
        <v>18.7</v>
      </c>
      <c r="J9" s="11">
        <v>59.5</v>
      </c>
      <c r="K9" s="11" t="s">
        <v>13</v>
      </c>
    </row>
    <row r="10" spans="1:14" ht="15.75" customHeight="1" x14ac:dyDescent="0.15">
      <c r="A10" s="3"/>
      <c r="B10" s="8">
        <v>43170</v>
      </c>
      <c r="C10" s="9">
        <v>5</v>
      </c>
      <c r="D10" s="10">
        <v>16.7</v>
      </c>
      <c r="E10" s="10">
        <v>20.100000000000001</v>
      </c>
      <c r="F10" s="10">
        <v>17.899999999999999</v>
      </c>
      <c r="G10" s="10">
        <v>18.399999999999999</v>
      </c>
      <c r="H10" s="10">
        <v>19.2</v>
      </c>
      <c r="I10" s="10">
        <v>19</v>
      </c>
      <c r="J10" s="11">
        <v>80</v>
      </c>
      <c r="K10" s="11" t="s">
        <v>14</v>
      </c>
    </row>
    <row r="11" spans="1:14" ht="15.75" customHeight="1" x14ac:dyDescent="0.15">
      <c r="A11" s="3"/>
      <c r="B11" s="8">
        <v>43171</v>
      </c>
      <c r="C11" s="9">
        <v>6</v>
      </c>
      <c r="D11" s="10">
        <v>16.600000000000001</v>
      </c>
      <c r="E11" s="10">
        <v>19.7</v>
      </c>
      <c r="F11" s="10">
        <v>17.2</v>
      </c>
      <c r="G11" s="10">
        <v>17.8</v>
      </c>
      <c r="H11" s="10">
        <v>19.3</v>
      </c>
      <c r="I11" s="10">
        <v>18.899999999999999</v>
      </c>
      <c r="J11" s="11">
        <v>60</v>
      </c>
      <c r="K11" s="11" t="s">
        <v>13</v>
      </c>
    </row>
    <row r="12" spans="1:14" ht="15.75" customHeight="1" x14ac:dyDescent="0.15">
      <c r="A12" s="3"/>
      <c r="B12" s="8">
        <v>43172</v>
      </c>
      <c r="C12" s="9">
        <v>7</v>
      </c>
      <c r="D12" s="10">
        <v>16</v>
      </c>
      <c r="E12" s="10">
        <v>18.8</v>
      </c>
      <c r="F12" s="10">
        <v>16.2</v>
      </c>
      <c r="G12" s="10">
        <v>17.100000000000001</v>
      </c>
      <c r="H12" s="10">
        <v>18.600000000000001</v>
      </c>
      <c r="I12" s="10">
        <v>18.100000000000001</v>
      </c>
      <c r="J12" s="11">
        <v>85</v>
      </c>
      <c r="K12" s="11" t="s">
        <v>16</v>
      </c>
    </row>
    <row r="13" spans="1:14" ht="15.75" customHeight="1" x14ac:dyDescent="0.15">
      <c r="A13" s="3"/>
      <c r="B13" s="8">
        <v>43173</v>
      </c>
      <c r="C13" s="9">
        <v>8</v>
      </c>
      <c r="D13" s="10">
        <v>14.9</v>
      </c>
      <c r="E13" s="10">
        <v>17.3</v>
      </c>
      <c r="F13" s="10">
        <v>14.3</v>
      </c>
      <c r="G13" s="10">
        <v>15</v>
      </c>
      <c r="H13" s="10">
        <v>17.399999999999999</v>
      </c>
      <c r="I13" s="10">
        <v>16.600000000000001</v>
      </c>
      <c r="J13" s="11">
        <v>92</v>
      </c>
      <c r="K13" s="11" t="s">
        <v>14</v>
      </c>
    </row>
    <row r="14" spans="1:14" ht="15.75" customHeight="1" x14ac:dyDescent="0.15">
      <c r="A14" s="3"/>
      <c r="B14" s="8">
        <v>43174</v>
      </c>
      <c r="C14" s="9">
        <v>9</v>
      </c>
      <c r="D14" s="10">
        <v>13.7</v>
      </c>
      <c r="E14" s="10">
        <v>16.100000000000001</v>
      </c>
      <c r="F14" s="10">
        <v>13.2</v>
      </c>
      <c r="G14" s="10">
        <v>13.5</v>
      </c>
      <c r="H14" s="10">
        <v>15.2</v>
      </c>
      <c r="I14" s="10">
        <v>15.6</v>
      </c>
      <c r="J14" s="11">
        <v>81</v>
      </c>
      <c r="K14" s="11" t="s">
        <v>13</v>
      </c>
    </row>
    <row r="15" spans="1:14" ht="15.75" customHeight="1" x14ac:dyDescent="0.15">
      <c r="A15" s="3"/>
      <c r="B15" s="8">
        <v>43175</v>
      </c>
      <c r="C15" s="9">
        <v>10</v>
      </c>
      <c r="D15" s="10">
        <v>12.9</v>
      </c>
      <c r="E15" s="10">
        <v>15.3</v>
      </c>
      <c r="F15" s="10">
        <v>12.4</v>
      </c>
      <c r="G15" s="10">
        <v>12.5</v>
      </c>
      <c r="H15" s="10">
        <v>13.7</v>
      </c>
      <c r="I15" s="10">
        <v>14.8</v>
      </c>
      <c r="J15" s="11">
        <v>93</v>
      </c>
      <c r="K15" s="11" t="s">
        <v>14</v>
      </c>
    </row>
    <row r="16" spans="1:14" ht="15.75" customHeight="1" x14ac:dyDescent="0.15">
      <c r="A16" s="3"/>
      <c r="B16" s="8">
        <v>43176</v>
      </c>
      <c r="C16" s="9">
        <v>11</v>
      </c>
      <c r="D16" s="55" t="s">
        <v>21</v>
      </c>
      <c r="E16" s="56"/>
      <c r="F16" s="56"/>
      <c r="G16" s="56"/>
      <c r="H16" s="56"/>
      <c r="I16" s="56"/>
      <c r="J16" s="56"/>
      <c r="K16" s="57"/>
    </row>
    <row r="17" spans="1:20" ht="15.75" customHeight="1" x14ac:dyDescent="0.15">
      <c r="A17" s="3"/>
      <c r="B17" s="8">
        <v>43177</v>
      </c>
      <c r="C17" s="9">
        <v>12</v>
      </c>
      <c r="D17" s="58"/>
      <c r="E17" s="59"/>
      <c r="F17" s="59"/>
      <c r="G17" s="59"/>
      <c r="H17" s="59"/>
      <c r="I17" s="59"/>
      <c r="J17" s="59"/>
      <c r="K17" s="60"/>
    </row>
    <row r="18" spans="1:20" ht="15.75" customHeight="1" x14ac:dyDescent="0.15">
      <c r="A18" s="3"/>
      <c r="B18" s="8">
        <v>43178</v>
      </c>
      <c r="C18" s="9">
        <v>13</v>
      </c>
      <c r="D18" s="58"/>
      <c r="E18" s="59"/>
      <c r="F18" s="59"/>
      <c r="G18" s="59"/>
      <c r="H18" s="59"/>
      <c r="I18" s="59"/>
      <c r="J18" s="59"/>
      <c r="K18" s="60"/>
    </row>
    <row r="19" spans="1:20" ht="15.75" customHeight="1" x14ac:dyDescent="0.15">
      <c r="A19" s="3"/>
      <c r="B19" s="8">
        <v>43179</v>
      </c>
      <c r="C19" s="9">
        <v>14</v>
      </c>
      <c r="D19" s="61"/>
      <c r="E19" s="62"/>
      <c r="F19" s="62"/>
      <c r="G19" s="62"/>
      <c r="H19" s="62"/>
      <c r="I19" s="62"/>
      <c r="J19" s="62"/>
      <c r="K19" s="63"/>
    </row>
    <row r="20" spans="1:20" ht="15.75" customHeight="1" x14ac:dyDescent="0.15">
      <c r="I20" s="40"/>
      <c r="J20" s="40"/>
      <c r="K20" s="40"/>
      <c r="L20" s="40"/>
      <c r="M20" s="40"/>
      <c r="N20" s="17"/>
      <c r="O20" s="17"/>
      <c r="P20" s="16"/>
    </row>
    <row r="21" spans="1:20" ht="15.75" customHeight="1" x14ac:dyDescent="0.15">
      <c r="I21" s="40"/>
      <c r="J21" s="40"/>
      <c r="K21" s="40"/>
      <c r="L21" s="40"/>
      <c r="M21" s="40"/>
      <c r="N21" s="36"/>
      <c r="O21" s="36"/>
      <c r="P21" s="36"/>
      <c r="Q21" s="36"/>
      <c r="R21" s="36"/>
      <c r="S21" s="36"/>
      <c r="T21" s="36"/>
    </row>
    <row r="22" spans="1:20" ht="15.75" customHeight="1" x14ac:dyDescent="0.15">
      <c r="A22" s="18" t="s">
        <v>18</v>
      </c>
      <c r="B22" s="3"/>
      <c r="C22" s="3"/>
      <c r="D22" s="53" t="s">
        <v>19</v>
      </c>
      <c r="E22" s="48"/>
      <c r="F22" s="48"/>
      <c r="G22" s="48"/>
      <c r="H22" s="48"/>
      <c r="I22" s="49"/>
      <c r="L22" s="37"/>
      <c r="M22" s="38"/>
      <c r="N22" s="73"/>
      <c r="O22" s="74"/>
      <c r="P22" s="74"/>
      <c r="Q22" s="74"/>
      <c r="R22" s="74"/>
      <c r="S22" s="74"/>
      <c r="T22" s="36"/>
    </row>
    <row r="23" spans="1:20" ht="15.75" customHeight="1" x14ac:dyDescent="0.15">
      <c r="B23" s="20"/>
      <c r="C23" s="5" t="s">
        <v>5</v>
      </c>
      <c r="D23" s="4">
        <v>1</v>
      </c>
      <c r="E23" s="4">
        <v>2</v>
      </c>
      <c r="F23" s="4">
        <v>3</v>
      </c>
      <c r="G23" s="4">
        <v>4</v>
      </c>
      <c r="H23" s="4">
        <v>5</v>
      </c>
      <c r="I23" s="4">
        <v>6</v>
      </c>
      <c r="J23" s="4" t="s">
        <v>22</v>
      </c>
      <c r="L23" s="36"/>
      <c r="M23" s="39"/>
      <c r="N23" s="38"/>
      <c r="O23" s="38"/>
      <c r="P23" s="38"/>
      <c r="Q23" s="38"/>
      <c r="R23" s="38"/>
      <c r="S23" s="38"/>
      <c r="T23" s="38"/>
    </row>
    <row r="24" spans="1:20" ht="15.75" customHeight="1" x14ac:dyDescent="0.15">
      <c r="B24" s="21"/>
      <c r="C24" s="9">
        <v>0</v>
      </c>
      <c r="D24" s="67"/>
      <c r="E24" s="68"/>
      <c r="F24" s="68"/>
      <c r="G24" s="68"/>
      <c r="H24" s="68"/>
      <c r="I24" s="68"/>
      <c r="J24" s="69"/>
      <c r="L24" s="36"/>
      <c r="M24" s="38"/>
      <c r="N24" s="38"/>
      <c r="O24" s="38"/>
      <c r="P24" s="38"/>
      <c r="Q24" s="38"/>
      <c r="R24" s="38"/>
      <c r="S24" s="38"/>
      <c r="T24" s="38"/>
    </row>
    <row r="25" spans="1:20" ht="15.75" customHeight="1" x14ac:dyDescent="0.15">
      <c r="B25" s="21"/>
      <c r="C25" s="9">
        <v>1</v>
      </c>
      <c r="D25" s="70"/>
      <c r="E25" s="71"/>
      <c r="F25" s="71"/>
      <c r="G25" s="71"/>
      <c r="H25" s="71"/>
      <c r="I25" s="71"/>
      <c r="J25" s="72"/>
      <c r="L25" s="36"/>
      <c r="M25" s="38"/>
      <c r="N25" s="38"/>
      <c r="O25" s="38"/>
      <c r="P25" s="38"/>
      <c r="Q25" s="38"/>
      <c r="R25" s="38"/>
      <c r="S25" s="38"/>
      <c r="T25" s="38"/>
    </row>
    <row r="26" spans="1:20" ht="15.75" customHeight="1" x14ac:dyDescent="0.15">
      <c r="B26" s="21"/>
      <c r="C26" s="9">
        <v>2</v>
      </c>
      <c r="D26" s="10">
        <f t="shared" ref="D26:I26" si="0">D7/D$7*100</f>
        <v>100</v>
      </c>
      <c r="E26" s="10">
        <f t="shared" si="0"/>
        <v>100</v>
      </c>
      <c r="F26" s="10">
        <f t="shared" si="0"/>
        <v>100</v>
      </c>
      <c r="G26" s="10">
        <f t="shared" si="0"/>
        <v>100</v>
      </c>
      <c r="H26" s="10">
        <f t="shared" si="0"/>
        <v>100</v>
      </c>
      <c r="I26" s="10">
        <f t="shared" si="0"/>
        <v>100</v>
      </c>
      <c r="J26" s="10">
        <f t="shared" ref="J26:J34" si="1">AVERAGE(D26:I26)</f>
        <v>100</v>
      </c>
      <c r="L26" s="36"/>
      <c r="M26" s="38"/>
      <c r="N26" s="38"/>
      <c r="O26" s="38"/>
      <c r="P26" s="38"/>
      <c r="Q26" s="38"/>
      <c r="R26" s="38"/>
      <c r="S26" s="38"/>
      <c r="T26" s="38"/>
    </row>
    <row r="27" spans="1:20" ht="15.75" customHeight="1" x14ac:dyDescent="0.15">
      <c r="B27" s="21"/>
      <c r="C27" s="9">
        <v>3</v>
      </c>
      <c r="D27" s="10">
        <f t="shared" ref="D27:I27" si="2">D8/D$7*100</f>
        <v>101.25</v>
      </c>
      <c r="E27" s="10">
        <f t="shared" si="2"/>
        <v>101.02564102564102</v>
      </c>
      <c r="F27" s="10">
        <f t="shared" si="2"/>
        <v>96.111111111111114</v>
      </c>
      <c r="G27" s="10">
        <f t="shared" si="2"/>
        <v>97.354497354497354</v>
      </c>
      <c r="H27" s="10">
        <f t="shared" si="2"/>
        <v>101.63043478260869</v>
      </c>
      <c r="I27" s="10">
        <f t="shared" si="2"/>
        <v>99.481865284974091</v>
      </c>
      <c r="J27" s="10">
        <f t="shared" si="1"/>
        <v>99.475591593138702</v>
      </c>
      <c r="L27" s="36"/>
      <c r="M27" s="38"/>
      <c r="N27" s="38"/>
      <c r="O27" s="38"/>
      <c r="P27" s="38"/>
      <c r="Q27" s="38"/>
      <c r="R27" s="38"/>
      <c r="S27" s="38"/>
      <c r="T27" s="38"/>
    </row>
    <row r="28" spans="1:20" ht="15.75" customHeight="1" x14ac:dyDescent="0.15">
      <c r="B28" s="21"/>
      <c r="C28" s="9">
        <v>4</v>
      </c>
      <c r="D28" s="10">
        <f t="shared" ref="D28:I28" si="3">D9/D$7*100</f>
        <v>104.375</v>
      </c>
      <c r="E28" s="10">
        <f t="shared" si="3"/>
        <v>101.02564102564102</v>
      </c>
      <c r="F28" s="10">
        <f t="shared" si="3"/>
        <v>100</v>
      </c>
      <c r="G28" s="10">
        <f t="shared" si="3"/>
        <v>97.354497354497354</v>
      </c>
      <c r="H28" s="10">
        <f t="shared" si="3"/>
        <v>102.17391304347827</v>
      </c>
      <c r="I28" s="10">
        <f t="shared" si="3"/>
        <v>96.891191709844549</v>
      </c>
      <c r="J28" s="10">
        <f t="shared" si="1"/>
        <v>100.30337385557687</v>
      </c>
      <c r="L28" s="36"/>
      <c r="M28" s="38"/>
      <c r="N28" s="38"/>
      <c r="O28" s="38"/>
      <c r="P28" s="38"/>
      <c r="Q28" s="38"/>
      <c r="R28" s="38"/>
      <c r="S28" s="38"/>
      <c r="T28" s="38"/>
    </row>
    <row r="29" spans="1:20" ht="15.75" customHeight="1" x14ac:dyDescent="0.15">
      <c r="B29" s="21"/>
      <c r="C29" s="9">
        <v>5</v>
      </c>
      <c r="D29" s="10">
        <f t="shared" ref="D29:I29" si="4">D10/D$7*100</f>
        <v>104.375</v>
      </c>
      <c r="E29" s="10">
        <f t="shared" si="4"/>
        <v>103.07692307692309</v>
      </c>
      <c r="F29" s="10">
        <f t="shared" si="4"/>
        <v>99.444444444444429</v>
      </c>
      <c r="G29" s="10">
        <f t="shared" si="4"/>
        <v>97.354497354497354</v>
      </c>
      <c r="H29" s="10">
        <f t="shared" si="4"/>
        <v>104.34782608695652</v>
      </c>
      <c r="I29" s="10">
        <f t="shared" si="4"/>
        <v>98.445595854922274</v>
      </c>
      <c r="J29" s="10">
        <f t="shared" si="1"/>
        <v>101.17404780295728</v>
      </c>
      <c r="L29" s="36"/>
      <c r="M29" s="38"/>
      <c r="N29" s="38"/>
      <c r="O29" s="38"/>
      <c r="P29" s="38"/>
      <c r="Q29" s="38"/>
      <c r="R29" s="38"/>
      <c r="S29" s="38"/>
      <c r="T29" s="38"/>
    </row>
    <row r="30" spans="1:20" ht="15.75" customHeight="1" x14ac:dyDescent="0.15">
      <c r="B30" s="21"/>
      <c r="C30" s="9">
        <v>6</v>
      </c>
      <c r="D30" s="10">
        <f t="shared" ref="D30:I30" si="5">D11/D$7*100</f>
        <v>103.75000000000001</v>
      </c>
      <c r="E30" s="10">
        <f t="shared" si="5"/>
        <v>101.02564102564102</v>
      </c>
      <c r="F30" s="10">
        <f t="shared" si="5"/>
        <v>95.555555555555543</v>
      </c>
      <c r="G30" s="10">
        <f t="shared" si="5"/>
        <v>94.179894179894191</v>
      </c>
      <c r="H30" s="10">
        <f t="shared" si="5"/>
        <v>104.89130434782609</v>
      </c>
      <c r="I30" s="10">
        <f t="shared" si="5"/>
        <v>97.927461139896366</v>
      </c>
      <c r="J30" s="10">
        <f t="shared" si="1"/>
        <v>99.554976041468876</v>
      </c>
      <c r="L30" s="36"/>
      <c r="M30" s="38"/>
      <c r="N30" s="38"/>
      <c r="O30" s="38"/>
      <c r="P30" s="38"/>
      <c r="Q30" s="38"/>
      <c r="R30" s="38"/>
      <c r="S30" s="38"/>
      <c r="T30" s="38"/>
    </row>
    <row r="31" spans="1:20" ht="15.75" customHeight="1" x14ac:dyDescent="0.15">
      <c r="B31" s="21"/>
      <c r="C31" s="9">
        <v>7</v>
      </c>
      <c r="D31" s="10">
        <f t="shared" ref="D31:I31" si="6">D12/D$7*100</f>
        <v>100</v>
      </c>
      <c r="E31" s="10">
        <f t="shared" si="6"/>
        <v>96.410256410256409</v>
      </c>
      <c r="F31" s="10">
        <f t="shared" si="6"/>
        <v>89.999999999999986</v>
      </c>
      <c r="G31" s="10">
        <f t="shared" si="6"/>
        <v>90.476190476190482</v>
      </c>
      <c r="H31" s="10">
        <f t="shared" si="6"/>
        <v>101.08695652173914</v>
      </c>
      <c r="I31" s="10">
        <f t="shared" si="6"/>
        <v>93.782383419689126</v>
      </c>
      <c r="J31" s="10">
        <f t="shared" si="1"/>
        <v>95.292631137979185</v>
      </c>
      <c r="L31" s="36"/>
      <c r="M31" s="38"/>
      <c r="N31" s="38"/>
      <c r="O31" s="38"/>
      <c r="P31" s="38"/>
      <c r="Q31" s="38"/>
      <c r="R31" s="38"/>
      <c r="S31" s="38"/>
      <c r="T31" s="38"/>
    </row>
    <row r="32" spans="1:20" ht="15.75" customHeight="1" x14ac:dyDescent="0.15">
      <c r="B32" s="21"/>
      <c r="C32" s="9">
        <v>8</v>
      </c>
      <c r="D32" s="10">
        <f t="shared" ref="D32:I32" si="7">D13/D$7*100</f>
        <v>93.125</v>
      </c>
      <c r="E32" s="10">
        <f t="shared" si="7"/>
        <v>88.71794871794873</v>
      </c>
      <c r="F32" s="10">
        <f t="shared" si="7"/>
        <v>79.444444444444457</v>
      </c>
      <c r="G32" s="10">
        <f t="shared" si="7"/>
        <v>79.365079365079367</v>
      </c>
      <c r="H32" s="10">
        <f t="shared" si="7"/>
        <v>94.565217391304344</v>
      </c>
      <c r="I32" s="10">
        <f t="shared" si="7"/>
        <v>86.010362694300525</v>
      </c>
      <c r="J32" s="10">
        <f t="shared" si="1"/>
        <v>86.871342102179582</v>
      </c>
      <c r="L32" s="36"/>
      <c r="M32" s="38"/>
      <c r="N32" s="38"/>
      <c r="O32" s="38"/>
      <c r="P32" s="38"/>
      <c r="Q32" s="38"/>
      <c r="R32" s="38"/>
      <c r="S32" s="38"/>
      <c r="T32" s="38"/>
    </row>
    <row r="33" spans="1:20" ht="15.75" customHeight="1" x14ac:dyDescent="0.15">
      <c r="B33" s="21"/>
      <c r="C33" s="9">
        <v>9</v>
      </c>
      <c r="D33" s="10">
        <f t="shared" ref="D33:I33" si="8">D14/D$7*100</f>
        <v>85.625</v>
      </c>
      <c r="E33" s="10">
        <f t="shared" si="8"/>
        <v>82.564102564102569</v>
      </c>
      <c r="F33" s="10">
        <f t="shared" si="8"/>
        <v>73.333333333333329</v>
      </c>
      <c r="G33" s="10">
        <f t="shared" si="8"/>
        <v>71.428571428571431</v>
      </c>
      <c r="H33" s="10">
        <f t="shared" si="8"/>
        <v>82.608695652173907</v>
      </c>
      <c r="I33" s="10">
        <f t="shared" si="8"/>
        <v>80.829015544041454</v>
      </c>
      <c r="J33" s="10">
        <f t="shared" si="1"/>
        <v>79.398119753703781</v>
      </c>
      <c r="L33" s="36"/>
      <c r="M33" s="38"/>
      <c r="N33" s="38"/>
      <c r="O33" s="38"/>
      <c r="P33" s="38"/>
      <c r="Q33" s="38"/>
      <c r="R33" s="38"/>
      <c r="S33" s="38"/>
      <c r="T33" s="38"/>
    </row>
    <row r="34" spans="1:20" ht="15.75" customHeight="1" x14ac:dyDescent="0.15">
      <c r="B34" s="21"/>
      <c r="C34" s="9">
        <v>10</v>
      </c>
      <c r="D34" s="10">
        <f t="shared" ref="D34:I34" si="9">D15/D$7*100</f>
        <v>80.625</v>
      </c>
      <c r="E34" s="10">
        <f t="shared" si="9"/>
        <v>78.461538461538467</v>
      </c>
      <c r="F34" s="10">
        <f t="shared" si="9"/>
        <v>68.888888888888886</v>
      </c>
      <c r="G34" s="10">
        <f t="shared" si="9"/>
        <v>66.137566137566139</v>
      </c>
      <c r="H34" s="10">
        <f t="shared" si="9"/>
        <v>74.456521739130437</v>
      </c>
      <c r="I34" s="10">
        <f t="shared" si="9"/>
        <v>76.683937823834199</v>
      </c>
      <c r="J34" s="10">
        <f t="shared" si="1"/>
        <v>74.208908841826357</v>
      </c>
      <c r="L34" s="36"/>
      <c r="M34" s="38"/>
      <c r="N34" s="38"/>
      <c r="O34" s="38"/>
      <c r="P34" s="38"/>
      <c r="Q34" s="38"/>
      <c r="R34" s="38"/>
      <c r="S34" s="38"/>
      <c r="T34" s="38"/>
    </row>
    <row r="35" spans="1:20" ht="15.75" customHeight="1" x14ac:dyDescent="0.15">
      <c r="B35" s="21"/>
      <c r="C35" s="9">
        <v>11</v>
      </c>
      <c r="D35" s="55" t="s">
        <v>21</v>
      </c>
      <c r="E35" s="56"/>
      <c r="F35" s="56"/>
      <c r="G35" s="56"/>
      <c r="H35" s="56"/>
      <c r="I35" s="56"/>
      <c r="J35" s="57"/>
      <c r="L35" s="36"/>
      <c r="M35" s="38"/>
      <c r="N35" s="38"/>
      <c r="O35" s="38"/>
      <c r="P35" s="38"/>
      <c r="Q35" s="38"/>
      <c r="R35" s="38"/>
      <c r="S35" s="38"/>
      <c r="T35" s="38"/>
    </row>
    <row r="36" spans="1:20" ht="15.75" customHeight="1" x14ac:dyDescent="0.15">
      <c r="B36" s="21"/>
      <c r="C36" s="9">
        <v>12</v>
      </c>
      <c r="D36" s="58"/>
      <c r="E36" s="59"/>
      <c r="F36" s="59"/>
      <c r="G36" s="59"/>
      <c r="H36" s="59"/>
      <c r="I36" s="59"/>
      <c r="J36" s="60"/>
      <c r="L36" s="36"/>
      <c r="M36" s="38"/>
      <c r="N36" s="38"/>
      <c r="O36" s="38"/>
      <c r="P36" s="38"/>
      <c r="Q36" s="38"/>
      <c r="R36" s="38"/>
      <c r="S36" s="38"/>
      <c r="T36" s="38"/>
    </row>
    <row r="37" spans="1:20" ht="15.75" customHeight="1" x14ac:dyDescent="0.15">
      <c r="B37" s="21"/>
      <c r="C37" s="9">
        <v>13</v>
      </c>
      <c r="D37" s="58"/>
      <c r="E37" s="59"/>
      <c r="F37" s="59"/>
      <c r="G37" s="59"/>
      <c r="H37" s="59"/>
      <c r="I37" s="59"/>
      <c r="J37" s="60"/>
      <c r="L37" s="36"/>
      <c r="M37" s="38"/>
      <c r="N37" s="38"/>
      <c r="O37" s="38"/>
      <c r="P37" s="38"/>
      <c r="Q37" s="38"/>
      <c r="R37" s="38"/>
      <c r="S37" s="38"/>
      <c r="T37" s="38"/>
    </row>
    <row r="38" spans="1:20" ht="15.75" customHeight="1" x14ac:dyDescent="0.15">
      <c r="B38" s="21"/>
      <c r="C38" s="9">
        <v>14</v>
      </c>
      <c r="D38" s="61"/>
      <c r="E38" s="62"/>
      <c r="F38" s="62"/>
      <c r="G38" s="62"/>
      <c r="H38" s="62"/>
      <c r="I38" s="62"/>
      <c r="J38" s="63"/>
      <c r="L38" s="36"/>
      <c r="M38" s="38"/>
      <c r="N38" s="38"/>
      <c r="O38" s="38"/>
      <c r="P38" s="38"/>
      <c r="Q38" s="38"/>
      <c r="R38" s="38"/>
      <c r="S38" s="38"/>
      <c r="T38" s="38"/>
    </row>
    <row r="41" spans="1:20" ht="15.75" customHeight="1" x14ac:dyDescent="0.15">
      <c r="A41" s="18" t="s">
        <v>23</v>
      </c>
      <c r="B41" s="3"/>
      <c r="C41" s="3"/>
      <c r="D41" s="53" t="s">
        <v>19</v>
      </c>
      <c r="E41" s="48"/>
      <c r="F41" s="48"/>
      <c r="G41" s="48"/>
      <c r="H41" s="48"/>
      <c r="I41" s="49"/>
    </row>
    <row r="42" spans="1:20" ht="15.75" customHeight="1" x14ac:dyDescent="0.15">
      <c r="B42" s="20"/>
      <c r="C42" s="5" t="s">
        <v>5</v>
      </c>
      <c r="D42" s="4">
        <v>1</v>
      </c>
      <c r="E42" s="4">
        <v>2</v>
      </c>
      <c r="F42" s="4">
        <v>3</v>
      </c>
      <c r="G42" s="4">
        <v>4</v>
      </c>
      <c r="H42" s="4">
        <v>5</v>
      </c>
      <c r="I42" s="4">
        <v>6</v>
      </c>
      <c r="J42" s="4" t="s">
        <v>22</v>
      </c>
    </row>
    <row r="43" spans="1:20" ht="15.75" customHeight="1" x14ac:dyDescent="0.15">
      <c r="B43" s="21"/>
      <c r="C43" s="9">
        <v>0</v>
      </c>
      <c r="D43" s="67"/>
      <c r="E43" s="68"/>
      <c r="F43" s="68"/>
      <c r="G43" s="68"/>
      <c r="H43" s="68"/>
      <c r="I43" s="68"/>
      <c r="J43" s="69"/>
    </row>
    <row r="44" spans="1:20" ht="15.75" customHeight="1" x14ac:dyDescent="0.15">
      <c r="B44" s="21"/>
      <c r="C44" s="9">
        <v>1</v>
      </c>
      <c r="D44" s="70"/>
      <c r="E44" s="71"/>
      <c r="F44" s="71"/>
      <c r="G44" s="71"/>
      <c r="H44" s="71"/>
      <c r="I44" s="71"/>
      <c r="J44" s="72"/>
    </row>
    <row r="45" spans="1:20" ht="15.75" customHeight="1" x14ac:dyDescent="0.15">
      <c r="B45" s="21"/>
      <c r="C45" s="9">
        <v>2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</row>
    <row r="46" spans="1:20" ht="15.75" customHeight="1" x14ac:dyDescent="0.15">
      <c r="B46" s="21"/>
      <c r="C46" s="9">
        <v>3</v>
      </c>
      <c r="D46" s="10">
        <v>0</v>
      </c>
      <c r="E46" s="10">
        <v>0</v>
      </c>
      <c r="F46" s="10">
        <v>0</v>
      </c>
      <c r="G46" s="10">
        <v>2</v>
      </c>
      <c r="H46" s="10">
        <v>1</v>
      </c>
      <c r="I46" s="10">
        <v>1</v>
      </c>
      <c r="J46" s="10">
        <f t="shared" ref="J46:J53" si="10">AVERAGE(D46:I46)</f>
        <v>0.66666666666666663</v>
      </c>
      <c r="L46" s="47" t="s">
        <v>24</v>
      </c>
      <c r="M46" s="48"/>
      <c r="N46" s="49"/>
    </row>
    <row r="47" spans="1:20" ht="15" x14ac:dyDescent="0.2">
      <c r="B47" s="21"/>
      <c r="C47" s="9">
        <v>4</v>
      </c>
      <c r="D47" s="10">
        <v>1</v>
      </c>
      <c r="E47" s="10">
        <v>1</v>
      </c>
      <c r="F47" s="10">
        <v>2</v>
      </c>
      <c r="G47" s="10">
        <v>2</v>
      </c>
      <c r="H47" s="10">
        <v>0</v>
      </c>
      <c r="I47" s="10">
        <v>2</v>
      </c>
      <c r="J47" s="10">
        <f t="shared" si="10"/>
        <v>1.3333333333333333</v>
      </c>
      <c r="L47" s="44" t="s">
        <v>25</v>
      </c>
      <c r="M47" s="45"/>
      <c r="N47" s="46"/>
    </row>
    <row r="48" spans="1:20" ht="15" x14ac:dyDescent="0.2">
      <c r="B48" s="21"/>
      <c r="C48" s="9">
        <v>5</v>
      </c>
      <c r="D48" s="10">
        <v>1</v>
      </c>
      <c r="E48" s="10">
        <v>0</v>
      </c>
      <c r="F48" s="10">
        <v>1</v>
      </c>
      <c r="G48" s="10">
        <v>1</v>
      </c>
      <c r="H48" s="10">
        <v>1</v>
      </c>
      <c r="I48" s="10">
        <v>1</v>
      </c>
      <c r="J48" s="10">
        <f t="shared" si="10"/>
        <v>0.83333333333333337</v>
      </c>
      <c r="L48" s="44" t="s">
        <v>26</v>
      </c>
      <c r="M48" s="45"/>
      <c r="N48" s="46"/>
    </row>
    <row r="49" spans="2:14" ht="15" x14ac:dyDescent="0.2">
      <c r="B49" s="21"/>
      <c r="C49" s="9">
        <v>6</v>
      </c>
      <c r="D49" s="10">
        <v>1</v>
      </c>
      <c r="E49" s="10">
        <v>2</v>
      </c>
      <c r="F49" s="10">
        <v>2</v>
      </c>
      <c r="G49" s="10">
        <v>1</v>
      </c>
      <c r="H49" s="10">
        <v>1</v>
      </c>
      <c r="I49" s="10">
        <v>2</v>
      </c>
      <c r="J49" s="10">
        <f t="shared" si="10"/>
        <v>1.5</v>
      </c>
      <c r="L49" s="50" t="s">
        <v>27</v>
      </c>
      <c r="M49" s="51"/>
      <c r="N49" s="52"/>
    </row>
    <row r="50" spans="2:14" ht="15" x14ac:dyDescent="0.2">
      <c r="B50" s="21"/>
      <c r="C50" s="9">
        <v>7</v>
      </c>
      <c r="D50" s="10">
        <v>3</v>
      </c>
      <c r="E50" s="10">
        <v>3</v>
      </c>
      <c r="F50" s="10">
        <v>4</v>
      </c>
      <c r="G50" s="10">
        <v>3</v>
      </c>
      <c r="H50" s="10">
        <v>3</v>
      </c>
      <c r="I50" s="10">
        <v>3</v>
      </c>
      <c r="J50" s="10">
        <f t="shared" si="10"/>
        <v>3.1666666666666665</v>
      </c>
      <c r="L50" s="50" t="s">
        <v>28</v>
      </c>
      <c r="M50" s="51"/>
      <c r="N50" s="52"/>
    </row>
    <row r="51" spans="2:14" ht="15" x14ac:dyDescent="0.2">
      <c r="B51" s="21"/>
      <c r="C51" s="9">
        <v>8</v>
      </c>
      <c r="D51" s="10">
        <v>3</v>
      </c>
      <c r="E51" s="10">
        <v>2</v>
      </c>
      <c r="F51" s="10">
        <v>3</v>
      </c>
      <c r="G51" s="10">
        <v>3</v>
      </c>
      <c r="H51" s="10">
        <v>2</v>
      </c>
      <c r="I51" s="10">
        <v>3</v>
      </c>
      <c r="J51" s="10">
        <f t="shared" si="10"/>
        <v>2.6666666666666665</v>
      </c>
      <c r="L51" s="54" t="s">
        <v>29</v>
      </c>
      <c r="M51" s="48"/>
      <c r="N51" s="49"/>
    </row>
    <row r="52" spans="2:14" ht="15" x14ac:dyDescent="0.2">
      <c r="B52" s="21"/>
      <c r="C52" s="9">
        <v>9</v>
      </c>
      <c r="D52" s="10">
        <v>3</v>
      </c>
      <c r="E52" s="10">
        <v>2</v>
      </c>
      <c r="F52" s="10">
        <v>3</v>
      </c>
      <c r="G52" s="10">
        <v>3</v>
      </c>
      <c r="H52" s="10">
        <v>4</v>
      </c>
      <c r="I52" s="10">
        <v>2</v>
      </c>
      <c r="J52" s="10">
        <f t="shared" si="10"/>
        <v>2.8333333333333335</v>
      </c>
      <c r="L52" s="54" t="s">
        <v>30</v>
      </c>
      <c r="M52" s="48"/>
      <c r="N52" s="49"/>
    </row>
    <row r="53" spans="2:14" ht="13" x14ac:dyDescent="0.15">
      <c r="B53" s="21"/>
      <c r="C53" s="9">
        <v>10</v>
      </c>
      <c r="D53" s="10">
        <v>3</v>
      </c>
      <c r="E53" s="10">
        <v>3</v>
      </c>
      <c r="F53" s="10">
        <v>3</v>
      </c>
      <c r="G53" s="10">
        <v>3</v>
      </c>
      <c r="H53" s="10">
        <v>3</v>
      </c>
      <c r="I53" s="10">
        <v>3</v>
      </c>
      <c r="J53" s="10">
        <f t="shared" si="10"/>
        <v>3</v>
      </c>
    </row>
    <row r="54" spans="2:14" ht="13" x14ac:dyDescent="0.15">
      <c r="B54" s="21"/>
      <c r="C54" s="9">
        <v>11</v>
      </c>
      <c r="D54" s="55" t="s">
        <v>21</v>
      </c>
      <c r="E54" s="56"/>
      <c r="F54" s="56"/>
      <c r="G54" s="56"/>
      <c r="H54" s="56"/>
      <c r="I54" s="56"/>
      <c r="J54" s="57"/>
    </row>
    <row r="55" spans="2:14" ht="13" x14ac:dyDescent="0.15">
      <c r="B55" s="21"/>
      <c r="C55" s="9">
        <v>12</v>
      </c>
      <c r="D55" s="58"/>
      <c r="E55" s="59"/>
      <c r="F55" s="59"/>
      <c r="G55" s="59"/>
      <c r="H55" s="59"/>
      <c r="I55" s="59"/>
      <c r="J55" s="60"/>
    </row>
    <row r="56" spans="2:14" ht="13" x14ac:dyDescent="0.15">
      <c r="B56" s="21"/>
      <c r="C56" s="9">
        <v>13</v>
      </c>
      <c r="D56" s="58"/>
      <c r="E56" s="59"/>
      <c r="F56" s="59"/>
      <c r="G56" s="59"/>
      <c r="H56" s="59"/>
      <c r="I56" s="59"/>
      <c r="J56" s="60"/>
    </row>
    <row r="57" spans="2:14" ht="13" x14ac:dyDescent="0.15">
      <c r="B57" s="21"/>
      <c r="C57" s="9">
        <v>14</v>
      </c>
      <c r="D57" s="61"/>
      <c r="E57" s="62"/>
      <c r="F57" s="62"/>
      <c r="G57" s="62"/>
      <c r="H57" s="62"/>
      <c r="I57" s="62"/>
      <c r="J57" s="63"/>
    </row>
  </sheetData>
  <mergeCells count="16">
    <mergeCell ref="L47:N47"/>
    <mergeCell ref="L46:N46"/>
    <mergeCell ref="D22:I22"/>
    <mergeCell ref="N22:S22"/>
    <mergeCell ref="D5:K6"/>
    <mergeCell ref="L52:N52"/>
    <mergeCell ref="L50:N50"/>
    <mergeCell ref="L51:N51"/>
    <mergeCell ref="L48:N48"/>
    <mergeCell ref="L49:N49"/>
    <mergeCell ref="D35:J38"/>
    <mergeCell ref="D54:J57"/>
    <mergeCell ref="D16:K19"/>
    <mergeCell ref="D24:J25"/>
    <mergeCell ref="D43:J44"/>
    <mergeCell ref="D41:I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3:P57"/>
  <sheetViews>
    <sheetView topLeftCell="A24" workbookViewId="0">
      <selection activeCell="J46" sqref="J46:J57"/>
    </sheetView>
  </sheetViews>
  <sheetFormatPr baseColWidth="10" defaultColWidth="14.5" defaultRowHeight="15.75" customHeight="1" x14ac:dyDescent="0.15"/>
  <cols>
    <col min="1" max="1" width="17.1640625" customWidth="1"/>
    <col min="3" max="3" width="7.33203125" customWidth="1"/>
    <col min="9" max="12" width="17" customWidth="1"/>
    <col min="13" max="13" width="18" customWidth="1"/>
    <col min="14" max="15" width="15.1640625" customWidth="1"/>
  </cols>
  <sheetData>
    <row r="3" spans="1:14" ht="15.75" customHeight="1" x14ac:dyDescent="0.15">
      <c r="A3" s="2" t="s">
        <v>0</v>
      </c>
      <c r="B3" s="3"/>
      <c r="C3" s="3"/>
      <c r="D3" s="4" t="s">
        <v>32</v>
      </c>
      <c r="E3" s="4">
        <v>26</v>
      </c>
      <c r="F3" s="4">
        <v>27</v>
      </c>
      <c r="G3" s="4">
        <v>28</v>
      </c>
      <c r="H3" s="4">
        <v>29</v>
      </c>
      <c r="I3" s="4">
        <v>30</v>
      </c>
      <c r="N3" s="1"/>
    </row>
    <row r="4" spans="1:14" ht="15.75" customHeight="1" x14ac:dyDescent="0.15">
      <c r="A4" s="3"/>
      <c r="B4" s="5" t="s">
        <v>4</v>
      </c>
      <c r="C4" s="5" t="s">
        <v>5</v>
      </c>
      <c r="D4" s="4" t="s">
        <v>6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6" t="s">
        <v>7</v>
      </c>
      <c r="K4" s="6" t="s">
        <v>9</v>
      </c>
    </row>
    <row r="5" spans="1:14" ht="15.75" customHeight="1" x14ac:dyDescent="0.15">
      <c r="A5" s="3"/>
      <c r="B5" s="8">
        <v>43165</v>
      </c>
      <c r="C5" s="9">
        <v>0</v>
      </c>
      <c r="D5" s="67"/>
      <c r="E5" s="68"/>
      <c r="F5" s="68"/>
      <c r="G5" s="68"/>
      <c r="H5" s="68"/>
      <c r="I5" s="68"/>
      <c r="J5" s="68"/>
      <c r="K5" s="69"/>
    </row>
    <row r="6" spans="1:14" ht="15.75" customHeight="1" x14ac:dyDescent="0.15">
      <c r="A6" s="3"/>
      <c r="B6" s="8">
        <v>43166</v>
      </c>
      <c r="C6" s="9">
        <v>1</v>
      </c>
      <c r="D6" s="75"/>
      <c r="E6" s="76"/>
      <c r="F6" s="76"/>
      <c r="G6" s="76"/>
      <c r="H6" s="76"/>
      <c r="I6" s="76"/>
      <c r="J6" s="76"/>
      <c r="K6" s="77"/>
    </row>
    <row r="7" spans="1:14" ht="15.75" customHeight="1" x14ac:dyDescent="0.15">
      <c r="A7" s="3"/>
      <c r="B7" s="8">
        <v>43167</v>
      </c>
      <c r="C7" s="9">
        <v>2</v>
      </c>
      <c r="D7" s="70"/>
      <c r="E7" s="71"/>
      <c r="F7" s="71"/>
      <c r="G7" s="71"/>
      <c r="H7" s="71"/>
      <c r="I7" s="71"/>
      <c r="J7" s="71"/>
      <c r="K7" s="72"/>
    </row>
    <row r="8" spans="1:14" ht="15.75" customHeight="1" x14ac:dyDescent="0.15">
      <c r="A8" s="3"/>
      <c r="B8" s="8">
        <v>43168</v>
      </c>
      <c r="C8" s="9">
        <v>3</v>
      </c>
      <c r="D8" s="10">
        <v>17.600000000000001</v>
      </c>
      <c r="E8" s="10">
        <v>16.899999999999999</v>
      </c>
      <c r="F8" s="10">
        <v>19.100000000000001</v>
      </c>
      <c r="G8" s="10">
        <v>17.3</v>
      </c>
      <c r="H8" s="10">
        <v>19.2</v>
      </c>
      <c r="I8" s="10">
        <v>17.2</v>
      </c>
      <c r="J8" s="11">
        <v>100</v>
      </c>
      <c r="K8" s="11" t="s">
        <v>13</v>
      </c>
    </row>
    <row r="9" spans="1:14" ht="15.75" customHeight="1" x14ac:dyDescent="0.15">
      <c r="A9" s="3"/>
      <c r="B9" s="8">
        <v>43169</v>
      </c>
      <c r="C9" s="9">
        <v>4</v>
      </c>
      <c r="D9" s="10">
        <v>17.600000000000001</v>
      </c>
      <c r="E9" s="10">
        <v>16.8</v>
      </c>
      <c r="F9" s="10">
        <v>19.100000000000001</v>
      </c>
      <c r="G9" s="10">
        <v>17</v>
      </c>
      <c r="H9" s="10">
        <v>18.7</v>
      </c>
      <c r="I9" s="10">
        <v>15.8</v>
      </c>
      <c r="J9" s="11">
        <v>79</v>
      </c>
      <c r="K9" s="11" t="s">
        <v>14</v>
      </c>
    </row>
    <row r="10" spans="1:14" ht="15.75" customHeight="1" x14ac:dyDescent="0.15">
      <c r="A10" s="3"/>
      <c r="B10" s="8">
        <v>43170</v>
      </c>
      <c r="C10" s="9">
        <v>5</v>
      </c>
      <c r="D10" s="10">
        <v>18.5</v>
      </c>
      <c r="E10" s="10">
        <v>17.2</v>
      </c>
      <c r="F10" s="10">
        <v>19.3</v>
      </c>
      <c r="G10" s="10">
        <v>16.600000000000001</v>
      </c>
      <c r="H10" s="10">
        <v>19.600000000000001</v>
      </c>
      <c r="I10" s="10">
        <v>16.8</v>
      </c>
      <c r="J10" s="11">
        <v>56</v>
      </c>
      <c r="K10" s="11" t="s">
        <v>13</v>
      </c>
    </row>
    <row r="11" spans="1:14" ht="15.75" customHeight="1" x14ac:dyDescent="0.15">
      <c r="A11" s="3"/>
      <c r="B11" s="8">
        <v>43171</v>
      </c>
      <c r="C11" s="9">
        <v>6</v>
      </c>
      <c r="D11" s="10">
        <v>18.5</v>
      </c>
      <c r="E11" s="10">
        <v>17.600000000000001</v>
      </c>
      <c r="F11" s="10">
        <v>19.5</v>
      </c>
      <c r="G11" s="10">
        <v>17.600000000000001</v>
      </c>
      <c r="H11" s="10">
        <v>19.899999999999999</v>
      </c>
      <c r="I11" s="10">
        <v>17.5</v>
      </c>
      <c r="J11" s="11">
        <v>79</v>
      </c>
      <c r="K11" s="11" t="s">
        <v>14</v>
      </c>
    </row>
    <row r="12" spans="1:14" ht="15.75" customHeight="1" x14ac:dyDescent="0.15">
      <c r="A12" s="3"/>
      <c r="B12" s="8">
        <v>43172</v>
      </c>
      <c r="C12" s="9">
        <v>7</v>
      </c>
      <c r="D12" s="10">
        <v>17.8</v>
      </c>
      <c r="E12" s="10">
        <v>17.600000000000001</v>
      </c>
      <c r="F12" s="10">
        <v>19.600000000000001</v>
      </c>
      <c r="G12" s="10">
        <v>17.100000000000001</v>
      </c>
      <c r="H12" s="10">
        <v>19.7</v>
      </c>
      <c r="I12" s="10">
        <v>17.399999999999999</v>
      </c>
      <c r="J12" s="11">
        <v>62</v>
      </c>
      <c r="K12" s="11" t="s">
        <v>16</v>
      </c>
    </row>
    <row r="13" spans="1:14" ht="15.75" customHeight="1" x14ac:dyDescent="0.15">
      <c r="A13" s="3"/>
      <c r="B13" s="8">
        <v>43173</v>
      </c>
      <c r="C13" s="9">
        <v>8</v>
      </c>
      <c r="D13" s="10">
        <v>16.8</v>
      </c>
      <c r="E13" s="10">
        <v>16.3</v>
      </c>
      <c r="F13" s="10">
        <v>18.5</v>
      </c>
      <c r="G13" s="10">
        <v>15.6</v>
      </c>
      <c r="H13" s="10">
        <v>18.399999999999999</v>
      </c>
      <c r="I13" s="10">
        <v>16.5</v>
      </c>
      <c r="J13" s="11">
        <v>87</v>
      </c>
      <c r="K13" s="11" t="s">
        <v>14</v>
      </c>
    </row>
    <row r="14" spans="1:14" ht="15.75" customHeight="1" x14ac:dyDescent="0.15">
      <c r="A14" s="3"/>
      <c r="B14" s="8">
        <v>43174</v>
      </c>
      <c r="C14" s="9">
        <v>9</v>
      </c>
      <c r="D14" s="10">
        <v>16.399999999999999</v>
      </c>
      <c r="E14" s="10">
        <v>14.8</v>
      </c>
      <c r="F14" s="10">
        <v>17.7</v>
      </c>
      <c r="G14" s="10">
        <v>14.6</v>
      </c>
      <c r="H14" s="10">
        <v>17.2</v>
      </c>
      <c r="I14" s="10">
        <v>15.4</v>
      </c>
      <c r="J14" s="11">
        <v>77</v>
      </c>
      <c r="K14" s="11" t="s">
        <v>13</v>
      </c>
    </row>
    <row r="15" spans="1:14" ht="15.75" customHeight="1" x14ac:dyDescent="0.15">
      <c r="A15" s="3"/>
      <c r="B15" s="8">
        <v>43175</v>
      </c>
      <c r="C15" s="9">
        <v>10</v>
      </c>
      <c r="D15" s="10">
        <v>16.600000000000001</v>
      </c>
      <c r="E15" s="10">
        <v>14.2</v>
      </c>
      <c r="F15" s="10">
        <v>17.399999999999999</v>
      </c>
      <c r="G15" s="10">
        <v>14</v>
      </c>
      <c r="H15" s="10">
        <v>16.3</v>
      </c>
      <c r="I15" s="10">
        <v>14.9</v>
      </c>
      <c r="J15" s="11">
        <v>90</v>
      </c>
      <c r="K15" s="11" t="s">
        <v>14</v>
      </c>
    </row>
    <row r="16" spans="1:14" ht="15.75" customHeight="1" x14ac:dyDescent="0.15">
      <c r="A16" s="3"/>
      <c r="B16" s="8">
        <v>43176</v>
      </c>
      <c r="C16" s="9">
        <v>11</v>
      </c>
      <c r="D16" s="10">
        <v>16.8</v>
      </c>
      <c r="E16" s="10">
        <v>13.5</v>
      </c>
      <c r="F16" s="10">
        <v>16.7</v>
      </c>
      <c r="G16" s="10">
        <v>13.5</v>
      </c>
      <c r="H16" s="10">
        <v>15.5</v>
      </c>
      <c r="I16" s="10">
        <v>14.4</v>
      </c>
      <c r="J16" s="11">
        <v>78.5</v>
      </c>
      <c r="K16" s="11" t="s">
        <v>13</v>
      </c>
    </row>
    <row r="17" spans="1:16" ht="15.75" customHeight="1" x14ac:dyDescent="0.15">
      <c r="A17" s="3"/>
      <c r="B17" s="8">
        <v>43177</v>
      </c>
      <c r="C17" s="9">
        <v>12</v>
      </c>
      <c r="D17" s="10">
        <v>16.600000000000001</v>
      </c>
      <c r="E17" s="10">
        <v>13.6</v>
      </c>
      <c r="F17" s="10">
        <v>16.899999999999999</v>
      </c>
      <c r="G17" s="10">
        <v>13.7</v>
      </c>
      <c r="H17" s="10">
        <v>15.3</v>
      </c>
      <c r="I17" s="10">
        <v>14.7</v>
      </c>
      <c r="J17" s="11">
        <v>83</v>
      </c>
      <c r="K17" s="11" t="s">
        <v>14</v>
      </c>
    </row>
    <row r="18" spans="1:16" ht="15.75" customHeight="1" x14ac:dyDescent="0.15">
      <c r="A18" s="3"/>
      <c r="B18" s="8">
        <v>43178</v>
      </c>
      <c r="C18" s="9">
        <v>13</v>
      </c>
      <c r="D18" s="10">
        <v>16.399999999999999</v>
      </c>
      <c r="E18" s="10">
        <v>14.3</v>
      </c>
      <c r="F18" s="10">
        <v>17.5</v>
      </c>
      <c r="G18" s="10">
        <v>13.9</v>
      </c>
      <c r="H18" s="10">
        <v>15</v>
      </c>
      <c r="I18" s="10">
        <v>15.7</v>
      </c>
      <c r="J18" s="11" t="s">
        <v>35</v>
      </c>
      <c r="K18" s="41" t="s">
        <v>13</v>
      </c>
    </row>
    <row r="19" spans="1:16" ht="15.75" customHeight="1" x14ac:dyDescent="0.15">
      <c r="A19" s="3"/>
      <c r="B19" s="8">
        <v>43179</v>
      </c>
      <c r="C19" s="9">
        <v>14</v>
      </c>
      <c r="D19" s="10">
        <v>17</v>
      </c>
      <c r="E19" s="10">
        <v>15.7</v>
      </c>
      <c r="F19" s="10">
        <v>18.399999999999999</v>
      </c>
      <c r="G19" s="10">
        <v>14.6</v>
      </c>
      <c r="H19" s="10">
        <v>16.7</v>
      </c>
      <c r="I19" s="10">
        <v>16.8</v>
      </c>
      <c r="J19" s="11">
        <v>78</v>
      </c>
      <c r="K19" s="11" t="s">
        <v>14</v>
      </c>
    </row>
    <row r="20" spans="1:16" ht="15.75" customHeight="1" x14ac:dyDescent="0.15">
      <c r="I20" s="16"/>
      <c r="J20" s="17"/>
      <c r="K20" s="17"/>
      <c r="L20" s="17"/>
      <c r="M20" s="17"/>
      <c r="N20" s="17"/>
      <c r="O20" s="17"/>
      <c r="P20" s="16"/>
    </row>
    <row r="22" spans="1:16" ht="15.75" customHeight="1" x14ac:dyDescent="0.15">
      <c r="A22" s="18" t="s">
        <v>18</v>
      </c>
      <c r="B22" s="3"/>
      <c r="C22" s="3"/>
      <c r="D22" s="53" t="s">
        <v>19</v>
      </c>
      <c r="E22" s="48"/>
      <c r="F22" s="48"/>
      <c r="G22" s="48"/>
      <c r="H22" s="48"/>
      <c r="I22" s="49"/>
    </row>
    <row r="23" spans="1:16" ht="15.75" customHeight="1" x14ac:dyDescent="0.15">
      <c r="B23" s="20"/>
      <c r="C23" s="5" t="s">
        <v>5</v>
      </c>
      <c r="D23" s="4">
        <v>1</v>
      </c>
      <c r="E23" s="4">
        <v>2</v>
      </c>
      <c r="F23" s="4">
        <v>3</v>
      </c>
      <c r="G23" s="4">
        <v>4</v>
      </c>
      <c r="H23" s="4">
        <v>5</v>
      </c>
      <c r="I23" s="4">
        <v>6</v>
      </c>
      <c r="J23" s="4" t="s">
        <v>22</v>
      </c>
    </row>
    <row r="24" spans="1:16" ht="15.75" customHeight="1" x14ac:dyDescent="0.15">
      <c r="B24" s="21"/>
      <c r="C24" s="9">
        <v>0</v>
      </c>
      <c r="D24" s="67"/>
      <c r="E24" s="68"/>
      <c r="F24" s="68"/>
      <c r="G24" s="68"/>
      <c r="H24" s="68"/>
      <c r="I24" s="68"/>
      <c r="J24" s="69"/>
    </row>
    <row r="25" spans="1:16" ht="15.75" customHeight="1" x14ac:dyDescent="0.15">
      <c r="B25" s="21"/>
      <c r="C25" s="9">
        <v>1</v>
      </c>
      <c r="D25" s="75"/>
      <c r="E25" s="76"/>
      <c r="F25" s="76"/>
      <c r="G25" s="76"/>
      <c r="H25" s="76"/>
      <c r="I25" s="76"/>
      <c r="J25" s="77"/>
    </row>
    <row r="26" spans="1:16" ht="15.75" customHeight="1" x14ac:dyDescent="0.15">
      <c r="B26" s="21"/>
      <c r="C26" s="9">
        <v>2</v>
      </c>
      <c r="D26" s="70"/>
      <c r="E26" s="71"/>
      <c r="F26" s="71"/>
      <c r="G26" s="71"/>
      <c r="H26" s="71"/>
      <c r="I26" s="71"/>
      <c r="J26" s="72"/>
    </row>
    <row r="27" spans="1:16" ht="15.75" customHeight="1" x14ac:dyDescent="0.15">
      <c r="B27" s="21"/>
      <c r="C27" s="9">
        <v>3</v>
      </c>
      <c r="D27" s="10">
        <f t="shared" ref="D27:I27" si="0">D8/D$8*100</f>
        <v>100</v>
      </c>
      <c r="E27" s="10">
        <f t="shared" si="0"/>
        <v>100</v>
      </c>
      <c r="F27" s="10">
        <f t="shared" si="0"/>
        <v>100</v>
      </c>
      <c r="G27" s="10">
        <f t="shared" si="0"/>
        <v>100</v>
      </c>
      <c r="H27" s="10">
        <f t="shared" si="0"/>
        <v>100</v>
      </c>
      <c r="I27" s="10">
        <f t="shared" si="0"/>
        <v>100</v>
      </c>
      <c r="J27" s="10">
        <f t="shared" ref="J27:J38" si="1">AVERAGE(D27:I27)</f>
        <v>100</v>
      </c>
    </row>
    <row r="28" spans="1:16" ht="15.75" customHeight="1" x14ac:dyDescent="0.15">
      <c r="B28" s="21"/>
      <c r="C28" s="9">
        <v>4</v>
      </c>
      <c r="D28" s="10">
        <f t="shared" ref="D28:I28" si="2">D9/D$8*100</f>
        <v>100</v>
      </c>
      <c r="E28" s="10">
        <f t="shared" si="2"/>
        <v>99.408284023668642</v>
      </c>
      <c r="F28" s="10">
        <f t="shared" si="2"/>
        <v>100</v>
      </c>
      <c r="G28" s="10">
        <f t="shared" si="2"/>
        <v>98.265895953757223</v>
      </c>
      <c r="H28" s="10">
        <f t="shared" si="2"/>
        <v>97.395833333333343</v>
      </c>
      <c r="I28" s="10">
        <f t="shared" si="2"/>
        <v>91.860465116279073</v>
      </c>
      <c r="J28" s="10">
        <f t="shared" si="1"/>
        <v>97.821746404506385</v>
      </c>
    </row>
    <row r="29" spans="1:16" ht="15.75" customHeight="1" x14ac:dyDescent="0.15">
      <c r="B29" s="21"/>
      <c r="C29" s="9">
        <v>5</v>
      </c>
      <c r="D29" s="10">
        <f t="shared" ref="D29:I29" si="3">D10/D$8*100</f>
        <v>105.11363636363636</v>
      </c>
      <c r="E29" s="10">
        <f t="shared" si="3"/>
        <v>101.77514792899409</v>
      </c>
      <c r="F29" s="10">
        <f t="shared" si="3"/>
        <v>101.04712041884815</v>
      </c>
      <c r="G29" s="10">
        <f t="shared" si="3"/>
        <v>95.953757225433534</v>
      </c>
      <c r="H29" s="10">
        <f t="shared" si="3"/>
        <v>102.08333333333334</v>
      </c>
      <c r="I29" s="10">
        <f t="shared" si="3"/>
        <v>97.674418604651166</v>
      </c>
      <c r="J29" s="10">
        <f t="shared" si="1"/>
        <v>100.60790231248278</v>
      </c>
    </row>
    <row r="30" spans="1:16" ht="15.75" customHeight="1" x14ac:dyDescent="0.15">
      <c r="B30" s="21"/>
      <c r="C30" s="9">
        <v>6</v>
      </c>
      <c r="D30" s="10">
        <f t="shared" ref="D30:I30" si="4">D11/D$8*100</f>
        <v>105.11363636363636</v>
      </c>
      <c r="E30" s="10">
        <f t="shared" si="4"/>
        <v>104.14201183431955</v>
      </c>
      <c r="F30" s="10">
        <f t="shared" si="4"/>
        <v>102.09424083769633</v>
      </c>
      <c r="G30" s="10">
        <f t="shared" si="4"/>
        <v>101.73410404624276</v>
      </c>
      <c r="H30" s="10">
        <f t="shared" si="4"/>
        <v>103.64583333333333</v>
      </c>
      <c r="I30" s="10">
        <f t="shared" si="4"/>
        <v>101.74418604651163</v>
      </c>
      <c r="J30" s="10">
        <f t="shared" si="1"/>
        <v>103.07900207695666</v>
      </c>
    </row>
    <row r="31" spans="1:16" ht="15.75" customHeight="1" x14ac:dyDescent="0.15">
      <c r="B31" s="21"/>
      <c r="C31" s="9">
        <v>7</v>
      </c>
      <c r="D31" s="10">
        <f t="shared" ref="D31:I31" si="5">D12/D$8*100</f>
        <v>101.13636363636363</v>
      </c>
      <c r="E31" s="10">
        <f t="shared" si="5"/>
        <v>104.14201183431955</v>
      </c>
      <c r="F31" s="10">
        <f t="shared" si="5"/>
        <v>102.61780104712042</v>
      </c>
      <c r="G31" s="10">
        <f t="shared" si="5"/>
        <v>98.843930635838149</v>
      </c>
      <c r="H31" s="10">
        <f t="shared" si="5"/>
        <v>102.60416666666667</v>
      </c>
      <c r="I31" s="10">
        <f t="shared" si="5"/>
        <v>101.16279069767442</v>
      </c>
      <c r="J31" s="10">
        <f t="shared" si="1"/>
        <v>101.7511774196638</v>
      </c>
    </row>
    <row r="32" spans="1:16" ht="15.75" customHeight="1" x14ac:dyDescent="0.15">
      <c r="B32" s="21"/>
      <c r="C32" s="9">
        <v>8</v>
      </c>
      <c r="D32" s="10">
        <f t="shared" ref="D32:I32" si="6">D13/D$8*100</f>
        <v>95.454545454545453</v>
      </c>
      <c r="E32" s="10">
        <f t="shared" si="6"/>
        <v>96.449704142011853</v>
      </c>
      <c r="F32" s="10">
        <f t="shared" si="6"/>
        <v>96.858638743455501</v>
      </c>
      <c r="G32" s="10">
        <f t="shared" si="6"/>
        <v>90.173410404624278</v>
      </c>
      <c r="H32" s="10">
        <f t="shared" si="6"/>
        <v>95.833333333333329</v>
      </c>
      <c r="I32" s="10">
        <f t="shared" si="6"/>
        <v>95.930232558139537</v>
      </c>
      <c r="J32" s="10">
        <f t="shared" si="1"/>
        <v>95.116644106018327</v>
      </c>
    </row>
    <row r="33" spans="1:14" ht="15.75" customHeight="1" x14ac:dyDescent="0.15">
      <c r="B33" s="21"/>
      <c r="C33" s="9">
        <v>9</v>
      </c>
      <c r="D33" s="10">
        <f t="shared" ref="D33:I33" si="7">D14/D$8*100</f>
        <v>93.181818181818159</v>
      </c>
      <c r="E33" s="10">
        <f t="shared" si="7"/>
        <v>87.57396449704143</v>
      </c>
      <c r="F33" s="10">
        <f t="shared" si="7"/>
        <v>92.670157068062821</v>
      </c>
      <c r="G33" s="10">
        <f t="shared" si="7"/>
        <v>84.393063583815021</v>
      </c>
      <c r="H33" s="10">
        <f t="shared" si="7"/>
        <v>89.583333333333343</v>
      </c>
      <c r="I33" s="10">
        <f t="shared" si="7"/>
        <v>89.534883720930239</v>
      </c>
      <c r="J33" s="10">
        <f t="shared" si="1"/>
        <v>89.489536730833493</v>
      </c>
    </row>
    <row r="34" spans="1:14" ht="15.75" customHeight="1" x14ac:dyDescent="0.15">
      <c r="B34" s="21"/>
      <c r="C34" s="9">
        <v>10</v>
      </c>
      <c r="D34" s="10">
        <f t="shared" ref="D34:I34" si="8">D15/D$8*100</f>
        <v>94.318181818181827</v>
      </c>
      <c r="E34" s="10">
        <f t="shared" si="8"/>
        <v>84.023668639053255</v>
      </c>
      <c r="F34" s="10">
        <f t="shared" si="8"/>
        <v>91.099476439790564</v>
      </c>
      <c r="G34" s="10">
        <f t="shared" si="8"/>
        <v>80.924855491329467</v>
      </c>
      <c r="H34" s="10">
        <f t="shared" si="8"/>
        <v>84.895833333333343</v>
      </c>
      <c r="I34" s="10">
        <f t="shared" si="8"/>
        <v>86.6279069767442</v>
      </c>
      <c r="J34" s="10">
        <f t="shared" si="1"/>
        <v>86.981653783072105</v>
      </c>
    </row>
    <row r="35" spans="1:14" ht="15.75" customHeight="1" x14ac:dyDescent="0.15">
      <c r="B35" s="21"/>
      <c r="C35" s="9">
        <v>11</v>
      </c>
      <c r="D35" s="10">
        <f t="shared" ref="D35:I35" si="9">D16/D$8*100</f>
        <v>95.454545454545453</v>
      </c>
      <c r="E35" s="10">
        <f t="shared" si="9"/>
        <v>79.881656804733737</v>
      </c>
      <c r="F35" s="10">
        <f t="shared" si="9"/>
        <v>87.434554973821974</v>
      </c>
      <c r="G35" s="10">
        <f t="shared" si="9"/>
        <v>78.034682080924853</v>
      </c>
      <c r="H35" s="10">
        <f t="shared" si="9"/>
        <v>80.729166666666671</v>
      </c>
      <c r="I35" s="10">
        <f t="shared" si="9"/>
        <v>83.720930232558146</v>
      </c>
      <c r="J35" s="10">
        <f t="shared" si="1"/>
        <v>84.209256035541799</v>
      </c>
    </row>
    <row r="36" spans="1:14" ht="15.75" customHeight="1" x14ac:dyDescent="0.15">
      <c r="B36" s="21"/>
      <c r="C36" s="9">
        <v>12</v>
      </c>
      <c r="D36" s="10">
        <f t="shared" ref="D36:I36" si="10">D17/D$8*100</f>
        <v>94.318181818181827</v>
      </c>
      <c r="E36" s="10">
        <f t="shared" si="10"/>
        <v>80.473372781065095</v>
      </c>
      <c r="F36" s="10">
        <f t="shared" si="10"/>
        <v>88.481675392670141</v>
      </c>
      <c r="G36" s="10">
        <f t="shared" si="10"/>
        <v>79.19075144508669</v>
      </c>
      <c r="H36" s="10">
        <f t="shared" si="10"/>
        <v>79.687500000000014</v>
      </c>
      <c r="I36" s="10">
        <f t="shared" si="10"/>
        <v>85.465116279069761</v>
      </c>
      <c r="J36" s="10">
        <f t="shared" si="1"/>
        <v>84.602766286012255</v>
      </c>
    </row>
    <row r="37" spans="1:14" ht="15.75" customHeight="1" x14ac:dyDescent="0.15">
      <c r="B37" s="21"/>
      <c r="C37" s="9">
        <v>13</v>
      </c>
      <c r="D37" s="10">
        <f t="shared" ref="D37:I37" si="11">D18/D$8*100</f>
        <v>93.181818181818159</v>
      </c>
      <c r="E37" s="10">
        <f t="shared" si="11"/>
        <v>84.615384615384627</v>
      </c>
      <c r="F37" s="10">
        <f t="shared" si="11"/>
        <v>91.623036649214654</v>
      </c>
      <c r="G37" s="10">
        <f t="shared" si="11"/>
        <v>80.346820809248555</v>
      </c>
      <c r="H37" s="10">
        <f t="shared" si="11"/>
        <v>78.125</v>
      </c>
      <c r="I37" s="10">
        <f t="shared" si="11"/>
        <v>91.279069767441854</v>
      </c>
      <c r="J37" s="10">
        <f t="shared" si="1"/>
        <v>86.528521670517989</v>
      </c>
    </row>
    <row r="38" spans="1:14" ht="15.75" customHeight="1" x14ac:dyDescent="0.15">
      <c r="B38" s="21"/>
      <c r="C38" s="9">
        <v>14</v>
      </c>
      <c r="D38" s="10">
        <f t="shared" ref="D38:I38" si="12">D19/D$8*100</f>
        <v>96.590909090909079</v>
      </c>
      <c r="E38" s="10">
        <f t="shared" si="12"/>
        <v>92.899408284023679</v>
      </c>
      <c r="F38" s="10">
        <f t="shared" si="12"/>
        <v>96.33507853403141</v>
      </c>
      <c r="G38" s="10">
        <f t="shared" si="12"/>
        <v>84.393063583815021</v>
      </c>
      <c r="H38" s="10">
        <f t="shared" si="12"/>
        <v>86.979166666666657</v>
      </c>
      <c r="I38" s="10">
        <f t="shared" si="12"/>
        <v>97.674418604651166</v>
      </c>
      <c r="J38" s="10">
        <f t="shared" si="1"/>
        <v>92.478674127349507</v>
      </c>
    </row>
    <row r="41" spans="1:14" ht="15.75" customHeight="1" x14ac:dyDescent="0.15">
      <c r="A41" s="18" t="s">
        <v>23</v>
      </c>
      <c r="B41" s="3"/>
      <c r="C41" s="3"/>
      <c r="D41" s="53" t="s">
        <v>19</v>
      </c>
      <c r="E41" s="48"/>
      <c r="F41" s="48"/>
      <c r="G41" s="48"/>
      <c r="H41" s="48"/>
      <c r="I41" s="49"/>
    </row>
    <row r="42" spans="1:14" ht="15.75" customHeight="1" x14ac:dyDescent="0.15">
      <c r="B42" s="20"/>
      <c r="C42" s="5" t="s">
        <v>5</v>
      </c>
      <c r="D42" s="4">
        <v>1</v>
      </c>
      <c r="E42" s="4">
        <v>2</v>
      </c>
      <c r="F42" s="4">
        <v>3</v>
      </c>
      <c r="G42" s="4">
        <v>4</v>
      </c>
      <c r="H42" s="4">
        <v>5</v>
      </c>
      <c r="I42" s="4">
        <v>6</v>
      </c>
      <c r="J42" s="4" t="s">
        <v>22</v>
      </c>
    </row>
    <row r="43" spans="1:14" ht="15.75" customHeight="1" x14ac:dyDescent="0.15">
      <c r="B43" s="21"/>
      <c r="C43" s="9">
        <v>0</v>
      </c>
      <c r="D43" s="67"/>
      <c r="E43" s="68"/>
      <c r="F43" s="68"/>
      <c r="G43" s="68"/>
      <c r="H43" s="68"/>
      <c r="I43" s="68"/>
      <c r="J43" s="69"/>
    </row>
    <row r="44" spans="1:14" ht="15.75" customHeight="1" x14ac:dyDescent="0.15">
      <c r="B44" s="21"/>
      <c r="C44" s="9">
        <v>1</v>
      </c>
      <c r="D44" s="75"/>
      <c r="E44" s="76"/>
      <c r="F44" s="76"/>
      <c r="G44" s="76"/>
      <c r="H44" s="76"/>
      <c r="I44" s="76"/>
      <c r="J44" s="77"/>
    </row>
    <row r="45" spans="1:14" ht="15.75" customHeight="1" x14ac:dyDescent="0.15">
      <c r="B45" s="21"/>
      <c r="C45" s="9">
        <v>2</v>
      </c>
      <c r="D45" s="70"/>
      <c r="E45" s="71"/>
      <c r="F45" s="71"/>
      <c r="G45" s="71"/>
      <c r="H45" s="71"/>
      <c r="I45" s="71"/>
      <c r="J45" s="72"/>
    </row>
    <row r="46" spans="1:14" ht="15.75" customHeight="1" x14ac:dyDescent="0.15">
      <c r="B46" s="21"/>
      <c r="C46" s="9">
        <v>3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f t="shared" ref="J46:J57" si="13">AVERAGE(D46:I46)</f>
        <v>0</v>
      </c>
      <c r="L46" s="47" t="s">
        <v>24</v>
      </c>
      <c r="M46" s="48"/>
      <c r="N46" s="49"/>
    </row>
    <row r="47" spans="1:14" ht="15" x14ac:dyDescent="0.2">
      <c r="B47" s="21"/>
      <c r="C47" s="9">
        <v>4</v>
      </c>
      <c r="D47" s="10">
        <v>1</v>
      </c>
      <c r="E47" s="10">
        <v>1</v>
      </c>
      <c r="F47" s="10">
        <v>1</v>
      </c>
      <c r="G47" s="10">
        <v>1</v>
      </c>
      <c r="H47" s="10">
        <v>2</v>
      </c>
      <c r="I47" s="10">
        <v>0</v>
      </c>
      <c r="J47" s="10">
        <f t="shared" si="13"/>
        <v>1</v>
      </c>
      <c r="L47" s="44" t="s">
        <v>25</v>
      </c>
      <c r="M47" s="45"/>
      <c r="N47" s="46"/>
    </row>
    <row r="48" spans="1:14" ht="15" x14ac:dyDescent="0.2">
      <c r="B48" s="21"/>
      <c r="C48" s="9">
        <v>5</v>
      </c>
      <c r="D48" s="10">
        <v>0</v>
      </c>
      <c r="E48" s="10">
        <v>1</v>
      </c>
      <c r="F48" s="10">
        <v>0</v>
      </c>
      <c r="G48" s="10">
        <v>2</v>
      </c>
      <c r="H48" s="10">
        <v>0</v>
      </c>
      <c r="I48" s="10">
        <v>1</v>
      </c>
      <c r="J48" s="10">
        <f t="shared" si="13"/>
        <v>0.66666666666666663</v>
      </c>
      <c r="L48" s="44" t="s">
        <v>26</v>
      </c>
      <c r="M48" s="45"/>
      <c r="N48" s="46"/>
    </row>
    <row r="49" spans="2:14" ht="15" x14ac:dyDescent="0.2">
      <c r="B49" s="21" t="s">
        <v>41</v>
      </c>
      <c r="C49" s="9">
        <v>6</v>
      </c>
      <c r="D49" s="10">
        <v>1</v>
      </c>
      <c r="E49" s="10">
        <v>2</v>
      </c>
      <c r="F49" s="10">
        <v>1</v>
      </c>
      <c r="G49" s="10">
        <v>2</v>
      </c>
      <c r="H49" s="10">
        <v>1</v>
      </c>
      <c r="I49" s="10">
        <v>1</v>
      </c>
      <c r="J49" s="10">
        <f t="shared" si="13"/>
        <v>1.3333333333333333</v>
      </c>
      <c r="L49" s="50" t="s">
        <v>27</v>
      </c>
      <c r="M49" s="51"/>
      <c r="N49" s="52"/>
    </row>
    <row r="50" spans="2:14" ht="15" x14ac:dyDescent="0.2">
      <c r="B50" s="21"/>
      <c r="C50" s="9">
        <v>7</v>
      </c>
      <c r="D50" s="10">
        <v>2</v>
      </c>
      <c r="E50" s="10">
        <v>1</v>
      </c>
      <c r="F50" s="10">
        <v>1</v>
      </c>
      <c r="G50" s="10">
        <v>1</v>
      </c>
      <c r="H50" s="10">
        <v>1</v>
      </c>
      <c r="I50" s="10">
        <v>2</v>
      </c>
      <c r="J50" s="10">
        <f t="shared" si="13"/>
        <v>1.3333333333333333</v>
      </c>
      <c r="L50" s="50" t="s">
        <v>28</v>
      </c>
      <c r="M50" s="51"/>
      <c r="N50" s="52"/>
    </row>
    <row r="51" spans="2:14" ht="15" x14ac:dyDescent="0.2">
      <c r="B51" s="21"/>
      <c r="C51" s="9">
        <v>8</v>
      </c>
      <c r="D51" s="10">
        <v>2</v>
      </c>
      <c r="E51" s="10">
        <v>3</v>
      </c>
      <c r="F51" s="10">
        <v>2</v>
      </c>
      <c r="G51" s="10">
        <v>3</v>
      </c>
      <c r="H51" s="10">
        <v>3</v>
      </c>
      <c r="I51" s="10">
        <v>2</v>
      </c>
      <c r="J51" s="10">
        <f t="shared" si="13"/>
        <v>2.5</v>
      </c>
      <c r="L51" s="54" t="s">
        <v>29</v>
      </c>
      <c r="M51" s="48"/>
      <c r="N51" s="49"/>
    </row>
    <row r="52" spans="2:14" ht="15" x14ac:dyDescent="0.2">
      <c r="B52" s="21"/>
      <c r="C52" s="9">
        <v>9</v>
      </c>
      <c r="D52" s="10">
        <v>3</v>
      </c>
      <c r="E52" s="10">
        <v>1</v>
      </c>
      <c r="F52" s="10">
        <v>3</v>
      </c>
      <c r="G52" s="10">
        <v>3</v>
      </c>
      <c r="H52" s="10">
        <v>3</v>
      </c>
      <c r="I52" s="10">
        <v>3</v>
      </c>
      <c r="J52" s="10">
        <f t="shared" si="13"/>
        <v>2.6666666666666665</v>
      </c>
      <c r="L52" s="54" t="s">
        <v>30</v>
      </c>
      <c r="M52" s="48"/>
      <c r="N52" s="49"/>
    </row>
    <row r="53" spans="2:14" ht="13" x14ac:dyDescent="0.15">
      <c r="B53" s="21"/>
      <c r="C53" s="9">
        <v>10</v>
      </c>
      <c r="D53" s="10">
        <v>3</v>
      </c>
      <c r="E53" s="10">
        <v>3</v>
      </c>
      <c r="F53" s="10">
        <v>3</v>
      </c>
      <c r="G53" s="10">
        <v>3</v>
      </c>
      <c r="H53" s="10">
        <v>3</v>
      </c>
      <c r="I53" s="10">
        <v>3</v>
      </c>
      <c r="J53" s="10">
        <f t="shared" si="13"/>
        <v>3</v>
      </c>
    </row>
    <row r="54" spans="2:14" ht="13" x14ac:dyDescent="0.15">
      <c r="B54" s="21"/>
      <c r="C54" s="9">
        <v>11</v>
      </c>
      <c r="D54" s="10">
        <v>2</v>
      </c>
      <c r="E54" s="10">
        <v>3</v>
      </c>
      <c r="F54" s="10">
        <v>2</v>
      </c>
      <c r="G54" s="10">
        <v>3</v>
      </c>
      <c r="H54" s="10">
        <v>2</v>
      </c>
      <c r="I54" s="10">
        <v>3</v>
      </c>
      <c r="J54" s="10">
        <f t="shared" si="13"/>
        <v>2.5</v>
      </c>
    </row>
    <row r="55" spans="2:14" ht="13" x14ac:dyDescent="0.15">
      <c r="B55" s="21"/>
      <c r="C55" s="9">
        <v>12</v>
      </c>
      <c r="D55" s="10">
        <v>1</v>
      </c>
      <c r="E55" s="10">
        <v>3</v>
      </c>
      <c r="F55" s="10">
        <v>1</v>
      </c>
      <c r="G55" s="10">
        <v>2</v>
      </c>
      <c r="H55" s="10">
        <v>1</v>
      </c>
      <c r="I55" s="10">
        <v>3</v>
      </c>
      <c r="J55" s="10">
        <f t="shared" si="13"/>
        <v>1.8333333333333333</v>
      </c>
    </row>
    <row r="56" spans="2:14" ht="13" x14ac:dyDescent="0.15">
      <c r="B56" s="21"/>
      <c r="C56" s="9">
        <v>13</v>
      </c>
      <c r="D56" s="10">
        <v>1</v>
      </c>
      <c r="E56" s="10">
        <v>1</v>
      </c>
      <c r="F56" s="10">
        <v>1</v>
      </c>
      <c r="G56" s="10">
        <v>2</v>
      </c>
      <c r="H56" s="10">
        <v>1</v>
      </c>
      <c r="I56" s="10">
        <v>1</v>
      </c>
      <c r="J56" s="10">
        <f t="shared" si="13"/>
        <v>1.1666666666666667</v>
      </c>
    </row>
    <row r="57" spans="2:14" ht="13" x14ac:dyDescent="0.15">
      <c r="B57" s="21"/>
      <c r="C57" s="9">
        <v>14</v>
      </c>
      <c r="D57" s="10">
        <v>0</v>
      </c>
      <c r="E57" s="10">
        <v>1</v>
      </c>
      <c r="F57" s="10">
        <v>0</v>
      </c>
      <c r="G57" s="10">
        <v>1</v>
      </c>
      <c r="H57" s="10">
        <v>1</v>
      </c>
      <c r="I57" s="10">
        <v>1</v>
      </c>
      <c r="J57" s="10">
        <f t="shared" si="13"/>
        <v>0.66666666666666663</v>
      </c>
    </row>
  </sheetData>
  <mergeCells count="12">
    <mergeCell ref="D22:I22"/>
    <mergeCell ref="D5:K7"/>
    <mergeCell ref="D41:I41"/>
    <mergeCell ref="D43:J45"/>
    <mergeCell ref="D24:J26"/>
    <mergeCell ref="L50:N50"/>
    <mergeCell ref="L52:N52"/>
    <mergeCell ref="L51:N51"/>
    <mergeCell ref="L47:N47"/>
    <mergeCell ref="L46:N46"/>
    <mergeCell ref="L48:N48"/>
    <mergeCell ref="L49:N49"/>
  </mergeCells>
  <pageMargins left="0.7" right="0.7" top="0.75" bottom="0.75" header="0.3" footer="0.3"/>
  <ignoredErrors>
    <ignoredError sqref="J46:J5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B3:F38"/>
  <sheetViews>
    <sheetView workbookViewId="0">
      <selection activeCell="I38" sqref="I38"/>
    </sheetView>
  </sheetViews>
  <sheetFormatPr baseColWidth="10" defaultColWidth="14.5" defaultRowHeight="15.75" customHeight="1" x14ac:dyDescent="0.15"/>
  <cols>
    <col min="2" max="2" width="15.33203125" customWidth="1"/>
    <col min="3" max="3" width="15" customWidth="1"/>
    <col min="4" max="5" width="17.33203125" customWidth="1"/>
  </cols>
  <sheetData>
    <row r="3" spans="2:6" ht="15.75" customHeight="1" x14ac:dyDescent="0.15">
      <c r="B3" s="35" t="s">
        <v>43</v>
      </c>
      <c r="C3" s="34" t="s">
        <v>44</v>
      </c>
      <c r="D3" s="23" t="s">
        <v>33</v>
      </c>
      <c r="E3" s="23" t="s">
        <v>34</v>
      </c>
    </row>
    <row r="4" spans="2:6" ht="15.75" customHeight="1" x14ac:dyDescent="0.15">
      <c r="B4" s="78" t="s">
        <v>31</v>
      </c>
      <c r="C4" s="79"/>
      <c r="D4" s="79"/>
      <c r="E4" s="80"/>
    </row>
    <row r="5" spans="2:6" ht="15.75" customHeight="1" x14ac:dyDescent="0.15">
      <c r="B5" s="10">
        <v>1</v>
      </c>
      <c r="C5" s="10">
        <v>1</v>
      </c>
      <c r="D5" s="10">
        <v>66</v>
      </c>
      <c r="E5" s="33">
        <v>0.06</v>
      </c>
      <c r="F5" s="1"/>
    </row>
    <row r="6" spans="2:6" ht="15.75" customHeight="1" x14ac:dyDescent="0.15">
      <c r="B6" s="10">
        <v>2</v>
      </c>
      <c r="C6" s="10">
        <v>2</v>
      </c>
      <c r="D6" s="10">
        <v>76</v>
      </c>
      <c r="E6" s="33">
        <v>6.7199999999999996E-2</v>
      </c>
    </row>
    <row r="7" spans="2:6" ht="15.75" customHeight="1" x14ac:dyDescent="0.15">
      <c r="B7" s="10">
        <v>3</v>
      </c>
      <c r="C7" s="10">
        <v>3</v>
      </c>
      <c r="D7" s="10">
        <v>68</v>
      </c>
      <c r="E7" s="33">
        <v>6.8199999999999997E-2</v>
      </c>
    </row>
    <row r="8" spans="2:6" ht="15.75" customHeight="1" x14ac:dyDescent="0.15">
      <c r="B8" s="10">
        <v>4</v>
      </c>
      <c r="C8" s="10">
        <v>4</v>
      </c>
      <c r="D8" s="10">
        <v>75</v>
      </c>
      <c r="E8" s="33">
        <v>7.9699999999999993E-2</v>
      </c>
    </row>
    <row r="9" spans="2:6" ht="15.75" customHeight="1" x14ac:dyDescent="0.15">
      <c r="B9" s="10">
        <v>5</v>
      </c>
      <c r="C9" s="10">
        <v>5</v>
      </c>
      <c r="D9" s="10">
        <v>78</v>
      </c>
      <c r="E9" s="33">
        <v>7.6899999999999996E-2</v>
      </c>
    </row>
    <row r="10" spans="2:6" ht="15.75" customHeight="1" x14ac:dyDescent="0.15">
      <c r="B10" s="10">
        <v>6</v>
      </c>
      <c r="C10" s="10">
        <v>6</v>
      </c>
      <c r="D10" s="10">
        <v>76</v>
      </c>
      <c r="E10" s="33">
        <v>9.7199999999999995E-2</v>
      </c>
    </row>
    <row r="11" spans="2:6" ht="15.75" customHeight="1" x14ac:dyDescent="0.15">
      <c r="B11" s="47" t="s">
        <v>36</v>
      </c>
      <c r="C11" s="79"/>
      <c r="D11" s="79"/>
      <c r="E11" s="80"/>
    </row>
    <row r="12" spans="2:6" ht="15.75" customHeight="1" x14ac:dyDescent="0.15">
      <c r="B12" s="10">
        <v>1</v>
      </c>
      <c r="C12" s="10">
        <v>7</v>
      </c>
      <c r="D12" s="10">
        <v>51</v>
      </c>
      <c r="E12" s="33">
        <v>3.2899999999999999E-2</v>
      </c>
    </row>
    <row r="13" spans="2:6" ht="15.75" customHeight="1" x14ac:dyDescent="0.15">
      <c r="B13" s="10">
        <v>2</v>
      </c>
      <c r="C13" s="10">
        <v>8</v>
      </c>
      <c r="D13" s="10">
        <v>42</v>
      </c>
      <c r="E13" s="33">
        <v>3.5400000000000001E-2</v>
      </c>
    </row>
    <row r="14" spans="2:6" ht="15.75" customHeight="1" x14ac:dyDescent="0.15">
      <c r="B14" s="10">
        <v>3</v>
      </c>
      <c r="C14" s="10">
        <v>9</v>
      </c>
      <c r="D14" s="84" t="s">
        <v>46</v>
      </c>
      <c r="E14" s="85"/>
    </row>
    <row r="15" spans="2:6" ht="15.75" customHeight="1" x14ac:dyDescent="0.15">
      <c r="B15" s="10">
        <v>4</v>
      </c>
      <c r="C15" s="10">
        <v>10</v>
      </c>
      <c r="D15" s="10">
        <v>42</v>
      </c>
      <c r="E15" s="33">
        <v>2.5600000000000001E-2</v>
      </c>
    </row>
    <row r="16" spans="2:6" ht="15.75" customHeight="1" x14ac:dyDescent="0.15">
      <c r="B16" s="10">
        <v>5</v>
      </c>
      <c r="C16" s="10">
        <v>11</v>
      </c>
      <c r="D16" s="10">
        <v>48</v>
      </c>
      <c r="E16" s="33">
        <v>5.0200000000000002E-2</v>
      </c>
    </row>
    <row r="17" spans="2:5" ht="15.75" customHeight="1" x14ac:dyDescent="0.15">
      <c r="B17" s="10">
        <v>6</v>
      </c>
      <c r="C17" s="10">
        <v>12</v>
      </c>
      <c r="D17" s="10">
        <v>54</v>
      </c>
      <c r="E17" s="33">
        <v>3.5900000000000001E-2</v>
      </c>
    </row>
    <row r="18" spans="2:5" ht="15.75" customHeight="1" x14ac:dyDescent="0.15">
      <c r="B18" s="81" t="s">
        <v>38</v>
      </c>
      <c r="C18" s="82"/>
      <c r="D18" s="82"/>
      <c r="E18" s="83"/>
    </row>
    <row r="19" spans="2:5" ht="15.75" customHeight="1" x14ac:dyDescent="0.15">
      <c r="B19" s="10">
        <v>1</v>
      </c>
      <c r="C19" s="10">
        <v>13</v>
      </c>
      <c r="D19" s="10">
        <v>55</v>
      </c>
      <c r="E19" s="33">
        <v>4.65E-2</v>
      </c>
    </row>
    <row r="20" spans="2:5" ht="15.75" customHeight="1" x14ac:dyDescent="0.15">
      <c r="B20" s="10">
        <v>2</v>
      </c>
      <c r="C20" s="10">
        <v>14</v>
      </c>
      <c r="D20" s="10">
        <v>39</v>
      </c>
      <c r="E20" s="33">
        <v>4.5699999999999998E-2</v>
      </c>
    </row>
    <row r="21" spans="2:5" ht="15.75" customHeight="1" x14ac:dyDescent="0.15">
      <c r="B21" s="10">
        <v>3</v>
      </c>
      <c r="C21" s="10">
        <v>15</v>
      </c>
      <c r="D21" s="10">
        <v>50</v>
      </c>
      <c r="E21" s="33">
        <v>4.1700000000000001E-2</v>
      </c>
    </row>
    <row r="22" spans="2:5" ht="15.75" customHeight="1" x14ac:dyDescent="0.15">
      <c r="B22" s="10">
        <v>4</v>
      </c>
      <c r="C22" s="10">
        <v>16</v>
      </c>
      <c r="D22" s="84" t="s">
        <v>46</v>
      </c>
      <c r="E22" s="85"/>
    </row>
    <row r="23" spans="2:5" ht="15.75" customHeight="1" x14ac:dyDescent="0.15">
      <c r="B23" s="10">
        <v>5</v>
      </c>
      <c r="C23" s="10">
        <v>17</v>
      </c>
      <c r="D23" s="10">
        <v>47</v>
      </c>
      <c r="E23" s="33">
        <v>4.7500000000000001E-2</v>
      </c>
    </row>
    <row r="24" spans="2:5" ht="15.75" customHeight="1" x14ac:dyDescent="0.15">
      <c r="B24" s="10">
        <v>6</v>
      </c>
      <c r="C24" s="10">
        <v>18</v>
      </c>
      <c r="D24" s="10">
        <v>45</v>
      </c>
      <c r="E24" s="33">
        <v>4.6300000000000001E-2</v>
      </c>
    </row>
    <row r="25" spans="2:5" ht="15.75" customHeight="1" x14ac:dyDescent="0.15">
      <c r="B25" s="47" t="s">
        <v>39</v>
      </c>
      <c r="C25" s="79"/>
      <c r="D25" s="79"/>
      <c r="E25" s="80"/>
    </row>
    <row r="26" spans="2:5" ht="15.75" customHeight="1" x14ac:dyDescent="0.15">
      <c r="B26" s="10">
        <v>1</v>
      </c>
      <c r="C26" s="10">
        <v>19</v>
      </c>
      <c r="D26" s="10">
        <v>51</v>
      </c>
      <c r="E26" s="33">
        <v>7.1199999999999999E-2</v>
      </c>
    </row>
    <row r="27" spans="2:5" ht="15.75" customHeight="1" x14ac:dyDescent="0.15">
      <c r="B27" s="10">
        <v>2</v>
      </c>
      <c r="C27" s="10">
        <v>20</v>
      </c>
      <c r="D27" s="10">
        <v>53</v>
      </c>
      <c r="E27" s="33">
        <v>5.9900000000000002E-2</v>
      </c>
    </row>
    <row r="28" spans="2:5" ht="15.75" customHeight="1" x14ac:dyDescent="0.15">
      <c r="B28" s="10">
        <v>3</v>
      </c>
      <c r="C28" s="10">
        <v>21</v>
      </c>
      <c r="D28" s="10">
        <v>49</v>
      </c>
      <c r="E28" s="33">
        <v>3.4000000000000002E-2</v>
      </c>
    </row>
    <row r="29" spans="2:5" ht="15.75" customHeight="1" x14ac:dyDescent="0.15">
      <c r="B29" s="10">
        <v>4</v>
      </c>
      <c r="C29" s="10">
        <v>22</v>
      </c>
      <c r="D29" s="10">
        <v>48</v>
      </c>
      <c r="E29" s="33">
        <v>3.7499999999999999E-2</v>
      </c>
    </row>
    <row r="30" spans="2:5" ht="15.75" customHeight="1" x14ac:dyDescent="0.15">
      <c r="B30" s="10">
        <v>5</v>
      </c>
      <c r="C30" s="10">
        <v>23</v>
      </c>
      <c r="D30" s="10">
        <v>54</v>
      </c>
      <c r="E30" s="33">
        <v>5.7500000000000002E-2</v>
      </c>
    </row>
    <row r="31" spans="2:5" ht="15.75" customHeight="1" x14ac:dyDescent="0.15">
      <c r="B31" s="10">
        <v>6</v>
      </c>
      <c r="C31" s="10">
        <v>24</v>
      </c>
      <c r="D31" s="10">
        <v>50</v>
      </c>
      <c r="E31" s="33">
        <v>4.48E-2</v>
      </c>
    </row>
    <row r="32" spans="2:5" ht="15.75" customHeight="1" x14ac:dyDescent="0.15">
      <c r="B32" s="81" t="s">
        <v>40</v>
      </c>
      <c r="C32" s="82"/>
      <c r="D32" s="82"/>
      <c r="E32" s="83"/>
    </row>
    <row r="33" spans="2:5" ht="15.75" customHeight="1" x14ac:dyDescent="0.15">
      <c r="B33" s="10">
        <v>1</v>
      </c>
      <c r="C33" s="10">
        <v>25</v>
      </c>
      <c r="D33" s="10">
        <v>62</v>
      </c>
      <c r="E33" s="33">
        <v>9.2999999999999999E-2</v>
      </c>
    </row>
    <row r="34" spans="2:5" ht="15.75" customHeight="1" x14ac:dyDescent="0.15">
      <c r="B34" s="10">
        <v>2</v>
      </c>
      <c r="C34" s="10">
        <v>26</v>
      </c>
      <c r="D34" s="10">
        <v>58</v>
      </c>
      <c r="E34" s="33">
        <v>0.1137</v>
      </c>
    </row>
    <row r="35" spans="2:5" ht="15.75" customHeight="1" x14ac:dyDescent="0.15">
      <c r="B35" s="10">
        <v>3</v>
      </c>
      <c r="C35" s="10">
        <v>27</v>
      </c>
      <c r="D35" s="10">
        <v>63</v>
      </c>
      <c r="E35" s="33">
        <v>0.1234</v>
      </c>
    </row>
    <row r="36" spans="2:5" ht="15.75" customHeight="1" x14ac:dyDescent="0.15">
      <c r="B36" s="10">
        <v>4</v>
      </c>
      <c r="C36" s="10">
        <v>28</v>
      </c>
      <c r="D36" s="10">
        <v>55</v>
      </c>
      <c r="E36" s="33">
        <v>7.85E-2</v>
      </c>
    </row>
    <row r="37" spans="2:5" ht="15.75" customHeight="1" x14ac:dyDescent="0.15">
      <c r="B37" s="10">
        <v>5</v>
      </c>
      <c r="C37" s="10">
        <v>29</v>
      </c>
      <c r="D37" s="10">
        <v>60</v>
      </c>
      <c r="E37" s="33">
        <v>0.12740000000000001</v>
      </c>
    </row>
    <row r="38" spans="2:5" ht="15.75" customHeight="1" x14ac:dyDescent="0.15">
      <c r="B38" s="10">
        <v>6</v>
      </c>
      <c r="C38" s="10">
        <v>30</v>
      </c>
      <c r="D38" s="10">
        <v>60</v>
      </c>
      <c r="E38" s="33">
        <v>0.1241</v>
      </c>
    </row>
  </sheetData>
  <mergeCells count="7">
    <mergeCell ref="B4:E4"/>
    <mergeCell ref="B11:E11"/>
    <mergeCell ref="B18:E18"/>
    <mergeCell ref="B25:E25"/>
    <mergeCell ref="B32:E32"/>
    <mergeCell ref="D22:E22"/>
    <mergeCell ref="D14:E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C4:J30"/>
  <sheetViews>
    <sheetView workbookViewId="0">
      <selection activeCell="K20" sqref="K20"/>
    </sheetView>
  </sheetViews>
  <sheetFormatPr baseColWidth="10" defaultColWidth="14.5" defaultRowHeight="15.75" customHeight="1" x14ac:dyDescent="0.15"/>
  <sheetData>
    <row r="4" spans="3:9" ht="13" x14ac:dyDescent="0.15"/>
    <row r="5" spans="3:9" ht="15.75" customHeight="1" x14ac:dyDescent="0.2">
      <c r="C5" s="86" t="s">
        <v>45</v>
      </c>
      <c r="D5" s="87"/>
      <c r="E5" s="87"/>
      <c r="F5" s="87"/>
      <c r="G5" s="87"/>
      <c r="H5" s="87"/>
      <c r="I5" s="87"/>
    </row>
    <row r="7" spans="3:9" ht="15.75" customHeight="1" x14ac:dyDescent="0.15">
      <c r="C7" s="3"/>
      <c r="D7" s="4" t="s">
        <v>3</v>
      </c>
      <c r="E7" s="4">
        <v>2</v>
      </c>
      <c r="F7" s="4">
        <v>3</v>
      </c>
      <c r="G7" s="4">
        <v>4</v>
      </c>
      <c r="H7" s="4">
        <v>5</v>
      </c>
      <c r="I7" s="4">
        <v>6</v>
      </c>
    </row>
    <row r="8" spans="3:9" ht="15.75" customHeight="1" x14ac:dyDescent="0.15">
      <c r="C8" s="5" t="s">
        <v>5</v>
      </c>
      <c r="D8" s="4" t="s">
        <v>6</v>
      </c>
      <c r="E8" s="4">
        <v>2</v>
      </c>
      <c r="F8" s="4">
        <v>3</v>
      </c>
      <c r="G8" s="4">
        <v>4</v>
      </c>
      <c r="H8" s="4">
        <v>5</v>
      </c>
      <c r="I8" s="4">
        <v>6</v>
      </c>
    </row>
    <row r="9" spans="3:9" ht="15.75" customHeight="1" x14ac:dyDescent="0.15">
      <c r="C9" s="9">
        <v>0</v>
      </c>
      <c r="D9" s="10">
        <v>15.4</v>
      </c>
      <c r="E9" s="10">
        <v>16.399999999999999</v>
      </c>
      <c r="F9" s="10">
        <v>18.5</v>
      </c>
      <c r="G9" s="10">
        <v>16.899999999999999</v>
      </c>
      <c r="H9" s="10">
        <v>16.8</v>
      </c>
      <c r="I9" s="10">
        <v>17.399999999999999</v>
      </c>
    </row>
    <row r="10" spans="3:9" ht="15.75" customHeight="1" x14ac:dyDescent="0.15">
      <c r="C10" s="24" t="s">
        <v>42</v>
      </c>
      <c r="D10" s="25">
        <f t="shared" ref="D10:I10" si="0">D9*0.7</f>
        <v>10.78</v>
      </c>
      <c r="E10" s="25">
        <f t="shared" si="0"/>
        <v>11.479999999999999</v>
      </c>
      <c r="F10" s="25">
        <f t="shared" si="0"/>
        <v>12.95</v>
      </c>
      <c r="G10" s="25">
        <f t="shared" si="0"/>
        <v>11.829999999999998</v>
      </c>
      <c r="H10" s="25">
        <f t="shared" si="0"/>
        <v>11.76</v>
      </c>
      <c r="I10" s="25">
        <f t="shared" si="0"/>
        <v>12.179999999999998</v>
      </c>
    </row>
    <row r="12" spans="3:9" ht="15.75" customHeight="1" x14ac:dyDescent="0.15">
      <c r="C12" s="3"/>
      <c r="D12" s="4" t="s">
        <v>1</v>
      </c>
      <c r="E12" s="4">
        <v>8</v>
      </c>
      <c r="F12" s="4">
        <v>9</v>
      </c>
      <c r="G12" s="4">
        <v>10</v>
      </c>
      <c r="H12" s="4">
        <v>11</v>
      </c>
      <c r="I12" s="4">
        <v>12</v>
      </c>
    </row>
    <row r="13" spans="3:9" ht="15.75" customHeight="1" x14ac:dyDescent="0.15">
      <c r="C13" s="5" t="s">
        <v>5</v>
      </c>
      <c r="D13" s="4" t="s">
        <v>6</v>
      </c>
      <c r="E13" s="4">
        <v>2</v>
      </c>
      <c r="F13" s="4">
        <v>3</v>
      </c>
      <c r="G13" s="4">
        <v>4</v>
      </c>
      <c r="H13" s="4">
        <v>5</v>
      </c>
      <c r="I13" s="4">
        <v>6</v>
      </c>
    </row>
    <row r="14" spans="3:9" ht="15.75" customHeight="1" x14ac:dyDescent="0.15">
      <c r="C14" s="9">
        <v>0</v>
      </c>
      <c r="D14" s="10">
        <v>17.7</v>
      </c>
      <c r="E14" s="10">
        <v>17.3</v>
      </c>
      <c r="F14" s="10">
        <v>17.5</v>
      </c>
      <c r="G14" s="10">
        <v>17.399999999999999</v>
      </c>
      <c r="H14" s="10">
        <v>17</v>
      </c>
      <c r="I14" s="10">
        <v>17.899999999999999</v>
      </c>
    </row>
    <row r="15" spans="3:9" ht="15.75" customHeight="1" x14ac:dyDescent="0.15">
      <c r="C15" s="24" t="s">
        <v>42</v>
      </c>
      <c r="D15" s="25">
        <f t="shared" ref="D15:I15" si="1">D14*0.7</f>
        <v>12.389999999999999</v>
      </c>
      <c r="E15" s="25">
        <f t="shared" si="1"/>
        <v>12.11</v>
      </c>
      <c r="F15" s="25">
        <f t="shared" si="1"/>
        <v>12.25</v>
      </c>
      <c r="G15" s="25">
        <f t="shared" si="1"/>
        <v>12.179999999999998</v>
      </c>
      <c r="H15" s="25">
        <f t="shared" si="1"/>
        <v>11.899999999999999</v>
      </c>
      <c r="I15" s="25">
        <f t="shared" si="1"/>
        <v>12.529999999999998</v>
      </c>
    </row>
    <row r="17" spans="3:10" ht="15.75" customHeight="1" x14ac:dyDescent="0.15">
      <c r="C17" s="26"/>
      <c r="D17" s="27" t="s">
        <v>2</v>
      </c>
      <c r="E17" s="27">
        <v>14</v>
      </c>
      <c r="F17" s="27">
        <v>15</v>
      </c>
      <c r="G17" s="27">
        <v>16</v>
      </c>
      <c r="H17" s="27">
        <v>17</v>
      </c>
      <c r="I17" s="27">
        <v>18</v>
      </c>
    </row>
    <row r="18" spans="3:10" ht="15.75" customHeight="1" x14ac:dyDescent="0.15">
      <c r="C18" s="28" t="s">
        <v>5</v>
      </c>
      <c r="D18" s="29" t="s">
        <v>6</v>
      </c>
      <c r="E18" s="29">
        <v>2</v>
      </c>
      <c r="F18" s="29">
        <v>3</v>
      </c>
      <c r="G18" s="29">
        <v>4</v>
      </c>
      <c r="H18" s="29">
        <v>5</v>
      </c>
      <c r="I18" s="29">
        <v>6</v>
      </c>
    </row>
    <row r="19" spans="3:10" ht="15.75" customHeight="1" x14ac:dyDescent="0.15">
      <c r="C19" s="30">
        <v>1</v>
      </c>
      <c r="D19" s="22">
        <v>17.899999999999999</v>
      </c>
      <c r="E19" s="22">
        <v>17.3</v>
      </c>
      <c r="F19" s="22">
        <v>16.899999999999999</v>
      </c>
      <c r="G19" s="22">
        <v>15.1</v>
      </c>
      <c r="H19" s="22">
        <v>18.3</v>
      </c>
      <c r="I19" s="22">
        <v>17.100000000000001</v>
      </c>
    </row>
    <row r="20" spans="3:10" ht="15.75" customHeight="1" x14ac:dyDescent="0.15">
      <c r="C20" s="24" t="s">
        <v>42</v>
      </c>
      <c r="D20" s="25">
        <f t="shared" ref="D20:I20" si="2">D19*0.7</f>
        <v>12.529999999999998</v>
      </c>
      <c r="E20" s="25">
        <f t="shared" si="2"/>
        <v>12.11</v>
      </c>
      <c r="F20" s="25">
        <f t="shared" si="2"/>
        <v>11.829999999999998</v>
      </c>
      <c r="G20" s="25">
        <f t="shared" si="2"/>
        <v>10.569999999999999</v>
      </c>
      <c r="H20" s="25">
        <f t="shared" si="2"/>
        <v>12.81</v>
      </c>
      <c r="I20" s="25">
        <f t="shared" si="2"/>
        <v>11.97</v>
      </c>
    </row>
    <row r="22" spans="3:10" ht="15.75" customHeight="1" x14ac:dyDescent="0.15">
      <c r="C22" s="26"/>
      <c r="D22" s="27" t="s">
        <v>37</v>
      </c>
      <c r="E22" s="27">
        <v>20</v>
      </c>
      <c r="F22" s="27">
        <v>21</v>
      </c>
      <c r="G22" s="27">
        <v>22</v>
      </c>
      <c r="H22" s="27">
        <v>23</v>
      </c>
      <c r="I22" s="27">
        <v>24</v>
      </c>
    </row>
    <row r="23" spans="3:10" ht="15.75" customHeight="1" x14ac:dyDescent="0.15">
      <c r="C23" s="28" t="s">
        <v>5</v>
      </c>
      <c r="D23" s="29" t="s">
        <v>6</v>
      </c>
      <c r="E23" s="29">
        <v>2</v>
      </c>
      <c r="F23" s="29">
        <v>3</v>
      </c>
      <c r="G23" s="29">
        <v>4</v>
      </c>
      <c r="H23" s="29">
        <v>5</v>
      </c>
      <c r="I23" s="29">
        <v>6</v>
      </c>
    </row>
    <row r="24" spans="3:10" ht="15.75" customHeight="1" x14ac:dyDescent="0.15">
      <c r="C24" s="30">
        <v>2</v>
      </c>
      <c r="D24" s="22">
        <v>16</v>
      </c>
      <c r="E24" s="22">
        <v>19.5</v>
      </c>
      <c r="F24" s="22">
        <v>18</v>
      </c>
      <c r="G24" s="22">
        <v>18.899999999999999</v>
      </c>
      <c r="H24" s="22">
        <v>18.399999999999999</v>
      </c>
      <c r="I24" s="22">
        <v>19.3</v>
      </c>
    </row>
    <row r="25" spans="3:10" ht="15.75" customHeight="1" x14ac:dyDescent="0.15">
      <c r="C25" s="24" t="s">
        <v>42</v>
      </c>
      <c r="D25" s="25">
        <f t="shared" ref="D25:I25" si="3">D24*0.7</f>
        <v>11.2</v>
      </c>
      <c r="E25" s="25">
        <f t="shared" si="3"/>
        <v>13.649999999999999</v>
      </c>
      <c r="F25" s="25">
        <f t="shared" si="3"/>
        <v>12.6</v>
      </c>
      <c r="G25" s="25">
        <f t="shared" si="3"/>
        <v>13.229999999999999</v>
      </c>
      <c r="H25" s="25">
        <f t="shared" si="3"/>
        <v>12.879999999999999</v>
      </c>
      <c r="I25" s="25">
        <f t="shared" si="3"/>
        <v>13.51</v>
      </c>
    </row>
    <row r="26" spans="3:10" ht="15.75" customHeight="1" x14ac:dyDescent="0.15">
      <c r="C26" s="31"/>
      <c r="D26" s="32"/>
      <c r="E26" s="32"/>
      <c r="F26" s="32"/>
      <c r="G26" s="32"/>
      <c r="H26" s="32"/>
      <c r="I26" s="32"/>
      <c r="J26" s="16"/>
    </row>
    <row r="27" spans="3:10" ht="15.75" customHeight="1" x14ac:dyDescent="0.15">
      <c r="C27" s="26"/>
      <c r="D27" s="27" t="s">
        <v>32</v>
      </c>
      <c r="E27" s="27">
        <v>26</v>
      </c>
      <c r="F27" s="27">
        <v>27</v>
      </c>
      <c r="G27" s="27">
        <v>28</v>
      </c>
      <c r="H27" s="27">
        <v>29</v>
      </c>
      <c r="I27" s="27">
        <v>30</v>
      </c>
    </row>
    <row r="28" spans="3:10" ht="15.75" customHeight="1" x14ac:dyDescent="0.15">
      <c r="C28" s="28" t="s">
        <v>5</v>
      </c>
      <c r="D28" s="29" t="s">
        <v>6</v>
      </c>
      <c r="E28" s="29">
        <v>2</v>
      </c>
      <c r="F28" s="29">
        <v>3</v>
      </c>
      <c r="G28" s="29">
        <v>4</v>
      </c>
      <c r="H28" s="29">
        <v>5</v>
      </c>
      <c r="I28" s="29">
        <v>6</v>
      </c>
    </row>
    <row r="29" spans="3:10" ht="15.75" customHeight="1" x14ac:dyDescent="0.15">
      <c r="C29" s="30">
        <v>3</v>
      </c>
      <c r="D29" s="22">
        <v>17.600000000000001</v>
      </c>
      <c r="E29" s="22">
        <v>16.899999999999999</v>
      </c>
      <c r="F29" s="22">
        <v>19.100000000000001</v>
      </c>
      <c r="G29" s="22">
        <v>17.3</v>
      </c>
      <c r="H29" s="22">
        <v>19.2</v>
      </c>
      <c r="I29" s="22">
        <v>17.2</v>
      </c>
    </row>
    <row r="30" spans="3:10" ht="15.75" customHeight="1" x14ac:dyDescent="0.15">
      <c r="C30" s="24" t="s">
        <v>42</v>
      </c>
      <c r="D30" s="25">
        <f t="shared" ref="D30:I30" si="4">D29*0.7</f>
        <v>12.32</v>
      </c>
      <c r="E30" s="25">
        <f t="shared" si="4"/>
        <v>11.829999999999998</v>
      </c>
      <c r="F30" s="25">
        <f t="shared" si="4"/>
        <v>13.370000000000001</v>
      </c>
      <c r="G30" s="25">
        <f t="shared" si="4"/>
        <v>12.11</v>
      </c>
      <c r="H30" s="25">
        <f t="shared" si="4"/>
        <v>13.44</v>
      </c>
      <c r="I30" s="25">
        <f t="shared" si="4"/>
        <v>12.04</v>
      </c>
    </row>
  </sheetData>
  <mergeCells count="1">
    <mergeCell ref="C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6D1D0-B050-3943-A246-FA44B92E45EB}">
  <dimension ref="A1:AO234"/>
  <sheetViews>
    <sheetView tabSelected="1" topLeftCell="A5" workbookViewId="0">
      <selection activeCell="F29" sqref="F29:F41"/>
    </sheetView>
  </sheetViews>
  <sheetFormatPr baseColWidth="10" defaultRowHeight="13" x14ac:dyDescent="0.15"/>
  <sheetData>
    <row r="1" spans="1:41" x14ac:dyDescent="0.1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</row>
    <row r="2" spans="1:41" x14ac:dyDescent="0.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</row>
    <row r="3" spans="1:41" x14ac:dyDescent="0.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</row>
    <row r="4" spans="1:41" x14ac:dyDescent="0.1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</row>
    <row r="5" spans="1:41" x14ac:dyDescent="0.1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</row>
    <row r="6" spans="1:41" x14ac:dyDescent="0.1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</row>
    <row r="7" spans="1:41" x14ac:dyDescent="0.1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</row>
    <row r="8" spans="1:41" x14ac:dyDescent="0.1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</row>
    <row r="9" spans="1:41" x14ac:dyDescent="0.1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</row>
    <row r="10" spans="1:41" x14ac:dyDescent="0.1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</row>
    <row r="11" spans="1:41" ht="16" x14ac:dyDescent="0.2">
      <c r="A11" s="88"/>
      <c r="B11" s="88"/>
      <c r="C11" s="89" t="s">
        <v>47</v>
      </c>
      <c r="D11" s="89"/>
      <c r="E11" s="89"/>
      <c r="F11" s="89"/>
      <c r="G11" s="89"/>
      <c r="H11" s="89"/>
      <c r="I11" s="89"/>
      <c r="J11" s="88"/>
      <c r="K11" s="88"/>
      <c r="L11" s="89" t="s">
        <v>48</v>
      </c>
      <c r="M11" s="89"/>
      <c r="N11" s="89"/>
      <c r="O11" s="89"/>
      <c r="P11" s="89"/>
      <c r="Q11" s="89"/>
      <c r="R11" s="89"/>
      <c r="S11" s="88"/>
      <c r="T11" s="88"/>
      <c r="U11" s="89" t="s">
        <v>49</v>
      </c>
      <c r="V11" s="89"/>
      <c r="W11" s="89"/>
      <c r="X11" s="89"/>
      <c r="Y11" s="89"/>
      <c r="Z11" s="89"/>
      <c r="AA11" s="89"/>
      <c r="AB11" s="88"/>
      <c r="AC11" s="88"/>
      <c r="AD11" s="89" t="s">
        <v>50</v>
      </c>
      <c r="AE11" s="89"/>
      <c r="AF11" s="89"/>
      <c r="AG11" s="89"/>
      <c r="AH11" s="89"/>
      <c r="AI11" s="89"/>
      <c r="AJ11" s="89"/>
      <c r="AK11" s="88"/>
      <c r="AL11" s="88"/>
      <c r="AM11" s="88"/>
      <c r="AN11" s="88"/>
      <c r="AO11" s="88"/>
    </row>
    <row r="12" spans="1:41" x14ac:dyDescent="0.15">
      <c r="A12" s="88"/>
      <c r="B12" s="90" t="s">
        <v>51</v>
      </c>
      <c r="C12" s="91" t="s">
        <v>5</v>
      </c>
      <c r="D12" s="92">
        <v>1</v>
      </c>
      <c r="E12" s="92">
        <v>2</v>
      </c>
      <c r="F12" s="92">
        <v>3</v>
      </c>
      <c r="G12" s="92">
        <v>4</v>
      </c>
      <c r="H12" s="92">
        <v>5</v>
      </c>
      <c r="I12" s="92">
        <v>6</v>
      </c>
      <c r="J12" s="88"/>
      <c r="K12" s="92"/>
      <c r="L12" s="91" t="s">
        <v>5</v>
      </c>
      <c r="M12" s="92">
        <v>1</v>
      </c>
      <c r="N12" s="92">
        <v>2</v>
      </c>
      <c r="O12" s="92">
        <v>3</v>
      </c>
      <c r="P12" s="92">
        <v>4</v>
      </c>
      <c r="Q12" s="92">
        <v>5</v>
      </c>
      <c r="R12" s="92">
        <v>6</v>
      </c>
      <c r="S12" s="92"/>
      <c r="T12" s="92"/>
      <c r="U12" s="91" t="s">
        <v>5</v>
      </c>
      <c r="V12" s="92">
        <v>1</v>
      </c>
      <c r="W12" s="92">
        <v>2</v>
      </c>
      <c r="X12" s="92">
        <v>3</v>
      </c>
      <c r="Y12" s="92">
        <v>4</v>
      </c>
      <c r="Z12" s="92">
        <v>5</v>
      </c>
      <c r="AA12" s="92">
        <v>6</v>
      </c>
      <c r="AB12" s="92"/>
      <c r="AC12" s="92"/>
      <c r="AD12" s="91" t="s">
        <v>5</v>
      </c>
      <c r="AE12" s="92">
        <v>1</v>
      </c>
      <c r="AF12" s="92">
        <v>2</v>
      </c>
      <c r="AG12" s="92">
        <v>3</v>
      </c>
      <c r="AH12" s="92">
        <v>4</v>
      </c>
      <c r="AI12" s="92">
        <v>5</v>
      </c>
      <c r="AJ12" s="92">
        <v>6</v>
      </c>
      <c r="AK12" s="88"/>
      <c r="AL12" s="88"/>
      <c r="AM12" s="88"/>
      <c r="AN12" s="88"/>
      <c r="AO12" s="88"/>
    </row>
    <row r="13" spans="1:41" x14ac:dyDescent="0.15">
      <c r="A13" s="88"/>
      <c r="B13" s="90"/>
      <c r="C13" s="92">
        <v>0</v>
      </c>
      <c r="D13" s="93">
        <v>100</v>
      </c>
      <c r="E13" s="93">
        <v>100</v>
      </c>
      <c r="F13" s="93">
        <v>100</v>
      </c>
      <c r="G13" s="93">
        <v>100</v>
      </c>
      <c r="H13" s="93">
        <v>100</v>
      </c>
      <c r="I13" s="93">
        <v>100</v>
      </c>
      <c r="J13" s="88"/>
      <c r="K13" s="92"/>
      <c r="L13" s="92">
        <v>0</v>
      </c>
      <c r="M13" s="93"/>
      <c r="N13" s="94"/>
      <c r="O13" s="94"/>
      <c r="P13" s="94"/>
      <c r="Q13" s="94"/>
      <c r="R13" s="94"/>
      <c r="S13" s="92"/>
      <c r="T13" s="92"/>
      <c r="U13" s="92">
        <v>0</v>
      </c>
      <c r="V13" s="92"/>
      <c r="W13" s="88"/>
      <c r="X13" s="88"/>
      <c r="Y13" s="88"/>
      <c r="Z13" s="88"/>
      <c r="AA13" s="88"/>
      <c r="AB13" s="92"/>
      <c r="AC13" s="92"/>
      <c r="AD13" s="92">
        <v>0</v>
      </c>
      <c r="AE13" s="92"/>
      <c r="AF13" s="88"/>
      <c r="AG13" s="88"/>
      <c r="AH13" s="88"/>
      <c r="AI13" s="88"/>
      <c r="AJ13" s="88"/>
      <c r="AK13" s="88"/>
      <c r="AL13" s="88"/>
      <c r="AM13" s="88"/>
      <c r="AN13" s="88"/>
      <c r="AO13" s="88"/>
    </row>
    <row r="14" spans="1:41" x14ac:dyDescent="0.15">
      <c r="A14" s="88"/>
      <c r="B14" s="90"/>
      <c r="C14" s="92">
        <v>1</v>
      </c>
      <c r="D14" s="93">
        <v>98.305084750000006</v>
      </c>
      <c r="E14" s="93">
        <v>100</v>
      </c>
      <c r="F14" s="93">
        <v>100.5714286</v>
      </c>
      <c r="G14" s="93">
        <v>97.701149430000001</v>
      </c>
      <c r="H14" s="93">
        <v>98.823529410000006</v>
      </c>
      <c r="I14" s="93">
        <v>97.206703910000002</v>
      </c>
      <c r="J14" s="88"/>
      <c r="K14" s="92"/>
      <c r="L14" s="92">
        <v>1</v>
      </c>
      <c r="M14" s="93">
        <v>100</v>
      </c>
      <c r="N14" s="93">
        <v>100</v>
      </c>
      <c r="O14" s="93">
        <v>100</v>
      </c>
      <c r="P14" s="93">
        <v>100</v>
      </c>
      <c r="Q14" s="93">
        <v>100</v>
      </c>
      <c r="R14" s="93">
        <v>100</v>
      </c>
      <c r="S14" s="92"/>
      <c r="T14" s="92"/>
      <c r="U14" s="92">
        <v>1</v>
      </c>
      <c r="V14" s="93"/>
      <c r="W14" s="94"/>
      <c r="X14" s="94"/>
      <c r="Y14" s="94"/>
      <c r="Z14" s="94"/>
      <c r="AA14" s="94"/>
      <c r="AB14" s="92"/>
      <c r="AC14" s="92"/>
      <c r="AD14" s="92">
        <v>1</v>
      </c>
      <c r="AE14" s="92"/>
      <c r="AF14" s="88"/>
      <c r="AG14" s="88"/>
      <c r="AH14" s="88"/>
      <c r="AI14" s="88"/>
      <c r="AJ14" s="88"/>
      <c r="AK14" s="88"/>
      <c r="AL14" s="88"/>
      <c r="AM14" s="88"/>
      <c r="AN14" s="88"/>
      <c r="AO14" s="88"/>
    </row>
    <row r="15" spans="1:41" x14ac:dyDescent="0.15">
      <c r="A15" s="88"/>
      <c r="B15" s="90"/>
      <c r="C15" s="92">
        <v>2</v>
      </c>
      <c r="D15" s="93">
        <v>96.045197740000006</v>
      </c>
      <c r="E15" s="93">
        <v>100</v>
      </c>
      <c r="F15" s="93">
        <v>102.8571429</v>
      </c>
      <c r="G15" s="93">
        <v>95.977011489999995</v>
      </c>
      <c r="H15" s="93">
        <v>97.058823529999998</v>
      </c>
      <c r="I15" s="93">
        <v>96.089385469999996</v>
      </c>
      <c r="J15" s="88"/>
      <c r="K15" s="92"/>
      <c r="L15" s="92">
        <v>2</v>
      </c>
      <c r="M15" s="93">
        <v>100</v>
      </c>
      <c r="N15" s="93">
        <v>98.265895950000001</v>
      </c>
      <c r="O15" s="93">
        <v>95.266272189999995</v>
      </c>
      <c r="P15" s="93">
        <v>99.337748340000005</v>
      </c>
      <c r="Q15" s="93">
        <v>101.0928962</v>
      </c>
      <c r="R15" s="93">
        <v>99.415204680000002</v>
      </c>
      <c r="S15" s="92"/>
      <c r="T15" s="92"/>
      <c r="U15" s="92">
        <v>2</v>
      </c>
      <c r="V15" s="93">
        <v>100</v>
      </c>
      <c r="W15" s="93">
        <v>100</v>
      </c>
      <c r="X15" s="93">
        <v>100</v>
      </c>
      <c r="Y15" s="93">
        <v>100</v>
      </c>
      <c r="Z15" s="93">
        <v>100</v>
      </c>
      <c r="AA15" s="93">
        <v>100</v>
      </c>
      <c r="AB15" s="92"/>
      <c r="AC15" s="92"/>
      <c r="AD15" s="92">
        <v>2</v>
      </c>
      <c r="AE15" s="93"/>
      <c r="AF15" s="94"/>
      <c r="AG15" s="94"/>
      <c r="AH15" s="94"/>
      <c r="AI15" s="94"/>
      <c r="AJ15" s="94"/>
      <c r="AK15" s="88"/>
      <c r="AL15" s="88"/>
      <c r="AM15" s="88"/>
      <c r="AN15" s="88"/>
      <c r="AO15" s="88"/>
    </row>
    <row r="16" spans="1:41" x14ac:dyDescent="0.15">
      <c r="A16" s="88"/>
      <c r="B16" s="90"/>
      <c r="C16" s="92">
        <v>3</v>
      </c>
      <c r="D16" s="93">
        <v>97.74011299</v>
      </c>
      <c r="E16" s="93">
        <v>101.15606940000001</v>
      </c>
      <c r="F16" s="93">
        <v>101.7142857</v>
      </c>
      <c r="G16" s="93">
        <v>97.126436780000006</v>
      </c>
      <c r="H16" s="93">
        <v>100</v>
      </c>
      <c r="I16" s="93">
        <v>96.648044690000006</v>
      </c>
      <c r="J16" s="88"/>
      <c r="K16" s="88"/>
      <c r="L16" s="92">
        <v>3</v>
      </c>
      <c r="M16" s="93">
        <v>98.882681559999995</v>
      </c>
      <c r="N16" s="93">
        <v>97.687861269999999</v>
      </c>
      <c r="O16" s="93">
        <v>95.857988169999999</v>
      </c>
      <c r="P16" s="93">
        <v>102.64900660000001</v>
      </c>
      <c r="Q16" s="93">
        <v>101.0928962</v>
      </c>
      <c r="R16" s="93">
        <v>100</v>
      </c>
      <c r="S16" s="88"/>
      <c r="T16" s="88"/>
      <c r="U16" s="92">
        <v>3</v>
      </c>
      <c r="V16" s="93">
        <v>101.25</v>
      </c>
      <c r="W16" s="93">
        <v>101.02564099999999</v>
      </c>
      <c r="X16" s="93">
        <v>96.111111109999996</v>
      </c>
      <c r="Y16" s="93">
        <v>97.354497350000003</v>
      </c>
      <c r="Z16" s="93">
        <v>101.6304348</v>
      </c>
      <c r="AA16" s="93">
        <v>99.481865279999994</v>
      </c>
      <c r="AB16" s="88"/>
      <c r="AC16" s="88"/>
      <c r="AD16" s="92">
        <v>3</v>
      </c>
      <c r="AE16" s="93">
        <v>100</v>
      </c>
      <c r="AF16" s="93">
        <v>100</v>
      </c>
      <c r="AG16" s="93">
        <v>100</v>
      </c>
      <c r="AH16" s="93">
        <v>100</v>
      </c>
      <c r="AI16" s="93">
        <v>100</v>
      </c>
      <c r="AJ16" s="93">
        <v>100</v>
      </c>
      <c r="AK16" s="88"/>
      <c r="AL16" s="88"/>
      <c r="AM16" s="88"/>
      <c r="AN16" s="88"/>
      <c r="AO16" s="88"/>
    </row>
    <row r="17" spans="1:41" x14ac:dyDescent="0.15">
      <c r="A17" s="88"/>
      <c r="B17" s="90"/>
      <c r="C17" s="92">
        <v>4</v>
      </c>
      <c r="D17" s="93">
        <v>96.610169490000004</v>
      </c>
      <c r="E17" s="93">
        <v>99.421965319999998</v>
      </c>
      <c r="F17" s="93">
        <v>97.142857140000004</v>
      </c>
      <c r="G17" s="93">
        <v>95.977011489999995</v>
      </c>
      <c r="H17" s="93">
        <v>98.235294120000006</v>
      </c>
      <c r="I17" s="93">
        <v>94.413407820000003</v>
      </c>
      <c r="J17" s="88"/>
      <c r="K17" s="88"/>
      <c r="L17" s="92">
        <v>4</v>
      </c>
      <c r="M17" s="93">
        <v>101.6759777</v>
      </c>
      <c r="N17" s="93">
        <v>97.109826589999997</v>
      </c>
      <c r="O17" s="93">
        <v>95.857988169999999</v>
      </c>
      <c r="P17" s="93">
        <v>101.986755</v>
      </c>
      <c r="Q17" s="93">
        <v>100.54644810000001</v>
      </c>
      <c r="R17" s="93">
        <v>98.830409360000004</v>
      </c>
      <c r="S17" s="88"/>
      <c r="T17" s="88"/>
      <c r="U17" s="92">
        <v>4</v>
      </c>
      <c r="V17" s="93">
        <v>104.375</v>
      </c>
      <c r="W17" s="93">
        <v>101.02564099999999</v>
      </c>
      <c r="X17" s="93">
        <v>100</v>
      </c>
      <c r="Y17" s="93">
        <v>97.354497350000003</v>
      </c>
      <c r="Z17" s="93">
        <v>102.173913</v>
      </c>
      <c r="AA17" s="93">
        <v>96.891191710000001</v>
      </c>
      <c r="AB17" s="88"/>
      <c r="AC17" s="88"/>
      <c r="AD17" s="92">
        <v>4</v>
      </c>
      <c r="AE17" s="93">
        <v>100</v>
      </c>
      <c r="AF17" s="93">
        <v>99.408284019999996</v>
      </c>
      <c r="AG17" s="93">
        <v>100</v>
      </c>
      <c r="AH17" s="93">
        <v>98.265895950000001</v>
      </c>
      <c r="AI17" s="93">
        <v>97.395833330000002</v>
      </c>
      <c r="AJ17" s="93">
        <v>91.860465120000001</v>
      </c>
      <c r="AK17" s="88"/>
      <c r="AL17" s="88"/>
      <c r="AM17" s="88"/>
      <c r="AN17" s="88"/>
      <c r="AO17" s="88"/>
    </row>
    <row r="18" spans="1:41" x14ac:dyDescent="0.15">
      <c r="A18" s="88"/>
      <c r="B18" s="90"/>
      <c r="C18" s="92">
        <v>5</v>
      </c>
      <c r="D18" s="93">
        <v>90.395480230000004</v>
      </c>
      <c r="E18" s="93">
        <v>90.751445090000004</v>
      </c>
      <c r="F18" s="93">
        <v>92.571428569999995</v>
      </c>
      <c r="G18" s="93">
        <v>91.954022989999999</v>
      </c>
      <c r="H18" s="93">
        <v>95.294117650000004</v>
      </c>
      <c r="I18" s="93">
        <v>89.944134079999998</v>
      </c>
      <c r="J18" s="88"/>
      <c r="K18" s="88"/>
      <c r="L18" s="92">
        <v>5</v>
      </c>
      <c r="M18" s="93">
        <v>99.441340780000004</v>
      </c>
      <c r="N18" s="93">
        <v>95.953757229999994</v>
      </c>
      <c r="O18" s="93">
        <v>94.674556210000006</v>
      </c>
      <c r="P18" s="93">
        <v>103.31125830000001</v>
      </c>
      <c r="Q18" s="93">
        <v>100.54644810000001</v>
      </c>
      <c r="R18" s="93">
        <v>100</v>
      </c>
      <c r="S18" s="88"/>
      <c r="T18" s="88"/>
      <c r="U18" s="92">
        <v>5</v>
      </c>
      <c r="V18" s="93">
        <v>104.375</v>
      </c>
      <c r="W18" s="93">
        <v>103.0769231</v>
      </c>
      <c r="X18" s="93">
        <v>99.444444439999998</v>
      </c>
      <c r="Y18" s="93">
        <v>97.354497350000003</v>
      </c>
      <c r="Z18" s="93">
        <v>104.34782610000001</v>
      </c>
      <c r="AA18" s="93">
        <v>98.445595850000004</v>
      </c>
      <c r="AB18" s="88"/>
      <c r="AC18" s="88"/>
      <c r="AD18" s="92">
        <v>5</v>
      </c>
      <c r="AE18" s="93">
        <v>105.1136364</v>
      </c>
      <c r="AF18" s="93">
        <v>101.77514789999999</v>
      </c>
      <c r="AG18" s="93">
        <v>101.0471204</v>
      </c>
      <c r="AH18" s="93">
        <v>95.953757229999994</v>
      </c>
      <c r="AI18" s="93">
        <v>102.08333330000001</v>
      </c>
      <c r="AJ18" s="93">
        <v>97.674418599999996</v>
      </c>
      <c r="AK18" s="88"/>
      <c r="AL18" s="88"/>
      <c r="AM18" s="88"/>
      <c r="AN18" s="88"/>
      <c r="AO18" s="88"/>
    </row>
    <row r="19" spans="1:41" x14ac:dyDescent="0.15">
      <c r="A19" s="88"/>
      <c r="B19" s="90"/>
      <c r="C19" s="92">
        <v>6</v>
      </c>
      <c r="D19" s="93">
        <v>84.745762709999994</v>
      </c>
      <c r="E19" s="93">
        <v>89.017341040000005</v>
      </c>
      <c r="F19" s="93">
        <v>86.857142859999996</v>
      </c>
      <c r="G19" s="93">
        <v>90.229885060000001</v>
      </c>
      <c r="H19" s="93">
        <v>86.470588239999998</v>
      </c>
      <c r="I19" s="93">
        <v>87.150837989999999</v>
      </c>
      <c r="J19" s="88"/>
      <c r="K19" s="88"/>
      <c r="L19" s="92">
        <v>6</v>
      </c>
      <c r="M19" s="93">
        <v>96.648044690000006</v>
      </c>
      <c r="N19" s="93">
        <v>91.329479770000006</v>
      </c>
      <c r="O19" s="93">
        <v>94.674556210000006</v>
      </c>
      <c r="P19" s="93">
        <v>97.350993380000006</v>
      </c>
      <c r="Q19" s="93">
        <v>95.6284153</v>
      </c>
      <c r="R19" s="93">
        <v>94.736842109999998</v>
      </c>
      <c r="S19" s="88"/>
      <c r="T19" s="88"/>
      <c r="U19" s="92">
        <v>6</v>
      </c>
      <c r="V19" s="93">
        <v>103.75</v>
      </c>
      <c r="W19" s="93">
        <v>101.02564099999999</v>
      </c>
      <c r="X19" s="93">
        <v>95.555555560000002</v>
      </c>
      <c r="Y19" s="93">
        <v>94.179894180000005</v>
      </c>
      <c r="Z19" s="93">
        <v>104.8913043</v>
      </c>
      <c r="AA19" s="93">
        <v>97.927461140000005</v>
      </c>
      <c r="AB19" s="88"/>
      <c r="AC19" s="88"/>
      <c r="AD19" s="92">
        <v>6</v>
      </c>
      <c r="AE19" s="93">
        <v>105.1136364</v>
      </c>
      <c r="AF19" s="93">
        <v>104.14201180000001</v>
      </c>
      <c r="AG19" s="93">
        <v>102.09424079999999</v>
      </c>
      <c r="AH19" s="93">
        <v>101.734104</v>
      </c>
      <c r="AI19" s="93">
        <v>103.64583330000001</v>
      </c>
      <c r="AJ19" s="93">
        <v>101.744186</v>
      </c>
      <c r="AK19" s="88"/>
      <c r="AL19" s="88"/>
      <c r="AM19" s="88"/>
      <c r="AN19" s="88"/>
      <c r="AO19" s="88"/>
    </row>
    <row r="20" spans="1:41" x14ac:dyDescent="0.15">
      <c r="A20" s="88"/>
      <c r="B20" s="90"/>
      <c r="C20" s="92">
        <v>7</v>
      </c>
      <c r="D20" s="93">
        <v>84.745762709999994</v>
      </c>
      <c r="E20" s="93">
        <v>83.23699422</v>
      </c>
      <c r="F20" s="93">
        <v>78.857142859999996</v>
      </c>
      <c r="G20" s="93">
        <v>81.034482760000003</v>
      </c>
      <c r="H20" s="93">
        <v>80</v>
      </c>
      <c r="I20" s="93">
        <v>83.798882680000006</v>
      </c>
      <c r="J20" s="88"/>
      <c r="K20" s="88"/>
      <c r="L20" s="92">
        <v>7</v>
      </c>
      <c r="M20" s="93">
        <v>91.620111730000005</v>
      </c>
      <c r="N20" s="93">
        <v>86.705202310000004</v>
      </c>
      <c r="O20" s="93">
        <v>90.532544380000004</v>
      </c>
      <c r="P20" s="93">
        <v>88.079470200000003</v>
      </c>
      <c r="Q20" s="93">
        <v>90.710382510000002</v>
      </c>
      <c r="R20" s="93">
        <v>92.397660819999999</v>
      </c>
      <c r="S20" s="88"/>
      <c r="T20" s="88"/>
      <c r="U20" s="92">
        <v>7</v>
      </c>
      <c r="V20" s="93">
        <v>100</v>
      </c>
      <c r="W20" s="93">
        <v>96.410256410000002</v>
      </c>
      <c r="X20" s="93">
        <v>90</v>
      </c>
      <c r="Y20" s="93">
        <v>90.47619048</v>
      </c>
      <c r="Z20" s="93">
        <v>101.0869565</v>
      </c>
      <c r="AA20" s="93">
        <v>93.782383420000002</v>
      </c>
      <c r="AB20" s="88"/>
      <c r="AC20" s="88"/>
      <c r="AD20" s="92">
        <v>7</v>
      </c>
      <c r="AE20" s="93">
        <v>101.1363636</v>
      </c>
      <c r="AF20" s="93">
        <v>104.14201180000001</v>
      </c>
      <c r="AG20" s="93">
        <v>102.617801</v>
      </c>
      <c r="AH20" s="93">
        <v>98.843930639999996</v>
      </c>
      <c r="AI20" s="93">
        <v>102.60416669999999</v>
      </c>
      <c r="AJ20" s="93">
        <v>101.1627907</v>
      </c>
      <c r="AK20" s="88"/>
      <c r="AL20" s="88"/>
      <c r="AM20" s="88"/>
      <c r="AN20" s="88"/>
      <c r="AO20" s="88"/>
    </row>
    <row r="21" spans="1:41" x14ac:dyDescent="0.15">
      <c r="A21" s="88"/>
      <c r="B21" s="90"/>
      <c r="C21" s="92">
        <v>8</v>
      </c>
      <c r="D21" s="93">
        <v>78.531073449999994</v>
      </c>
      <c r="E21" s="93">
        <v>75.144508669999993</v>
      </c>
      <c r="F21" s="93">
        <v>72</v>
      </c>
      <c r="G21" s="93">
        <v>70.114942529999993</v>
      </c>
      <c r="H21" s="93">
        <v>74.117647059999996</v>
      </c>
      <c r="I21" s="93">
        <v>75.977653630000006</v>
      </c>
      <c r="J21" s="88"/>
      <c r="K21" s="88"/>
      <c r="L21" s="92">
        <v>8</v>
      </c>
      <c r="M21" s="93">
        <v>83.240223459999996</v>
      </c>
      <c r="N21" s="93">
        <v>76.878612720000007</v>
      </c>
      <c r="O21" s="93">
        <v>82.840236689999998</v>
      </c>
      <c r="P21" s="93">
        <v>78.80794702</v>
      </c>
      <c r="Q21" s="93">
        <v>80.87431694</v>
      </c>
      <c r="R21" s="93">
        <v>83.625730989999994</v>
      </c>
      <c r="S21" s="88"/>
      <c r="T21" s="88"/>
      <c r="U21" s="92">
        <v>8</v>
      </c>
      <c r="V21" s="93">
        <v>93.125</v>
      </c>
      <c r="W21" s="93">
        <v>88.717948719999995</v>
      </c>
      <c r="X21" s="93">
        <v>79.444444439999998</v>
      </c>
      <c r="Y21" s="93">
        <v>79.365079370000004</v>
      </c>
      <c r="Z21" s="93">
        <v>94.565217390000001</v>
      </c>
      <c r="AA21" s="93">
        <v>86.010362689999994</v>
      </c>
      <c r="AB21" s="88"/>
      <c r="AC21" s="88"/>
      <c r="AD21" s="92">
        <v>8</v>
      </c>
      <c r="AE21" s="93">
        <v>95.454545449999998</v>
      </c>
      <c r="AF21" s="93">
        <v>96.449704139999994</v>
      </c>
      <c r="AG21" s="93">
        <v>96.858638740000004</v>
      </c>
      <c r="AH21" s="93">
        <v>90.173410399999995</v>
      </c>
      <c r="AI21" s="93">
        <v>95.833333330000002</v>
      </c>
      <c r="AJ21" s="93">
        <v>95.930232559999993</v>
      </c>
      <c r="AK21" s="88"/>
      <c r="AL21" s="88"/>
      <c r="AM21" s="88"/>
      <c r="AN21" s="88"/>
      <c r="AO21" s="88"/>
    </row>
    <row r="22" spans="1:41" x14ac:dyDescent="0.15">
      <c r="A22" s="88"/>
      <c r="B22" s="90"/>
      <c r="C22" s="92">
        <v>9</v>
      </c>
      <c r="D22" s="93">
        <v>74.57627119</v>
      </c>
      <c r="E22" s="93">
        <v>70.520231210000006</v>
      </c>
      <c r="F22" s="93" t="s">
        <v>52</v>
      </c>
      <c r="G22" s="93">
        <v>70.114942529999993</v>
      </c>
      <c r="H22" s="93">
        <v>71.176470589999994</v>
      </c>
      <c r="I22" s="93">
        <v>70.391061449999995</v>
      </c>
      <c r="J22" s="88"/>
      <c r="K22" s="88"/>
      <c r="L22" s="92">
        <v>9</v>
      </c>
      <c r="M22" s="93">
        <v>77.653631279999999</v>
      </c>
      <c r="N22" s="93">
        <v>70.520231210000006</v>
      </c>
      <c r="O22" s="93">
        <v>77.514792900000003</v>
      </c>
      <c r="P22" s="93" t="s">
        <v>52</v>
      </c>
      <c r="Q22" s="93">
        <v>76.50273224</v>
      </c>
      <c r="R22" s="93">
        <v>78.947368420000004</v>
      </c>
      <c r="S22" s="88"/>
      <c r="T22" s="88"/>
      <c r="U22" s="92">
        <v>9</v>
      </c>
      <c r="V22" s="93">
        <v>85.625</v>
      </c>
      <c r="W22" s="93">
        <v>82.564102559999995</v>
      </c>
      <c r="X22" s="93">
        <v>73.333333330000002</v>
      </c>
      <c r="Y22" s="93">
        <v>71.428571430000005</v>
      </c>
      <c r="Z22" s="93">
        <v>82.608695650000001</v>
      </c>
      <c r="AA22" s="93">
        <v>80.82901554</v>
      </c>
      <c r="AB22" s="88"/>
      <c r="AC22" s="88"/>
      <c r="AD22" s="92">
        <v>9</v>
      </c>
      <c r="AE22" s="93">
        <v>93.181818179999993</v>
      </c>
      <c r="AF22" s="93">
        <v>87.573964500000002</v>
      </c>
      <c r="AG22" s="93">
        <v>92.670157070000002</v>
      </c>
      <c r="AH22" s="93">
        <v>84.393063580000003</v>
      </c>
      <c r="AI22" s="93">
        <v>89.583333330000002</v>
      </c>
      <c r="AJ22" s="93">
        <v>89.534883719999996</v>
      </c>
      <c r="AK22" s="88"/>
      <c r="AL22" s="88"/>
      <c r="AM22" s="88"/>
      <c r="AN22" s="88"/>
      <c r="AO22" s="88"/>
    </row>
    <row r="23" spans="1:41" x14ac:dyDescent="0.15">
      <c r="A23" s="88"/>
      <c r="B23" s="90"/>
      <c r="C23" s="92">
        <v>10</v>
      </c>
      <c r="D23" s="93">
        <v>68.926553670000004</v>
      </c>
      <c r="E23" s="93">
        <v>67.630057800000003</v>
      </c>
      <c r="F23" s="93"/>
      <c r="G23" s="93">
        <v>62.068965519999999</v>
      </c>
      <c r="H23" s="93">
        <v>65.294117650000004</v>
      </c>
      <c r="I23" s="93">
        <v>69.273743019999998</v>
      </c>
      <c r="J23" s="88"/>
      <c r="K23" s="88"/>
      <c r="L23" s="92">
        <v>10</v>
      </c>
      <c r="M23" s="93">
        <v>74.301675979999999</v>
      </c>
      <c r="N23" s="93">
        <v>65.895953759999998</v>
      </c>
      <c r="O23" s="93">
        <v>72.189349109999995</v>
      </c>
      <c r="P23" s="93"/>
      <c r="Q23" s="93">
        <v>73.224043719999997</v>
      </c>
      <c r="R23" s="93">
        <v>77.192982459999996</v>
      </c>
      <c r="S23" s="88"/>
      <c r="T23" s="88"/>
      <c r="U23" s="92">
        <v>10</v>
      </c>
      <c r="V23" s="93">
        <v>80.625</v>
      </c>
      <c r="W23" s="93">
        <v>78.46153846</v>
      </c>
      <c r="X23" s="93">
        <v>68.888888890000004</v>
      </c>
      <c r="Y23" s="93">
        <v>66.137566140000004</v>
      </c>
      <c r="Z23" s="93">
        <v>74.456521739999999</v>
      </c>
      <c r="AA23" s="93">
        <v>76.683937819999997</v>
      </c>
      <c r="AB23" s="88"/>
      <c r="AC23" s="88"/>
      <c r="AD23" s="92">
        <v>10</v>
      </c>
      <c r="AE23" s="93">
        <v>94.318181820000007</v>
      </c>
      <c r="AF23" s="93">
        <v>84.023668639999997</v>
      </c>
      <c r="AG23" s="93">
        <v>91.099476440000004</v>
      </c>
      <c r="AH23" s="93">
        <v>80.924855489999999</v>
      </c>
      <c r="AI23" s="93">
        <v>84.895833330000002</v>
      </c>
      <c r="AJ23" s="93">
        <v>86.627906980000006</v>
      </c>
      <c r="AK23" s="88"/>
      <c r="AL23" s="88"/>
      <c r="AM23" s="88"/>
      <c r="AN23" s="88"/>
      <c r="AO23" s="88"/>
    </row>
    <row r="24" spans="1:41" x14ac:dyDescent="0.1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94"/>
      <c r="W24" s="94"/>
      <c r="X24" s="94"/>
      <c r="Y24" s="94"/>
      <c r="Z24" s="94"/>
      <c r="AA24" s="94"/>
      <c r="AB24" s="88"/>
      <c r="AC24" s="88"/>
      <c r="AD24" s="92">
        <v>11</v>
      </c>
      <c r="AE24" s="93">
        <v>95.454545449999998</v>
      </c>
      <c r="AF24" s="93">
        <v>79.881656800000002</v>
      </c>
      <c r="AG24" s="93">
        <v>87.434554969999994</v>
      </c>
      <c r="AH24" s="93">
        <v>78.034682079999996</v>
      </c>
      <c r="AI24" s="93">
        <v>80.729166669999998</v>
      </c>
      <c r="AJ24" s="93">
        <v>83.720930229999993</v>
      </c>
      <c r="AK24" s="88"/>
      <c r="AL24" s="88"/>
      <c r="AM24" s="88"/>
      <c r="AN24" s="88"/>
      <c r="AO24" s="88"/>
    </row>
    <row r="25" spans="1:41" x14ac:dyDescent="0.15">
      <c r="A25" s="88"/>
      <c r="B25" s="88"/>
      <c r="C25" s="91" t="s">
        <v>5</v>
      </c>
      <c r="D25" s="88"/>
      <c r="E25" s="88"/>
      <c r="F25" s="88"/>
      <c r="G25" s="88"/>
      <c r="H25" s="88"/>
      <c r="I25" s="88"/>
      <c r="J25" s="88"/>
      <c r="K25" s="88"/>
      <c r="L25" s="91" t="s">
        <v>5</v>
      </c>
      <c r="M25" s="88"/>
      <c r="N25" s="88"/>
      <c r="O25" s="88"/>
      <c r="P25" s="88"/>
      <c r="Q25" s="88"/>
      <c r="R25" s="88"/>
      <c r="S25" s="88"/>
      <c r="T25" s="88"/>
      <c r="U25" s="91" t="s">
        <v>5</v>
      </c>
      <c r="V25" s="94"/>
      <c r="W25" s="94"/>
      <c r="X25" s="94"/>
      <c r="Y25" s="94"/>
      <c r="Z25" s="94"/>
      <c r="AA25" s="94"/>
      <c r="AB25" s="88"/>
      <c r="AC25" s="88"/>
      <c r="AD25" s="92">
        <v>12</v>
      </c>
      <c r="AE25" s="93">
        <v>94.318181820000007</v>
      </c>
      <c r="AF25" s="93">
        <v>80.473372780000005</v>
      </c>
      <c r="AG25" s="93">
        <v>88.481675390000007</v>
      </c>
      <c r="AH25" s="93">
        <v>79.190751449999993</v>
      </c>
      <c r="AI25" s="93">
        <v>79.6875</v>
      </c>
      <c r="AJ25" s="93">
        <v>85.465116280000004</v>
      </c>
      <c r="AK25" s="88"/>
      <c r="AL25" s="88"/>
      <c r="AM25" s="88"/>
      <c r="AN25" s="88"/>
      <c r="AO25" s="88"/>
    </row>
    <row r="26" spans="1:41" x14ac:dyDescent="0.15">
      <c r="A26" s="88"/>
      <c r="B26" s="88"/>
      <c r="C26" s="92">
        <v>0</v>
      </c>
      <c r="D26" s="88"/>
      <c r="E26" s="88"/>
      <c r="F26" s="88"/>
      <c r="G26" s="88"/>
      <c r="H26" s="88"/>
      <c r="I26" s="88"/>
      <c r="J26" s="88"/>
      <c r="K26" s="88"/>
      <c r="L26" s="92">
        <v>0</v>
      </c>
      <c r="M26" s="88"/>
      <c r="N26" s="88"/>
      <c r="O26" s="88"/>
      <c r="P26" s="88"/>
      <c r="Q26" s="88"/>
      <c r="R26" s="88"/>
      <c r="S26" s="88"/>
      <c r="T26" s="88"/>
      <c r="U26" s="92">
        <v>0</v>
      </c>
      <c r="V26" s="94"/>
      <c r="W26" s="94"/>
      <c r="X26" s="94"/>
      <c r="Y26" s="94"/>
      <c r="Z26" s="94"/>
      <c r="AA26" s="94"/>
      <c r="AB26" s="88"/>
      <c r="AC26" s="88"/>
      <c r="AD26" s="92">
        <v>13</v>
      </c>
      <c r="AE26" s="93">
        <v>93.181818179999993</v>
      </c>
      <c r="AF26" s="93">
        <v>84.61538462</v>
      </c>
      <c r="AG26" s="93">
        <v>91.623036650000003</v>
      </c>
      <c r="AH26" s="93">
        <v>80.346820809999997</v>
      </c>
      <c r="AI26" s="93">
        <v>78.125</v>
      </c>
      <c r="AJ26" s="93">
        <v>91.279069770000007</v>
      </c>
      <c r="AK26" s="88"/>
      <c r="AL26" s="88"/>
      <c r="AM26" s="88"/>
      <c r="AN26" s="88"/>
      <c r="AO26" s="88"/>
    </row>
    <row r="27" spans="1:41" x14ac:dyDescent="0.15">
      <c r="A27" s="88"/>
      <c r="B27" s="88"/>
      <c r="C27" s="92">
        <v>1</v>
      </c>
      <c r="D27" s="88"/>
      <c r="E27" s="88"/>
      <c r="F27" s="88"/>
      <c r="G27" s="88"/>
      <c r="H27" s="88"/>
      <c r="I27" s="88"/>
      <c r="J27" s="88"/>
      <c r="K27" s="88"/>
      <c r="L27" s="92">
        <v>1</v>
      </c>
      <c r="M27" s="88"/>
      <c r="N27" s="88"/>
      <c r="O27" s="88"/>
      <c r="P27" s="88"/>
      <c r="Q27" s="88"/>
      <c r="R27" s="88"/>
      <c r="S27" s="88"/>
      <c r="T27" s="88"/>
      <c r="U27" s="92">
        <v>1</v>
      </c>
      <c r="V27" s="94"/>
      <c r="W27" s="94"/>
      <c r="X27" s="94"/>
      <c r="Y27" s="94"/>
      <c r="Z27" s="94"/>
      <c r="AA27" s="94"/>
      <c r="AB27" s="88"/>
      <c r="AC27" s="88"/>
      <c r="AD27" s="92">
        <v>14</v>
      </c>
      <c r="AE27" s="93">
        <v>96.590909089999997</v>
      </c>
      <c r="AF27" s="93">
        <v>92.899408280000003</v>
      </c>
      <c r="AG27" s="93">
        <v>96.335078530000004</v>
      </c>
      <c r="AH27" s="93">
        <v>84.393063580000003</v>
      </c>
      <c r="AI27" s="93">
        <v>86.979166669999998</v>
      </c>
      <c r="AJ27" s="93">
        <v>97.674418599999996</v>
      </c>
      <c r="AK27" s="88"/>
      <c r="AL27" s="88"/>
      <c r="AM27" s="88"/>
      <c r="AN27" s="88"/>
      <c r="AO27" s="88"/>
    </row>
    <row r="28" spans="1:41" x14ac:dyDescent="0.15">
      <c r="A28" s="88"/>
      <c r="B28" s="88"/>
      <c r="C28" s="92">
        <v>2</v>
      </c>
      <c r="D28" s="88"/>
      <c r="E28" s="88"/>
      <c r="F28" s="88"/>
      <c r="G28" s="88"/>
      <c r="H28" s="88"/>
      <c r="I28" s="88"/>
      <c r="J28" s="88"/>
      <c r="K28" s="88"/>
      <c r="L28" s="92">
        <v>2</v>
      </c>
      <c r="M28" s="88"/>
      <c r="N28" s="88"/>
      <c r="O28" s="88"/>
      <c r="P28" s="88"/>
      <c r="Q28" s="88"/>
      <c r="R28" s="88"/>
      <c r="S28" s="88"/>
      <c r="T28" s="88"/>
      <c r="U28" s="92">
        <v>2</v>
      </c>
      <c r="V28" s="94"/>
      <c r="W28" s="94"/>
      <c r="X28" s="94"/>
      <c r="Y28" s="94"/>
      <c r="Z28" s="94"/>
      <c r="AA28" s="94"/>
      <c r="AB28" s="88"/>
      <c r="AC28" s="88"/>
      <c r="AD28" s="88"/>
      <c r="AE28" s="94"/>
      <c r="AF28" s="94"/>
      <c r="AG28" s="94"/>
      <c r="AH28" s="94"/>
      <c r="AI28" s="94"/>
      <c r="AJ28" s="94"/>
      <c r="AK28" s="88"/>
      <c r="AL28" s="88"/>
      <c r="AM28" s="88"/>
      <c r="AN28" s="88"/>
      <c r="AO28" s="88"/>
    </row>
    <row r="29" spans="1:41" x14ac:dyDescent="0.15">
      <c r="A29" s="88"/>
      <c r="B29" s="88"/>
      <c r="C29" s="92">
        <v>3</v>
      </c>
      <c r="D29" s="88"/>
      <c r="E29" s="88"/>
      <c r="F29" s="88"/>
      <c r="G29" s="88"/>
      <c r="H29" s="88"/>
      <c r="I29" s="88"/>
      <c r="J29" s="88"/>
      <c r="K29" s="88"/>
      <c r="L29" s="92">
        <v>3</v>
      </c>
      <c r="M29" s="88"/>
      <c r="N29" s="88"/>
      <c r="O29" s="88"/>
      <c r="P29" s="88"/>
      <c r="Q29" s="88"/>
      <c r="R29" s="88"/>
      <c r="S29" s="88"/>
      <c r="T29" s="88"/>
      <c r="U29" s="92">
        <v>3</v>
      </c>
      <c r="V29" s="94"/>
      <c r="W29" s="94"/>
      <c r="X29" s="94"/>
      <c r="Y29" s="94"/>
      <c r="Z29" s="94"/>
      <c r="AA29" s="94"/>
      <c r="AB29" s="88"/>
      <c r="AC29" s="88"/>
      <c r="AD29" s="91" t="s">
        <v>5</v>
      </c>
      <c r="AE29" s="94"/>
      <c r="AF29" s="94"/>
      <c r="AG29" s="94"/>
      <c r="AH29" s="94"/>
      <c r="AI29" s="94"/>
      <c r="AJ29" s="94"/>
      <c r="AK29" s="88"/>
      <c r="AL29" s="88"/>
      <c r="AM29" s="88"/>
      <c r="AN29" s="88"/>
      <c r="AO29" s="88"/>
    </row>
    <row r="30" spans="1:41" x14ac:dyDescent="0.15">
      <c r="A30" s="88"/>
      <c r="B30" s="88"/>
      <c r="C30" s="92">
        <v>4</v>
      </c>
      <c r="D30" s="94"/>
      <c r="E30" s="94"/>
      <c r="F30" s="94"/>
      <c r="G30" s="94"/>
      <c r="H30" s="94"/>
      <c r="I30" s="94"/>
      <c r="J30" s="88"/>
      <c r="K30" s="88"/>
      <c r="L30" s="92">
        <v>4</v>
      </c>
      <c r="M30" s="94"/>
      <c r="N30" s="94"/>
      <c r="O30" s="94"/>
      <c r="P30" s="94"/>
      <c r="Q30" s="94"/>
      <c r="R30" s="94"/>
      <c r="S30" s="94"/>
      <c r="T30" s="88"/>
      <c r="U30" s="92">
        <v>4</v>
      </c>
      <c r="V30" s="94"/>
      <c r="W30" s="94"/>
      <c r="X30" s="94"/>
      <c r="Y30" s="94"/>
      <c r="Z30" s="94"/>
      <c r="AA30" s="94"/>
      <c r="AB30" s="88"/>
      <c r="AC30" s="88"/>
      <c r="AD30" s="92">
        <v>0</v>
      </c>
      <c r="AE30" s="94"/>
      <c r="AF30" s="94"/>
      <c r="AG30" s="94"/>
      <c r="AH30" s="94"/>
      <c r="AI30" s="94"/>
      <c r="AJ30" s="94"/>
      <c r="AK30" s="88"/>
      <c r="AL30" s="88"/>
      <c r="AM30" s="88"/>
      <c r="AN30" s="88"/>
      <c r="AO30" s="88"/>
    </row>
    <row r="31" spans="1:41" x14ac:dyDescent="0.15">
      <c r="A31" s="88"/>
      <c r="B31" s="88"/>
      <c r="C31" s="92">
        <v>5</v>
      </c>
      <c r="D31" s="94">
        <f t="shared" ref="D31:I34" si="0">ABS(D18-D17)</f>
        <v>6.2146892600000001</v>
      </c>
      <c r="E31" s="94">
        <f t="shared" si="0"/>
        <v>8.6705202299999939</v>
      </c>
      <c r="F31" s="94"/>
      <c r="G31" s="94">
        <f t="shared" si="0"/>
        <v>4.0229884999999967</v>
      </c>
      <c r="H31" s="94">
        <f t="shared" si="0"/>
        <v>2.941176470000002</v>
      </c>
      <c r="I31" s="94">
        <f t="shared" si="0"/>
        <v>4.4692737400000055</v>
      </c>
      <c r="J31" s="88"/>
      <c r="K31" s="88"/>
      <c r="L31" s="92">
        <v>5</v>
      </c>
      <c r="M31" s="94"/>
      <c r="N31" s="94"/>
      <c r="O31" s="94"/>
      <c r="P31" s="94"/>
      <c r="Q31" s="94"/>
      <c r="R31" s="94"/>
      <c r="S31" s="94"/>
      <c r="T31" s="88"/>
      <c r="U31" s="92">
        <v>5</v>
      </c>
      <c r="V31" s="94"/>
      <c r="W31" s="94"/>
      <c r="X31" s="94"/>
      <c r="Y31" s="94"/>
      <c r="Z31" s="94"/>
      <c r="AA31" s="94"/>
      <c r="AB31" s="88"/>
      <c r="AC31" s="88"/>
      <c r="AD31" s="92">
        <v>1</v>
      </c>
      <c r="AE31" s="94"/>
      <c r="AF31" s="94"/>
      <c r="AG31" s="94"/>
      <c r="AH31" s="94"/>
      <c r="AI31" s="94"/>
      <c r="AJ31" s="94"/>
      <c r="AK31" s="88"/>
      <c r="AL31" s="88"/>
      <c r="AM31" s="88"/>
      <c r="AN31" s="88"/>
      <c r="AO31" s="88"/>
    </row>
    <row r="32" spans="1:41" x14ac:dyDescent="0.15">
      <c r="A32" s="88"/>
      <c r="B32" s="88"/>
      <c r="C32" s="92">
        <v>6</v>
      </c>
      <c r="D32" s="94">
        <f t="shared" si="0"/>
        <v>5.64971752000001</v>
      </c>
      <c r="E32" s="94">
        <f t="shared" si="0"/>
        <v>1.7341040499999991</v>
      </c>
      <c r="F32" s="94"/>
      <c r="G32" s="94">
        <f t="shared" si="0"/>
        <v>1.7241379299999977</v>
      </c>
      <c r="H32" s="94">
        <f t="shared" si="0"/>
        <v>8.8235294100000061</v>
      </c>
      <c r="I32" s="94">
        <f t="shared" si="0"/>
        <v>2.7932960899999983</v>
      </c>
      <c r="J32" s="88"/>
      <c r="K32" s="88"/>
      <c r="L32" s="92">
        <v>6</v>
      </c>
      <c r="M32" s="94">
        <f t="shared" ref="M32:R35" si="1">ABS(M19-M18)</f>
        <v>2.7932960899999983</v>
      </c>
      <c r="N32" s="94">
        <f t="shared" si="1"/>
        <v>4.6242774599999876</v>
      </c>
      <c r="O32" s="94">
        <f t="shared" si="1"/>
        <v>0</v>
      </c>
      <c r="P32" s="94"/>
      <c r="Q32" s="94">
        <f t="shared" si="1"/>
        <v>4.918032800000006</v>
      </c>
      <c r="R32" s="94">
        <f t="shared" si="1"/>
        <v>5.2631578900000022</v>
      </c>
      <c r="S32" s="94"/>
      <c r="T32" s="88"/>
      <c r="U32" s="92">
        <v>6</v>
      </c>
      <c r="V32" s="94"/>
      <c r="W32" s="94"/>
      <c r="X32" s="94"/>
      <c r="Y32" s="94"/>
      <c r="Z32" s="94"/>
      <c r="AA32" s="94"/>
      <c r="AB32" s="88"/>
      <c r="AC32" s="88"/>
      <c r="AD32" s="92">
        <v>2</v>
      </c>
      <c r="AE32" s="94"/>
      <c r="AF32" s="94"/>
      <c r="AG32" s="94"/>
      <c r="AH32" s="94"/>
      <c r="AI32" s="94"/>
      <c r="AJ32" s="94"/>
      <c r="AK32" s="88"/>
      <c r="AL32" s="88"/>
      <c r="AM32" s="88"/>
      <c r="AN32" s="88"/>
      <c r="AO32" s="88"/>
    </row>
    <row r="33" spans="1:41" x14ac:dyDescent="0.15">
      <c r="A33" s="88"/>
      <c r="B33" s="88"/>
      <c r="C33" s="92">
        <v>7</v>
      </c>
      <c r="D33" s="94">
        <f t="shared" si="0"/>
        <v>0</v>
      </c>
      <c r="E33" s="94">
        <f t="shared" si="0"/>
        <v>5.7803468200000054</v>
      </c>
      <c r="F33" s="94"/>
      <c r="G33" s="94">
        <f t="shared" si="0"/>
        <v>9.1954022999999978</v>
      </c>
      <c r="H33" s="94">
        <f t="shared" si="0"/>
        <v>6.4705882399999979</v>
      </c>
      <c r="I33" s="94">
        <f t="shared" si="0"/>
        <v>3.3519553099999939</v>
      </c>
      <c r="J33" s="88"/>
      <c r="K33" s="88"/>
      <c r="L33" s="92">
        <v>7</v>
      </c>
      <c r="M33" s="94">
        <f t="shared" si="1"/>
        <v>5.0279329600000011</v>
      </c>
      <c r="N33" s="94">
        <f t="shared" si="1"/>
        <v>4.6242774600000018</v>
      </c>
      <c r="O33" s="94">
        <f t="shared" si="1"/>
        <v>4.1420118300000013</v>
      </c>
      <c r="P33" s="94"/>
      <c r="Q33" s="94">
        <f t="shared" si="1"/>
        <v>4.918032789999998</v>
      </c>
      <c r="R33" s="94">
        <f t="shared" si="1"/>
        <v>2.3391812899999991</v>
      </c>
      <c r="S33" s="94"/>
      <c r="T33" s="88"/>
      <c r="U33" s="92">
        <v>7</v>
      </c>
      <c r="V33" s="94">
        <f t="shared" ref="V32:AA36" si="2">ABS(V20-V19)</f>
        <v>3.75</v>
      </c>
      <c r="W33" s="94">
        <f t="shared" si="2"/>
        <v>4.6153845899999908</v>
      </c>
      <c r="X33" s="94">
        <f t="shared" si="2"/>
        <v>5.5555555600000019</v>
      </c>
      <c r="Y33" s="94">
        <f t="shared" si="2"/>
        <v>3.7037037000000055</v>
      </c>
      <c r="Z33" s="94">
        <f t="shared" si="2"/>
        <v>3.8043478000000022</v>
      </c>
      <c r="AA33" s="94">
        <f t="shared" si="2"/>
        <v>4.1450777200000033</v>
      </c>
      <c r="AB33" s="88"/>
      <c r="AC33" s="88"/>
      <c r="AD33" s="92">
        <v>3</v>
      </c>
      <c r="AE33" s="94"/>
      <c r="AF33" s="94"/>
      <c r="AG33" s="94"/>
      <c r="AH33" s="94"/>
      <c r="AI33" s="94"/>
      <c r="AJ33" s="94"/>
      <c r="AK33" s="88"/>
      <c r="AL33" s="88"/>
      <c r="AM33" s="88"/>
      <c r="AN33" s="88"/>
      <c r="AO33" s="88"/>
    </row>
    <row r="34" spans="1:41" x14ac:dyDescent="0.15">
      <c r="A34" s="88"/>
      <c r="B34" s="88"/>
      <c r="C34" s="92">
        <v>8</v>
      </c>
      <c r="D34" s="94">
        <f t="shared" si="0"/>
        <v>6.2146892600000001</v>
      </c>
      <c r="E34" s="94">
        <f t="shared" si="0"/>
        <v>8.0924855500000064</v>
      </c>
      <c r="F34" s="94"/>
      <c r="G34" s="94">
        <f t="shared" si="0"/>
        <v>10.91954023000001</v>
      </c>
      <c r="H34" s="94">
        <f t="shared" si="0"/>
        <v>5.8823529400000041</v>
      </c>
      <c r="I34" s="94">
        <f t="shared" si="0"/>
        <v>7.8212290499999995</v>
      </c>
      <c r="J34" s="88"/>
      <c r="K34" s="88"/>
      <c r="L34" s="92">
        <v>8</v>
      </c>
      <c r="M34" s="94">
        <f t="shared" si="1"/>
        <v>8.3798882700000092</v>
      </c>
      <c r="N34" s="94">
        <f t="shared" si="1"/>
        <v>9.8265895899999975</v>
      </c>
      <c r="O34" s="94">
        <f t="shared" si="1"/>
        <v>7.6923076900000069</v>
      </c>
      <c r="P34" s="94"/>
      <c r="Q34" s="94">
        <f t="shared" si="1"/>
        <v>9.8360655700000024</v>
      </c>
      <c r="R34" s="94">
        <f t="shared" si="1"/>
        <v>8.7719298300000048</v>
      </c>
      <c r="S34" s="94"/>
      <c r="T34" s="88"/>
      <c r="U34" s="92">
        <v>8</v>
      </c>
      <c r="V34" s="94">
        <f t="shared" si="2"/>
        <v>6.875</v>
      </c>
      <c r="W34" s="94">
        <f t="shared" si="2"/>
        <v>7.6923076900000069</v>
      </c>
      <c r="X34" s="94">
        <f t="shared" si="2"/>
        <v>10.555555560000002</v>
      </c>
      <c r="Y34" s="94">
        <f t="shared" si="2"/>
        <v>11.111111109999996</v>
      </c>
      <c r="Z34" s="94">
        <f t="shared" si="2"/>
        <v>6.5217391099999986</v>
      </c>
      <c r="AA34" s="94">
        <f t="shared" si="2"/>
        <v>7.7720207300000084</v>
      </c>
      <c r="AB34" s="88"/>
      <c r="AC34" s="88"/>
      <c r="AD34" s="92">
        <v>4</v>
      </c>
      <c r="AE34" s="94"/>
      <c r="AF34" s="94"/>
      <c r="AG34" s="94"/>
      <c r="AH34" s="94"/>
      <c r="AI34" s="94"/>
      <c r="AJ34" s="94"/>
      <c r="AK34" s="88"/>
      <c r="AL34" s="88"/>
      <c r="AM34" s="88"/>
      <c r="AN34" s="88"/>
      <c r="AO34" s="88"/>
    </row>
    <row r="35" spans="1:41" x14ac:dyDescent="0.15">
      <c r="A35" s="88"/>
      <c r="B35" s="88"/>
      <c r="C35" s="92">
        <v>9</v>
      </c>
      <c r="D35" s="94"/>
      <c r="E35" s="94"/>
      <c r="F35" s="94"/>
      <c r="G35" s="94"/>
      <c r="H35" s="94"/>
      <c r="I35" s="94"/>
      <c r="J35" s="88"/>
      <c r="K35" s="88"/>
      <c r="L35" s="92">
        <v>9</v>
      </c>
      <c r="M35" s="94">
        <f t="shared" si="1"/>
        <v>5.5865921799999967</v>
      </c>
      <c r="N35" s="94">
        <f t="shared" si="1"/>
        <v>6.358381510000001</v>
      </c>
      <c r="O35" s="94">
        <f t="shared" si="1"/>
        <v>5.3254437899999942</v>
      </c>
      <c r="P35" s="94"/>
      <c r="Q35" s="94">
        <f t="shared" si="1"/>
        <v>4.3715846999999997</v>
      </c>
      <c r="R35" s="94">
        <f t="shared" si="1"/>
        <v>4.6783625699999902</v>
      </c>
      <c r="S35" s="94"/>
      <c r="T35" s="88"/>
      <c r="U35" s="92">
        <v>9</v>
      </c>
      <c r="V35" s="94">
        <f t="shared" si="2"/>
        <v>7.5</v>
      </c>
      <c r="W35" s="94">
        <f t="shared" si="2"/>
        <v>6.1538461600000005</v>
      </c>
      <c r="X35" s="94">
        <f t="shared" si="2"/>
        <v>6.111111109999996</v>
      </c>
      <c r="Y35" s="94">
        <f t="shared" si="2"/>
        <v>7.9365079399999985</v>
      </c>
      <c r="Z35" s="94">
        <f t="shared" si="2"/>
        <v>11.956521739999999</v>
      </c>
      <c r="AA35" s="94">
        <f t="shared" si="2"/>
        <v>5.1813471499999935</v>
      </c>
      <c r="AB35" s="88"/>
      <c r="AC35" s="88"/>
      <c r="AD35" s="92">
        <v>5</v>
      </c>
      <c r="AE35" s="94"/>
      <c r="AF35" s="94"/>
      <c r="AG35" s="94"/>
      <c r="AH35" s="94"/>
      <c r="AI35" s="94"/>
      <c r="AJ35" s="94"/>
      <c r="AK35" s="88"/>
      <c r="AL35" s="88"/>
      <c r="AM35" s="88"/>
      <c r="AN35" s="88"/>
      <c r="AO35" s="88"/>
    </row>
    <row r="36" spans="1:41" x14ac:dyDescent="0.15">
      <c r="A36" s="88"/>
      <c r="B36" s="88"/>
      <c r="C36" s="92">
        <v>10</v>
      </c>
      <c r="D36" s="94"/>
      <c r="E36" s="94"/>
      <c r="F36" s="94"/>
      <c r="G36" s="94"/>
      <c r="H36" s="94"/>
      <c r="I36" s="94"/>
      <c r="J36" s="88"/>
      <c r="K36" s="88"/>
      <c r="L36" s="92">
        <v>10</v>
      </c>
      <c r="M36" s="94"/>
      <c r="N36" s="94"/>
      <c r="O36" s="94"/>
      <c r="P36" s="94"/>
      <c r="Q36" s="94"/>
      <c r="R36" s="94"/>
      <c r="S36" s="94"/>
      <c r="T36" s="88"/>
      <c r="U36" s="92">
        <v>10</v>
      </c>
      <c r="V36" s="94">
        <f t="shared" si="2"/>
        <v>5</v>
      </c>
      <c r="W36" s="94">
        <f t="shared" si="2"/>
        <v>4.1025640999999951</v>
      </c>
      <c r="X36" s="94">
        <f t="shared" si="2"/>
        <v>4.4444444399999981</v>
      </c>
      <c r="Y36" s="94">
        <f t="shared" si="2"/>
        <v>5.2910052900000011</v>
      </c>
      <c r="Z36" s="94">
        <f t="shared" si="2"/>
        <v>8.1521739100000019</v>
      </c>
      <c r="AA36" s="94">
        <f t="shared" si="2"/>
        <v>4.1450777200000033</v>
      </c>
      <c r="AB36" s="88"/>
      <c r="AC36" s="88"/>
      <c r="AD36" s="92">
        <v>6</v>
      </c>
      <c r="AE36" s="94"/>
      <c r="AF36" s="94"/>
      <c r="AG36" s="94"/>
      <c r="AH36" s="94"/>
      <c r="AI36" s="94"/>
      <c r="AJ36" s="94"/>
      <c r="AK36" s="88"/>
      <c r="AL36" s="88"/>
      <c r="AM36" s="88"/>
      <c r="AN36" s="88"/>
      <c r="AO36" s="88"/>
    </row>
    <row r="37" spans="1:41" x14ac:dyDescent="0.15">
      <c r="A37" s="88"/>
      <c r="B37" s="88"/>
      <c r="C37" s="88"/>
      <c r="D37" s="94"/>
      <c r="E37" s="94"/>
      <c r="F37" s="94"/>
      <c r="G37" s="94"/>
      <c r="H37" s="94"/>
      <c r="I37" s="94"/>
      <c r="J37" s="88"/>
      <c r="K37" s="88"/>
      <c r="L37" s="88"/>
      <c r="M37" s="94"/>
      <c r="N37" s="94"/>
      <c r="O37" s="94"/>
      <c r="P37" s="94"/>
      <c r="Q37" s="94"/>
      <c r="R37" s="94"/>
      <c r="S37" s="94"/>
      <c r="T37" s="88"/>
      <c r="U37" s="88"/>
      <c r="V37" s="94"/>
      <c r="W37" s="94"/>
      <c r="X37" s="94"/>
      <c r="Y37" s="94"/>
      <c r="Z37" s="94"/>
      <c r="AA37" s="94"/>
      <c r="AB37" s="88"/>
      <c r="AC37" s="88"/>
      <c r="AD37" s="92">
        <v>7</v>
      </c>
      <c r="AE37" s="94"/>
      <c r="AF37" s="94"/>
      <c r="AG37" s="94"/>
      <c r="AH37" s="94"/>
      <c r="AI37" s="94"/>
      <c r="AJ37" s="94"/>
      <c r="AK37" s="88"/>
      <c r="AL37" s="88"/>
      <c r="AM37" s="88"/>
      <c r="AN37" s="88"/>
      <c r="AO37" s="88"/>
    </row>
    <row r="38" spans="1:41" x14ac:dyDescent="0.15">
      <c r="A38" s="88"/>
      <c r="B38" s="95" t="s">
        <v>53</v>
      </c>
      <c r="C38" s="95"/>
      <c r="D38" s="96">
        <f>AVERAGE(D31:D36)</f>
        <v>4.5197740100000026</v>
      </c>
      <c r="E38" s="96">
        <f t="shared" ref="E38:I38" si="3">AVERAGE(E31:E36)</f>
        <v>6.0693641625000012</v>
      </c>
      <c r="F38" s="96"/>
      <c r="G38" s="96">
        <f t="shared" si="3"/>
        <v>6.4655172400000005</v>
      </c>
      <c r="H38" s="96">
        <f t="shared" si="3"/>
        <v>6.0294117650000025</v>
      </c>
      <c r="I38" s="96">
        <f t="shared" si="3"/>
        <v>4.6089385474999993</v>
      </c>
      <c r="J38" s="95"/>
      <c r="K38" s="95"/>
      <c r="L38" s="95"/>
      <c r="M38" s="96">
        <f>AVERAGE(M31:M36)</f>
        <v>5.4469273750000013</v>
      </c>
      <c r="N38" s="96">
        <f t="shared" ref="N38:R38" si="4">AVERAGE(N31:N36)</f>
        <v>6.358381504999997</v>
      </c>
      <c r="O38" s="96">
        <f t="shared" si="4"/>
        <v>4.2899408275000006</v>
      </c>
      <c r="P38" s="96"/>
      <c r="Q38" s="96">
        <f t="shared" si="4"/>
        <v>6.0109289650000015</v>
      </c>
      <c r="R38" s="96">
        <f t="shared" si="4"/>
        <v>5.2631578949999991</v>
      </c>
      <c r="S38" s="96"/>
      <c r="T38" s="95"/>
      <c r="U38" s="95"/>
      <c r="V38" s="96">
        <f>AVERAGE(V31:V36)</f>
        <v>5.78125</v>
      </c>
      <c r="W38" s="96">
        <f t="shared" ref="W38:AA38" si="5">AVERAGE(W31:W36)</f>
        <v>5.6410256349999983</v>
      </c>
      <c r="X38" s="96">
        <f t="shared" si="5"/>
        <v>6.6666666674999995</v>
      </c>
      <c r="Y38" s="96">
        <f t="shared" si="5"/>
        <v>7.0105820100000003</v>
      </c>
      <c r="Z38" s="96">
        <f t="shared" si="5"/>
        <v>7.6086956400000005</v>
      </c>
      <c r="AA38" s="96">
        <f t="shared" si="5"/>
        <v>5.3108808300000021</v>
      </c>
      <c r="AB38" s="88"/>
      <c r="AC38" s="88"/>
      <c r="AD38" s="92">
        <v>8</v>
      </c>
      <c r="AE38" s="94">
        <f t="shared" ref="AE38:AJ41" si="6">ABS(AE21-AE20)</f>
        <v>5.681818149999998</v>
      </c>
      <c r="AF38" s="94">
        <f t="shared" si="6"/>
        <v>7.6923076600000115</v>
      </c>
      <c r="AG38" s="94">
        <f t="shared" si="6"/>
        <v>5.7591622599999965</v>
      </c>
      <c r="AH38" s="94">
        <f t="shared" si="6"/>
        <v>8.6705202400000019</v>
      </c>
      <c r="AI38" s="94">
        <f t="shared" si="6"/>
        <v>6.7708333699999912</v>
      </c>
      <c r="AJ38" s="94">
        <f t="shared" si="6"/>
        <v>5.232558140000009</v>
      </c>
      <c r="AK38" s="88"/>
      <c r="AL38" s="88"/>
      <c r="AM38" s="88"/>
      <c r="AN38" s="88"/>
      <c r="AO38" s="88"/>
    </row>
    <row r="39" spans="1:41" x14ac:dyDescent="0.15">
      <c r="A39" s="88"/>
      <c r="B39" s="88"/>
      <c r="C39" s="88"/>
      <c r="D39" s="94"/>
      <c r="E39" s="94"/>
      <c r="F39" s="94"/>
      <c r="G39" s="94"/>
      <c r="H39" s="94"/>
      <c r="I39" s="94"/>
      <c r="J39" s="88"/>
      <c r="K39" s="88"/>
      <c r="L39" s="88"/>
      <c r="M39" s="94"/>
      <c r="N39" s="94"/>
      <c r="O39" s="94"/>
      <c r="P39" s="94"/>
      <c r="Q39" s="94"/>
      <c r="R39" s="94"/>
      <c r="S39" s="94"/>
      <c r="T39" s="88"/>
      <c r="U39" s="88"/>
      <c r="V39" s="94"/>
      <c r="W39" s="94"/>
      <c r="X39" s="94"/>
      <c r="Y39" s="94"/>
      <c r="Z39" s="94"/>
      <c r="AA39" s="94"/>
      <c r="AB39" s="88"/>
      <c r="AC39" s="88"/>
      <c r="AD39" s="92">
        <v>9</v>
      </c>
      <c r="AE39" s="94">
        <f t="shared" si="6"/>
        <v>2.2727272700000043</v>
      </c>
      <c r="AF39" s="94">
        <f t="shared" si="6"/>
        <v>8.8757396399999919</v>
      </c>
      <c r="AG39" s="94">
        <f t="shared" si="6"/>
        <v>4.1884816700000016</v>
      </c>
      <c r="AH39" s="94">
        <f t="shared" si="6"/>
        <v>5.7803468199999912</v>
      </c>
      <c r="AI39" s="94">
        <f t="shared" si="6"/>
        <v>6.25</v>
      </c>
      <c r="AJ39" s="94">
        <f t="shared" si="6"/>
        <v>6.3953488399999969</v>
      </c>
      <c r="AK39" s="88"/>
      <c r="AL39" s="88"/>
      <c r="AM39" s="88"/>
      <c r="AN39" s="88"/>
      <c r="AO39" s="88"/>
    </row>
    <row r="40" spans="1:41" x14ac:dyDescent="0.1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94"/>
      <c r="N40" s="94"/>
      <c r="O40" s="94"/>
      <c r="P40" s="94"/>
      <c r="Q40" s="94"/>
      <c r="R40" s="94"/>
      <c r="S40" s="94"/>
      <c r="T40" s="88"/>
      <c r="U40" s="88"/>
      <c r="V40" s="94"/>
      <c r="W40" s="94"/>
      <c r="X40" s="94"/>
      <c r="Y40" s="94"/>
      <c r="Z40" s="94"/>
      <c r="AA40" s="94"/>
      <c r="AB40" s="88"/>
      <c r="AC40" s="88"/>
      <c r="AD40" s="92">
        <v>10</v>
      </c>
      <c r="AE40" s="94">
        <f t="shared" si="6"/>
        <v>1.1363636400000132</v>
      </c>
      <c r="AF40" s="94">
        <f t="shared" si="6"/>
        <v>3.5502958600000056</v>
      </c>
      <c r="AG40" s="94">
        <f t="shared" si="6"/>
        <v>1.5706806299999982</v>
      </c>
      <c r="AH40" s="94">
        <f t="shared" si="6"/>
        <v>3.4682080900000045</v>
      </c>
      <c r="AI40" s="94">
        <f t="shared" si="6"/>
        <v>4.6875</v>
      </c>
      <c r="AJ40" s="94">
        <f t="shared" si="6"/>
        <v>2.9069767399999904</v>
      </c>
      <c r="AK40" s="88"/>
      <c r="AL40" s="88"/>
      <c r="AM40" s="88"/>
      <c r="AN40" s="88"/>
      <c r="AO40" s="88"/>
    </row>
    <row r="41" spans="1:41" x14ac:dyDescent="0.1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94"/>
      <c r="W41" s="94"/>
      <c r="X41" s="94"/>
      <c r="Y41" s="94"/>
      <c r="Z41" s="94"/>
      <c r="AA41" s="94"/>
      <c r="AB41" s="88"/>
      <c r="AC41" s="88"/>
      <c r="AD41" s="92">
        <v>11</v>
      </c>
      <c r="AE41" s="94">
        <f t="shared" si="6"/>
        <v>1.1363636299999911</v>
      </c>
      <c r="AF41" s="94">
        <f t="shared" si="6"/>
        <v>4.142011839999995</v>
      </c>
      <c r="AG41" s="94">
        <f t="shared" si="6"/>
        <v>3.6649214700000101</v>
      </c>
      <c r="AH41" s="94">
        <f t="shared" si="6"/>
        <v>2.8901734100000027</v>
      </c>
      <c r="AI41" s="94">
        <f t="shared" si="6"/>
        <v>4.1666666600000042</v>
      </c>
      <c r="AJ41" s="94">
        <f t="shared" si="6"/>
        <v>2.9069767500000125</v>
      </c>
      <c r="AK41" s="88"/>
      <c r="AL41" s="88"/>
      <c r="AM41" s="88"/>
      <c r="AN41" s="88"/>
      <c r="AO41" s="88"/>
    </row>
    <row r="42" spans="1:41" x14ac:dyDescent="0.1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94"/>
      <c r="W42" s="94"/>
      <c r="X42" s="94"/>
      <c r="Y42" s="94"/>
      <c r="Z42" s="94"/>
      <c r="AA42" s="94"/>
      <c r="AB42" s="88"/>
      <c r="AC42" s="88"/>
      <c r="AD42" s="92">
        <v>12</v>
      </c>
      <c r="AE42" s="94"/>
      <c r="AF42" s="94"/>
      <c r="AG42" s="94"/>
      <c r="AH42" s="94"/>
      <c r="AI42" s="94"/>
      <c r="AJ42" s="94"/>
      <c r="AK42" s="88"/>
      <c r="AL42" s="88"/>
      <c r="AM42" s="88"/>
      <c r="AN42" s="88"/>
      <c r="AO42" s="88"/>
    </row>
    <row r="43" spans="1:41" x14ac:dyDescent="0.1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92">
        <v>13</v>
      </c>
      <c r="AE43" s="94"/>
      <c r="AF43" s="94"/>
      <c r="AG43" s="94"/>
      <c r="AH43" s="94"/>
      <c r="AI43" s="94"/>
      <c r="AJ43" s="94"/>
      <c r="AK43" s="88"/>
      <c r="AL43" s="88"/>
      <c r="AM43" s="88"/>
      <c r="AN43" s="88"/>
      <c r="AO43" s="88"/>
    </row>
    <row r="44" spans="1:41" x14ac:dyDescent="0.1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92">
        <v>14</v>
      </c>
      <c r="AE44" s="94"/>
      <c r="AF44" s="94"/>
      <c r="AG44" s="94"/>
      <c r="AH44" s="94"/>
      <c r="AI44" s="94"/>
      <c r="AJ44" s="94"/>
      <c r="AK44" s="88"/>
      <c r="AL44" s="88"/>
      <c r="AM44" s="88"/>
      <c r="AN44" s="88"/>
      <c r="AO44" s="88"/>
    </row>
    <row r="45" spans="1:41" x14ac:dyDescent="0.1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94"/>
      <c r="AF45" s="94"/>
      <c r="AG45" s="94"/>
      <c r="AH45" s="94"/>
      <c r="AI45" s="94"/>
      <c r="AJ45" s="94"/>
      <c r="AK45" s="88"/>
      <c r="AL45" s="88"/>
      <c r="AM45" s="88"/>
      <c r="AN45" s="88"/>
      <c r="AO45" s="88"/>
    </row>
    <row r="46" spans="1:41" x14ac:dyDescent="0.1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95" t="s">
        <v>53</v>
      </c>
      <c r="AE46" s="96">
        <f>AVERAGE(AE38:AE41)</f>
        <v>2.5568181725000017</v>
      </c>
      <c r="AF46" s="96">
        <f t="shared" ref="AF46:AJ46" si="7">AVERAGE(AF38:AF41)</f>
        <v>6.065088750000001</v>
      </c>
      <c r="AG46" s="96">
        <f t="shared" si="7"/>
        <v>3.7958115075000016</v>
      </c>
      <c r="AH46" s="96">
        <f t="shared" si="7"/>
        <v>5.2023121400000001</v>
      </c>
      <c r="AI46" s="96">
        <f t="shared" si="7"/>
        <v>5.4687500074999988</v>
      </c>
      <c r="AJ46" s="96">
        <f t="shared" si="7"/>
        <v>4.3604651175000022</v>
      </c>
      <c r="AK46" s="88"/>
      <c r="AL46" s="88"/>
      <c r="AM46" s="88"/>
      <c r="AN46" s="88"/>
      <c r="AO46" s="88"/>
    </row>
    <row r="47" spans="1:41" x14ac:dyDescent="0.1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94"/>
      <c r="AF47" s="94"/>
      <c r="AG47" s="94"/>
      <c r="AH47" s="94"/>
      <c r="AI47" s="94"/>
      <c r="AJ47" s="94"/>
      <c r="AK47" s="88"/>
      <c r="AL47" s="88"/>
      <c r="AM47" s="88"/>
      <c r="AN47" s="88"/>
      <c r="AO47" s="88"/>
    </row>
    <row r="48" spans="1:41" x14ac:dyDescent="0.1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</row>
    <row r="49" spans="1:41" x14ac:dyDescent="0.1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</row>
    <row r="50" spans="1:41" x14ac:dyDescent="0.1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</row>
    <row r="51" spans="1:41" x14ac:dyDescent="0.1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</row>
    <row r="52" spans="1:41" x14ac:dyDescent="0.1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</row>
    <row r="53" spans="1:41" x14ac:dyDescent="0.1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</row>
    <row r="54" spans="1:41" x14ac:dyDescent="0.1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</row>
    <row r="55" spans="1:41" x14ac:dyDescent="0.1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</row>
    <row r="56" spans="1:41" x14ac:dyDescent="0.1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</row>
    <row r="57" spans="1:41" x14ac:dyDescent="0.1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</row>
    <row r="58" spans="1:41" x14ac:dyDescent="0.1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</row>
    <row r="59" spans="1:41" x14ac:dyDescent="0.1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</row>
    <row r="60" spans="1:41" x14ac:dyDescent="0.1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</row>
    <row r="61" spans="1:41" x14ac:dyDescent="0.1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</row>
    <row r="62" spans="1:41" x14ac:dyDescent="0.1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</row>
    <row r="63" spans="1:41" x14ac:dyDescent="0.1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</row>
    <row r="64" spans="1:41" x14ac:dyDescent="0.1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</row>
    <row r="65" spans="1:41" x14ac:dyDescent="0.1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</row>
    <row r="66" spans="1:41" x14ac:dyDescent="0.1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</row>
    <row r="67" spans="1:41" x14ac:dyDescent="0.1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</row>
    <row r="68" spans="1:41" x14ac:dyDescent="0.1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</row>
    <row r="69" spans="1:41" x14ac:dyDescent="0.1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</row>
    <row r="70" spans="1:41" x14ac:dyDescent="0.1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</row>
    <row r="71" spans="1:41" x14ac:dyDescent="0.1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</row>
    <row r="72" spans="1:41" x14ac:dyDescent="0.1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</row>
    <row r="73" spans="1:41" x14ac:dyDescent="0.1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</row>
    <row r="74" spans="1:41" x14ac:dyDescent="0.1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</row>
    <row r="75" spans="1:41" x14ac:dyDescent="0.1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</row>
    <row r="76" spans="1:41" x14ac:dyDescent="0.1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</row>
    <row r="77" spans="1:41" x14ac:dyDescent="0.1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</row>
    <row r="78" spans="1:41" x14ac:dyDescent="0.1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</row>
    <row r="79" spans="1:41" x14ac:dyDescent="0.1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</row>
    <row r="80" spans="1:41" x14ac:dyDescent="0.1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</row>
    <row r="81" spans="1:41" x14ac:dyDescent="0.1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</row>
    <row r="82" spans="1:41" x14ac:dyDescent="0.1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</row>
    <row r="83" spans="1:41" x14ac:dyDescent="0.1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</row>
    <row r="84" spans="1:41" x14ac:dyDescent="0.1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</row>
    <row r="85" spans="1:41" x14ac:dyDescent="0.1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</row>
    <row r="86" spans="1:41" x14ac:dyDescent="0.1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</row>
    <row r="87" spans="1:41" x14ac:dyDescent="0.1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</row>
    <row r="88" spans="1:41" x14ac:dyDescent="0.1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</row>
    <row r="89" spans="1:41" x14ac:dyDescent="0.1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</row>
    <row r="90" spans="1:41" x14ac:dyDescent="0.1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</row>
    <row r="91" spans="1:41" x14ac:dyDescent="0.1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</row>
    <row r="92" spans="1:41" x14ac:dyDescent="0.1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</row>
    <row r="93" spans="1:41" x14ac:dyDescent="0.1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</row>
    <row r="94" spans="1:41" x14ac:dyDescent="0.1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</row>
    <row r="95" spans="1:41" x14ac:dyDescent="0.1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</row>
    <row r="96" spans="1:41" x14ac:dyDescent="0.1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</row>
    <row r="97" spans="1:41" x14ac:dyDescent="0.1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</row>
    <row r="98" spans="1:41" x14ac:dyDescent="0.1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</row>
    <row r="99" spans="1:41" x14ac:dyDescent="0.1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</row>
    <row r="100" spans="1:41" x14ac:dyDescent="0.1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</row>
    <row r="101" spans="1:41" x14ac:dyDescent="0.1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</row>
    <row r="102" spans="1:41" x14ac:dyDescent="0.1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</row>
    <row r="103" spans="1:41" x14ac:dyDescent="0.1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</row>
    <row r="104" spans="1:41" x14ac:dyDescent="0.1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</row>
    <row r="105" spans="1:41" x14ac:dyDescent="0.1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</row>
    <row r="106" spans="1:41" x14ac:dyDescent="0.1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</row>
    <row r="107" spans="1:41" x14ac:dyDescent="0.1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</row>
    <row r="108" spans="1:41" x14ac:dyDescent="0.1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</row>
    <row r="109" spans="1:41" x14ac:dyDescent="0.1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</row>
    <row r="110" spans="1:41" x14ac:dyDescent="0.1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</row>
    <row r="111" spans="1:41" x14ac:dyDescent="0.1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</row>
    <row r="112" spans="1:41" x14ac:dyDescent="0.1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</row>
    <row r="113" spans="1:41" x14ac:dyDescent="0.1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</row>
    <row r="114" spans="1:41" x14ac:dyDescent="0.1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</row>
    <row r="115" spans="1:41" x14ac:dyDescent="0.1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</row>
    <row r="116" spans="1:41" x14ac:dyDescent="0.1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</row>
    <row r="117" spans="1:41" x14ac:dyDescent="0.1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</row>
    <row r="118" spans="1:41" x14ac:dyDescent="0.1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</row>
    <row r="119" spans="1:41" x14ac:dyDescent="0.1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</row>
    <row r="120" spans="1:41" x14ac:dyDescent="0.1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</row>
    <row r="121" spans="1:41" x14ac:dyDescent="0.1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</row>
    <row r="122" spans="1:41" x14ac:dyDescent="0.1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</row>
    <row r="123" spans="1:41" x14ac:dyDescent="0.1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</row>
    <row r="124" spans="1:41" x14ac:dyDescent="0.1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</row>
    <row r="125" spans="1:41" x14ac:dyDescent="0.1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</row>
    <row r="126" spans="1:41" x14ac:dyDescent="0.1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</row>
    <row r="127" spans="1:41" x14ac:dyDescent="0.1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</row>
    <row r="128" spans="1:41" x14ac:dyDescent="0.1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</row>
    <row r="129" spans="1:41" x14ac:dyDescent="0.1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</row>
    <row r="130" spans="1:41" x14ac:dyDescent="0.1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</row>
    <row r="131" spans="1:41" x14ac:dyDescent="0.1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</row>
    <row r="132" spans="1:41" x14ac:dyDescent="0.1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</row>
    <row r="133" spans="1:41" x14ac:dyDescent="0.1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</row>
    <row r="134" spans="1:41" x14ac:dyDescent="0.1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</row>
    <row r="135" spans="1:41" x14ac:dyDescent="0.1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</row>
    <row r="136" spans="1:41" x14ac:dyDescent="0.15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</row>
    <row r="137" spans="1:41" x14ac:dyDescent="0.15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</row>
    <row r="138" spans="1:41" x14ac:dyDescent="0.15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</row>
    <row r="139" spans="1:41" x14ac:dyDescent="0.15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</row>
    <row r="140" spans="1:41" x14ac:dyDescent="0.15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</row>
    <row r="141" spans="1:41" x14ac:dyDescent="0.15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</row>
    <row r="142" spans="1:41" x14ac:dyDescent="0.15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</row>
    <row r="143" spans="1:41" x14ac:dyDescent="0.15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</row>
    <row r="144" spans="1:41" x14ac:dyDescent="0.15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</row>
    <row r="145" spans="1:41" x14ac:dyDescent="0.15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</row>
    <row r="146" spans="1:41" x14ac:dyDescent="0.15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</row>
    <row r="147" spans="1:41" x14ac:dyDescent="0.15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</row>
    <row r="148" spans="1:41" x14ac:dyDescent="0.15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</row>
    <row r="149" spans="1:41" x14ac:dyDescent="0.15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</row>
    <row r="150" spans="1:41" x14ac:dyDescent="0.15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</row>
    <row r="151" spans="1:41" x14ac:dyDescent="0.15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</row>
    <row r="152" spans="1:41" x14ac:dyDescent="0.15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</row>
    <row r="153" spans="1:41" x14ac:dyDescent="0.15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</row>
    <row r="154" spans="1:41" x14ac:dyDescent="0.15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</row>
    <row r="155" spans="1:41" x14ac:dyDescent="0.15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</row>
    <row r="156" spans="1:41" x14ac:dyDescent="0.15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</row>
    <row r="157" spans="1:41" x14ac:dyDescent="0.15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</row>
    <row r="158" spans="1:41" x14ac:dyDescent="0.15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</row>
    <row r="159" spans="1:41" x14ac:dyDescent="0.15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</row>
    <row r="160" spans="1:41" x14ac:dyDescent="0.15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</row>
    <row r="161" spans="1:41" x14ac:dyDescent="0.15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</row>
    <row r="162" spans="1:41" x14ac:dyDescent="0.15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</row>
    <row r="163" spans="1:41" x14ac:dyDescent="0.15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</row>
    <row r="164" spans="1:41" x14ac:dyDescent="0.15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</row>
    <row r="165" spans="1:41" x14ac:dyDescent="0.15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</row>
    <row r="166" spans="1:41" x14ac:dyDescent="0.15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</row>
    <row r="167" spans="1:41" x14ac:dyDescent="0.15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</row>
    <row r="168" spans="1:41" x14ac:dyDescent="0.15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</row>
    <row r="169" spans="1:41" x14ac:dyDescent="0.15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</row>
    <row r="170" spans="1:41" x14ac:dyDescent="0.15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</row>
    <row r="171" spans="1:41" x14ac:dyDescent="0.15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</row>
    <row r="172" spans="1:41" x14ac:dyDescent="0.15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</row>
    <row r="173" spans="1:41" x14ac:dyDescent="0.15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</row>
    <row r="174" spans="1:41" x14ac:dyDescent="0.15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</row>
    <row r="175" spans="1:41" x14ac:dyDescent="0.15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</row>
    <row r="176" spans="1:41" x14ac:dyDescent="0.15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</row>
    <row r="177" spans="1:41" x14ac:dyDescent="0.15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</row>
    <row r="178" spans="1:41" x14ac:dyDescent="0.15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</row>
    <row r="179" spans="1:41" x14ac:dyDescent="0.15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</row>
    <row r="180" spans="1:41" x14ac:dyDescent="0.15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</row>
    <row r="181" spans="1:41" x14ac:dyDescent="0.15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</row>
    <row r="182" spans="1:41" x14ac:dyDescent="0.15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</row>
    <row r="183" spans="1:41" x14ac:dyDescent="0.15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</row>
    <row r="184" spans="1:41" x14ac:dyDescent="0.15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</row>
    <row r="185" spans="1:41" x14ac:dyDescent="0.15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</row>
    <row r="186" spans="1:41" x14ac:dyDescent="0.15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</row>
    <row r="187" spans="1:41" x14ac:dyDescent="0.15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</row>
    <row r="188" spans="1:41" x14ac:dyDescent="0.15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</row>
    <row r="189" spans="1:41" x14ac:dyDescent="0.15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</row>
    <row r="190" spans="1:41" x14ac:dyDescent="0.15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</row>
    <row r="191" spans="1:41" x14ac:dyDescent="0.15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</row>
    <row r="192" spans="1:41" x14ac:dyDescent="0.15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</row>
    <row r="193" spans="1:41" x14ac:dyDescent="0.15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</row>
    <row r="194" spans="1:41" x14ac:dyDescent="0.15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</row>
    <row r="195" spans="1:41" x14ac:dyDescent="0.15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</row>
    <row r="196" spans="1:41" x14ac:dyDescent="0.15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</row>
    <row r="197" spans="1:41" x14ac:dyDescent="0.15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</row>
    <row r="198" spans="1:41" x14ac:dyDescent="0.15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</row>
    <row r="199" spans="1:41" x14ac:dyDescent="0.15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</row>
    <row r="200" spans="1:41" x14ac:dyDescent="0.15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</row>
    <row r="201" spans="1:41" x14ac:dyDescent="0.15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</row>
    <row r="202" spans="1:41" x14ac:dyDescent="0.15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</row>
    <row r="203" spans="1:41" x14ac:dyDescent="0.15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</row>
    <row r="204" spans="1:41" x14ac:dyDescent="0.15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</row>
    <row r="205" spans="1:41" x14ac:dyDescent="0.15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</row>
    <row r="206" spans="1:41" x14ac:dyDescent="0.15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</row>
    <row r="207" spans="1:41" x14ac:dyDescent="0.15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</row>
    <row r="208" spans="1:41" x14ac:dyDescent="0.15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</row>
    <row r="209" spans="1:41" x14ac:dyDescent="0.15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</row>
    <row r="210" spans="1:41" x14ac:dyDescent="0.15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</row>
    <row r="211" spans="1:41" x14ac:dyDescent="0.15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</row>
    <row r="212" spans="1:41" x14ac:dyDescent="0.15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</row>
    <row r="213" spans="1:41" x14ac:dyDescent="0.15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</row>
    <row r="214" spans="1:41" x14ac:dyDescent="0.15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</row>
    <row r="215" spans="1:41" x14ac:dyDescent="0.15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</row>
    <row r="216" spans="1:41" x14ac:dyDescent="0.15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</row>
    <row r="217" spans="1:41" x14ac:dyDescent="0.15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</row>
    <row r="218" spans="1:41" x14ac:dyDescent="0.15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</row>
    <row r="219" spans="1:41" x14ac:dyDescent="0.15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</row>
    <row r="220" spans="1:41" x14ac:dyDescent="0.15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</row>
    <row r="221" spans="1:41" x14ac:dyDescent="0.15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</row>
    <row r="222" spans="1:41" x14ac:dyDescent="0.15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</row>
    <row r="223" spans="1:41" x14ac:dyDescent="0.15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</row>
    <row r="224" spans="1:41" x14ac:dyDescent="0.15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</row>
    <row r="225" spans="1:41" x14ac:dyDescent="0.15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</row>
    <row r="226" spans="1:41" x14ac:dyDescent="0.15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</row>
    <row r="227" spans="1:41" x14ac:dyDescent="0.15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</row>
    <row r="228" spans="1:41" x14ac:dyDescent="0.15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</row>
    <row r="229" spans="1:41" x14ac:dyDescent="0.15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</row>
    <row r="230" spans="1:41" x14ac:dyDescent="0.15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</row>
    <row r="231" spans="1:41" x14ac:dyDescent="0.15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</row>
    <row r="232" spans="1:41" x14ac:dyDescent="0.15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</row>
    <row r="233" spans="1:41" x14ac:dyDescent="0.15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</row>
    <row r="234" spans="1:41" x14ac:dyDescent="0.15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</row>
  </sheetData>
  <mergeCells count="5">
    <mergeCell ref="C11:I11"/>
    <mergeCell ref="L11:R11"/>
    <mergeCell ref="U11:AA11"/>
    <mergeCell ref="AD11:AJ11"/>
    <mergeCell ref="B12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1) No DSS control</vt:lpstr>
      <vt:lpstr>2) 7Day DSS</vt:lpstr>
      <vt:lpstr>3) 6Day DSS</vt:lpstr>
      <vt:lpstr>4) 5Day DSS</vt:lpstr>
      <vt:lpstr>5) 4Day DSS</vt:lpstr>
      <vt:lpstr>colon length, spleen weight</vt:lpstr>
      <vt:lpstr>cutoff weights</vt:lpstr>
      <vt:lpstr>avg weightloss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2019-11-26T03:43:38Z</dcterms:modified>
</cp:coreProperties>
</file>