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356" windowHeight="7596"/>
  </bookViews>
  <sheets>
    <sheet name="GENERAL" sheetId="1" r:id="rId1"/>
    <sheet name="Melanoma Ctrl" sheetId="2" r:id="rId2"/>
    <sheet name="Melanoma Chu2" sheetId="3" r:id="rId3"/>
    <sheet name="Melanoma Doxo" sheetId="4" r:id="rId4"/>
  </sheets>
  <calcPr calcId="145621"/>
  <extLst>
    <ext uri="GoogleSheetsCustomDataVersion1">
      <go:sheetsCustomData xmlns:go="http://customooxmlschemas.google.com/" r:id="rId8" roundtripDataSignature="AMtx7mjRxvs+WqaEoWUquXnkCj0IUPCmyA=="/>
    </ext>
  </extLst>
</workbook>
</file>

<file path=xl/calcChain.xml><?xml version="1.0" encoding="utf-8"?>
<calcChain xmlns="http://schemas.openxmlformats.org/spreadsheetml/2006/main">
  <c r="E24" i="4" l="1"/>
  <c r="D24" i="4"/>
  <c r="C24" i="4"/>
  <c r="C25" i="4" s="1"/>
  <c r="B24" i="4"/>
  <c r="F23" i="4"/>
  <c r="F22" i="4"/>
  <c r="F21" i="4"/>
  <c r="F20" i="4"/>
  <c r="F19" i="4"/>
  <c r="F18" i="4"/>
  <c r="F24" i="4" s="1"/>
  <c r="B25" i="4" s="1"/>
  <c r="E16" i="4"/>
  <c r="D16" i="4"/>
  <c r="C16" i="4"/>
  <c r="B16" i="4"/>
  <c r="F15" i="4"/>
  <c r="F14" i="4"/>
  <c r="F13" i="4"/>
  <c r="F12" i="4"/>
  <c r="F11" i="4"/>
  <c r="F10" i="4"/>
  <c r="F16" i="4" s="1"/>
  <c r="E8" i="4"/>
  <c r="D8" i="4"/>
  <c r="C8" i="4"/>
  <c r="B8" i="4"/>
  <c r="F7" i="4"/>
  <c r="F6" i="4"/>
  <c r="F5" i="4"/>
  <c r="F4" i="4"/>
  <c r="F8" i="4" s="1"/>
  <c r="E9" i="4" s="1"/>
  <c r="F3" i="4"/>
  <c r="F2" i="4"/>
  <c r="E23" i="3"/>
  <c r="D23" i="3"/>
  <c r="C23" i="3"/>
  <c r="B23" i="3"/>
  <c r="F22" i="3"/>
  <c r="F21" i="3"/>
  <c r="F20" i="3"/>
  <c r="F19" i="3"/>
  <c r="F18" i="3"/>
  <c r="F17" i="3"/>
  <c r="F23" i="3" s="1"/>
  <c r="D24" i="3" s="1"/>
  <c r="E15" i="3"/>
  <c r="D15" i="3"/>
  <c r="C15" i="3"/>
  <c r="C16" i="3" s="1"/>
  <c r="B15" i="3"/>
  <c r="B16" i="3" s="1"/>
  <c r="F14" i="3"/>
  <c r="F13" i="3"/>
  <c r="F12" i="3"/>
  <c r="F11" i="3"/>
  <c r="F10" i="3"/>
  <c r="F15" i="3" s="1"/>
  <c r="E8" i="3"/>
  <c r="D8" i="3"/>
  <c r="C8" i="3"/>
  <c r="C9" i="3" s="1"/>
  <c r="B8" i="3"/>
  <c r="F7" i="3"/>
  <c r="F6" i="3"/>
  <c r="F5" i="3"/>
  <c r="F4" i="3"/>
  <c r="F3" i="3"/>
  <c r="F2" i="3"/>
  <c r="F8" i="3" s="1"/>
  <c r="E24" i="2"/>
  <c r="D24" i="2"/>
  <c r="C24" i="2"/>
  <c r="B24" i="2"/>
  <c r="F23" i="2"/>
  <c r="F22" i="2"/>
  <c r="F21" i="2"/>
  <c r="F20" i="2"/>
  <c r="F24" i="2" s="1"/>
  <c r="F19" i="2"/>
  <c r="F18" i="2"/>
  <c r="E16" i="2"/>
  <c r="D16" i="2"/>
  <c r="D17" i="2" s="1"/>
  <c r="C16" i="2"/>
  <c r="B16" i="2"/>
  <c r="F15" i="2"/>
  <c r="F14" i="2"/>
  <c r="F13" i="2"/>
  <c r="F12" i="2"/>
  <c r="F16" i="2" s="1"/>
  <c r="F11" i="2"/>
  <c r="F10" i="2"/>
  <c r="E8" i="2"/>
  <c r="E9" i="2" s="1"/>
  <c r="D8" i="2"/>
  <c r="C8" i="2"/>
  <c r="C9" i="2" s="1"/>
  <c r="B8" i="2"/>
  <c r="F7" i="2"/>
  <c r="F6" i="2"/>
  <c r="F5" i="2"/>
  <c r="F4" i="2"/>
  <c r="F3" i="2"/>
  <c r="F2" i="2"/>
  <c r="F8" i="2" s="1"/>
  <c r="O8" i="1"/>
  <c r="N8" i="1"/>
  <c r="M8" i="1"/>
  <c r="L8" i="1"/>
  <c r="J8" i="1"/>
  <c r="I8" i="1"/>
  <c r="H8" i="1"/>
  <c r="G8" i="1"/>
  <c r="E8" i="1"/>
  <c r="D8" i="1"/>
  <c r="C8" i="1"/>
  <c r="B8" i="1"/>
  <c r="O7" i="1"/>
  <c r="N7" i="1"/>
  <c r="M7" i="1"/>
  <c r="L7" i="1"/>
  <c r="J7" i="1"/>
  <c r="I7" i="1"/>
  <c r="H7" i="1"/>
  <c r="G7" i="1"/>
  <c r="E7" i="1"/>
  <c r="D7" i="1"/>
  <c r="C7" i="1"/>
  <c r="B7" i="1"/>
  <c r="B9" i="4" l="1"/>
  <c r="B17" i="4"/>
  <c r="F17" i="4"/>
  <c r="D17" i="4"/>
  <c r="C25" i="2"/>
  <c r="E25" i="2"/>
  <c r="B25" i="2"/>
  <c r="D9" i="3"/>
  <c r="B9" i="3"/>
  <c r="E24" i="3"/>
  <c r="C9" i="4"/>
  <c r="E17" i="4"/>
  <c r="E9" i="3"/>
  <c r="B24" i="3"/>
  <c r="D9" i="4"/>
  <c r="D25" i="4"/>
  <c r="B9" i="2"/>
  <c r="D9" i="2"/>
  <c r="E17" i="2"/>
  <c r="C17" i="2"/>
  <c r="F17" i="2"/>
  <c r="B17" i="2"/>
  <c r="D25" i="2"/>
  <c r="F16" i="3"/>
  <c r="D16" i="3"/>
  <c r="E16" i="3"/>
  <c r="C24" i="3"/>
  <c r="C17" i="4"/>
  <c r="E25" i="4"/>
</calcChain>
</file>

<file path=xl/sharedStrings.xml><?xml version="1.0" encoding="utf-8"?>
<sst xmlns="http://schemas.openxmlformats.org/spreadsheetml/2006/main" count="56" uniqueCount="24">
  <si>
    <t>CONTROL</t>
  </si>
  <si>
    <t>DOXO</t>
  </si>
  <si>
    <t>EA</t>
  </si>
  <si>
    <t>LA</t>
  </si>
  <si>
    <t>NEC</t>
  </si>
  <si>
    <t>Rep#1</t>
  </si>
  <si>
    <t>Rep#2</t>
  </si>
  <si>
    <t>Rep#3</t>
  </si>
  <si>
    <t>Necrosis</t>
  </si>
  <si>
    <t xml:space="preserve">total </t>
  </si>
  <si>
    <t>Total</t>
  </si>
  <si>
    <t>%</t>
  </si>
  <si>
    <t>LIVE</t>
  </si>
  <si>
    <t>Mean</t>
  </si>
  <si>
    <t>Dev std</t>
  </si>
  <si>
    <t>Live</t>
  </si>
  <si>
    <t>Early Apoptosis</t>
  </si>
  <si>
    <t>Late Apoptosis</t>
  </si>
  <si>
    <t>Melanoma Control</t>
  </si>
  <si>
    <t>Melanoma CHU2 Extract</t>
  </si>
  <si>
    <t>EARLY APOPTOSIS</t>
  </si>
  <si>
    <t>LATE APOPTOSIS</t>
  </si>
  <si>
    <t>MELANOMA DOXORRUBICIN</t>
  </si>
  <si>
    <t>CHU 2 EXTRACT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</si>
</sst>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sz val="11"/>
      <color rgb="FFFF0000"/>
      <name val="Calibri"/>
    </font>
    <font>
      <sz val="11"/>
      <color rgb="FF7030A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rgb="FFF4B083"/>
        <bgColor rgb="FFF4B083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/>
    <xf numFmtId="0" fontId="4" fillId="0" borderId="0" xfId="0" applyFont="1"/>
    <xf numFmtId="0" fontId="5" fillId="0" borderId="0" xfId="0" applyFont="1"/>
    <xf numFmtId="0" fontId="3" fillId="3" borderId="1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00"/>
  <sheetViews>
    <sheetView tabSelected="1" workbookViewId="0">
      <selection activeCell="G12" sqref="G12"/>
    </sheetView>
  </sheetViews>
  <sheetFormatPr baseColWidth="10" defaultColWidth="12.59765625" defaultRowHeight="15" customHeight="1" x14ac:dyDescent="0.25"/>
  <cols>
    <col min="1" max="1" width="9.3984375" customWidth="1"/>
    <col min="2" max="2" width="10.3984375" customWidth="1"/>
    <col min="3" max="5" width="9.3984375" customWidth="1"/>
    <col min="6" max="6" width="7" customWidth="1"/>
    <col min="7" max="10" width="9.3984375" customWidth="1"/>
    <col min="11" max="11" width="7.3984375" customWidth="1"/>
    <col min="12" max="26" width="9.3984375" customWidth="1"/>
  </cols>
  <sheetData>
    <row r="2" spans="1:15" ht="14.4" x14ac:dyDescent="0.3">
      <c r="D2" s="1" t="s">
        <v>0</v>
      </c>
      <c r="H2" s="1" t="s">
        <v>23</v>
      </c>
      <c r="M2" s="1" t="s">
        <v>1</v>
      </c>
    </row>
    <row r="3" spans="1:15" ht="15.6" x14ac:dyDescent="0.3">
      <c r="B3" s="2" t="s">
        <v>12</v>
      </c>
      <c r="C3" s="2" t="s">
        <v>2</v>
      </c>
      <c r="D3" s="2" t="s">
        <v>3</v>
      </c>
      <c r="E3" s="2" t="s">
        <v>4</v>
      </c>
      <c r="G3" s="2" t="s">
        <v>12</v>
      </c>
      <c r="H3" s="2" t="s">
        <v>2</v>
      </c>
      <c r="I3" s="2" t="s">
        <v>3</v>
      </c>
      <c r="J3" s="2" t="s">
        <v>4</v>
      </c>
      <c r="L3" s="2" t="s">
        <v>12</v>
      </c>
      <c r="M3" s="2" t="s">
        <v>2</v>
      </c>
      <c r="N3" s="2" t="s">
        <v>3</v>
      </c>
      <c r="O3" s="2" t="s">
        <v>4</v>
      </c>
    </row>
    <row r="4" spans="1:15" ht="14.4" x14ac:dyDescent="0.3">
      <c r="A4" s="1" t="s">
        <v>5</v>
      </c>
      <c r="B4" s="3">
        <v>80.136986301369859</v>
      </c>
      <c r="C4" s="1">
        <v>13.698630136986301</v>
      </c>
      <c r="D4" s="1">
        <v>3.4246575342465753</v>
      </c>
      <c r="E4" s="1">
        <v>2.7397260273972601</v>
      </c>
      <c r="G4" s="1">
        <v>33.695652173913047</v>
      </c>
      <c r="H4" s="1">
        <v>45.652173913043477</v>
      </c>
      <c r="I4" s="1">
        <v>17.028985507246379</v>
      </c>
      <c r="J4" s="1">
        <v>3.6231884057971016</v>
      </c>
      <c r="L4" s="1">
        <v>27.027027027027028</v>
      </c>
      <c r="M4" s="1">
        <v>34.054054054054056</v>
      </c>
      <c r="N4" s="1">
        <v>34.054054054054056</v>
      </c>
      <c r="O4" s="1">
        <v>4.8648648648648649</v>
      </c>
    </row>
    <row r="5" spans="1:15" ht="14.4" x14ac:dyDescent="0.3">
      <c r="A5" s="1" t="s">
        <v>6</v>
      </c>
      <c r="B5" s="1">
        <v>87.640449438202253</v>
      </c>
      <c r="C5" s="1">
        <v>4.4943820224719104</v>
      </c>
      <c r="D5" s="1">
        <v>0</v>
      </c>
      <c r="E5" s="1">
        <v>0</v>
      </c>
      <c r="G5" s="1">
        <v>41.916167664670652</v>
      </c>
      <c r="H5" s="1">
        <v>40.718562874251496</v>
      </c>
      <c r="I5" s="1">
        <v>10.778443113772456</v>
      </c>
      <c r="J5" s="1">
        <v>6.5868263473053901</v>
      </c>
      <c r="L5" s="1">
        <v>21.96078431372549</v>
      </c>
      <c r="M5" s="1">
        <v>36.86274509803922</v>
      </c>
      <c r="N5" s="1">
        <v>37.647058823529413</v>
      </c>
      <c r="O5" s="1">
        <v>3.5294117647058822</v>
      </c>
    </row>
    <row r="6" spans="1:15" ht="14.4" x14ac:dyDescent="0.3">
      <c r="A6" s="1" t="s">
        <v>7</v>
      </c>
      <c r="B6" s="1">
        <v>80</v>
      </c>
      <c r="C6" s="1">
        <v>13.333333333333334</v>
      </c>
      <c r="D6" s="1">
        <v>1.8181818181818181</v>
      </c>
      <c r="E6" s="1">
        <v>4.8484848484848486</v>
      </c>
      <c r="G6" s="3">
        <v>35.655737704918032</v>
      </c>
      <c r="H6" s="3">
        <v>43.032786885245898</v>
      </c>
      <c r="I6" s="3">
        <v>18.032786885245901</v>
      </c>
      <c r="J6" s="3">
        <v>3.278688524590164</v>
      </c>
      <c r="L6" s="1">
        <v>17.073170731707318</v>
      </c>
      <c r="M6" s="1">
        <v>63.414634146341463</v>
      </c>
      <c r="N6" s="1">
        <v>12.195121951219512</v>
      </c>
      <c r="O6" s="1">
        <v>7.3170731707317067</v>
      </c>
    </row>
    <row r="7" spans="1:15" ht="14.4" x14ac:dyDescent="0.3">
      <c r="A7" s="1" t="s">
        <v>13</v>
      </c>
      <c r="B7" s="6">
        <f t="shared" ref="B7:E7" si="0">AVERAGE(B4:B6)</f>
        <v>82.592478579857371</v>
      </c>
      <c r="C7" s="6">
        <f t="shared" si="0"/>
        <v>10.508781830930516</v>
      </c>
      <c r="D7" s="6">
        <f t="shared" si="0"/>
        <v>1.7476131174761311</v>
      </c>
      <c r="E7" s="6">
        <f t="shared" si="0"/>
        <v>2.529403625294036</v>
      </c>
      <c r="G7" s="6">
        <f t="shared" ref="G7:J7" si="1">AVERAGE(G4:G6)</f>
        <v>37.08918584783391</v>
      </c>
      <c r="H7" s="6">
        <f t="shared" si="1"/>
        <v>43.134507890846955</v>
      </c>
      <c r="I7" s="6">
        <f t="shared" si="1"/>
        <v>15.28007183542158</v>
      </c>
      <c r="J7" s="6">
        <f t="shared" si="1"/>
        <v>4.4962344258975522</v>
      </c>
      <c r="L7" s="6">
        <f t="shared" ref="L7:O7" si="2">AVERAGE(L4:L6)</f>
        <v>22.020327357486611</v>
      </c>
      <c r="M7" s="6">
        <f t="shared" si="2"/>
        <v>44.777144432811582</v>
      </c>
      <c r="N7" s="6">
        <f t="shared" si="2"/>
        <v>27.965411609600995</v>
      </c>
      <c r="O7" s="6">
        <f t="shared" si="2"/>
        <v>5.2371166001008183</v>
      </c>
    </row>
    <row r="8" spans="1:15" ht="14.4" x14ac:dyDescent="0.3">
      <c r="A8" s="1" t="s">
        <v>14</v>
      </c>
      <c r="B8" s="1">
        <f t="shared" ref="B8:E8" si="3">STDEV(B4:B6)</f>
        <v>4.3722075261491335</v>
      </c>
      <c r="C8" s="1">
        <f t="shared" si="3"/>
        <v>5.2118244627654047</v>
      </c>
      <c r="D8" s="1">
        <f t="shared" si="3"/>
        <v>1.7134190272252214</v>
      </c>
      <c r="E8" s="1">
        <f t="shared" si="3"/>
        <v>2.4310754751995343</v>
      </c>
      <c r="G8" s="1">
        <f t="shared" ref="G8:J8" si="4">STDEV(G4:G6)</f>
        <v>4.2936346976970663</v>
      </c>
      <c r="H8" s="1">
        <f t="shared" si="4"/>
        <v>2.4683779780977404</v>
      </c>
      <c r="I8" s="1">
        <f t="shared" si="4"/>
        <v>3.9306997039077638</v>
      </c>
      <c r="J8" s="1">
        <f t="shared" si="4"/>
        <v>1.8186811096037938</v>
      </c>
      <c r="L8" s="1">
        <f t="shared" ref="L8:O8" si="5">STDEV(L4:L6)</f>
        <v>4.9771952762087004</v>
      </c>
      <c r="M8" s="1">
        <f t="shared" si="5"/>
        <v>16.201518554184666</v>
      </c>
      <c r="N8" s="1">
        <f t="shared" si="5"/>
        <v>13.775120607468679</v>
      </c>
      <c r="O8" s="1">
        <f t="shared" si="5"/>
        <v>1.9210734622767591</v>
      </c>
    </row>
    <row r="11" spans="1:15" ht="14.4" x14ac:dyDescent="0.3">
      <c r="B11" s="6"/>
      <c r="C11" s="6"/>
      <c r="D11" s="6"/>
      <c r="E11" s="6"/>
    </row>
    <row r="12" spans="1:15" ht="14.4" x14ac:dyDescent="0.3">
      <c r="B12" s="6"/>
      <c r="C12" s="6"/>
      <c r="D12" s="6"/>
      <c r="E12" s="6"/>
    </row>
    <row r="13" spans="1:15" ht="14.4" x14ac:dyDescent="0.3">
      <c r="B13" s="6"/>
      <c r="C13" s="6"/>
      <c r="D13" s="6"/>
      <c r="E13" s="6"/>
    </row>
    <row r="14" spans="1:15" ht="14.4" x14ac:dyDescent="0.3">
      <c r="B14" s="6"/>
      <c r="C14" s="6"/>
      <c r="D14" s="6"/>
      <c r="E14" s="6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activeCell="D5" sqref="D5"/>
    </sheetView>
  </sheetViews>
  <sheetFormatPr baseColWidth="10" defaultColWidth="12.59765625" defaultRowHeight="15" customHeight="1" x14ac:dyDescent="0.25"/>
  <cols>
    <col min="1" max="1" width="13.09765625" customWidth="1"/>
    <col min="2" max="2" width="9.3984375" customWidth="1"/>
    <col min="3" max="3" width="14.69921875" customWidth="1"/>
    <col min="4" max="4" width="14.3984375" customWidth="1"/>
    <col min="5" max="5" width="12.8984375" customWidth="1"/>
    <col min="6" max="26" width="9.3984375" customWidth="1"/>
  </cols>
  <sheetData>
    <row r="1" spans="1:6" ht="14.4" x14ac:dyDescent="0.3">
      <c r="A1" s="1" t="s">
        <v>18</v>
      </c>
      <c r="B1" s="9" t="s">
        <v>15</v>
      </c>
      <c r="C1" s="9" t="s">
        <v>16</v>
      </c>
      <c r="D1" s="9" t="s">
        <v>17</v>
      </c>
      <c r="E1" s="4" t="s">
        <v>8</v>
      </c>
      <c r="F1" s="4" t="s">
        <v>9</v>
      </c>
    </row>
    <row r="2" spans="1:6" ht="22.5" customHeight="1" x14ac:dyDescent="0.3">
      <c r="A2" s="5">
        <v>1</v>
      </c>
      <c r="B2" s="5">
        <v>22</v>
      </c>
      <c r="C2" s="5">
        <v>1</v>
      </c>
      <c r="D2" s="5">
        <v>0</v>
      </c>
      <c r="E2" s="5">
        <v>0</v>
      </c>
      <c r="F2" s="5">
        <f t="shared" ref="F2:F7" si="0">(B2+C2+D2+E2)</f>
        <v>23</v>
      </c>
    </row>
    <row r="3" spans="1:6" ht="23.25" customHeight="1" x14ac:dyDescent="0.3">
      <c r="A3" s="5">
        <v>2</v>
      </c>
      <c r="B3" s="5">
        <v>12</v>
      </c>
      <c r="C3" s="5">
        <v>7</v>
      </c>
      <c r="D3" s="5">
        <v>0</v>
      </c>
      <c r="E3" s="5">
        <v>0</v>
      </c>
      <c r="F3" s="5">
        <f t="shared" si="0"/>
        <v>19</v>
      </c>
    </row>
    <row r="4" spans="1:6" ht="20.25" customHeight="1" x14ac:dyDescent="0.3">
      <c r="A4" s="5">
        <v>3</v>
      </c>
      <c r="B4" s="5">
        <v>17</v>
      </c>
      <c r="C4" s="5">
        <v>2</v>
      </c>
      <c r="D4" s="5">
        <v>0</v>
      </c>
      <c r="E4" s="5">
        <v>0</v>
      </c>
      <c r="F4" s="5">
        <f t="shared" si="0"/>
        <v>19</v>
      </c>
    </row>
    <row r="5" spans="1:6" ht="18.75" customHeight="1" x14ac:dyDescent="0.3">
      <c r="A5" s="5">
        <v>4</v>
      </c>
      <c r="B5" s="5">
        <v>21</v>
      </c>
      <c r="C5" s="5">
        <v>3</v>
      </c>
      <c r="D5" s="5">
        <v>5</v>
      </c>
      <c r="E5" s="5">
        <v>4</v>
      </c>
      <c r="F5" s="5">
        <f t="shared" si="0"/>
        <v>33</v>
      </c>
    </row>
    <row r="6" spans="1:6" ht="18.75" customHeight="1" x14ac:dyDescent="0.3">
      <c r="A6" s="5">
        <v>5</v>
      </c>
      <c r="B6" s="5">
        <v>20</v>
      </c>
      <c r="C6" s="5">
        <v>3</v>
      </c>
      <c r="D6" s="5">
        <v>0</v>
      </c>
      <c r="E6" s="5">
        <v>0</v>
      </c>
      <c r="F6" s="5">
        <f t="shared" si="0"/>
        <v>23</v>
      </c>
    </row>
    <row r="7" spans="1:6" ht="19.5" customHeight="1" x14ac:dyDescent="0.3">
      <c r="A7" s="5">
        <v>6</v>
      </c>
      <c r="B7" s="5">
        <v>25</v>
      </c>
      <c r="C7" s="5">
        <v>4</v>
      </c>
      <c r="D7" s="5">
        <v>0</v>
      </c>
      <c r="E7" s="5">
        <v>0</v>
      </c>
      <c r="F7" s="5">
        <f t="shared" si="0"/>
        <v>29</v>
      </c>
    </row>
    <row r="8" spans="1:6" ht="19.5" customHeight="1" x14ac:dyDescent="0.3">
      <c r="A8" s="6" t="s">
        <v>10</v>
      </c>
      <c r="B8" s="3">
        <f t="shared" ref="B8:F8" si="1">SUM(B2:B7)</f>
        <v>117</v>
      </c>
      <c r="C8" s="3">
        <f t="shared" si="1"/>
        <v>20</v>
      </c>
      <c r="D8" s="3">
        <f t="shared" si="1"/>
        <v>5</v>
      </c>
      <c r="E8" s="3">
        <f t="shared" si="1"/>
        <v>4</v>
      </c>
      <c r="F8" s="3">
        <f t="shared" si="1"/>
        <v>146</v>
      </c>
    </row>
    <row r="9" spans="1:6" ht="19.5" customHeight="1" x14ac:dyDescent="0.3">
      <c r="A9" s="7" t="s">
        <v>11</v>
      </c>
      <c r="B9" s="3">
        <f>B8/F8*100</f>
        <v>80.136986301369859</v>
      </c>
      <c r="C9" s="3">
        <f>C8/F8*100</f>
        <v>13.698630136986301</v>
      </c>
      <c r="D9" s="3">
        <f>D8/F8*100</f>
        <v>3.4246575342465753</v>
      </c>
      <c r="E9" s="3">
        <f>E8/F8*100</f>
        <v>2.7397260273972601</v>
      </c>
      <c r="F9" s="3">
        <v>100</v>
      </c>
    </row>
    <row r="10" spans="1:6" ht="14.4" x14ac:dyDescent="0.3">
      <c r="A10" s="5">
        <v>7</v>
      </c>
      <c r="B10" s="5">
        <v>9</v>
      </c>
      <c r="C10" s="5">
        <v>6</v>
      </c>
      <c r="D10" s="5">
        <v>0</v>
      </c>
      <c r="E10" s="5">
        <v>0</v>
      </c>
      <c r="F10" s="5">
        <f t="shared" ref="F10:F15" si="2">(B10+C10+D10+E10)</f>
        <v>15</v>
      </c>
    </row>
    <row r="11" spans="1:6" ht="14.4" x14ac:dyDescent="0.3">
      <c r="A11" s="5">
        <v>8</v>
      </c>
      <c r="B11" s="5">
        <v>52</v>
      </c>
      <c r="C11" s="5">
        <v>5</v>
      </c>
      <c r="D11" s="5">
        <v>0</v>
      </c>
      <c r="E11" s="5">
        <v>0</v>
      </c>
      <c r="F11" s="5">
        <f t="shared" si="2"/>
        <v>57</v>
      </c>
    </row>
    <row r="12" spans="1:6" ht="14.4" x14ac:dyDescent="0.3">
      <c r="A12" s="5">
        <v>9</v>
      </c>
      <c r="B12" s="5">
        <v>51</v>
      </c>
      <c r="C12" s="5">
        <v>8</v>
      </c>
      <c r="D12" s="5">
        <v>0</v>
      </c>
      <c r="E12" s="5">
        <v>0</v>
      </c>
      <c r="F12" s="5">
        <f t="shared" si="2"/>
        <v>59</v>
      </c>
    </row>
    <row r="13" spans="1:6" ht="14.4" x14ac:dyDescent="0.3">
      <c r="A13" s="5">
        <v>10</v>
      </c>
      <c r="B13" s="5">
        <v>33</v>
      </c>
      <c r="C13" s="5">
        <v>6</v>
      </c>
      <c r="D13" s="5">
        <v>0</v>
      </c>
      <c r="E13" s="5">
        <v>0</v>
      </c>
      <c r="F13" s="5">
        <f t="shared" si="2"/>
        <v>39</v>
      </c>
    </row>
    <row r="14" spans="1:6" ht="14.4" x14ac:dyDescent="0.3">
      <c r="A14" s="5">
        <v>10</v>
      </c>
      <c r="B14" s="5">
        <v>42</v>
      </c>
      <c r="C14" s="5">
        <v>5</v>
      </c>
      <c r="D14" s="5">
        <v>0</v>
      </c>
      <c r="E14" s="5">
        <v>0</v>
      </c>
      <c r="F14" s="5">
        <f t="shared" si="2"/>
        <v>47</v>
      </c>
    </row>
    <row r="15" spans="1:6" ht="14.4" x14ac:dyDescent="0.3">
      <c r="A15" s="5">
        <v>12</v>
      </c>
      <c r="B15" s="5">
        <v>47</v>
      </c>
      <c r="C15" s="5">
        <v>3</v>
      </c>
      <c r="D15" s="5">
        <v>0</v>
      </c>
      <c r="E15" s="5">
        <v>0</v>
      </c>
      <c r="F15" s="5">
        <f t="shared" si="2"/>
        <v>50</v>
      </c>
    </row>
    <row r="16" spans="1:6" ht="14.4" x14ac:dyDescent="0.3">
      <c r="A16" s="6" t="s">
        <v>10</v>
      </c>
      <c r="B16" s="3">
        <f t="shared" ref="B16:F16" si="3">SUM(B10:B15)</f>
        <v>234</v>
      </c>
      <c r="C16" s="3">
        <f t="shared" si="3"/>
        <v>33</v>
      </c>
      <c r="D16" s="3">
        <f t="shared" si="3"/>
        <v>0</v>
      </c>
      <c r="E16" s="3">
        <f t="shared" si="3"/>
        <v>0</v>
      </c>
      <c r="F16" s="3">
        <f t="shared" si="3"/>
        <v>267</v>
      </c>
    </row>
    <row r="17" spans="1:6" ht="14.4" x14ac:dyDescent="0.3">
      <c r="A17" s="7" t="s">
        <v>11</v>
      </c>
      <c r="B17" s="3">
        <f>B16/F16*100</f>
        <v>87.640449438202253</v>
      </c>
      <c r="C17" s="3">
        <f>B3/F16*100</f>
        <v>4.4943820224719104</v>
      </c>
      <c r="D17" s="3">
        <f>D16/F16*100</f>
        <v>0</v>
      </c>
      <c r="E17" s="3">
        <f>E16/F16*100</f>
        <v>0</v>
      </c>
      <c r="F17" s="3">
        <f>F16/F16*100</f>
        <v>100</v>
      </c>
    </row>
    <row r="18" spans="1:6" ht="14.4" x14ac:dyDescent="0.3">
      <c r="A18" s="5">
        <v>13</v>
      </c>
      <c r="B18" s="5">
        <v>22</v>
      </c>
      <c r="C18" s="5">
        <v>2</v>
      </c>
      <c r="D18" s="5">
        <v>0</v>
      </c>
      <c r="E18" s="5">
        <v>1</v>
      </c>
      <c r="F18" s="5">
        <f t="shared" ref="F18:F23" si="4">(B18+C18+D18+E18)</f>
        <v>25</v>
      </c>
    </row>
    <row r="19" spans="1:6" ht="14.4" x14ac:dyDescent="0.3">
      <c r="A19" s="5">
        <v>14</v>
      </c>
      <c r="B19" s="5">
        <v>22</v>
      </c>
      <c r="C19" s="5">
        <v>2</v>
      </c>
      <c r="D19" s="5">
        <v>0</v>
      </c>
      <c r="E19" s="5">
        <v>0</v>
      </c>
      <c r="F19" s="5">
        <f t="shared" si="4"/>
        <v>24</v>
      </c>
    </row>
    <row r="20" spans="1:6" ht="14.4" x14ac:dyDescent="0.3">
      <c r="A20" s="5">
        <v>15</v>
      </c>
      <c r="B20" s="5">
        <v>21</v>
      </c>
      <c r="C20" s="5">
        <v>2</v>
      </c>
      <c r="D20" s="5">
        <v>3</v>
      </c>
      <c r="E20" s="5">
        <v>3</v>
      </c>
      <c r="F20" s="5">
        <f t="shared" si="4"/>
        <v>29</v>
      </c>
    </row>
    <row r="21" spans="1:6" ht="15.75" customHeight="1" x14ac:dyDescent="0.3">
      <c r="A21" s="5">
        <v>16</v>
      </c>
      <c r="B21" s="5">
        <v>16</v>
      </c>
      <c r="C21" s="5">
        <v>3</v>
      </c>
      <c r="D21" s="5">
        <v>0</v>
      </c>
      <c r="E21" s="5">
        <v>4</v>
      </c>
      <c r="F21" s="5">
        <f t="shared" si="4"/>
        <v>23</v>
      </c>
    </row>
    <row r="22" spans="1:6" ht="15.75" customHeight="1" x14ac:dyDescent="0.3">
      <c r="A22" s="5">
        <v>17</v>
      </c>
      <c r="B22" s="5">
        <v>25</v>
      </c>
      <c r="C22" s="5">
        <v>9</v>
      </c>
      <c r="D22" s="5">
        <v>0</v>
      </c>
      <c r="E22" s="5">
        <v>0</v>
      </c>
      <c r="F22" s="5">
        <f t="shared" si="4"/>
        <v>34</v>
      </c>
    </row>
    <row r="23" spans="1:6" ht="15.75" customHeight="1" x14ac:dyDescent="0.3">
      <c r="A23" s="5">
        <v>18</v>
      </c>
      <c r="B23" s="5">
        <v>26</v>
      </c>
      <c r="C23" s="5">
        <v>4</v>
      </c>
      <c r="D23" s="5">
        <v>0</v>
      </c>
      <c r="E23" s="5">
        <v>0</v>
      </c>
      <c r="F23" s="5">
        <f t="shared" si="4"/>
        <v>30</v>
      </c>
    </row>
    <row r="24" spans="1:6" ht="15.75" customHeight="1" x14ac:dyDescent="0.3">
      <c r="A24" s="6" t="s">
        <v>10</v>
      </c>
      <c r="B24" s="6">
        <f t="shared" ref="B24:F24" si="5">SUM(B18:B23)</f>
        <v>132</v>
      </c>
      <c r="C24" s="6">
        <f t="shared" si="5"/>
        <v>22</v>
      </c>
      <c r="D24" s="6">
        <f t="shared" si="5"/>
        <v>3</v>
      </c>
      <c r="E24" s="6">
        <f t="shared" si="5"/>
        <v>8</v>
      </c>
      <c r="F24" s="6">
        <f t="shared" si="5"/>
        <v>165</v>
      </c>
    </row>
    <row r="25" spans="1:6" ht="15.75" customHeight="1" x14ac:dyDescent="0.3">
      <c r="A25" s="7" t="s">
        <v>11</v>
      </c>
      <c r="B25" s="7">
        <f>B24/F24*100</f>
        <v>80</v>
      </c>
      <c r="C25" s="7">
        <f>C24/F24*100</f>
        <v>13.333333333333334</v>
      </c>
      <c r="D25" s="7">
        <f>D24/F24*100</f>
        <v>1.8181818181818181</v>
      </c>
      <c r="E25" s="7">
        <f>E24/F24*100</f>
        <v>4.8484848484848486</v>
      </c>
      <c r="F25" s="7">
        <v>100</v>
      </c>
    </row>
    <row r="26" spans="1:6" ht="15.75" customHeight="1" x14ac:dyDescent="0.25"/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activeCell="D1" sqref="D1"/>
    </sheetView>
  </sheetViews>
  <sheetFormatPr baseColWidth="10" defaultColWidth="12.59765625" defaultRowHeight="15" customHeight="1" x14ac:dyDescent="0.25"/>
  <cols>
    <col min="1" max="26" width="9.3984375" customWidth="1"/>
  </cols>
  <sheetData>
    <row r="1" spans="1:6" ht="14.4" x14ac:dyDescent="0.3">
      <c r="A1" s="1" t="s">
        <v>19</v>
      </c>
      <c r="B1" s="9" t="s">
        <v>12</v>
      </c>
      <c r="C1" s="10" t="s">
        <v>20</v>
      </c>
      <c r="D1" s="10" t="s">
        <v>21</v>
      </c>
      <c r="E1" s="4" t="s">
        <v>8</v>
      </c>
      <c r="F1" s="4" t="s">
        <v>9</v>
      </c>
    </row>
    <row r="2" spans="1:6" ht="14.4" x14ac:dyDescent="0.3">
      <c r="A2" s="5">
        <v>1</v>
      </c>
      <c r="B2" s="5">
        <v>12</v>
      </c>
      <c r="C2" s="5">
        <v>16</v>
      </c>
      <c r="D2" s="5">
        <v>8</v>
      </c>
      <c r="E2" s="5">
        <v>2</v>
      </c>
      <c r="F2" s="5">
        <f t="shared" ref="F2:F7" si="0">(B2+C2+D2+E2)</f>
        <v>38</v>
      </c>
    </row>
    <row r="3" spans="1:6" ht="14.4" x14ac:dyDescent="0.3">
      <c r="A3" s="5">
        <v>2</v>
      </c>
      <c r="B3" s="5">
        <v>20</v>
      </c>
      <c r="C3" s="5">
        <v>9</v>
      </c>
      <c r="D3" s="5">
        <v>6</v>
      </c>
      <c r="E3" s="5">
        <v>1</v>
      </c>
      <c r="F3" s="5">
        <f t="shared" si="0"/>
        <v>36</v>
      </c>
    </row>
    <row r="4" spans="1:6" ht="14.4" x14ac:dyDescent="0.3">
      <c r="A4" s="5">
        <v>3</v>
      </c>
      <c r="B4" s="5">
        <v>15</v>
      </c>
      <c r="C4" s="5">
        <v>11</v>
      </c>
      <c r="D4" s="5">
        <v>2</v>
      </c>
      <c r="E4" s="5">
        <v>1</v>
      </c>
      <c r="F4" s="5">
        <f t="shared" si="0"/>
        <v>29</v>
      </c>
    </row>
    <row r="5" spans="1:6" ht="14.4" x14ac:dyDescent="0.3">
      <c r="A5" s="5">
        <v>4</v>
      </c>
      <c r="B5" s="5">
        <v>4</v>
      </c>
      <c r="C5" s="5">
        <v>12</v>
      </c>
      <c r="D5" s="5">
        <v>11</v>
      </c>
      <c r="E5" s="5">
        <v>1</v>
      </c>
      <c r="F5" s="5">
        <f t="shared" si="0"/>
        <v>28</v>
      </c>
    </row>
    <row r="6" spans="1:6" ht="14.4" x14ac:dyDescent="0.3">
      <c r="A6" s="5">
        <v>5</v>
      </c>
      <c r="B6" s="5">
        <v>14</v>
      </c>
      <c r="C6" s="5">
        <v>27</v>
      </c>
      <c r="D6" s="5">
        <v>10</v>
      </c>
      <c r="E6" s="5">
        <v>2</v>
      </c>
      <c r="F6" s="5">
        <f t="shared" si="0"/>
        <v>53</v>
      </c>
    </row>
    <row r="7" spans="1:6" ht="14.4" x14ac:dyDescent="0.3">
      <c r="A7" s="5">
        <v>6</v>
      </c>
      <c r="B7" s="5">
        <v>28</v>
      </c>
      <c r="C7" s="5">
        <v>51</v>
      </c>
      <c r="D7" s="5">
        <v>10</v>
      </c>
      <c r="E7" s="5">
        <v>3</v>
      </c>
      <c r="F7" s="5">
        <f t="shared" si="0"/>
        <v>92</v>
      </c>
    </row>
    <row r="8" spans="1:6" ht="14.4" x14ac:dyDescent="0.3">
      <c r="A8" s="6" t="s">
        <v>10</v>
      </c>
      <c r="B8" s="3">
        <f t="shared" ref="B8:F8" si="1">SUM(B2:B7)</f>
        <v>93</v>
      </c>
      <c r="C8" s="3">
        <f t="shared" si="1"/>
        <v>126</v>
      </c>
      <c r="D8" s="3">
        <f t="shared" si="1"/>
        <v>47</v>
      </c>
      <c r="E8" s="3">
        <f t="shared" si="1"/>
        <v>10</v>
      </c>
      <c r="F8" s="3">
        <f t="shared" si="1"/>
        <v>276</v>
      </c>
    </row>
    <row r="9" spans="1:6" ht="14.4" x14ac:dyDescent="0.3">
      <c r="A9" s="7" t="s">
        <v>11</v>
      </c>
      <c r="B9" s="3">
        <f>B8/F8*100</f>
        <v>33.695652173913047</v>
      </c>
      <c r="C9" s="3">
        <f>C8/F8*100</f>
        <v>45.652173913043477</v>
      </c>
      <c r="D9" s="3">
        <f>D8/F8*100</f>
        <v>17.028985507246379</v>
      </c>
      <c r="E9" s="3">
        <f>E8/F8*100</f>
        <v>3.6231884057971016</v>
      </c>
      <c r="F9" s="3">
        <v>100</v>
      </c>
    </row>
    <row r="10" spans="1:6" ht="14.4" x14ac:dyDescent="0.3">
      <c r="A10" s="8">
        <v>7</v>
      </c>
      <c r="B10" s="8">
        <v>13</v>
      </c>
      <c r="C10" s="8">
        <v>11</v>
      </c>
      <c r="D10" s="8">
        <v>3</v>
      </c>
      <c r="E10" s="8">
        <v>2</v>
      </c>
      <c r="F10" s="8">
        <f t="shared" ref="F10:F14" si="2">(B10+C10+D10+E10)</f>
        <v>29</v>
      </c>
    </row>
    <row r="11" spans="1:6" ht="14.4" x14ac:dyDescent="0.3">
      <c r="A11" s="8">
        <v>8</v>
      </c>
      <c r="B11" s="8">
        <v>8</v>
      </c>
      <c r="C11" s="8">
        <v>26</v>
      </c>
      <c r="D11" s="8">
        <v>6</v>
      </c>
      <c r="E11" s="8">
        <v>2</v>
      </c>
      <c r="F11" s="8">
        <f t="shared" si="2"/>
        <v>42</v>
      </c>
    </row>
    <row r="12" spans="1:6" ht="14.4" x14ac:dyDescent="0.3">
      <c r="A12" s="8">
        <v>9</v>
      </c>
      <c r="B12" s="8">
        <v>13</v>
      </c>
      <c r="C12" s="8">
        <v>10</v>
      </c>
      <c r="D12" s="8">
        <v>3</v>
      </c>
      <c r="E12" s="8">
        <v>0</v>
      </c>
      <c r="F12" s="8">
        <f t="shared" si="2"/>
        <v>26</v>
      </c>
    </row>
    <row r="13" spans="1:6" ht="14.4" x14ac:dyDescent="0.3">
      <c r="A13" s="8">
        <v>10</v>
      </c>
      <c r="B13" s="8">
        <v>16</v>
      </c>
      <c r="C13" s="8">
        <v>12</v>
      </c>
      <c r="D13" s="8">
        <v>2</v>
      </c>
      <c r="E13" s="8">
        <v>3</v>
      </c>
      <c r="F13" s="8">
        <f t="shared" si="2"/>
        <v>33</v>
      </c>
    </row>
    <row r="14" spans="1:6" ht="14.4" x14ac:dyDescent="0.3">
      <c r="A14" s="8">
        <v>11</v>
      </c>
      <c r="B14" s="8">
        <v>20</v>
      </c>
      <c r="C14" s="8">
        <v>9</v>
      </c>
      <c r="D14" s="8">
        <v>4</v>
      </c>
      <c r="E14" s="8">
        <v>4</v>
      </c>
      <c r="F14" s="8">
        <f t="shared" si="2"/>
        <v>37</v>
      </c>
    </row>
    <row r="15" spans="1:6" ht="14.4" x14ac:dyDescent="0.3">
      <c r="A15" s="6" t="s">
        <v>10</v>
      </c>
      <c r="B15" s="3">
        <f t="shared" ref="B15:F15" si="3">SUM(B10:B14)</f>
        <v>70</v>
      </c>
      <c r="C15" s="3">
        <f t="shared" si="3"/>
        <v>68</v>
      </c>
      <c r="D15" s="3">
        <f t="shared" si="3"/>
        <v>18</v>
      </c>
      <c r="E15" s="3">
        <f t="shared" si="3"/>
        <v>11</v>
      </c>
      <c r="F15" s="3">
        <f t="shared" si="3"/>
        <v>167</v>
      </c>
    </row>
    <row r="16" spans="1:6" ht="14.4" x14ac:dyDescent="0.3">
      <c r="A16" s="7" t="s">
        <v>11</v>
      </c>
      <c r="B16" s="3">
        <f>B15/F15*100</f>
        <v>41.916167664670652</v>
      </c>
      <c r="C16" s="3">
        <f>C15/F15*100</f>
        <v>40.718562874251496</v>
      </c>
      <c r="D16" s="3">
        <f>D15/F15*100</f>
        <v>10.778443113772456</v>
      </c>
      <c r="E16" s="3">
        <f>E15/F15*100</f>
        <v>6.5868263473053901</v>
      </c>
      <c r="F16" s="3">
        <f>F15/F15*100</f>
        <v>100</v>
      </c>
    </row>
    <row r="17" spans="1:6" ht="14.4" x14ac:dyDescent="0.3">
      <c r="A17" s="8">
        <v>12</v>
      </c>
      <c r="B17" s="8">
        <v>10</v>
      </c>
      <c r="C17" s="8">
        <v>13</v>
      </c>
      <c r="D17" s="8">
        <v>10</v>
      </c>
      <c r="E17" s="8">
        <v>1</v>
      </c>
      <c r="F17" s="8">
        <f t="shared" ref="F17:F22" si="4">(B17+C17+D17+E17)</f>
        <v>34</v>
      </c>
    </row>
    <row r="18" spans="1:6" ht="14.4" x14ac:dyDescent="0.3">
      <c r="A18" s="8">
        <v>13</v>
      </c>
      <c r="B18" s="8">
        <v>18</v>
      </c>
      <c r="C18" s="8">
        <v>15</v>
      </c>
      <c r="D18" s="8">
        <v>13</v>
      </c>
      <c r="E18" s="8">
        <v>0</v>
      </c>
      <c r="F18" s="8">
        <f t="shared" si="4"/>
        <v>46</v>
      </c>
    </row>
    <row r="19" spans="1:6" ht="14.4" x14ac:dyDescent="0.3">
      <c r="A19" s="8">
        <v>14</v>
      </c>
      <c r="B19" s="8">
        <v>21</v>
      </c>
      <c r="C19" s="8">
        <v>14</v>
      </c>
      <c r="D19" s="8">
        <v>5</v>
      </c>
      <c r="E19" s="8">
        <v>3</v>
      </c>
      <c r="F19" s="8">
        <f t="shared" si="4"/>
        <v>43</v>
      </c>
    </row>
    <row r="20" spans="1:6" ht="14.4" x14ac:dyDescent="0.3">
      <c r="A20" s="8">
        <v>15</v>
      </c>
      <c r="B20" s="8">
        <v>9</v>
      </c>
      <c r="C20" s="8">
        <v>1</v>
      </c>
      <c r="D20" s="8">
        <v>6</v>
      </c>
      <c r="E20" s="8">
        <v>1</v>
      </c>
      <c r="F20" s="8">
        <f t="shared" si="4"/>
        <v>17</v>
      </c>
    </row>
    <row r="21" spans="1:6" ht="15.75" customHeight="1" x14ac:dyDescent="0.3">
      <c r="A21" s="8">
        <v>16</v>
      </c>
      <c r="B21" s="8">
        <v>13</v>
      </c>
      <c r="C21" s="8">
        <v>29</v>
      </c>
      <c r="D21" s="8">
        <v>4</v>
      </c>
      <c r="E21" s="8">
        <v>1</v>
      </c>
      <c r="F21" s="8">
        <f t="shared" si="4"/>
        <v>47</v>
      </c>
    </row>
    <row r="22" spans="1:6" ht="15.75" customHeight="1" x14ac:dyDescent="0.3">
      <c r="A22" s="8">
        <v>17</v>
      </c>
      <c r="B22" s="8">
        <v>16</v>
      </c>
      <c r="C22" s="8">
        <v>33</v>
      </c>
      <c r="D22" s="8">
        <v>6</v>
      </c>
      <c r="E22" s="8">
        <v>2</v>
      </c>
      <c r="F22" s="8">
        <f t="shared" si="4"/>
        <v>57</v>
      </c>
    </row>
    <row r="23" spans="1:6" ht="15.75" customHeight="1" x14ac:dyDescent="0.3">
      <c r="A23" s="6" t="s">
        <v>10</v>
      </c>
      <c r="B23" s="6">
        <f t="shared" ref="B23:F23" si="5">SUM(B17:B22)</f>
        <v>87</v>
      </c>
      <c r="C23" s="6">
        <f t="shared" si="5"/>
        <v>105</v>
      </c>
      <c r="D23" s="6">
        <f t="shared" si="5"/>
        <v>44</v>
      </c>
      <c r="E23" s="6">
        <f t="shared" si="5"/>
        <v>8</v>
      </c>
      <c r="F23" s="6">
        <f t="shared" si="5"/>
        <v>244</v>
      </c>
    </row>
    <row r="24" spans="1:6" ht="15.75" customHeight="1" x14ac:dyDescent="0.3">
      <c r="A24" s="7" t="s">
        <v>11</v>
      </c>
      <c r="B24" s="7">
        <f>B23/F23*100</f>
        <v>35.655737704918032</v>
      </c>
      <c r="C24" s="7">
        <f>C23/F23*100</f>
        <v>43.032786885245898</v>
      </c>
      <c r="D24" s="7">
        <f>D23/F23*100</f>
        <v>18.032786885245901</v>
      </c>
      <c r="E24" s="7">
        <f>E23/F23*100</f>
        <v>3.278688524590164</v>
      </c>
      <c r="F24" s="7">
        <v>100</v>
      </c>
    </row>
    <row r="25" spans="1:6" ht="15.75" customHeight="1" x14ac:dyDescent="0.25"/>
    <row r="26" spans="1:6" ht="15.75" customHeight="1" x14ac:dyDescent="0.25"/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activeCell="G4" sqref="G4"/>
    </sheetView>
  </sheetViews>
  <sheetFormatPr baseColWidth="10" defaultColWidth="12.59765625" defaultRowHeight="15" customHeight="1" x14ac:dyDescent="0.25"/>
  <cols>
    <col min="1" max="26" width="9.3984375" customWidth="1"/>
  </cols>
  <sheetData>
    <row r="1" spans="1:6" ht="14.4" x14ac:dyDescent="0.3">
      <c r="A1" s="1" t="s">
        <v>22</v>
      </c>
      <c r="B1" s="9" t="s">
        <v>12</v>
      </c>
      <c r="C1" s="10" t="s">
        <v>20</v>
      </c>
      <c r="D1" s="10" t="s">
        <v>21</v>
      </c>
      <c r="E1" s="4" t="s">
        <v>8</v>
      </c>
      <c r="F1" s="4" t="s">
        <v>9</v>
      </c>
    </row>
    <row r="2" spans="1:6" ht="14.4" x14ac:dyDescent="0.3">
      <c r="A2" s="5">
        <v>1</v>
      </c>
      <c r="B2" s="5">
        <v>10</v>
      </c>
      <c r="C2" s="5">
        <v>3</v>
      </c>
      <c r="D2" s="5">
        <v>1</v>
      </c>
      <c r="E2" s="5">
        <v>3</v>
      </c>
      <c r="F2" s="5">
        <f t="shared" ref="F2:F7" si="0">(B2+C2+D2+E2)</f>
        <v>17</v>
      </c>
    </row>
    <row r="3" spans="1:6" ht="14.4" x14ac:dyDescent="0.3">
      <c r="A3" s="5">
        <v>2</v>
      </c>
      <c r="B3" s="5">
        <v>4</v>
      </c>
      <c r="C3" s="5">
        <v>11</v>
      </c>
      <c r="D3" s="5">
        <v>14</v>
      </c>
      <c r="E3" s="5">
        <v>1</v>
      </c>
      <c r="F3" s="5">
        <f t="shared" si="0"/>
        <v>30</v>
      </c>
    </row>
    <row r="4" spans="1:6" ht="14.4" x14ac:dyDescent="0.3">
      <c r="A4" s="5">
        <v>3</v>
      </c>
      <c r="B4" s="5">
        <v>6</v>
      </c>
      <c r="C4" s="5">
        <v>15</v>
      </c>
      <c r="D4" s="5">
        <v>21</v>
      </c>
      <c r="E4" s="5">
        <v>1</v>
      </c>
      <c r="F4" s="5">
        <f t="shared" si="0"/>
        <v>43</v>
      </c>
    </row>
    <row r="5" spans="1:6" ht="14.4" x14ac:dyDescent="0.3">
      <c r="A5" s="5">
        <v>4</v>
      </c>
      <c r="B5" s="5">
        <v>12</v>
      </c>
      <c r="C5" s="5">
        <v>20</v>
      </c>
      <c r="D5" s="5">
        <v>9</v>
      </c>
      <c r="E5" s="5">
        <v>1</v>
      </c>
      <c r="F5" s="5">
        <f t="shared" si="0"/>
        <v>42</v>
      </c>
    </row>
    <row r="6" spans="1:6" ht="14.4" x14ac:dyDescent="0.3">
      <c r="A6" s="5">
        <v>5</v>
      </c>
      <c r="B6" s="5">
        <v>13</v>
      </c>
      <c r="C6" s="5">
        <v>9</v>
      </c>
      <c r="D6" s="5">
        <v>10</v>
      </c>
      <c r="E6" s="5">
        <v>3</v>
      </c>
      <c r="F6" s="5">
        <f t="shared" si="0"/>
        <v>35</v>
      </c>
    </row>
    <row r="7" spans="1:6" ht="14.4" x14ac:dyDescent="0.3">
      <c r="A7" s="5">
        <v>6</v>
      </c>
      <c r="B7" s="5">
        <v>5</v>
      </c>
      <c r="C7" s="5">
        <v>5</v>
      </c>
      <c r="D7" s="5">
        <v>8</v>
      </c>
      <c r="E7" s="5">
        <v>0</v>
      </c>
      <c r="F7" s="5">
        <f t="shared" si="0"/>
        <v>18</v>
      </c>
    </row>
    <row r="8" spans="1:6" ht="14.4" x14ac:dyDescent="0.3">
      <c r="A8" s="6" t="s">
        <v>10</v>
      </c>
      <c r="B8" s="3">
        <f t="shared" ref="B8:F8" si="1">SUM(B2:B7)</f>
        <v>50</v>
      </c>
      <c r="C8" s="3">
        <f t="shared" si="1"/>
        <v>63</v>
      </c>
      <c r="D8" s="3">
        <f t="shared" si="1"/>
        <v>63</v>
      </c>
      <c r="E8" s="3">
        <f t="shared" si="1"/>
        <v>9</v>
      </c>
      <c r="F8" s="3">
        <f t="shared" si="1"/>
        <v>185</v>
      </c>
    </row>
    <row r="9" spans="1:6" ht="14.4" x14ac:dyDescent="0.3">
      <c r="A9" s="7" t="s">
        <v>11</v>
      </c>
      <c r="B9" s="3">
        <f>B8/F8*100</f>
        <v>27.027027027027028</v>
      </c>
      <c r="C9" s="3">
        <f>C8/F8*100</f>
        <v>34.054054054054056</v>
      </c>
      <c r="D9" s="3">
        <f>D8/F8*100</f>
        <v>34.054054054054056</v>
      </c>
      <c r="E9" s="3">
        <f>E8/F8*100</f>
        <v>4.8648648648648649</v>
      </c>
      <c r="F9" s="3">
        <v>100</v>
      </c>
    </row>
    <row r="10" spans="1:6" ht="14.4" x14ac:dyDescent="0.3">
      <c r="A10" s="8">
        <v>7</v>
      </c>
      <c r="B10" s="8">
        <v>10</v>
      </c>
      <c r="C10" s="8">
        <v>19</v>
      </c>
      <c r="D10" s="8">
        <v>17</v>
      </c>
      <c r="E10" s="8">
        <v>4</v>
      </c>
      <c r="F10" s="8">
        <f t="shared" ref="F10:F15" si="2">(B10+C10+D10+E10)</f>
        <v>50</v>
      </c>
    </row>
    <row r="11" spans="1:6" ht="14.4" x14ac:dyDescent="0.3">
      <c r="A11" s="8">
        <v>8</v>
      </c>
      <c r="B11" s="8">
        <v>6</v>
      </c>
      <c r="C11" s="8">
        <v>25</v>
      </c>
      <c r="D11" s="8">
        <v>16</v>
      </c>
      <c r="E11" s="8">
        <v>3</v>
      </c>
      <c r="F11" s="8">
        <f t="shared" si="2"/>
        <v>50</v>
      </c>
    </row>
    <row r="12" spans="1:6" ht="14.4" x14ac:dyDescent="0.3">
      <c r="A12" s="8">
        <v>9</v>
      </c>
      <c r="B12" s="8">
        <v>8</v>
      </c>
      <c r="C12" s="8">
        <v>18</v>
      </c>
      <c r="D12" s="8">
        <v>10</v>
      </c>
      <c r="E12" s="8">
        <v>0</v>
      </c>
      <c r="F12" s="8">
        <f t="shared" si="2"/>
        <v>36</v>
      </c>
    </row>
    <row r="13" spans="1:6" ht="14.4" x14ac:dyDescent="0.3">
      <c r="A13" s="8">
        <v>10</v>
      </c>
      <c r="B13" s="8">
        <v>14</v>
      </c>
      <c r="C13" s="8">
        <v>18</v>
      </c>
      <c r="D13" s="8">
        <v>22</v>
      </c>
      <c r="E13" s="8">
        <v>2</v>
      </c>
      <c r="F13" s="8">
        <f t="shared" si="2"/>
        <v>56</v>
      </c>
    </row>
    <row r="14" spans="1:6" ht="14.4" x14ac:dyDescent="0.3">
      <c r="A14" s="8">
        <v>11</v>
      </c>
      <c r="B14" s="8">
        <v>6</v>
      </c>
      <c r="C14" s="8">
        <v>5</v>
      </c>
      <c r="D14" s="8">
        <v>12</v>
      </c>
      <c r="E14" s="8">
        <v>0</v>
      </c>
      <c r="F14" s="8">
        <f t="shared" si="2"/>
        <v>23</v>
      </c>
    </row>
    <row r="15" spans="1:6" ht="14.4" x14ac:dyDescent="0.3">
      <c r="A15" s="8">
        <v>12</v>
      </c>
      <c r="B15" s="8">
        <v>12</v>
      </c>
      <c r="C15" s="8">
        <v>9</v>
      </c>
      <c r="D15" s="8">
        <v>19</v>
      </c>
      <c r="E15" s="8">
        <v>0</v>
      </c>
      <c r="F15" s="8">
        <f t="shared" si="2"/>
        <v>40</v>
      </c>
    </row>
    <row r="16" spans="1:6" ht="14.4" x14ac:dyDescent="0.3">
      <c r="A16" s="6" t="s">
        <v>10</v>
      </c>
      <c r="B16" s="3">
        <f t="shared" ref="B16:F16" si="3">SUM(B10:B15)</f>
        <v>56</v>
      </c>
      <c r="C16" s="3">
        <f t="shared" si="3"/>
        <v>94</v>
      </c>
      <c r="D16" s="3">
        <f t="shared" si="3"/>
        <v>96</v>
      </c>
      <c r="E16" s="3">
        <f t="shared" si="3"/>
        <v>9</v>
      </c>
      <c r="F16" s="3">
        <f t="shared" si="3"/>
        <v>255</v>
      </c>
    </row>
    <row r="17" spans="1:6" ht="14.4" x14ac:dyDescent="0.3">
      <c r="A17" s="7" t="s">
        <v>11</v>
      </c>
      <c r="B17" s="3">
        <f>B16/F16*100</f>
        <v>21.96078431372549</v>
      </c>
      <c r="C17" s="3">
        <f>C16/F16*100</f>
        <v>36.86274509803922</v>
      </c>
      <c r="D17" s="3">
        <f>D16/F16*100</f>
        <v>37.647058823529413</v>
      </c>
      <c r="E17" s="3">
        <f>E16/F16*100</f>
        <v>3.5294117647058822</v>
      </c>
      <c r="F17" s="3">
        <f>F16/F16*100</f>
        <v>100</v>
      </c>
    </row>
    <row r="18" spans="1:6" ht="14.4" x14ac:dyDescent="0.3">
      <c r="A18" s="8">
        <v>13</v>
      </c>
      <c r="B18" s="8">
        <v>2</v>
      </c>
      <c r="C18" s="8">
        <v>5</v>
      </c>
      <c r="D18" s="8">
        <v>0</v>
      </c>
      <c r="E18" s="8">
        <v>0</v>
      </c>
      <c r="F18" s="8">
        <f t="shared" ref="F18:F23" si="4">(B18+C18+D18+E18)</f>
        <v>7</v>
      </c>
    </row>
    <row r="19" spans="1:6" ht="14.4" x14ac:dyDescent="0.3">
      <c r="A19" s="8">
        <v>14</v>
      </c>
      <c r="B19" s="8">
        <v>0</v>
      </c>
      <c r="C19" s="8">
        <v>7</v>
      </c>
      <c r="D19" s="8">
        <v>1</v>
      </c>
      <c r="E19" s="8">
        <v>0</v>
      </c>
      <c r="F19" s="8">
        <f t="shared" si="4"/>
        <v>8</v>
      </c>
    </row>
    <row r="20" spans="1:6" ht="14.4" x14ac:dyDescent="0.3">
      <c r="A20" s="8">
        <v>15</v>
      </c>
      <c r="B20" s="8">
        <v>2</v>
      </c>
      <c r="C20" s="8">
        <v>3</v>
      </c>
      <c r="D20" s="8">
        <v>1</v>
      </c>
      <c r="E20" s="8">
        <v>0</v>
      </c>
      <c r="F20" s="8">
        <f t="shared" si="4"/>
        <v>6</v>
      </c>
    </row>
    <row r="21" spans="1:6" ht="15.75" customHeight="1" x14ac:dyDescent="0.3">
      <c r="A21" s="8">
        <v>16</v>
      </c>
      <c r="B21" s="8">
        <v>0</v>
      </c>
      <c r="C21" s="8">
        <v>4</v>
      </c>
      <c r="D21" s="8">
        <v>1</v>
      </c>
      <c r="E21" s="8">
        <v>0</v>
      </c>
      <c r="F21" s="8">
        <f t="shared" si="4"/>
        <v>5</v>
      </c>
    </row>
    <row r="22" spans="1:6" ht="15.75" customHeight="1" x14ac:dyDescent="0.3">
      <c r="A22" s="8">
        <v>17</v>
      </c>
      <c r="B22" s="8">
        <v>1</v>
      </c>
      <c r="C22" s="8">
        <v>3</v>
      </c>
      <c r="D22" s="8">
        <v>0</v>
      </c>
      <c r="E22" s="8">
        <v>2</v>
      </c>
      <c r="F22" s="8">
        <f t="shared" si="4"/>
        <v>6</v>
      </c>
    </row>
    <row r="23" spans="1:6" ht="15.75" customHeight="1" x14ac:dyDescent="0.3">
      <c r="A23" s="8">
        <v>18</v>
      </c>
      <c r="B23" s="8">
        <v>2</v>
      </c>
      <c r="C23" s="8">
        <v>4</v>
      </c>
      <c r="D23" s="8">
        <v>2</v>
      </c>
      <c r="E23" s="8">
        <v>1</v>
      </c>
      <c r="F23" s="8">
        <f t="shared" si="4"/>
        <v>9</v>
      </c>
    </row>
    <row r="24" spans="1:6" ht="15.75" customHeight="1" x14ac:dyDescent="0.3">
      <c r="A24" s="6" t="s">
        <v>10</v>
      </c>
      <c r="B24" s="6">
        <f t="shared" ref="B24:F24" si="5">SUM(B18:B23)</f>
        <v>7</v>
      </c>
      <c r="C24" s="6">
        <f t="shared" si="5"/>
        <v>26</v>
      </c>
      <c r="D24" s="6">
        <f t="shared" si="5"/>
        <v>5</v>
      </c>
      <c r="E24" s="6">
        <f t="shared" si="5"/>
        <v>3</v>
      </c>
      <c r="F24" s="6">
        <f t="shared" si="5"/>
        <v>41</v>
      </c>
    </row>
    <row r="25" spans="1:6" ht="15.75" customHeight="1" x14ac:dyDescent="0.3">
      <c r="A25" s="7" t="s">
        <v>11</v>
      </c>
      <c r="B25" s="7">
        <f>B24/F24*100</f>
        <v>17.073170731707318</v>
      </c>
      <c r="C25" s="7">
        <f>C24/F24*100</f>
        <v>63.414634146341463</v>
      </c>
      <c r="D25" s="7">
        <f>D24/F24*100</f>
        <v>12.195121951219512</v>
      </c>
      <c r="E25" s="7">
        <f>E24/F24*100</f>
        <v>7.3170731707317067</v>
      </c>
      <c r="F25" s="7">
        <v>100</v>
      </c>
    </row>
    <row r="26" spans="1:6" ht="15.75" customHeight="1" x14ac:dyDescent="0.25"/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Melanoma Ctrl</vt:lpstr>
      <vt:lpstr>Melanoma Chu2</vt:lpstr>
      <vt:lpstr>Melanoma Doxo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Faviola Tavares Carreon</dc:creator>
  <cp:lastModifiedBy>User</cp:lastModifiedBy>
  <dcterms:created xsi:type="dcterms:W3CDTF">2017-07-04T21:29:00Z</dcterms:created>
  <dcterms:modified xsi:type="dcterms:W3CDTF">2020-01-14T16:14:37Z</dcterms:modified>
</cp:coreProperties>
</file>