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uisp\Documents\Documentos Artigos\Experimentos\Trial 4\Manuscript ZOEA\PeerJ manuscritp Zoea\PeerJ Submission\"/>
    </mc:Choice>
  </mc:AlternateContent>
  <workbookProtection workbookAlgorithmName="SHA-512" workbookHashValue="J98VJ1gD99G1CnjW32N9knTsvhTvXUMxWKiR2KRjScJf+/9gdtTiFnVsS6gD4a8d2zOo7BRU+qj0Vw2IT0orDw==" workbookSaltValue="eNp/P+Q7eK8RJL5nLLBmaA==" workbookSpinCount="100000" lockStructure="1"/>
  <bookViews>
    <workbookView xWindow="0" yWindow="0" windowWidth="20490" windowHeight="9045" firstSheet="1" activeTab="5"/>
  </bookViews>
  <sheets>
    <sheet name="EF1 RT010917" sheetId="1" r:id="rId1"/>
    <sheet name="EF1 RT01092017_2" sheetId="28" r:id="rId2"/>
    <sheet name="Lucif RT010917" sheetId="2" r:id="rId3"/>
    <sheet name="Lucif RT01092017_2" sheetId="29" r:id="rId4"/>
    <sheet name="Stats Analyzes" sheetId="3" r:id="rId5"/>
    <sheet name="Plan1" sheetId="33" r:id="rId6"/>
    <sheet name="PECK" sheetId="4" r:id="rId7"/>
    <sheet name="FBP" sheetId="5" r:id="rId8"/>
    <sheet name="LDH" sheetId="6" r:id="rId9"/>
    <sheet name="PK" sheetId="7" r:id="rId10"/>
    <sheet name="HK" sheetId="8" r:id="rId11"/>
    <sheet name="CoxA" sheetId="9" r:id="rId12"/>
    <sheet name="CoxB" sheetId="10" r:id="rId13"/>
    <sheet name="CoxC" sheetId="11" r:id="rId14"/>
    <sheet name="ATPb" sheetId="12" r:id="rId15"/>
    <sheet name="ATPa" sheetId="13" r:id="rId16"/>
    <sheet name="GLUT2" sheetId="14" r:id="rId17"/>
    <sheet name="GLUT1" sheetId="15" r:id="rId18"/>
    <sheet name="GDH" sheetId="16" r:id="rId19"/>
    <sheet name="GS" sheetId="17" state="hidden" r:id="rId20"/>
    <sheet name="Chytry" sheetId="18" r:id="rId21"/>
    <sheet name="Lipase" sheetId="19" r:id="rId22"/>
    <sheet name="Tryp" sheetId="20" r:id="rId23"/>
    <sheet name="TRYP 62" sheetId="32" state="hidden" r:id="rId24"/>
    <sheet name="Amy" sheetId="21" r:id="rId25"/>
    <sheet name="CHH" sheetId="22" r:id="rId26"/>
    <sheet name="FAS" sheetId="23" r:id="rId27"/>
    <sheet name="COXb (2)" sheetId="24" r:id="rId28"/>
    <sheet name="GS (2)" sheetId="25" r:id="rId29"/>
    <sheet name="FBP (2)" sheetId="26" r:id="rId30"/>
  </sheets>
  <definedNames>
    <definedName name="_xlnm._FilterDatabase" localSheetId="4" hidden="1">'Stats Analyzes'!#REF!</definedName>
  </definedNames>
  <calcPr calcId="152511"/>
</workbook>
</file>

<file path=xl/calcChain.xml><?xml version="1.0" encoding="utf-8"?>
<calcChain xmlns="http://schemas.openxmlformats.org/spreadsheetml/2006/main">
  <c r="P74" i="3" l="1"/>
  <c r="N74" i="3"/>
  <c r="L74" i="3"/>
  <c r="J74" i="3"/>
  <c r="H74" i="3"/>
  <c r="P73" i="3"/>
  <c r="N73" i="3"/>
  <c r="L73" i="3"/>
  <c r="J73" i="3"/>
  <c r="H73" i="3"/>
  <c r="P72" i="3"/>
  <c r="N72" i="3"/>
  <c r="L72" i="3"/>
  <c r="J72" i="3"/>
  <c r="H72" i="3"/>
  <c r="P71" i="3"/>
  <c r="N71" i="3"/>
  <c r="L71" i="3"/>
  <c r="J71" i="3"/>
  <c r="H71" i="3"/>
  <c r="P70" i="3"/>
  <c r="N70" i="3"/>
  <c r="L70" i="3"/>
  <c r="J70" i="3"/>
  <c r="H70" i="3"/>
  <c r="P69" i="3"/>
  <c r="N69" i="3"/>
  <c r="L69" i="3"/>
  <c r="J69" i="3"/>
  <c r="H69" i="3"/>
  <c r="P68" i="3"/>
  <c r="N68" i="3"/>
  <c r="L68" i="3"/>
  <c r="J68" i="3"/>
  <c r="H68" i="3"/>
  <c r="P67" i="3"/>
  <c r="N67" i="3"/>
  <c r="L67" i="3"/>
  <c r="J67" i="3"/>
  <c r="H67" i="3"/>
  <c r="P66" i="3"/>
  <c r="N66" i="3"/>
  <c r="L66" i="3"/>
  <c r="J66" i="3"/>
  <c r="H66" i="3"/>
  <c r="P65" i="3"/>
  <c r="N65" i="3"/>
  <c r="L65" i="3"/>
  <c r="J65" i="3"/>
  <c r="H65" i="3"/>
  <c r="P64" i="3"/>
  <c r="N64" i="3"/>
  <c r="L64" i="3"/>
  <c r="J64" i="3"/>
  <c r="H64" i="3"/>
  <c r="P63" i="3"/>
  <c r="N63" i="3"/>
  <c r="L63" i="3"/>
  <c r="J63" i="3"/>
  <c r="H63" i="3"/>
  <c r="P62" i="3"/>
  <c r="N62" i="3"/>
  <c r="L62" i="3"/>
  <c r="J62" i="3"/>
  <c r="H62" i="3"/>
  <c r="P61" i="3"/>
  <c r="N61" i="3"/>
  <c r="L61" i="3"/>
  <c r="J61" i="3"/>
  <c r="H61" i="3"/>
  <c r="P60" i="3"/>
  <c r="N60" i="3"/>
  <c r="L60" i="3"/>
  <c r="J60" i="3"/>
  <c r="H60" i="3"/>
  <c r="P59" i="3"/>
  <c r="N59" i="3"/>
  <c r="L59" i="3"/>
  <c r="J59" i="3"/>
  <c r="H59" i="3"/>
  <c r="P55" i="3"/>
  <c r="N55" i="3"/>
  <c r="L55" i="3"/>
  <c r="J55" i="3"/>
  <c r="F55" i="3"/>
  <c r="P54" i="3"/>
  <c r="N54" i="3"/>
  <c r="L54" i="3"/>
  <c r="J54" i="3"/>
  <c r="F54" i="3"/>
  <c r="P53" i="3"/>
  <c r="N53" i="3"/>
  <c r="L53" i="3"/>
  <c r="J53" i="3"/>
  <c r="F53" i="3"/>
  <c r="P52" i="3"/>
  <c r="N52" i="3"/>
  <c r="L52" i="3"/>
  <c r="J52" i="3"/>
  <c r="F52" i="3"/>
  <c r="P51" i="3"/>
  <c r="N51" i="3"/>
  <c r="L51" i="3"/>
  <c r="J51" i="3"/>
  <c r="F51" i="3"/>
  <c r="P50" i="3"/>
  <c r="N50" i="3"/>
  <c r="L50" i="3"/>
  <c r="J50" i="3"/>
  <c r="F50" i="3"/>
  <c r="P49" i="3"/>
  <c r="N49" i="3"/>
  <c r="L49" i="3"/>
  <c r="J49" i="3"/>
  <c r="F49" i="3"/>
  <c r="P48" i="3"/>
  <c r="N48" i="3"/>
  <c r="L48" i="3"/>
  <c r="J48" i="3"/>
  <c r="F48" i="3"/>
  <c r="P47" i="3"/>
  <c r="N47" i="3"/>
  <c r="L47" i="3"/>
  <c r="J47" i="3"/>
  <c r="F47" i="3"/>
  <c r="P46" i="3"/>
  <c r="N46" i="3"/>
  <c r="L46" i="3"/>
  <c r="J46" i="3"/>
  <c r="F46" i="3"/>
  <c r="P45" i="3"/>
  <c r="N45" i="3"/>
  <c r="L45" i="3"/>
  <c r="J45" i="3"/>
  <c r="F45" i="3"/>
  <c r="P44" i="3"/>
  <c r="N44" i="3"/>
  <c r="L44" i="3"/>
  <c r="J44" i="3"/>
  <c r="F44" i="3"/>
  <c r="P43" i="3"/>
  <c r="N43" i="3"/>
  <c r="L43" i="3"/>
  <c r="J43" i="3"/>
  <c r="F43" i="3"/>
  <c r="P42" i="3"/>
  <c r="N42" i="3"/>
  <c r="L42" i="3"/>
  <c r="J42" i="3"/>
  <c r="F42" i="3"/>
  <c r="P41" i="3"/>
  <c r="N41" i="3"/>
  <c r="L41" i="3"/>
  <c r="J41" i="3"/>
  <c r="F41" i="3"/>
  <c r="P40" i="3"/>
  <c r="N40" i="3"/>
  <c r="L40" i="3"/>
  <c r="J40" i="3"/>
  <c r="F40" i="3"/>
  <c r="P36" i="3"/>
  <c r="N36" i="3"/>
  <c r="L36" i="3"/>
  <c r="J36" i="3"/>
  <c r="H36" i="3"/>
  <c r="F36" i="3"/>
  <c r="P35" i="3"/>
  <c r="N35" i="3"/>
  <c r="L35" i="3"/>
  <c r="J35" i="3"/>
  <c r="H35" i="3"/>
  <c r="F35" i="3"/>
  <c r="P34" i="3"/>
  <c r="N34" i="3"/>
  <c r="L34" i="3"/>
  <c r="J34" i="3"/>
  <c r="H34" i="3"/>
  <c r="F34" i="3"/>
  <c r="P33" i="3"/>
  <c r="N33" i="3"/>
  <c r="L33" i="3"/>
  <c r="J33" i="3"/>
  <c r="H33" i="3"/>
  <c r="F33" i="3"/>
  <c r="P32" i="3"/>
  <c r="N32" i="3"/>
  <c r="L32" i="3"/>
  <c r="J32" i="3"/>
  <c r="H32" i="3"/>
  <c r="F32" i="3"/>
  <c r="P31" i="3"/>
  <c r="N31" i="3"/>
  <c r="L31" i="3"/>
  <c r="J31" i="3"/>
  <c r="H31" i="3"/>
  <c r="F31" i="3"/>
  <c r="P30" i="3"/>
  <c r="N30" i="3"/>
  <c r="L30" i="3"/>
  <c r="J30" i="3"/>
  <c r="H30" i="3"/>
  <c r="F30" i="3"/>
  <c r="P29" i="3"/>
  <c r="N29" i="3"/>
  <c r="L29" i="3"/>
  <c r="J29" i="3"/>
  <c r="H29" i="3"/>
  <c r="F29" i="3"/>
  <c r="P28" i="3"/>
  <c r="N28" i="3"/>
  <c r="L28" i="3"/>
  <c r="J28" i="3"/>
  <c r="H28" i="3"/>
  <c r="F28" i="3"/>
  <c r="P27" i="3"/>
  <c r="N27" i="3"/>
  <c r="L27" i="3"/>
  <c r="J27" i="3"/>
  <c r="H27" i="3"/>
  <c r="F27" i="3"/>
  <c r="P26" i="3"/>
  <c r="N26" i="3"/>
  <c r="L26" i="3"/>
  <c r="J26" i="3"/>
  <c r="H26" i="3"/>
  <c r="F26" i="3"/>
  <c r="P25" i="3"/>
  <c r="N25" i="3"/>
  <c r="L25" i="3"/>
  <c r="J25" i="3"/>
  <c r="H25" i="3"/>
  <c r="F25" i="3"/>
  <c r="P24" i="3"/>
  <c r="N24" i="3"/>
  <c r="L24" i="3"/>
  <c r="J24" i="3"/>
  <c r="H24" i="3"/>
  <c r="F24" i="3"/>
  <c r="P23" i="3"/>
  <c r="N23" i="3"/>
  <c r="L23" i="3"/>
  <c r="J23" i="3"/>
  <c r="H23" i="3"/>
  <c r="F23" i="3"/>
  <c r="P22" i="3"/>
  <c r="N22" i="3"/>
  <c r="L22" i="3"/>
  <c r="J22" i="3"/>
  <c r="H22" i="3"/>
  <c r="F22" i="3"/>
  <c r="P21" i="3"/>
  <c r="N21" i="3"/>
  <c r="L21" i="3"/>
  <c r="J21" i="3"/>
  <c r="H21" i="3"/>
  <c r="F21" i="3"/>
  <c r="P17" i="3"/>
  <c r="N17" i="3"/>
  <c r="L17" i="3"/>
  <c r="J17" i="3"/>
  <c r="H17" i="3"/>
  <c r="F17" i="3"/>
  <c r="P16" i="3"/>
  <c r="N16" i="3"/>
  <c r="L16" i="3"/>
  <c r="J16" i="3"/>
  <c r="H16" i="3"/>
  <c r="F16" i="3"/>
  <c r="P15" i="3"/>
  <c r="N15" i="3"/>
  <c r="L15" i="3"/>
  <c r="J15" i="3"/>
  <c r="H15" i="3"/>
  <c r="F15" i="3"/>
  <c r="P14" i="3"/>
  <c r="N14" i="3"/>
  <c r="L14" i="3"/>
  <c r="J14" i="3"/>
  <c r="H14" i="3"/>
  <c r="F14" i="3"/>
  <c r="P13" i="3"/>
  <c r="N13" i="3"/>
  <c r="L13" i="3"/>
  <c r="J13" i="3"/>
  <c r="H13" i="3"/>
  <c r="F13" i="3"/>
  <c r="P12" i="3"/>
  <c r="N12" i="3"/>
  <c r="L12" i="3"/>
  <c r="J12" i="3"/>
  <c r="H12" i="3"/>
  <c r="F12" i="3"/>
  <c r="P11" i="3"/>
  <c r="N11" i="3"/>
  <c r="L11" i="3"/>
  <c r="J11" i="3"/>
  <c r="H11" i="3"/>
  <c r="F11" i="3"/>
  <c r="P10" i="3"/>
  <c r="N10" i="3"/>
  <c r="L10" i="3"/>
  <c r="J10" i="3"/>
  <c r="H10" i="3"/>
  <c r="F10" i="3"/>
  <c r="P9" i="3"/>
  <c r="N9" i="3"/>
  <c r="L9" i="3"/>
  <c r="J9" i="3"/>
  <c r="H9" i="3"/>
  <c r="F9" i="3"/>
  <c r="P8" i="3"/>
  <c r="N8" i="3"/>
  <c r="L8" i="3"/>
  <c r="J8" i="3"/>
  <c r="H8" i="3"/>
  <c r="F8" i="3"/>
  <c r="P7" i="3"/>
  <c r="N7" i="3"/>
  <c r="L7" i="3"/>
  <c r="J7" i="3"/>
  <c r="H7" i="3"/>
  <c r="F7" i="3"/>
  <c r="P6" i="3"/>
  <c r="N6" i="3"/>
  <c r="L6" i="3"/>
  <c r="J6" i="3"/>
  <c r="H6" i="3"/>
  <c r="F6" i="3"/>
  <c r="P5" i="3"/>
  <c r="N5" i="3"/>
  <c r="L5" i="3"/>
  <c r="J5" i="3"/>
  <c r="H5" i="3"/>
  <c r="F5" i="3"/>
  <c r="P4" i="3"/>
  <c r="N4" i="3"/>
  <c r="L4" i="3"/>
  <c r="J4" i="3"/>
  <c r="H4" i="3"/>
  <c r="F4" i="3"/>
  <c r="P3" i="3"/>
  <c r="N3" i="3"/>
  <c r="L3" i="3"/>
  <c r="J3" i="3"/>
  <c r="H3" i="3"/>
  <c r="F3" i="3"/>
  <c r="P2" i="3"/>
  <c r="N2" i="3"/>
  <c r="L2" i="3"/>
  <c r="J2" i="3"/>
  <c r="H2" i="3"/>
  <c r="F2" i="3"/>
  <c r="I31" i="5" l="1"/>
  <c r="Q17" i="33" l="1"/>
  <c r="S15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X4" i="33"/>
  <c r="Y4" i="33"/>
  <c r="D5" i="33"/>
  <c r="E5" i="33"/>
  <c r="F5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X5" i="33"/>
  <c r="Y5" i="33"/>
  <c r="D6" i="33"/>
  <c r="E6" i="33"/>
  <c r="F6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X6" i="33"/>
  <c r="Y6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X7" i="33"/>
  <c r="Y7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X8" i="33"/>
  <c r="Y8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U9" i="33"/>
  <c r="V9" i="33"/>
  <c r="W9" i="33"/>
  <c r="X9" i="33"/>
  <c r="Y9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S10" i="33"/>
  <c r="T10" i="33"/>
  <c r="U10" i="33"/>
  <c r="V10" i="33"/>
  <c r="W10" i="33"/>
  <c r="X10" i="33"/>
  <c r="Y10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X11" i="33"/>
  <c r="Y11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Y12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X14" i="33"/>
  <c r="Y14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T15" i="33"/>
  <c r="U15" i="33"/>
  <c r="V15" i="33"/>
  <c r="W15" i="33"/>
  <c r="X15" i="33"/>
  <c r="Y15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U16" i="33"/>
  <c r="V16" i="33"/>
  <c r="W16" i="33"/>
  <c r="X16" i="33"/>
  <c r="Y16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R17" i="33"/>
  <c r="S17" i="33"/>
  <c r="T17" i="33"/>
  <c r="U17" i="33"/>
  <c r="V17" i="33"/>
  <c r="W17" i="33"/>
  <c r="X17" i="33"/>
  <c r="Y17" i="33"/>
  <c r="Q3" i="33"/>
  <c r="K3" i="33"/>
  <c r="L3" i="33"/>
  <c r="M3" i="33"/>
  <c r="N3" i="33"/>
  <c r="O3" i="33"/>
  <c r="P3" i="33"/>
  <c r="R3" i="33"/>
  <c r="S3" i="33"/>
  <c r="T3" i="33"/>
  <c r="U3" i="33"/>
  <c r="V3" i="33"/>
  <c r="W3" i="33"/>
  <c r="X3" i="33"/>
  <c r="Y3" i="33"/>
  <c r="J3" i="33" l="1"/>
  <c r="I3" i="33"/>
  <c r="H3" i="33"/>
  <c r="H2" i="33"/>
  <c r="G3" i="33"/>
  <c r="F3" i="33"/>
  <c r="E3" i="33"/>
  <c r="D3" i="33"/>
  <c r="E2" i="33"/>
  <c r="F2" i="33"/>
  <c r="G2" i="33"/>
  <c r="I2" i="33"/>
  <c r="J2" i="33"/>
  <c r="K2" i="33"/>
  <c r="Y2" i="33"/>
  <c r="X2" i="33"/>
  <c r="V2" i="33"/>
  <c r="U2" i="33"/>
  <c r="T2" i="33"/>
  <c r="S2" i="33"/>
  <c r="R2" i="33"/>
  <c r="Q2" i="33"/>
  <c r="P2" i="33"/>
  <c r="O2" i="33"/>
  <c r="N2" i="33"/>
  <c r="M2" i="33"/>
  <c r="L2" i="33"/>
  <c r="D2" i="33"/>
  <c r="I61" i="32" l="1"/>
  <c r="G61" i="32"/>
  <c r="F61" i="32"/>
  <c r="I59" i="32"/>
  <c r="G59" i="32"/>
  <c r="F59" i="32"/>
  <c r="I57" i="32"/>
  <c r="G57" i="32"/>
  <c r="F57" i="32"/>
  <c r="I55" i="32"/>
  <c r="G55" i="32"/>
  <c r="F55" i="32"/>
  <c r="I53" i="32"/>
  <c r="G53" i="32"/>
  <c r="F53" i="32"/>
  <c r="I51" i="32"/>
  <c r="G51" i="32"/>
  <c r="F51" i="32"/>
  <c r="I49" i="32"/>
  <c r="G49" i="32"/>
  <c r="F49" i="32"/>
  <c r="I47" i="32"/>
  <c r="G47" i="32"/>
  <c r="F47" i="32"/>
  <c r="I45" i="32"/>
  <c r="G45" i="32"/>
  <c r="F45" i="32"/>
  <c r="I43" i="32"/>
  <c r="G43" i="32"/>
  <c r="F43" i="32"/>
  <c r="I41" i="32"/>
  <c r="G41" i="32"/>
  <c r="F41" i="32"/>
  <c r="I39" i="32"/>
  <c r="G39" i="32"/>
  <c r="F39" i="32"/>
  <c r="I37" i="32"/>
  <c r="G37" i="32"/>
  <c r="F37" i="32"/>
  <c r="I35" i="32"/>
  <c r="G35" i="32"/>
  <c r="F35" i="32"/>
  <c r="I33" i="32"/>
  <c r="G33" i="32"/>
  <c r="F33" i="32"/>
  <c r="I31" i="32"/>
  <c r="G31" i="32"/>
  <c r="F31" i="32"/>
  <c r="F23" i="32"/>
  <c r="E23" i="32"/>
  <c r="F19" i="32"/>
  <c r="G19" i="32" s="1"/>
  <c r="E19" i="32"/>
  <c r="F15" i="32"/>
  <c r="E15" i="32"/>
  <c r="F11" i="32"/>
  <c r="G11" i="32" s="1"/>
  <c r="E11" i="32"/>
  <c r="F7" i="32"/>
  <c r="E7" i="32"/>
  <c r="G7" i="32" l="1"/>
  <c r="G15" i="32"/>
  <c r="F31" i="26"/>
  <c r="I61" i="26" l="1"/>
  <c r="G61" i="26"/>
  <c r="F61" i="26"/>
  <c r="I59" i="26"/>
  <c r="G59" i="26"/>
  <c r="F59" i="26"/>
  <c r="I57" i="26"/>
  <c r="G57" i="26"/>
  <c r="F57" i="26"/>
  <c r="I55" i="26"/>
  <c r="G55" i="26"/>
  <c r="F55" i="26"/>
  <c r="I53" i="26"/>
  <c r="G53" i="26"/>
  <c r="F53" i="26"/>
  <c r="I51" i="26"/>
  <c r="G51" i="26"/>
  <c r="F51" i="26"/>
  <c r="I49" i="26"/>
  <c r="G49" i="26"/>
  <c r="F49" i="26"/>
  <c r="I47" i="26"/>
  <c r="G47" i="26"/>
  <c r="F47" i="26"/>
  <c r="I45" i="26"/>
  <c r="G45" i="26"/>
  <c r="F45" i="26"/>
  <c r="I43" i="26"/>
  <c r="G43" i="26"/>
  <c r="F43" i="26"/>
  <c r="I41" i="26"/>
  <c r="G41" i="26"/>
  <c r="F41" i="26"/>
  <c r="I39" i="26"/>
  <c r="G39" i="26"/>
  <c r="F39" i="26"/>
  <c r="I37" i="26"/>
  <c r="G37" i="26"/>
  <c r="F37" i="26"/>
  <c r="I35" i="26"/>
  <c r="G35" i="26"/>
  <c r="F35" i="26"/>
  <c r="I33" i="26"/>
  <c r="G33" i="26"/>
  <c r="F33" i="26"/>
  <c r="I31" i="26"/>
  <c r="G31" i="26"/>
  <c r="F23" i="26"/>
  <c r="E23" i="26"/>
  <c r="F19" i="26"/>
  <c r="E19" i="26"/>
  <c r="F15" i="26"/>
  <c r="G15" i="26" s="1"/>
  <c r="E15" i="26"/>
  <c r="F11" i="26"/>
  <c r="E11" i="26"/>
  <c r="F7" i="26"/>
  <c r="G7" i="26" s="1"/>
  <c r="E7" i="26"/>
  <c r="I61" i="25"/>
  <c r="G61" i="25"/>
  <c r="F61" i="25"/>
  <c r="I59" i="25"/>
  <c r="G59" i="25"/>
  <c r="F59" i="25"/>
  <c r="I57" i="25"/>
  <c r="G57" i="25"/>
  <c r="F57" i="25"/>
  <c r="I55" i="25"/>
  <c r="G55" i="25"/>
  <c r="F55" i="25"/>
  <c r="I53" i="25"/>
  <c r="G53" i="25"/>
  <c r="F53" i="25"/>
  <c r="I51" i="25"/>
  <c r="G51" i="25"/>
  <c r="F51" i="25"/>
  <c r="I49" i="25"/>
  <c r="G49" i="25"/>
  <c r="F49" i="25"/>
  <c r="I47" i="25"/>
  <c r="G47" i="25"/>
  <c r="F47" i="25"/>
  <c r="I45" i="25"/>
  <c r="G45" i="25"/>
  <c r="F45" i="25"/>
  <c r="I43" i="25"/>
  <c r="G43" i="25"/>
  <c r="F43" i="25"/>
  <c r="I41" i="25"/>
  <c r="G41" i="25"/>
  <c r="F41" i="25"/>
  <c r="I39" i="25"/>
  <c r="G39" i="25"/>
  <c r="F39" i="25"/>
  <c r="I37" i="25"/>
  <c r="G37" i="25"/>
  <c r="F37" i="25"/>
  <c r="I35" i="25"/>
  <c r="G35" i="25"/>
  <c r="F35" i="25"/>
  <c r="I33" i="25"/>
  <c r="G33" i="25"/>
  <c r="F33" i="25"/>
  <c r="I31" i="25"/>
  <c r="G31" i="25"/>
  <c r="F31" i="25"/>
  <c r="F23" i="25"/>
  <c r="E23" i="25"/>
  <c r="F19" i="25"/>
  <c r="G19" i="25" s="1"/>
  <c r="E19" i="25"/>
  <c r="F15" i="25"/>
  <c r="G15" i="25" s="1"/>
  <c r="E15" i="25"/>
  <c r="F11" i="25"/>
  <c r="G11" i="25" s="1"/>
  <c r="E11" i="25"/>
  <c r="F7" i="25"/>
  <c r="G7" i="25" s="1"/>
  <c r="E7" i="25"/>
  <c r="I61" i="24"/>
  <c r="G61" i="24"/>
  <c r="F61" i="24"/>
  <c r="I59" i="24"/>
  <c r="G59" i="24"/>
  <c r="F59" i="24"/>
  <c r="I57" i="24"/>
  <c r="G57" i="24"/>
  <c r="F57" i="24"/>
  <c r="I55" i="24"/>
  <c r="G55" i="24"/>
  <c r="F55" i="24"/>
  <c r="I53" i="24"/>
  <c r="G53" i="24"/>
  <c r="F53" i="24"/>
  <c r="I51" i="24"/>
  <c r="G51" i="24"/>
  <c r="F51" i="24"/>
  <c r="I49" i="24"/>
  <c r="G49" i="24"/>
  <c r="F49" i="24"/>
  <c r="I47" i="24"/>
  <c r="G47" i="24"/>
  <c r="F47" i="24"/>
  <c r="I45" i="24"/>
  <c r="G45" i="24"/>
  <c r="F45" i="24"/>
  <c r="I43" i="24"/>
  <c r="G43" i="24"/>
  <c r="F43" i="24"/>
  <c r="I41" i="24"/>
  <c r="G41" i="24"/>
  <c r="F41" i="24"/>
  <c r="I39" i="24"/>
  <c r="G39" i="24"/>
  <c r="F39" i="24"/>
  <c r="I37" i="24"/>
  <c r="G37" i="24"/>
  <c r="F37" i="24"/>
  <c r="I35" i="24"/>
  <c r="G35" i="24"/>
  <c r="F35" i="24"/>
  <c r="I33" i="24"/>
  <c r="G33" i="24"/>
  <c r="F33" i="24"/>
  <c r="I31" i="24"/>
  <c r="G31" i="24"/>
  <c r="F31" i="24"/>
  <c r="F23" i="24"/>
  <c r="E23" i="24"/>
  <c r="F19" i="24"/>
  <c r="E19" i="24"/>
  <c r="F15" i="24"/>
  <c r="G15" i="24" s="1"/>
  <c r="E15" i="24"/>
  <c r="F11" i="24"/>
  <c r="G11" i="24" s="1"/>
  <c r="E11" i="24"/>
  <c r="F7" i="24"/>
  <c r="G7" i="24" s="1"/>
  <c r="E7" i="24"/>
  <c r="I61" i="23"/>
  <c r="G61" i="23"/>
  <c r="F61" i="23"/>
  <c r="I59" i="23"/>
  <c r="G59" i="23"/>
  <c r="F59" i="23"/>
  <c r="I57" i="23"/>
  <c r="G57" i="23"/>
  <c r="F57" i="23"/>
  <c r="I55" i="23"/>
  <c r="G55" i="23"/>
  <c r="F55" i="23"/>
  <c r="I53" i="23"/>
  <c r="G53" i="23"/>
  <c r="F53" i="23"/>
  <c r="I51" i="23"/>
  <c r="G51" i="23"/>
  <c r="F51" i="23"/>
  <c r="I49" i="23"/>
  <c r="G49" i="23"/>
  <c r="F49" i="23"/>
  <c r="I47" i="23"/>
  <c r="G47" i="23"/>
  <c r="F47" i="23"/>
  <c r="I45" i="23"/>
  <c r="G45" i="23"/>
  <c r="F45" i="23"/>
  <c r="I43" i="23"/>
  <c r="G43" i="23"/>
  <c r="F43" i="23"/>
  <c r="I41" i="23"/>
  <c r="G41" i="23"/>
  <c r="F41" i="23"/>
  <c r="I39" i="23"/>
  <c r="G39" i="23"/>
  <c r="F39" i="23"/>
  <c r="I37" i="23"/>
  <c r="G37" i="23"/>
  <c r="F37" i="23"/>
  <c r="I35" i="23"/>
  <c r="G35" i="23"/>
  <c r="F35" i="23"/>
  <c r="I33" i="23"/>
  <c r="G33" i="23"/>
  <c r="F33" i="23"/>
  <c r="I31" i="23"/>
  <c r="G31" i="23"/>
  <c r="F31" i="23"/>
  <c r="F23" i="23"/>
  <c r="E23" i="23"/>
  <c r="F19" i="23"/>
  <c r="G19" i="23" s="1"/>
  <c r="E19" i="23"/>
  <c r="F15" i="23"/>
  <c r="E15" i="23"/>
  <c r="F11" i="23"/>
  <c r="G11" i="23" s="1"/>
  <c r="E11" i="23"/>
  <c r="F7" i="23"/>
  <c r="E7" i="23"/>
  <c r="I61" i="22"/>
  <c r="G61" i="22"/>
  <c r="F61" i="22"/>
  <c r="I59" i="22"/>
  <c r="G59" i="22"/>
  <c r="F59" i="22"/>
  <c r="I57" i="22"/>
  <c r="G57" i="22"/>
  <c r="F57" i="22"/>
  <c r="I55" i="22"/>
  <c r="G55" i="22"/>
  <c r="F55" i="22"/>
  <c r="I53" i="22"/>
  <c r="G53" i="22"/>
  <c r="F53" i="22"/>
  <c r="I51" i="22"/>
  <c r="G51" i="22"/>
  <c r="F51" i="22"/>
  <c r="I49" i="22"/>
  <c r="G49" i="22"/>
  <c r="F49" i="22"/>
  <c r="I47" i="22"/>
  <c r="G47" i="22"/>
  <c r="F47" i="22"/>
  <c r="I45" i="22"/>
  <c r="G45" i="22"/>
  <c r="F45" i="22"/>
  <c r="I43" i="22"/>
  <c r="G43" i="22"/>
  <c r="F43" i="22"/>
  <c r="I41" i="22"/>
  <c r="G41" i="22"/>
  <c r="F41" i="22"/>
  <c r="I39" i="22"/>
  <c r="G39" i="22"/>
  <c r="F39" i="22"/>
  <c r="I37" i="22"/>
  <c r="G37" i="22"/>
  <c r="F37" i="22"/>
  <c r="I35" i="22"/>
  <c r="G35" i="22"/>
  <c r="F35" i="22"/>
  <c r="I33" i="22"/>
  <c r="G33" i="22"/>
  <c r="F33" i="22"/>
  <c r="I31" i="22"/>
  <c r="G31" i="22"/>
  <c r="F31" i="22"/>
  <c r="F23" i="22"/>
  <c r="E23" i="22"/>
  <c r="F19" i="22"/>
  <c r="G19" i="22" s="1"/>
  <c r="E19" i="22"/>
  <c r="F15" i="22"/>
  <c r="G15" i="22" s="1"/>
  <c r="E15" i="22"/>
  <c r="F11" i="22"/>
  <c r="G11" i="22" s="1"/>
  <c r="E11" i="22"/>
  <c r="F7" i="22"/>
  <c r="E7" i="22"/>
  <c r="G7" i="23" l="1"/>
  <c r="G15" i="23"/>
  <c r="G11" i="26"/>
  <c r="G19" i="26"/>
  <c r="G19" i="24"/>
  <c r="G7" i="22"/>
  <c r="E15" i="18"/>
  <c r="I61" i="21" l="1"/>
  <c r="G61" i="21"/>
  <c r="F61" i="21"/>
  <c r="I59" i="21"/>
  <c r="G59" i="21"/>
  <c r="F59" i="21"/>
  <c r="I57" i="21"/>
  <c r="G57" i="21"/>
  <c r="F57" i="21"/>
  <c r="I55" i="21"/>
  <c r="G55" i="21"/>
  <c r="F55" i="21"/>
  <c r="I53" i="21"/>
  <c r="G53" i="21"/>
  <c r="F53" i="21"/>
  <c r="I51" i="21"/>
  <c r="G51" i="21"/>
  <c r="F51" i="21"/>
  <c r="I49" i="21"/>
  <c r="G49" i="21"/>
  <c r="F49" i="21"/>
  <c r="I47" i="21"/>
  <c r="G47" i="21"/>
  <c r="F47" i="21"/>
  <c r="I45" i="21"/>
  <c r="G45" i="21"/>
  <c r="F45" i="21"/>
  <c r="I43" i="21"/>
  <c r="G43" i="21"/>
  <c r="F43" i="21"/>
  <c r="I41" i="21"/>
  <c r="G41" i="21"/>
  <c r="F41" i="21"/>
  <c r="I39" i="21"/>
  <c r="G39" i="21"/>
  <c r="F39" i="21"/>
  <c r="I37" i="21"/>
  <c r="G37" i="21"/>
  <c r="F37" i="21"/>
  <c r="I35" i="21"/>
  <c r="G35" i="21"/>
  <c r="F35" i="21"/>
  <c r="I33" i="21"/>
  <c r="G33" i="21"/>
  <c r="F33" i="21"/>
  <c r="I31" i="21"/>
  <c r="G31" i="21"/>
  <c r="F31" i="21"/>
  <c r="F23" i="21"/>
  <c r="E23" i="21"/>
  <c r="F19" i="21"/>
  <c r="G19" i="21" s="1"/>
  <c r="E19" i="21"/>
  <c r="F15" i="21"/>
  <c r="G15" i="21" s="1"/>
  <c r="E15" i="21"/>
  <c r="F11" i="21"/>
  <c r="G11" i="21" s="1"/>
  <c r="E11" i="21"/>
  <c r="F7" i="21"/>
  <c r="G7" i="21" s="1"/>
  <c r="E7" i="21"/>
  <c r="I61" i="20"/>
  <c r="G61" i="20"/>
  <c r="F61" i="20"/>
  <c r="I59" i="20"/>
  <c r="G59" i="20"/>
  <c r="F59" i="20"/>
  <c r="I57" i="20"/>
  <c r="G57" i="20"/>
  <c r="F57" i="20"/>
  <c r="I55" i="20"/>
  <c r="G55" i="20"/>
  <c r="F55" i="20"/>
  <c r="I53" i="20"/>
  <c r="G53" i="20"/>
  <c r="F53" i="20"/>
  <c r="I51" i="20"/>
  <c r="G51" i="20"/>
  <c r="F51" i="20"/>
  <c r="I49" i="20"/>
  <c r="G49" i="20"/>
  <c r="F49" i="20"/>
  <c r="I47" i="20"/>
  <c r="G47" i="20"/>
  <c r="F47" i="20"/>
  <c r="I45" i="20"/>
  <c r="G45" i="20"/>
  <c r="F45" i="20"/>
  <c r="I43" i="20"/>
  <c r="G43" i="20"/>
  <c r="F43" i="20"/>
  <c r="I41" i="20"/>
  <c r="G41" i="20"/>
  <c r="F41" i="20"/>
  <c r="I39" i="20"/>
  <c r="G39" i="20"/>
  <c r="F39" i="20"/>
  <c r="I37" i="20"/>
  <c r="G37" i="20"/>
  <c r="F37" i="20"/>
  <c r="I35" i="20"/>
  <c r="G35" i="20"/>
  <c r="F35" i="20"/>
  <c r="I33" i="20"/>
  <c r="G33" i="20"/>
  <c r="F33" i="20"/>
  <c r="I31" i="20"/>
  <c r="G31" i="20"/>
  <c r="F31" i="20"/>
  <c r="F23" i="20"/>
  <c r="E23" i="20"/>
  <c r="F19" i="20"/>
  <c r="E19" i="20"/>
  <c r="F15" i="20"/>
  <c r="G15" i="20" s="1"/>
  <c r="E15" i="20"/>
  <c r="F11" i="20"/>
  <c r="G11" i="20" s="1"/>
  <c r="E11" i="20"/>
  <c r="F7" i="20"/>
  <c r="G7" i="20" s="1"/>
  <c r="E7" i="20"/>
  <c r="I61" i="19"/>
  <c r="G61" i="19"/>
  <c r="F61" i="19"/>
  <c r="I59" i="19"/>
  <c r="G59" i="19"/>
  <c r="F59" i="19"/>
  <c r="I57" i="19"/>
  <c r="G57" i="19"/>
  <c r="F57" i="19"/>
  <c r="I55" i="19"/>
  <c r="G55" i="19"/>
  <c r="F55" i="19"/>
  <c r="I53" i="19"/>
  <c r="G53" i="19"/>
  <c r="F53" i="19"/>
  <c r="I51" i="19"/>
  <c r="G51" i="19"/>
  <c r="F51" i="19"/>
  <c r="I49" i="19"/>
  <c r="G49" i="19"/>
  <c r="F49" i="19"/>
  <c r="I47" i="19"/>
  <c r="G47" i="19"/>
  <c r="F47" i="19"/>
  <c r="I45" i="19"/>
  <c r="G45" i="19"/>
  <c r="F45" i="19"/>
  <c r="I43" i="19"/>
  <c r="G43" i="19"/>
  <c r="F43" i="19"/>
  <c r="I41" i="19"/>
  <c r="G41" i="19"/>
  <c r="F41" i="19"/>
  <c r="I39" i="19"/>
  <c r="G39" i="19"/>
  <c r="F39" i="19"/>
  <c r="I37" i="19"/>
  <c r="G37" i="19"/>
  <c r="F37" i="19"/>
  <c r="I35" i="19"/>
  <c r="G35" i="19"/>
  <c r="F35" i="19"/>
  <c r="I33" i="19"/>
  <c r="G33" i="19"/>
  <c r="F33" i="19"/>
  <c r="I31" i="19"/>
  <c r="G31" i="19"/>
  <c r="F31" i="19"/>
  <c r="F23" i="19"/>
  <c r="E23" i="19"/>
  <c r="F19" i="19"/>
  <c r="G19" i="19" s="1"/>
  <c r="E19" i="19"/>
  <c r="F15" i="19"/>
  <c r="G15" i="19" s="1"/>
  <c r="E15" i="19"/>
  <c r="F11" i="19"/>
  <c r="G11" i="19" s="1"/>
  <c r="E11" i="19"/>
  <c r="F7" i="19"/>
  <c r="G7" i="19" s="1"/>
  <c r="E7" i="19"/>
  <c r="I61" i="18"/>
  <c r="G61" i="18"/>
  <c r="F61" i="18"/>
  <c r="I59" i="18"/>
  <c r="G59" i="18"/>
  <c r="F59" i="18"/>
  <c r="I57" i="18"/>
  <c r="G57" i="18"/>
  <c r="F57" i="18"/>
  <c r="I55" i="18"/>
  <c r="G55" i="18"/>
  <c r="F55" i="18"/>
  <c r="I53" i="18"/>
  <c r="G53" i="18"/>
  <c r="F53" i="18"/>
  <c r="I51" i="18"/>
  <c r="G51" i="18"/>
  <c r="F51" i="18"/>
  <c r="I49" i="18"/>
  <c r="G49" i="18"/>
  <c r="F49" i="18"/>
  <c r="I47" i="18"/>
  <c r="G47" i="18"/>
  <c r="F47" i="18"/>
  <c r="I45" i="18"/>
  <c r="G45" i="18"/>
  <c r="F45" i="18"/>
  <c r="I43" i="18"/>
  <c r="G43" i="18"/>
  <c r="F43" i="18"/>
  <c r="I41" i="18"/>
  <c r="G41" i="18"/>
  <c r="F41" i="18"/>
  <c r="I39" i="18"/>
  <c r="G39" i="18"/>
  <c r="F39" i="18"/>
  <c r="I37" i="18"/>
  <c r="G37" i="18"/>
  <c r="F37" i="18"/>
  <c r="I35" i="18"/>
  <c r="G35" i="18"/>
  <c r="F35" i="18"/>
  <c r="I33" i="18"/>
  <c r="G33" i="18"/>
  <c r="F33" i="18"/>
  <c r="I31" i="18"/>
  <c r="G31" i="18"/>
  <c r="F31" i="18"/>
  <c r="F23" i="18"/>
  <c r="E23" i="18"/>
  <c r="F19" i="18"/>
  <c r="G19" i="18" s="1"/>
  <c r="E19" i="18"/>
  <c r="F15" i="18"/>
  <c r="G15" i="18" s="1"/>
  <c r="F11" i="18"/>
  <c r="E11" i="18"/>
  <c r="F7" i="18"/>
  <c r="E7" i="18"/>
  <c r="I61" i="17"/>
  <c r="G61" i="17"/>
  <c r="F61" i="17"/>
  <c r="I59" i="17"/>
  <c r="G59" i="17"/>
  <c r="F59" i="17"/>
  <c r="I57" i="17"/>
  <c r="G57" i="17"/>
  <c r="F57" i="17"/>
  <c r="I55" i="17"/>
  <c r="G55" i="17"/>
  <c r="F55" i="17"/>
  <c r="I53" i="17"/>
  <c r="G53" i="17"/>
  <c r="F53" i="17"/>
  <c r="I51" i="17"/>
  <c r="G51" i="17"/>
  <c r="F51" i="17"/>
  <c r="I49" i="17"/>
  <c r="G49" i="17"/>
  <c r="F49" i="17"/>
  <c r="I47" i="17"/>
  <c r="G47" i="17"/>
  <c r="F47" i="17"/>
  <c r="I45" i="17"/>
  <c r="G45" i="17"/>
  <c r="F45" i="17"/>
  <c r="I43" i="17"/>
  <c r="G43" i="17"/>
  <c r="F43" i="17"/>
  <c r="I41" i="17"/>
  <c r="G41" i="17"/>
  <c r="F41" i="17"/>
  <c r="I39" i="17"/>
  <c r="G39" i="17"/>
  <c r="F39" i="17"/>
  <c r="I37" i="17"/>
  <c r="G37" i="17"/>
  <c r="F37" i="17"/>
  <c r="I35" i="17"/>
  <c r="G35" i="17"/>
  <c r="F35" i="17"/>
  <c r="I33" i="17"/>
  <c r="G33" i="17"/>
  <c r="F33" i="17"/>
  <c r="I31" i="17"/>
  <c r="G31" i="17"/>
  <c r="F31" i="17"/>
  <c r="F23" i="17"/>
  <c r="E23" i="17"/>
  <c r="F19" i="17"/>
  <c r="E19" i="17"/>
  <c r="F15" i="17"/>
  <c r="G15" i="17" s="1"/>
  <c r="E15" i="17"/>
  <c r="F11" i="17"/>
  <c r="E11" i="17"/>
  <c r="F7" i="17"/>
  <c r="G7" i="17" s="1"/>
  <c r="E7" i="17"/>
  <c r="I61" i="16"/>
  <c r="G61" i="16"/>
  <c r="F61" i="16"/>
  <c r="I59" i="16"/>
  <c r="G59" i="16"/>
  <c r="F59" i="16"/>
  <c r="I57" i="16"/>
  <c r="G57" i="16"/>
  <c r="F57" i="16"/>
  <c r="I55" i="16"/>
  <c r="G55" i="16"/>
  <c r="F55" i="16"/>
  <c r="I53" i="16"/>
  <c r="G53" i="16"/>
  <c r="F53" i="16"/>
  <c r="I51" i="16"/>
  <c r="G51" i="16"/>
  <c r="F51" i="16"/>
  <c r="I49" i="16"/>
  <c r="G49" i="16"/>
  <c r="F49" i="16"/>
  <c r="I47" i="16"/>
  <c r="G47" i="16"/>
  <c r="F47" i="16"/>
  <c r="I45" i="16"/>
  <c r="G45" i="16"/>
  <c r="F45" i="16"/>
  <c r="I43" i="16"/>
  <c r="G43" i="16"/>
  <c r="F43" i="16"/>
  <c r="I41" i="16"/>
  <c r="G41" i="16"/>
  <c r="F41" i="16"/>
  <c r="I39" i="16"/>
  <c r="G39" i="16"/>
  <c r="F39" i="16"/>
  <c r="I37" i="16"/>
  <c r="G37" i="16"/>
  <c r="F37" i="16"/>
  <c r="I35" i="16"/>
  <c r="G35" i="16"/>
  <c r="F35" i="16"/>
  <c r="I33" i="16"/>
  <c r="G33" i="16"/>
  <c r="F33" i="16"/>
  <c r="I31" i="16"/>
  <c r="G31" i="16"/>
  <c r="F31" i="16"/>
  <c r="F23" i="16"/>
  <c r="E23" i="16"/>
  <c r="F19" i="16"/>
  <c r="G19" i="16" s="1"/>
  <c r="E19" i="16"/>
  <c r="F15" i="16"/>
  <c r="E15" i="16"/>
  <c r="F11" i="16"/>
  <c r="G11" i="16" s="1"/>
  <c r="E11" i="16"/>
  <c r="F7" i="16"/>
  <c r="E7" i="16"/>
  <c r="F23" i="10"/>
  <c r="F19" i="10"/>
  <c r="G19" i="10" s="1"/>
  <c r="F15" i="10"/>
  <c r="G15" i="10" s="1"/>
  <c r="F11" i="10"/>
  <c r="G11" i="10" s="1"/>
  <c r="F7" i="10"/>
  <c r="G7" i="16" l="1"/>
  <c r="G15" i="16"/>
  <c r="G11" i="17"/>
  <c r="G19" i="17"/>
  <c r="G7" i="18"/>
  <c r="G19" i="20"/>
  <c r="G11" i="18"/>
  <c r="I61" i="15"/>
  <c r="G61" i="15"/>
  <c r="F61" i="15"/>
  <c r="I59" i="15"/>
  <c r="G59" i="15"/>
  <c r="F59" i="15"/>
  <c r="I57" i="15"/>
  <c r="G57" i="15"/>
  <c r="F57" i="15"/>
  <c r="I55" i="15"/>
  <c r="G55" i="15"/>
  <c r="F55" i="15"/>
  <c r="I53" i="15"/>
  <c r="G53" i="15"/>
  <c r="F53" i="15"/>
  <c r="I51" i="15"/>
  <c r="G51" i="15"/>
  <c r="F51" i="15"/>
  <c r="I49" i="15"/>
  <c r="G49" i="15"/>
  <c r="F49" i="15"/>
  <c r="I47" i="15"/>
  <c r="G47" i="15"/>
  <c r="F47" i="15"/>
  <c r="I45" i="15"/>
  <c r="G45" i="15"/>
  <c r="F45" i="15"/>
  <c r="I43" i="15"/>
  <c r="G43" i="15"/>
  <c r="F43" i="15"/>
  <c r="I41" i="15"/>
  <c r="G41" i="15"/>
  <c r="F41" i="15"/>
  <c r="I39" i="15"/>
  <c r="G39" i="15"/>
  <c r="F39" i="15"/>
  <c r="I37" i="15"/>
  <c r="G37" i="15"/>
  <c r="F37" i="15"/>
  <c r="I35" i="15"/>
  <c r="G35" i="15"/>
  <c r="F35" i="15"/>
  <c r="I33" i="15"/>
  <c r="G33" i="15"/>
  <c r="F33" i="15"/>
  <c r="I31" i="15"/>
  <c r="G31" i="15"/>
  <c r="F31" i="15"/>
  <c r="F23" i="15"/>
  <c r="E23" i="15"/>
  <c r="F19" i="15"/>
  <c r="E19" i="15"/>
  <c r="F15" i="15"/>
  <c r="G15" i="15" s="1"/>
  <c r="E15" i="15"/>
  <c r="F11" i="15"/>
  <c r="E11" i="15"/>
  <c r="F7" i="15"/>
  <c r="G7" i="15" s="1"/>
  <c r="E7" i="15"/>
  <c r="I61" i="14"/>
  <c r="G61" i="14"/>
  <c r="F61" i="14"/>
  <c r="I59" i="14"/>
  <c r="G59" i="14"/>
  <c r="F59" i="14"/>
  <c r="I57" i="14"/>
  <c r="G57" i="14"/>
  <c r="F57" i="14"/>
  <c r="I55" i="14"/>
  <c r="G55" i="14"/>
  <c r="F55" i="14"/>
  <c r="I53" i="14"/>
  <c r="G53" i="14"/>
  <c r="F53" i="14"/>
  <c r="I51" i="14"/>
  <c r="G51" i="14"/>
  <c r="F51" i="14"/>
  <c r="I49" i="14"/>
  <c r="G49" i="14"/>
  <c r="F49" i="14"/>
  <c r="I47" i="14"/>
  <c r="G47" i="14"/>
  <c r="F47" i="14"/>
  <c r="I45" i="14"/>
  <c r="G45" i="14"/>
  <c r="F45" i="14"/>
  <c r="I43" i="14"/>
  <c r="G43" i="14"/>
  <c r="F43" i="14"/>
  <c r="I41" i="14"/>
  <c r="G41" i="14"/>
  <c r="F41" i="14"/>
  <c r="I39" i="14"/>
  <c r="G39" i="14"/>
  <c r="F39" i="14"/>
  <c r="I37" i="14"/>
  <c r="G37" i="14"/>
  <c r="F37" i="14"/>
  <c r="I35" i="14"/>
  <c r="G35" i="14"/>
  <c r="F35" i="14"/>
  <c r="I33" i="14"/>
  <c r="G33" i="14"/>
  <c r="F33" i="14"/>
  <c r="I31" i="14"/>
  <c r="G31" i="14"/>
  <c r="F31" i="14"/>
  <c r="F23" i="14"/>
  <c r="E23" i="14"/>
  <c r="F19" i="14"/>
  <c r="G19" i="14" s="1"/>
  <c r="E19" i="14"/>
  <c r="F15" i="14"/>
  <c r="E15" i="14"/>
  <c r="F11" i="14"/>
  <c r="G11" i="14" s="1"/>
  <c r="E11" i="14"/>
  <c r="F7" i="14"/>
  <c r="E7" i="14"/>
  <c r="I61" i="13"/>
  <c r="G61" i="13"/>
  <c r="F61" i="13"/>
  <c r="I59" i="13"/>
  <c r="G59" i="13"/>
  <c r="F59" i="13"/>
  <c r="I57" i="13"/>
  <c r="G57" i="13"/>
  <c r="F57" i="13"/>
  <c r="I55" i="13"/>
  <c r="G55" i="13"/>
  <c r="F55" i="13"/>
  <c r="I53" i="13"/>
  <c r="G53" i="13"/>
  <c r="F53" i="13"/>
  <c r="I51" i="13"/>
  <c r="G51" i="13"/>
  <c r="F51" i="13"/>
  <c r="I49" i="13"/>
  <c r="G49" i="13"/>
  <c r="F49" i="13"/>
  <c r="I47" i="13"/>
  <c r="G47" i="13"/>
  <c r="F47" i="13"/>
  <c r="I45" i="13"/>
  <c r="G45" i="13"/>
  <c r="F45" i="13"/>
  <c r="I43" i="13"/>
  <c r="G43" i="13"/>
  <c r="F43" i="13"/>
  <c r="I41" i="13"/>
  <c r="G41" i="13"/>
  <c r="F41" i="13"/>
  <c r="I39" i="13"/>
  <c r="G39" i="13"/>
  <c r="F39" i="13"/>
  <c r="I37" i="13"/>
  <c r="G37" i="13"/>
  <c r="F37" i="13"/>
  <c r="I35" i="13"/>
  <c r="G35" i="13"/>
  <c r="F35" i="13"/>
  <c r="I33" i="13"/>
  <c r="G33" i="13"/>
  <c r="F33" i="13"/>
  <c r="I31" i="13"/>
  <c r="G31" i="13"/>
  <c r="F31" i="13"/>
  <c r="F23" i="13"/>
  <c r="E23" i="13"/>
  <c r="F19" i="13"/>
  <c r="E19" i="13"/>
  <c r="F15" i="13"/>
  <c r="G15" i="13" s="1"/>
  <c r="E15" i="13"/>
  <c r="F11" i="13"/>
  <c r="E11" i="13"/>
  <c r="F7" i="13"/>
  <c r="G7" i="13" s="1"/>
  <c r="E7" i="13"/>
  <c r="I61" i="12"/>
  <c r="G61" i="12"/>
  <c r="F61" i="12"/>
  <c r="I59" i="12"/>
  <c r="G59" i="12"/>
  <c r="F59" i="12"/>
  <c r="I57" i="12"/>
  <c r="G57" i="12"/>
  <c r="F57" i="12"/>
  <c r="I55" i="12"/>
  <c r="G55" i="12"/>
  <c r="F55" i="12"/>
  <c r="I53" i="12"/>
  <c r="G53" i="12"/>
  <c r="F53" i="12"/>
  <c r="I51" i="12"/>
  <c r="G51" i="12"/>
  <c r="F51" i="12"/>
  <c r="I49" i="12"/>
  <c r="G49" i="12"/>
  <c r="F49" i="12"/>
  <c r="I47" i="12"/>
  <c r="G47" i="12"/>
  <c r="F47" i="12"/>
  <c r="I45" i="12"/>
  <c r="G45" i="12"/>
  <c r="F45" i="12"/>
  <c r="I43" i="12"/>
  <c r="G43" i="12"/>
  <c r="F43" i="12"/>
  <c r="I41" i="12"/>
  <c r="G41" i="12"/>
  <c r="F41" i="12"/>
  <c r="I39" i="12"/>
  <c r="G39" i="12"/>
  <c r="F39" i="12"/>
  <c r="I37" i="12"/>
  <c r="G37" i="12"/>
  <c r="F37" i="12"/>
  <c r="I35" i="12"/>
  <c r="G35" i="12"/>
  <c r="F35" i="12"/>
  <c r="I33" i="12"/>
  <c r="G33" i="12"/>
  <c r="F33" i="12"/>
  <c r="I31" i="12"/>
  <c r="G31" i="12"/>
  <c r="F31" i="12"/>
  <c r="F23" i="12"/>
  <c r="E23" i="12"/>
  <c r="F19" i="12"/>
  <c r="G19" i="12" s="1"/>
  <c r="E19" i="12"/>
  <c r="F15" i="12"/>
  <c r="E15" i="12"/>
  <c r="F11" i="12"/>
  <c r="G11" i="12" s="1"/>
  <c r="E11" i="12"/>
  <c r="F7" i="12"/>
  <c r="E7" i="12"/>
  <c r="I61" i="11"/>
  <c r="G61" i="11"/>
  <c r="F61" i="11"/>
  <c r="I59" i="11"/>
  <c r="G59" i="11"/>
  <c r="F59" i="11"/>
  <c r="I57" i="11"/>
  <c r="G57" i="11"/>
  <c r="F57" i="11"/>
  <c r="I55" i="11"/>
  <c r="G55" i="11"/>
  <c r="F55" i="11"/>
  <c r="I53" i="11"/>
  <c r="G53" i="11"/>
  <c r="F53" i="11"/>
  <c r="I51" i="11"/>
  <c r="G51" i="11"/>
  <c r="F51" i="11"/>
  <c r="I49" i="11"/>
  <c r="G49" i="11"/>
  <c r="F49" i="11"/>
  <c r="I47" i="11"/>
  <c r="G47" i="11"/>
  <c r="F47" i="11"/>
  <c r="I45" i="11"/>
  <c r="G45" i="11"/>
  <c r="F45" i="11"/>
  <c r="I43" i="11"/>
  <c r="G43" i="11"/>
  <c r="F43" i="11"/>
  <c r="I41" i="11"/>
  <c r="G41" i="11"/>
  <c r="F41" i="11"/>
  <c r="I39" i="11"/>
  <c r="G39" i="11"/>
  <c r="F39" i="11"/>
  <c r="I37" i="11"/>
  <c r="G37" i="11"/>
  <c r="F37" i="11"/>
  <c r="I35" i="11"/>
  <c r="G35" i="11"/>
  <c r="F35" i="11"/>
  <c r="I33" i="11"/>
  <c r="G33" i="11"/>
  <c r="F33" i="11"/>
  <c r="I31" i="11"/>
  <c r="G31" i="11"/>
  <c r="F31" i="11"/>
  <c r="F23" i="11"/>
  <c r="E23" i="11"/>
  <c r="F19" i="11"/>
  <c r="E19" i="11"/>
  <c r="F15" i="11"/>
  <c r="G15" i="11" s="1"/>
  <c r="E15" i="11"/>
  <c r="F11" i="11"/>
  <c r="E11" i="11"/>
  <c r="F7" i="11"/>
  <c r="G7" i="11" s="1"/>
  <c r="E7" i="11"/>
  <c r="G11" i="11" l="1"/>
  <c r="G19" i="11"/>
  <c r="G7" i="12"/>
  <c r="G15" i="12"/>
  <c r="G11" i="13"/>
  <c r="G19" i="13"/>
  <c r="G7" i="14"/>
  <c r="G15" i="14"/>
  <c r="G11" i="15"/>
  <c r="G19" i="15"/>
  <c r="I61" i="9"/>
  <c r="I59" i="9"/>
  <c r="I57" i="9"/>
  <c r="I55" i="9"/>
  <c r="I53" i="9"/>
  <c r="I51" i="9"/>
  <c r="I49" i="9"/>
  <c r="I47" i="9"/>
  <c r="I45" i="9"/>
  <c r="I43" i="9"/>
  <c r="I41" i="9"/>
  <c r="I39" i="9"/>
  <c r="I37" i="9"/>
  <c r="I35" i="9"/>
  <c r="I33" i="9"/>
  <c r="I31" i="9"/>
  <c r="F61" i="9"/>
  <c r="F59" i="9"/>
  <c r="F57" i="9"/>
  <c r="F55" i="9"/>
  <c r="F53" i="9"/>
  <c r="F51" i="9"/>
  <c r="F49" i="9"/>
  <c r="F47" i="9"/>
  <c r="F45" i="9"/>
  <c r="F43" i="9"/>
  <c r="F41" i="9"/>
  <c r="F39" i="9"/>
  <c r="F37" i="9"/>
  <c r="F35" i="9"/>
  <c r="F33" i="9"/>
  <c r="F31" i="9"/>
  <c r="F23" i="9"/>
  <c r="F19" i="9"/>
  <c r="F15" i="9"/>
  <c r="G15" i="9" s="1"/>
  <c r="F11" i="9"/>
  <c r="F7" i="9"/>
  <c r="G7" i="9" s="1"/>
  <c r="E23" i="9"/>
  <c r="E19" i="9"/>
  <c r="E15" i="9"/>
  <c r="E11" i="9"/>
  <c r="E7" i="9"/>
  <c r="E19" i="8"/>
  <c r="F23" i="8"/>
  <c r="F19" i="8"/>
  <c r="G19" i="8" s="1"/>
  <c r="F15" i="8"/>
  <c r="F11" i="8"/>
  <c r="G11" i="8" s="1"/>
  <c r="F7" i="8"/>
  <c r="E23" i="8"/>
  <c r="E15" i="8"/>
  <c r="E11" i="8"/>
  <c r="E7" i="8"/>
  <c r="I61" i="8"/>
  <c r="I59" i="8"/>
  <c r="I57" i="8"/>
  <c r="I55" i="8"/>
  <c r="I53" i="8"/>
  <c r="I51" i="8"/>
  <c r="I49" i="8"/>
  <c r="I47" i="8"/>
  <c r="I45" i="8"/>
  <c r="I43" i="8"/>
  <c r="I41" i="8"/>
  <c r="I39" i="8"/>
  <c r="I37" i="8"/>
  <c r="I35" i="8"/>
  <c r="I33" i="8"/>
  <c r="I31" i="8"/>
  <c r="G61" i="8"/>
  <c r="G59" i="8"/>
  <c r="G57" i="8"/>
  <c r="G55" i="8"/>
  <c r="G53" i="8"/>
  <c r="G51" i="8"/>
  <c r="G49" i="8"/>
  <c r="G47" i="8"/>
  <c r="G45" i="8"/>
  <c r="G43" i="8"/>
  <c r="G41" i="8"/>
  <c r="G39" i="8"/>
  <c r="G37" i="8"/>
  <c r="G35" i="8"/>
  <c r="G33" i="8"/>
  <c r="G31" i="8"/>
  <c r="F61" i="8"/>
  <c r="F59" i="8"/>
  <c r="F57" i="8"/>
  <c r="F55" i="8"/>
  <c r="F53" i="8"/>
  <c r="F51" i="8"/>
  <c r="F49" i="8"/>
  <c r="F47" i="8"/>
  <c r="F45" i="8"/>
  <c r="F43" i="8"/>
  <c r="F41" i="8"/>
  <c r="F39" i="8"/>
  <c r="F37" i="8"/>
  <c r="F35" i="8"/>
  <c r="F33" i="8"/>
  <c r="F31" i="8"/>
  <c r="F23" i="7"/>
  <c r="G19" i="7" s="1"/>
  <c r="F19" i="7"/>
  <c r="F15" i="7"/>
  <c r="G15" i="7" s="1"/>
  <c r="F11" i="7"/>
  <c r="F7" i="7"/>
  <c r="G7" i="7" s="1"/>
  <c r="E23" i="7"/>
  <c r="E19" i="7"/>
  <c r="E15" i="7"/>
  <c r="E11" i="7"/>
  <c r="E7" i="7"/>
  <c r="I61" i="7"/>
  <c r="I59" i="7"/>
  <c r="I57" i="7"/>
  <c r="I55" i="7"/>
  <c r="I53" i="7"/>
  <c r="I51" i="7"/>
  <c r="I49" i="7"/>
  <c r="I47" i="7"/>
  <c r="I45" i="7"/>
  <c r="I43" i="7"/>
  <c r="I41" i="7"/>
  <c r="I39" i="7"/>
  <c r="I37" i="7"/>
  <c r="I35" i="7"/>
  <c r="I33" i="7"/>
  <c r="I31" i="7"/>
  <c r="G61" i="7"/>
  <c r="G59" i="7"/>
  <c r="G57" i="7"/>
  <c r="G55" i="7"/>
  <c r="G53" i="7"/>
  <c r="G51" i="7"/>
  <c r="G49" i="7"/>
  <c r="G47" i="7"/>
  <c r="G45" i="7"/>
  <c r="G43" i="7"/>
  <c r="G41" i="7"/>
  <c r="G39" i="7"/>
  <c r="G37" i="7"/>
  <c r="G35" i="7"/>
  <c r="G33" i="7"/>
  <c r="G31" i="7"/>
  <c r="F61" i="7"/>
  <c r="F59" i="7"/>
  <c r="F57" i="7"/>
  <c r="F55" i="7"/>
  <c r="F53" i="7"/>
  <c r="F51" i="7"/>
  <c r="F49" i="7"/>
  <c r="F47" i="7"/>
  <c r="F45" i="7"/>
  <c r="F43" i="7"/>
  <c r="F41" i="7"/>
  <c r="F39" i="7"/>
  <c r="F37" i="7"/>
  <c r="F35" i="7"/>
  <c r="F33" i="7"/>
  <c r="F31" i="7"/>
  <c r="G61" i="6"/>
  <c r="G59" i="6"/>
  <c r="G57" i="6"/>
  <c r="G55" i="6"/>
  <c r="G53" i="6"/>
  <c r="G51" i="6"/>
  <c r="G49" i="6"/>
  <c r="G47" i="6"/>
  <c r="G45" i="6"/>
  <c r="G43" i="6"/>
  <c r="G41" i="6"/>
  <c r="G39" i="6"/>
  <c r="G37" i="6"/>
  <c r="G35" i="6"/>
  <c r="G33" i="6"/>
  <c r="G31" i="6"/>
  <c r="F23" i="6"/>
  <c r="G19" i="6" s="1"/>
  <c r="F19" i="6"/>
  <c r="F15" i="6"/>
  <c r="G15" i="6" s="1"/>
  <c r="F11" i="6"/>
  <c r="F7" i="6"/>
  <c r="G7" i="6" s="1"/>
  <c r="E23" i="6"/>
  <c r="E19" i="6"/>
  <c r="E15" i="6"/>
  <c r="E11" i="6"/>
  <c r="E7" i="6"/>
  <c r="I61" i="6"/>
  <c r="I59" i="6"/>
  <c r="I57" i="6"/>
  <c r="I55" i="6"/>
  <c r="I53" i="6"/>
  <c r="I51" i="6"/>
  <c r="I49" i="6"/>
  <c r="I47" i="6"/>
  <c r="I45" i="6"/>
  <c r="I43" i="6"/>
  <c r="I41" i="6"/>
  <c r="I39" i="6"/>
  <c r="I37" i="6"/>
  <c r="I35" i="6"/>
  <c r="I33" i="6"/>
  <c r="I31" i="6"/>
  <c r="F61" i="6"/>
  <c r="F59" i="6"/>
  <c r="F57" i="6"/>
  <c r="F55" i="6"/>
  <c r="F53" i="6"/>
  <c r="F51" i="6"/>
  <c r="F49" i="6"/>
  <c r="F47" i="6"/>
  <c r="F45" i="6"/>
  <c r="F43" i="6"/>
  <c r="F41" i="6"/>
  <c r="F39" i="6"/>
  <c r="F37" i="6"/>
  <c r="F35" i="6"/>
  <c r="F33" i="6"/>
  <c r="F31" i="6"/>
  <c r="E15" i="5"/>
  <c r="F15" i="5"/>
  <c r="E7" i="28"/>
  <c r="F7" i="28"/>
  <c r="E11" i="28"/>
  <c r="F11" i="28"/>
  <c r="E15" i="28"/>
  <c r="F15" i="28"/>
  <c r="E19" i="28"/>
  <c r="F19" i="28"/>
  <c r="F23" i="28"/>
  <c r="E23" i="28"/>
  <c r="F23" i="5"/>
  <c r="F19" i="5"/>
  <c r="F11" i="5"/>
  <c r="G11" i="5" s="1"/>
  <c r="F7" i="5"/>
  <c r="E23" i="5"/>
  <c r="E19" i="5"/>
  <c r="E11" i="5"/>
  <c r="E7" i="5"/>
  <c r="I59" i="5"/>
  <c r="I61" i="5"/>
  <c r="I55" i="5"/>
  <c r="I57" i="5"/>
  <c r="I53" i="5"/>
  <c r="I51" i="5"/>
  <c r="I49" i="5"/>
  <c r="I47" i="5"/>
  <c r="I45" i="5"/>
  <c r="I43" i="5"/>
  <c r="I41" i="5"/>
  <c r="I39" i="5"/>
  <c r="I37" i="5"/>
  <c r="I35" i="5"/>
  <c r="I33" i="5"/>
  <c r="F61" i="5"/>
  <c r="F59" i="5"/>
  <c r="F57" i="5"/>
  <c r="F55" i="5"/>
  <c r="F53" i="5"/>
  <c r="F51" i="5"/>
  <c r="F49" i="5"/>
  <c r="F47" i="5"/>
  <c r="F43" i="5"/>
  <c r="F45" i="5"/>
  <c r="F41" i="5"/>
  <c r="F39" i="5"/>
  <c r="F37" i="5"/>
  <c r="F35" i="5"/>
  <c r="F33" i="5"/>
  <c r="F31" i="5"/>
  <c r="F19" i="4"/>
  <c r="E7" i="29"/>
  <c r="F15" i="29"/>
  <c r="F11" i="29"/>
  <c r="F7" i="29"/>
  <c r="E23" i="29"/>
  <c r="E19" i="29"/>
  <c r="E15" i="29"/>
  <c r="E11" i="29"/>
  <c r="G19" i="5" l="1"/>
  <c r="G15" i="5"/>
  <c r="G19" i="9"/>
  <c r="G7" i="5"/>
  <c r="G11" i="6"/>
  <c r="G11" i="7"/>
  <c r="G7" i="8"/>
  <c r="G15" i="8"/>
  <c r="G11" i="9"/>
  <c r="G33" i="5"/>
  <c r="G35" i="5"/>
  <c r="G37" i="5"/>
  <c r="G39" i="5"/>
  <c r="G41" i="5"/>
  <c r="G43" i="5"/>
  <c r="G45" i="5"/>
  <c r="G47" i="5"/>
  <c r="G49" i="5"/>
  <c r="G51" i="5"/>
  <c r="G53" i="5"/>
  <c r="G55" i="5"/>
  <c r="G57" i="5"/>
  <c r="G59" i="5"/>
  <c r="G61" i="5"/>
  <c r="G31" i="5"/>
  <c r="G11" i="4"/>
  <c r="F11" i="4"/>
  <c r="F23" i="4"/>
  <c r="G19" i="4" s="1"/>
  <c r="F15" i="4"/>
  <c r="G15" i="4" s="1"/>
  <c r="F7" i="4"/>
  <c r="G7" i="4" s="1"/>
  <c r="E19" i="10"/>
  <c r="E19" i="4"/>
  <c r="E23" i="10"/>
  <c r="E23" i="4"/>
  <c r="E15" i="10"/>
  <c r="E15" i="4"/>
  <c r="E11" i="10"/>
  <c r="E11" i="4"/>
  <c r="E7" i="10"/>
  <c r="E7" i="4"/>
  <c r="I61" i="10"/>
  <c r="I61" i="4"/>
  <c r="I59" i="10"/>
  <c r="I59" i="4"/>
  <c r="I57" i="10"/>
  <c r="I57" i="4"/>
  <c r="I55" i="10"/>
  <c r="I55" i="4"/>
  <c r="I53" i="10"/>
  <c r="I53" i="4"/>
  <c r="I51" i="10"/>
  <c r="I51" i="4"/>
  <c r="I49" i="10"/>
  <c r="I49" i="4"/>
  <c r="I47" i="10"/>
  <c r="I47" i="4"/>
  <c r="I45" i="10"/>
  <c r="I45" i="4"/>
  <c r="I43" i="10"/>
  <c r="I43" i="4"/>
  <c r="I41" i="10"/>
  <c r="I41" i="4"/>
  <c r="I39" i="10"/>
  <c r="I39" i="4"/>
  <c r="I37" i="10"/>
  <c r="I37" i="4"/>
  <c r="I35" i="10"/>
  <c r="I35" i="4"/>
  <c r="I33" i="10"/>
  <c r="I33" i="4"/>
  <c r="I31" i="10"/>
  <c r="I31" i="4"/>
  <c r="G61" i="9"/>
  <c r="G61" i="10"/>
  <c r="G61" i="4"/>
  <c r="G59" i="9"/>
  <c r="G59" i="10"/>
  <c r="G59" i="4"/>
  <c r="G57" i="9"/>
  <c r="G57" i="10"/>
  <c r="G57" i="4"/>
  <c r="G55" i="9"/>
  <c r="G55" i="10"/>
  <c r="G55" i="4"/>
  <c r="G53" i="9"/>
  <c r="G53" i="10"/>
  <c r="G53" i="4"/>
  <c r="G51" i="9"/>
  <c r="G51" i="10"/>
  <c r="G51" i="4"/>
  <c r="G49" i="9"/>
  <c r="G49" i="10"/>
  <c r="G49" i="4"/>
  <c r="G47" i="9"/>
  <c r="G47" i="10"/>
  <c r="G47" i="4"/>
  <c r="G45" i="9"/>
  <c r="G45" i="10"/>
  <c r="G45" i="4"/>
  <c r="G43" i="9"/>
  <c r="G43" i="10"/>
  <c r="G43" i="4"/>
  <c r="G41" i="9"/>
  <c r="G41" i="10"/>
  <c r="G41" i="4"/>
  <c r="G39" i="9"/>
  <c r="G39" i="10"/>
  <c r="G39" i="4"/>
  <c r="G37" i="9"/>
  <c r="G37" i="10"/>
  <c r="G37" i="4"/>
  <c r="G35" i="9"/>
  <c r="G35" i="10"/>
  <c r="G35" i="4"/>
  <c r="G33" i="9"/>
  <c r="G33" i="10"/>
  <c r="G33" i="4"/>
  <c r="G31" i="9"/>
  <c r="G31" i="10"/>
  <c r="G31" i="4"/>
  <c r="F61" i="10"/>
  <c r="F61" i="4"/>
  <c r="F59" i="10"/>
  <c r="F59" i="4"/>
  <c r="F57" i="10"/>
  <c r="F57" i="4"/>
  <c r="F55" i="10"/>
  <c r="F55" i="4"/>
  <c r="F53" i="10"/>
  <c r="F53" i="4"/>
  <c r="F51" i="10"/>
  <c r="F51" i="4"/>
  <c r="F49" i="10"/>
  <c r="F49" i="4"/>
  <c r="F47" i="10"/>
  <c r="F47" i="4"/>
  <c r="F45" i="10"/>
  <c r="F45" i="4"/>
  <c r="F43" i="10"/>
  <c r="F43" i="4"/>
  <c r="F41" i="10"/>
  <c r="F41" i="4"/>
  <c r="F39" i="10"/>
  <c r="F39" i="4"/>
  <c r="F37" i="10"/>
  <c r="F37" i="4"/>
  <c r="F35" i="10"/>
  <c r="F35" i="4"/>
  <c r="F33" i="10"/>
  <c r="F33" i="4"/>
  <c r="F31" i="10"/>
  <c r="F31" i="4"/>
  <c r="G7" i="10" l="1"/>
  <c r="G93" i="29" l="1"/>
  <c r="F93" i="29"/>
  <c r="K91" i="29"/>
  <c r="G91" i="29"/>
  <c r="H91" i="29" s="1"/>
  <c r="F91" i="29"/>
  <c r="G89" i="29"/>
  <c r="F89" i="29"/>
  <c r="K87" i="29"/>
  <c r="G87" i="29"/>
  <c r="I87" i="29" s="1"/>
  <c r="F87" i="29"/>
  <c r="G85" i="29"/>
  <c r="F85" i="29"/>
  <c r="K83" i="29"/>
  <c r="G83" i="29"/>
  <c r="F83" i="29"/>
  <c r="G81" i="29"/>
  <c r="F81" i="29"/>
  <c r="K79" i="29"/>
  <c r="G79" i="29"/>
  <c r="I79" i="29" s="1"/>
  <c r="F79" i="29"/>
  <c r="G77" i="29"/>
  <c r="F77" i="29"/>
  <c r="K75" i="29"/>
  <c r="G75" i="29"/>
  <c r="H75" i="29" s="1"/>
  <c r="F75" i="29"/>
  <c r="G73" i="29"/>
  <c r="F73" i="29"/>
  <c r="K71" i="29"/>
  <c r="G71" i="29"/>
  <c r="F71" i="29"/>
  <c r="G69" i="29"/>
  <c r="F69" i="29"/>
  <c r="K67" i="29"/>
  <c r="G67" i="29"/>
  <c r="F67" i="29"/>
  <c r="G65" i="29"/>
  <c r="F65" i="29"/>
  <c r="K63" i="29"/>
  <c r="H63" i="29"/>
  <c r="G63" i="29"/>
  <c r="I63" i="29" s="1"/>
  <c r="F63" i="29"/>
  <c r="G61" i="29"/>
  <c r="F61" i="29"/>
  <c r="K59" i="29"/>
  <c r="G59" i="29"/>
  <c r="F59" i="29"/>
  <c r="G57" i="29"/>
  <c r="F57" i="29"/>
  <c r="K55" i="29"/>
  <c r="G55" i="29"/>
  <c r="I55" i="29" s="1"/>
  <c r="F55" i="29"/>
  <c r="G53" i="29"/>
  <c r="F53" i="29"/>
  <c r="K51" i="29"/>
  <c r="G51" i="29"/>
  <c r="F51" i="29"/>
  <c r="G49" i="29"/>
  <c r="F49" i="29"/>
  <c r="K47" i="29"/>
  <c r="G47" i="29"/>
  <c r="I47" i="29" s="1"/>
  <c r="F47" i="29"/>
  <c r="G45" i="29"/>
  <c r="F45" i="29"/>
  <c r="K43" i="29"/>
  <c r="G43" i="29"/>
  <c r="H43" i="29" s="1"/>
  <c r="F43" i="29"/>
  <c r="G41" i="29"/>
  <c r="F41" i="29"/>
  <c r="K39" i="29"/>
  <c r="G39" i="29"/>
  <c r="I39" i="29" s="1"/>
  <c r="F39" i="29"/>
  <c r="G37" i="29"/>
  <c r="F37" i="29"/>
  <c r="K35" i="29"/>
  <c r="G35" i="29"/>
  <c r="F35" i="29"/>
  <c r="G33" i="29"/>
  <c r="F33" i="29"/>
  <c r="K31" i="29"/>
  <c r="G31" i="29"/>
  <c r="F31" i="29"/>
  <c r="F23" i="29"/>
  <c r="F19" i="29"/>
  <c r="G15" i="29"/>
  <c r="G11" i="29"/>
  <c r="G7" i="29"/>
  <c r="K35" i="28"/>
  <c r="K39" i="28"/>
  <c r="K43" i="28"/>
  <c r="K47" i="28"/>
  <c r="K51" i="28"/>
  <c r="K55" i="28"/>
  <c r="K59" i="28"/>
  <c r="K63" i="28"/>
  <c r="K67" i="28"/>
  <c r="K71" i="28"/>
  <c r="K75" i="28"/>
  <c r="K79" i="28"/>
  <c r="K83" i="28"/>
  <c r="K87" i="28"/>
  <c r="K91" i="28"/>
  <c r="K31" i="28"/>
  <c r="G33" i="28"/>
  <c r="G35" i="28"/>
  <c r="G37" i="28"/>
  <c r="G39" i="28"/>
  <c r="H39" i="28" s="1"/>
  <c r="G41" i="28"/>
  <c r="G43" i="28"/>
  <c r="G45" i="28"/>
  <c r="G47" i="28"/>
  <c r="H47" i="28" s="1"/>
  <c r="G49" i="28"/>
  <c r="G51" i="28"/>
  <c r="G53" i="28"/>
  <c r="G55" i="28"/>
  <c r="H55" i="28" s="1"/>
  <c r="G57" i="28"/>
  <c r="G59" i="28"/>
  <c r="I59" i="28" s="1"/>
  <c r="G61" i="28"/>
  <c r="G63" i="28"/>
  <c r="H63" i="28" s="1"/>
  <c r="G65" i="28"/>
  <c r="G67" i="28"/>
  <c r="I67" i="28" s="1"/>
  <c r="G69" i="28"/>
  <c r="G71" i="28"/>
  <c r="H71" i="28" s="1"/>
  <c r="G73" i="28"/>
  <c r="G75" i="28"/>
  <c r="I75" i="28" s="1"/>
  <c r="G77" i="28"/>
  <c r="G79" i="28"/>
  <c r="H79" i="28" s="1"/>
  <c r="G81" i="28"/>
  <c r="G83" i="28"/>
  <c r="I83" i="28" s="1"/>
  <c r="G85" i="28"/>
  <c r="G87" i="28"/>
  <c r="H87" i="28" s="1"/>
  <c r="G89" i="28"/>
  <c r="G91" i="28"/>
  <c r="I91" i="28" s="1"/>
  <c r="G93" i="28"/>
  <c r="G31" i="28"/>
  <c r="I31" i="28" s="1"/>
  <c r="F33" i="28"/>
  <c r="F35" i="28"/>
  <c r="F37" i="28"/>
  <c r="F39" i="28"/>
  <c r="F41" i="28"/>
  <c r="F43" i="28"/>
  <c r="F45" i="28"/>
  <c r="F47" i="28"/>
  <c r="F49" i="28"/>
  <c r="F51" i="28"/>
  <c r="F53" i="28"/>
  <c r="F55" i="28"/>
  <c r="F57" i="28"/>
  <c r="F59" i="28"/>
  <c r="F61" i="28"/>
  <c r="F63" i="28"/>
  <c r="F65" i="28"/>
  <c r="F67" i="28"/>
  <c r="F69" i="28"/>
  <c r="F71" i="28"/>
  <c r="F73" i="28"/>
  <c r="F75" i="28"/>
  <c r="F77" i="28"/>
  <c r="F79" i="28"/>
  <c r="F81" i="28"/>
  <c r="F83" i="28"/>
  <c r="F85" i="28"/>
  <c r="F87" i="28"/>
  <c r="F89" i="28"/>
  <c r="F91" i="28"/>
  <c r="F93" i="28"/>
  <c r="F31" i="28"/>
  <c r="G7" i="28"/>
  <c r="F71" i="1"/>
  <c r="H79" i="29" l="1"/>
  <c r="I51" i="28"/>
  <c r="I43" i="28"/>
  <c r="I31" i="29"/>
  <c r="H31" i="29"/>
  <c r="H59" i="29"/>
  <c r="I71" i="29"/>
  <c r="G19" i="29"/>
  <c r="H47" i="29"/>
  <c r="G19" i="28"/>
  <c r="G11" i="28"/>
  <c r="G15" i="28"/>
  <c r="I35" i="28"/>
  <c r="H35" i="29"/>
  <c r="H39" i="29"/>
  <c r="H51" i="29"/>
  <c r="H55" i="29"/>
  <c r="H67" i="29"/>
  <c r="H71" i="29"/>
  <c r="H83" i="29"/>
  <c r="H87" i="29"/>
  <c r="H31" i="28"/>
  <c r="H91" i="28"/>
  <c r="H83" i="28"/>
  <c r="H75" i="28"/>
  <c r="H67" i="28"/>
  <c r="H59" i="28"/>
  <c r="H51" i="28"/>
  <c r="H43" i="28"/>
  <c r="H35" i="28"/>
  <c r="I87" i="28"/>
  <c r="I79" i="28"/>
  <c r="I71" i="28"/>
  <c r="I63" i="28"/>
  <c r="I55" i="28"/>
  <c r="I47" i="28"/>
  <c r="I39" i="28"/>
  <c r="I35" i="29"/>
  <c r="I43" i="29"/>
  <c r="I51" i="29"/>
  <c r="I59" i="29"/>
  <c r="I67" i="29"/>
  <c r="I75" i="29"/>
  <c r="I83" i="29"/>
  <c r="I91" i="29"/>
  <c r="G65" i="1"/>
  <c r="F65" i="1"/>
  <c r="F63" i="1"/>
  <c r="K31" i="1" l="1"/>
  <c r="F23" i="2"/>
  <c r="F19" i="2"/>
  <c r="G15" i="2" s="1"/>
  <c r="F15" i="2"/>
  <c r="F11" i="2"/>
  <c r="F7" i="2"/>
  <c r="E23" i="2"/>
  <c r="E19" i="2"/>
  <c r="E15" i="2"/>
  <c r="E11" i="2"/>
  <c r="E7" i="2"/>
  <c r="K91" i="2"/>
  <c r="K87" i="2"/>
  <c r="K83" i="2"/>
  <c r="K79" i="2"/>
  <c r="K75" i="2"/>
  <c r="K71" i="2"/>
  <c r="K67" i="2"/>
  <c r="K63" i="2"/>
  <c r="K59" i="2"/>
  <c r="K55" i="2"/>
  <c r="K51" i="2"/>
  <c r="K47" i="2"/>
  <c r="K43" i="2"/>
  <c r="K39" i="2"/>
  <c r="K35" i="2"/>
  <c r="K31" i="2"/>
  <c r="F31" i="2"/>
  <c r="G93" i="2"/>
  <c r="G91" i="2"/>
  <c r="I91" i="2" s="1"/>
  <c r="G89" i="2"/>
  <c r="G87" i="2"/>
  <c r="I87" i="2" s="1"/>
  <c r="G85" i="2"/>
  <c r="G83" i="2"/>
  <c r="I83" i="2" s="1"/>
  <c r="G81" i="2"/>
  <c r="G79" i="2"/>
  <c r="I79" i="2" s="1"/>
  <c r="G77" i="2"/>
  <c r="G75" i="2"/>
  <c r="I75" i="2" s="1"/>
  <c r="G73" i="2"/>
  <c r="G71" i="2"/>
  <c r="I71" i="2" s="1"/>
  <c r="G69" i="2"/>
  <c r="G67" i="2"/>
  <c r="I67" i="2" s="1"/>
  <c r="G65" i="2"/>
  <c r="G63" i="2"/>
  <c r="I63" i="2" s="1"/>
  <c r="G61" i="2"/>
  <c r="G59" i="2"/>
  <c r="I59" i="2" s="1"/>
  <c r="G57" i="2"/>
  <c r="G55" i="2"/>
  <c r="I55" i="2" s="1"/>
  <c r="G53" i="2"/>
  <c r="G51" i="2"/>
  <c r="I51" i="2" s="1"/>
  <c r="G49" i="2"/>
  <c r="G47" i="2"/>
  <c r="I47" i="2" s="1"/>
  <c r="G45" i="2"/>
  <c r="G43" i="2"/>
  <c r="I43" i="2" s="1"/>
  <c r="G41" i="2"/>
  <c r="G39" i="2"/>
  <c r="I39" i="2" s="1"/>
  <c r="G37" i="2"/>
  <c r="G35" i="2"/>
  <c r="I35" i="2" s="1"/>
  <c r="G33" i="2"/>
  <c r="G31" i="2"/>
  <c r="I31" i="2" s="1"/>
  <c r="F93" i="2"/>
  <c r="F91" i="2"/>
  <c r="F89" i="2"/>
  <c r="F87" i="2"/>
  <c r="F85" i="2"/>
  <c r="F83" i="2"/>
  <c r="F81" i="2"/>
  <c r="F79" i="2"/>
  <c r="F77" i="2"/>
  <c r="F75" i="2"/>
  <c r="F73" i="2"/>
  <c r="F71" i="2"/>
  <c r="F69" i="2"/>
  <c r="F67" i="2"/>
  <c r="F65" i="2"/>
  <c r="F63" i="2"/>
  <c r="F61" i="2"/>
  <c r="F59" i="2"/>
  <c r="F57" i="2"/>
  <c r="F55" i="2"/>
  <c r="F53" i="2"/>
  <c r="F51" i="2"/>
  <c r="F49" i="2"/>
  <c r="F47" i="2"/>
  <c r="F45" i="2"/>
  <c r="F43" i="2"/>
  <c r="F41" i="2"/>
  <c r="F39" i="2"/>
  <c r="F37" i="2"/>
  <c r="F35" i="2"/>
  <c r="F33" i="2"/>
  <c r="F23" i="1"/>
  <c r="F19" i="1"/>
  <c r="F15" i="1"/>
  <c r="G15" i="1" s="1"/>
  <c r="F11" i="1"/>
  <c r="F7" i="1"/>
  <c r="G7" i="1" s="1"/>
  <c r="E23" i="1"/>
  <c r="E19" i="1"/>
  <c r="E15" i="1"/>
  <c r="E11" i="1"/>
  <c r="E7" i="1"/>
  <c r="K91" i="1"/>
  <c r="K87" i="1"/>
  <c r="K83" i="1"/>
  <c r="K79" i="1"/>
  <c r="K75" i="1"/>
  <c r="K71" i="1"/>
  <c r="K67" i="1"/>
  <c r="K63" i="1"/>
  <c r="K59" i="1"/>
  <c r="K55" i="1"/>
  <c r="K51" i="1"/>
  <c r="K47" i="1"/>
  <c r="K43" i="1"/>
  <c r="K39" i="1"/>
  <c r="K35" i="1"/>
  <c r="G93" i="1"/>
  <c r="G91" i="1"/>
  <c r="I91" i="1" s="1"/>
  <c r="G89" i="1"/>
  <c r="G87" i="1"/>
  <c r="I87" i="1" s="1"/>
  <c r="G85" i="1"/>
  <c r="G83" i="1"/>
  <c r="I83" i="1" s="1"/>
  <c r="G81" i="1"/>
  <c r="G79" i="1"/>
  <c r="I79" i="1" s="1"/>
  <c r="G77" i="1"/>
  <c r="G75" i="1"/>
  <c r="I75" i="1" s="1"/>
  <c r="G73" i="1"/>
  <c r="G71" i="1"/>
  <c r="I71" i="1" s="1"/>
  <c r="G69" i="1"/>
  <c r="G67" i="1"/>
  <c r="I67" i="1" s="1"/>
  <c r="G63" i="1"/>
  <c r="G61" i="1"/>
  <c r="G59" i="1"/>
  <c r="G57" i="1"/>
  <c r="G55" i="1"/>
  <c r="G53" i="1"/>
  <c r="G51" i="1"/>
  <c r="G49" i="1"/>
  <c r="G47" i="1"/>
  <c r="G45" i="1"/>
  <c r="G43" i="1"/>
  <c r="G41" i="1"/>
  <c r="G39" i="1"/>
  <c r="G37" i="1"/>
  <c r="G33" i="1"/>
  <c r="G31" i="1"/>
  <c r="I31" i="1" s="1"/>
  <c r="G35" i="1"/>
  <c r="F93" i="1"/>
  <c r="F91" i="1"/>
  <c r="F89" i="1"/>
  <c r="F87" i="1"/>
  <c r="F85" i="1"/>
  <c r="F83" i="1"/>
  <c r="F81" i="1"/>
  <c r="F79" i="1"/>
  <c r="F73" i="1"/>
  <c r="F77" i="1"/>
  <c r="F75" i="1"/>
  <c r="F69" i="1"/>
  <c r="F67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G11" i="1" l="1"/>
  <c r="G7" i="2"/>
  <c r="I35" i="1"/>
  <c r="I39" i="1"/>
  <c r="I43" i="1"/>
  <c r="I47" i="1"/>
  <c r="I51" i="1"/>
  <c r="I55" i="1"/>
  <c r="I59" i="1"/>
  <c r="I63" i="1"/>
  <c r="H63" i="1"/>
  <c r="G19" i="1"/>
  <c r="H31" i="1"/>
  <c r="H39" i="1"/>
  <c r="H47" i="1"/>
  <c r="H55" i="1"/>
  <c r="H71" i="1"/>
  <c r="H79" i="1"/>
  <c r="H87" i="1"/>
  <c r="H35" i="2"/>
  <c r="H43" i="2"/>
  <c r="H51" i="2"/>
  <c r="H59" i="2"/>
  <c r="H67" i="2"/>
  <c r="H75" i="2"/>
  <c r="H83" i="2"/>
  <c r="H91" i="2"/>
  <c r="G11" i="2"/>
  <c r="G19" i="2"/>
  <c r="H35" i="1"/>
  <c r="H43" i="1"/>
  <c r="H51" i="1"/>
  <c r="H59" i="1"/>
  <c r="H67" i="1"/>
  <c r="H75" i="1"/>
  <c r="H83" i="1"/>
  <c r="H91" i="1"/>
  <c r="H31" i="2"/>
  <c r="H39" i="2"/>
  <c r="H47" i="2"/>
  <c r="H55" i="2"/>
  <c r="H63" i="2"/>
  <c r="H71" i="2"/>
  <c r="H79" i="2"/>
  <c r="H87" i="2"/>
</calcChain>
</file>

<file path=xl/sharedStrings.xml><?xml version="1.0" encoding="utf-8"?>
<sst xmlns="http://schemas.openxmlformats.org/spreadsheetml/2006/main" count="5246" uniqueCount="528">
  <si>
    <t>Pos</t>
  </si>
  <si>
    <t>Name</t>
  </si>
  <si>
    <t>Cp</t>
  </si>
  <si>
    <t>Diff</t>
  </si>
  <si>
    <t>Moy</t>
  </si>
  <si>
    <t>E,type</t>
  </si>
  <si>
    <t>Position</t>
  </si>
  <si>
    <t>Ct</t>
  </si>
  <si>
    <t>G5</t>
  </si>
  <si>
    <t>D20</t>
  </si>
  <si>
    <t>A5</t>
  </si>
  <si>
    <t>bADN</t>
  </si>
  <si>
    <t>G6</t>
  </si>
  <si>
    <t>B5</t>
  </si>
  <si>
    <t>H5</t>
  </si>
  <si>
    <t>E5</t>
  </si>
  <si>
    <t>bPCR</t>
  </si>
  <si>
    <t>H6</t>
  </si>
  <si>
    <t>F5</t>
  </si>
  <si>
    <t>I5</t>
  </si>
  <si>
    <t>D40</t>
  </si>
  <si>
    <t>C5</t>
  </si>
  <si>
    <t>bRT</t>
  </si>
  <si>
    <t>I6</t>
  </si>
  <si>
    <t>D5</t>
  </si>
  <si>
    <t>J5</t>
  </si>
  <si>
    <t>J6</t>
  </si>
  <si>
    <t>Error</t>
  </si>
  <si>
    <t>K5</t>
  </si>
  <si>
    <t>D80</t>
  </si>
  <si>
    <t>Efficacité</t>
  </si>
  <si>
    <t>K6</t>
  </si>
  <si>
    <t>Link</t>
  </si>
  <si>
    <t>L5</t>
  </si>
  <si>
    <t>L6</t>
  </si>
  <si>
    <t>M5</t>
  </si>
  <si>
    <t>D160</t>
  </si>
  <si>
    <t>M6</t>
  </si>
  <si>
    <t>N5</t>
  </si>
  <si>
    <t>N6</t>
  </si>
  <si>
    <t>O5</t>
  </si>
  <si>
    <t>D320</t>
  </si>
  <si>
    <t>O6</t>
  </si>
  <si>
    <t>P5</t>
  </si>
  <si>
    <t>P6</t>
  </si>
  <si>
    <t>Conditions</t>
  </si>
  <si>
    <t xml:space="preserve">Diff Ct </t>
  </si>
  <si>
    <t xml:space="preserve">Moy Ct </t>
  </si>
  <si>
    <t>Concentration</t>
  </si>
  <si>
    <t>Moyenne</t>
  </si>
  <si>
    <t>Control</t>
  </si>
  <si>
    <t>A1</t>
  </si>
  <si>
    <t>1a</t>
  </si>
  <si>
    <t>B1</t>
  </si>
  <si>
    <t>A2</t>
  </si>
  <si>
    <t>1b</t>
  </si>
  <si>
    <t>B2</t>
  </si>
  <si>
    <t>Restriction</t>
  </si>
  <si>
    <t>C1</t>
  </si>
  <si>
    <t>2a</t>
  </si>
  <si>
    <t>D1</t>
  </si>
  <si>
    <t>C2</t>
  </si>
  <si>
    <t>2b</t>
  </si>
  <si>
    <t>D2</t>
  </si>
  <si>
    <t>E1</t>
  </si>
  <si>
    <t>3a</t>
  </si>
  <si>
    <t>F1</t>
  </si>
  <si>
    <t>E2</t>
  </si>
  <si>
    <t>3b</t>
  </si>
  <si>
    <t>F2</t>
  </si>
  <si>
    <t>G1</t>
  </si>
  <si>
    <t>4a</t>
  </si>
  <si>
    <t>H1</t>
  </si>
  <si>
    <t>G2</t>
  </si>
  <si>
    <t>4b</t>
  </si>
  <si>
    <t>H2</t>
  </si>
  <si>
    <t>I1</t>
  </si>
  <si>
    <t>5a</t>
  </si>
  <si>
    <t>J1</t>
  </si>
  <si>
    <t>I2</t>
  </si>
  <si>
    <t>5b</t>
  </si>
  <si>
    <t>J2</t>
  </si>
  <si>
    <t>K1</t>
  </si>
  <si>
    <t>6a</t>
  </si>
  <si>
    <t>L1</t>
  </si>
  <si>
    <t>K2</t>
  </si>
  <si>
    <t>6b</t>
  </si>
  <si>
    <t>L2</t>
  </si>
  <si>
    <t>M1</t>
  </si>
  <si>
    <t>7a</t>
  </si>
  <si>
    <t>N1</t>
  </si>
  <si>
    <t>M2</t>
  </si>
  <si>
    <t>7b</t>
  </si>
  <si>
    <t>N2</t>
  </si>
  <si>
    <t>O1</t>
  </si>
  <si>
    <t>8a</t>
  </si>
  <si>
    <t>P1</t>
  </si>
  <si>
    <t>O2</t>
  </si>
  <si>
    <t>8b</t>
  </si>
  <si>
    <t>P2</t>
  </si>
  <si>
    <t>A3</t>
  </si>
  <si>
    <t>9a</t>
  </si>
  <si>
    <t>B3</t>
  </si>
  <si>
    <t>A4</t>
  </si>
  <si>
    <t>9b</t>
  </si>
  <si>
    <t>B4</t>
  </si>
  <si>
    <t>C3</t>
  </si>
  <si>
    <t>10a</t>
  </si>
  <si>
    <t>D3</t>
  </si>
  <si>
    <t>C4</t>
  </si>
  <si>
    <t>10b</t>
  </si>
  <si>
    <t>D4</t>
  </si>
  <si>
    <t>E3</t>
  </si>
  <si>
    <t>11a</t>
  </si>
  <si>
    <t>F3</t>
  </si>
  <si>
    <t>E4</t>
  </si>
  <si>
    <t>11b</t>
  </si>
  <si>
    <t>F4</t>
  </si>
  <si>
    <t>G3</t>
  </si>
  <si>
    <t>12a</t>
  </si>
  <si>
    <t>H3</t>
  </si>
  <si>
    <t>G4</t>
  </si>
  <si>
    <t>12b</t>
  </si>
  <si>
    <t>H4</t>
  </si>
  <si>
    <t>I3</t>
  </si>
  <si>
    <t>13a</t>
  </si>
  <si>
    <t>J3</t>
  </si>
  <si>
    <t>I4</t>
  </si>
  <si>
    <t>13b</t>
  </si>
  <si>
    <t>J4</t>
  </si>
  <si>
    <t>K3</t>
  </si>
  <si>
    <t>14a</t>
  </si>
  <si>
    <t>L3</t>
  </si>
  <si>
    <t>K4</t>
  </si>
  <si>
    <t>14b</t>
  </si>
  <si>
    <t>L4</t>
  </si>
  <si>
    <t>M3</t>
  </si>
  <si>
    <t>15a</t>
  </si>
  <si>
    <t>N3</t>
  </si>
  <si>
    <t>M4</t>
  </si>
  <si>
    <t>15b</t>
  </si>
  <si>
    <t>N4</t>
  </si>
  <si>
    <t>O3</t>
  </si>
  <si>
    <t>16a</t>
  </si>
  <si>
    <t>P3</t>
  </si>
  <si>
    <t>O4</t>
  </si>
  <si>
    <t>16b</t>
  </si>
  <si>
    <t>P4</t>
  </si>
  <si>
    <t>A7</t>
  </si>
  <si>
    <t>B7</t>
  </si>
  <si>
    <t>A8</t>
  </si>
  <si>
    <t>B8</t>
  </si>
  <si>
    <t>C7</t>
  </si>
  <si>
    <t>D7</t>
  </si>
  <si>
    <t>C8</t>
  </si>
  <si>
    <t>D8</t>
  </si>
  <si>
    <t>E7</t>
  </si>
  <si>
    <t>F7</t>
  </si>
  <si>
    <t>E8</t>
  </si>
  <si>
    <t>F8</t>
  </si>
  <si>
    <t>G7</t>
  </si>
  <si>
    <t>H7</t>
  </si>
  <si>
    <t>G8</t>
  </si>
  <si>
    <t>H8</t>
  </si>
  <si>
    <t>I7</t>
  </si>
  <si>
    <t>J7</t>
  </si>
  <si>
    <t>I8</t>
  </si>
  <si>
    <t>J8</t>
  </si>
  <si>
    <t>K7</t>
  </si>
  <si>
    <t>L7</t>
  </si>
  <si>
    <t>K8</t>
  </si>
  <si>
    <t>L8</t>
  </si>
  <si>
    <t>M7</t>
  </si>
  <si>
    <t>N7</t>
  </si>
  <si>
    <t>M8</t>
  </si>
  <si>
    <t>N8</t>
  </si>
  <si>
    <t>O7</t>
  </si>
  <si>
    <t>P7</t>
  </si>
  <si>
    <t>O8</t>
  </si>
  <si>
    <t>P8</t>
  </si>
  <si>
    <t>A9</t>
  </si>
  <si>
    <t>B9</t>
  </si>
  <si>
    <t>A10</t>
  </si>
  <si>
    <t>B10</t>
  </si>
  <si>
    <t>C9</t>
  </si>
  <si>
    <t>D9</t>
  </si>
  <si>
    <t>C10</t>
  </si>
  <si>
    <t>D10</t>
  </si>
  <si>
    <t>E9</t>
  </si>
  <si>
    <t>F9</t>
  </si>
  <si>
    <t>E10</t>
  </si>
  <si>
    <t>F10</t>
  </si>
  <si>
    <t>G9</t>
  </si>
  <si>
    <t>H9</t>
  </si>
  <si>
    <t>G10</t>
  </si>
  <si>
    <t>H10</t>
  </si>
  <si>
    <t>I9</t>
  </si>
  <si>
    <t>J9</t>
  </si>
  <si>
    <t>I10</t>
  </si>
  <si>
    <t>J10</t>
  </si>
  <si>
    <t>K9</t>
  </si>
  <si>
    <t>L9</t>
  </si>
  <si>
    <t>K10</t>
  </si>
  <si>
    <t>L10</t>
  </si>
  <si>
    <t>M9</t>
  </si>
  <si>
    <t>N9</t>
  </si>
  <si>
    <t>M10</t>
  </si>
  <si>
    <t>N10</t>
  </si>
  <si>
    <t>O9</t>
  </si>
  <si>
    <t>P9</t>
  </si>
  <si>
    <t>O10</t>
  </si>
  <si>
    <t>P10</t>
  </si>
  <si>
    <t>A11</t>
  </si>
  <si>
    <t>B11</t>
  </si>
  <si>
    <t>E11</t>
  </si>
  <si>
    <t>F11</t>
  </si>
  <si>
    <t>C11</t>
  </si>
  <si>
    <t>D11</t>
  </si>
  <si>
    <t>G11</t>
  </si>
  <si>
    <t>G12</t>
  </si>
  <si>
    <t>H11</t>
  </si>
  <si>
    <t>H12</t>
  </si>
  <si>
    <t>I11</t>
  </si>
  <si>
    <t>I12</t>
  </si>
  <si>
    <t>J11</t>
  </si>
  <si>
    <t>J12</t>
  </si>
  <si>
    <t>K11</t>
  </si>
  <si>
    <t>K12</t>
  </si>
  <si>
    <t>L11</t>
  </si>
  <si>
    <t>L12</t>
  </si>
  <si>
    <t>M11</t>
  </si>
  <si>
    <t>M12</t>
  </si>
  <si>
    <t>N11</t>
  </si>
  <si>
    <t>N12</t>
  </si>
  <si>
    <t>O11</t>
  </si>
  <si>
    <t>O12</t>
  </si>
  <si>
    <t>P11</t>
  </si>
  <si>
    <t>P12</t>
  </si>
  <si>
    <t xml:space="preserve">EF1 </t>
  </si>
  <si>
    <t xml:space="preserve">Control </t>
  </si>
  <si>
    <t xml:space="preserve">PEPCK </t>
  </si>
  <si>
    <t>PEPCK NORM</t>
  </si>
  <si>
    <t>A6</t>
  </si>
  <si>
    <t>B6</t>
  </si>
  <si>
    <t>C6</t>
  </si>
  <si>
    <t>D6</t>
  </si>
  <si>
    <t>E6</t>
  </si>
  <si>
    <t>F6</t>
  </si>
  <si>
    <t>FBP</t>
  </si>
  <si>
    <t>FBP NORM</t>
  </si>
  <si>
    <t>LDH</t>
  </si>
  <si>
    <t xml:space="preserve">LDH NORM </t>
  </si>
  <si>
    <t>PK</t>
  </si>
  <si>
    <t>PK NORM</t>
  </si>
  <si>
    <t xml:space="preserve">HK </t>
  </si>
  <si>
    <t>HK NORM</t>
  </si>
  <si>
    <t>COXA</t>
  </si>
  <si>
    <t>COXA NORM</t>
  </si>
  <si>
    <t>A13</t>
  </si>
  <si>
    <t>B13</t>
  </si>
  <si>
    <t>C13</t>
  </si>
  <si>
    <t>D13</t>
  </si>
  <si>
    <t>E13</t>
  </si>
  <si>
    <t>F13</t>
  </si>
  <si>
    <t>G13</t>
  </si>
  <si>
    <t>H13</t>
  </si>
  <si>
    <t>I13</t>
  </si>
  <si>
    <t>J13</t>
  </si>
  <si>
    <t>K13</t>
  </si>
  <si>
    <t>L13</t>
  </si>
  <si>
    <t>M13</t>
  </si>
  <si>
    <t>N13</t>
  </si>
  <si>
    <t>O13</t>
  </si>
  <si>
    <t>P13</t>
  </si>
  <si>
    <t>A14</t>
  </si>
  <si>
    <t>B14</t>
  </si>
  <si>
    <t>C14</t>
  </si>
  <si>
    <t>D14</t>
  </si>
  <si>
    <t>E14</t>
  </si>
  <si>
    <t>F14</t>
  </si>
  <si>
    <t>G14</t>
  </si>
  <si>
    <t>H14</t>
  </si>
  <si>
    <t>I14</t>
  </si>
  <si>
    <t>J14</t>
  </si>
  <si>
    <t>K14</t>
  </si>
  <si>
    <t>L14</t>
  </si>
  <si>
    <t>M14</t>
  </si>
  <si>
    <t>N14</t>
  </si>
  <si>
    <t>O14</t>
  </si>
  <si>
    <t>P14</t>
  </si>
  <si>
    <t>A15</t>
  </si>
  <si>
    <t>B15</t>
  </si>
  <si>
    <t>E15</t>
  </si>
  <si>
    <t>F15</t>
  </si>
  <si>
    <t>C15</t>
  </si>
  <si>
    <t>D15</t>
  </si>
  <si>
    <t>G15</t>
  </si>
  <si>
    <t>G16</t>
  </si>
  <si>
    <t>H15</t>
  </si>
  <si>
    <t>H16</t>
  </si>
  <si>
    <t>I15</t>
  </si>
  <si>
    <t>I16</t>
  </si>
  <si>
    <t>J15</t>
  </si>
  <si>
    <t>J16</t>
  </si>
  <si>
    <t>K15</t>
  </si>
  <si>
    <t>K16</t>
  </si>
  <si>
    <t>L15</t>
  </si>
  <si>
    <t>L16</t>
  </si>
  <si>
    <t>M15</t>
  </si>
  <si>
    <t>M16</t>
  </si>
  <si>
    <t>N15</t>
  </si>
  <si>
    <t>N16</t>
  </si>
  <si>
    <t>O15</t>
  </si>
  <si>
    <t>O16</t>
  </si>
  <si>
    <t>P15</t>
  </si>
  <si>
    <t>P16</t>
  </si>
  <si>
    <t>G19</t>
  </si>
  <si>
    <t>G20</t>
  </si>
  <si>
    <t>H19</t>
  </si>
  <si>
    <t>H20</t>
  </si>
  <si>
    <t>I19</t>
  </si>
  <si>
    <t>I20</t>
  </si>
  <si>
    <t>J19</t>
  </si>
  <si>
    <t>J20</t>
  </si>
  <si>
    <t>K19</t>
  </si>
  <si>
    <t>K20</t>
  </si>
  <si>
    <t>L19</t>
  </si>
  <si>
    <t>L20</t>
  </si>
  <si>
    <t>M19</t>
  </si>
  <si>
    <t>M20</t>
  </si>
  <si>
    <t>N19</t>
  </si>
  <si>
    <t>N20</t>
  </si>
  <si>
    <t>O19</t>
  </si>
  <si>
    <t>O20</t>
  </si>
  <si>
    <t>P19</t>
  </si>
  <si>
    <t>P20</t>
  </si>
  <si>
    <t>A17</t>
  </si>
  <si>
    <t>B17</t>
  </si>
  <si>
    <t>C17</t>
  </si>
  <si>
    <t>D17</t>
  </si>
  <si>
    <t>E17</t>
  </si>
  <si>
    <t>F17</t>
  </si>
  <si>
    <t>G17</t>
  </si>
  <si>
    <t>H17</t>
  </si>
  <si>
    <t>I17</t>
  </si>
  <si>
    <t>J17</t>
  </si>
  <si>
    <t>K17</t>
  </si>
  <si>
    <t>L17</t>
  </si>
  <si>
    <t>M17</t>
  </si>
  <si>
    <t>N17</t>
  </si>
  <si>
    <t>O17</t>
  </si>
  <si>
    <t>P17</t>
  </si>
  <si>
    <t>A18</t>
  </si>
  <si>
    <t>B18</t>
  </si>
  <si>
    <t>C18</t>
  </si>
  <si>
    <t>D18</t>
  </si>
  <si>
    <t>E18</t>
  </si>
  <si>
    <t>F18</t>
  </si>
  <si>
    <t>G18</t>
  </si>
  <si>
    <t>H18</t>
  </si>
  <si>
    <t>I18</t>
  </si>
  <si>
    <t>J18</t>
  </si>
  <si>
    <t>K18</t>
  </si>
  <si>
    <t>L18</t>
  </si>
  <si>
    <t>M18</t>
  </si>
  <si>
    <t>N18</t>
  </si>
  <si>
    <t>O18</t>
  </si>
  <si>
    <t>P18</t>
  </si>
  <si>
    <t>A19</t>
  </si>
  <si>
    <t>B19</t>
  </si>
  <si>
    <t>E19</t>
  </si>
  <si>
    <t>F19</t>
  </si>
  <si>
    <t>C19</t>
  </si>
  <si>
    <t>D19</t>
  </si>
  <si>
    <t>G23</t>
  </si>
  <si>
    <t>G24</t>
  </si>
  <si>
    <t>H23</t>
  </si>
  <si>
    <t>H24</t>
  </si>
  <si>
    <t>I23</t>
  </si>
  <si>
    <t>I24</t>
  </si>
  <si>
    <t>J23</t>
  </si>
  <si>
    <t>J24</t>
  </si>
  <si>
    <t>K23</t>
  </si>
  <si>
    <t>K24</t>
  </si>
  <si>
    <t>L23</t>
  </si>
  <si>
    <t>L24</t>
  </si>
  <si>
    <t>M23</t>
  </si>
  <si>
    <t>M24</t>
  </si>
  <si>
    <t>N23</t>
  </si>
  <si>
    <t>N24</t>
  </si>
  <si>
    <t>O23</t>
  </si>
  <si>
    <t>O24</t>
  </si>
  <si>
    <t>P23</t>
  </si>
  <si>
    <t>P24</t>
  </si>
  <si>
    <t>A23</t>
  </si>
  <si>
    <t>B23</t>
  </si>
  <si>
    <t>E23</t>
  </si>
  <si>
    <t>F23</t>
  </si>
  <si>
    <t>C23</t>
  </si>
  <si>
    <t>D23</t>
  </si>
  <si>
    <t>A21</t>
  </si>
  <si>
    <t>B21</t>
  </si>
  <si>
    <t>C21</t>
  </si>
  <si>
    <t>D21</t>
  </si>
  <si>
    <t>E21</t>
  </si>
  <si>
    <t>F21</t>
  </si>
  <si>
    <t>G21</t>
  </si>
  <si>
    <t>H21</t>
  </si>
  <si>
    <t>I21</t>
  </si>
  <si>
    <t>J21</t>
  </si>
  <si>
    <t>K21</t>
  </si>
  <si>
    <t>L21</t>
  </si>
  <si>
    <t>M21</t>
  </si>
  <si>
    <t>N21</t>
  </si>
  <si>
    <t>O21</t>
  </si>
  <si>
    <t>P21</t>
  </si>
  <si>
    <t>A22</t>
  </si>
  <si>
    <t>B22</t>
  </si>
  <si>
    <t>C22</t>
  </si>
  <si>
    <t>D22</t>
  </si>
  <si>
    <t>E22</t>
  </si>
  <si>
    <t>F22</t>
  </si>
  <si>
    <t>G22</t>
  </si>
  <si>
    <t>H22</t>
  </si>
  <si>
    <t>I22</t>
  </si>
  <si>
    <t>J22</t>
  </si>
  <si>
    <t>K22</t>
  </si>
  <si>
    <t>L22</t>
  </si>
  <si>
    <t>M22</t>
  </si>
  <si>
    <t>N22</t>
  </si>
  <si>
    <t>O22</t>
  </si>
  <si>
    <t>P22</t>
  </si>
  <si>
    <t>COXB</t>
  </si>
  <si>
    <t>COXB NORM</t>
  </si>
  <si>
    <t>COXC</t>
  </si>
  <si>
    <t>COXC NORM</t>
  </si>
  <si>
    <t>ATPB</t>
  </si>
  <si>
    <t>ATPB NORM</t>
  </si>
  <si>
    <t>ATPA</t>
  </si>
  <si>
    <t>ATPANORM</t>
  </si>
  <si>
    <t>GLUT2</t>
  </si>
  <si>
    <t>GLUT2 NORM</t>
  </si>
  <si>
    <t>GLUT1</t>
  </si>
  <si>
    <t>GLUT1 NORM</t>
  </si>
  <si>
    <t>Gène GS</t>
  </si>
  <si>
    <t xml:space="preserve">GDH </t>
  </si>
  <si>
    <t xml:space="preserve">GDH NORM </t>
  </si>
  <si>
    <t>GS</t>
  </si>
  <si>
    <t>GS NORM</t>
  </si>
  <si>
    <t xml:space="preserve">CHYTRY </t>
  </si>
  <si>
    <t>CHYTRY NORM</t>
  </si>
  <si>
    <t>LIPASE</t>
  </si>
  <si>
    <t xml:space="preserve">LIPASE NORM </t>
  </si>
  <si>
    <t xml:space="preserve">TRYP </t>
  </si>
  <si>
    <t xml:space="preserve">TRYP NORM </t>
  </si>
  <si>
    <t>AMY</t>
  </si>
  <si>
    <t xml:space="preserve">AMY NORM </t>
  </si>
  <si>
    <t>CHH</t>
  </si>
  <si>
    <t>CHH NORM</t>
  </si>
  <si>
    <t xml:space="preserve">FAS </t>
  </si>
  <si>
    <t>FAS NORM</t>
  </si>
  <si>
    <t xml:space="preserve">Manip Luis.P_ShrimpDay40_Trial 4_RT01/09/2017_Mélanie SERUSIER </t>
  </si>
  <si>
    <t>NA</t>
  </si>
  <si>
    <t>COX B</t>
  </si>
  <si>
    <t>COXb NORM</t>
  </si>
  <si>
    <t xml:space="preserve">FBP </t>
  </si>
  <si>
    <t>Gène TRYP 62 degrés</t>
  </si>
  <si>
    <t>TRYP62</t>
  </si>
  <si>
    <t>TRYP62 NORM</t>
  </si>
  <si>
    <t>Lipase</t>
  </si>
  <si>
    <t>Amy</t>
  </si>
  <si>
    <t>Chyt</t>
  </si>
  <si>
    <t>Tryp</t>
  </si>
  <si>
    <t>fasy</t>
  </si>
  <si>
    <t>gdh</t>
  </si>
  <si>
    <t>atpa</t>
  </si>
  <si>
    <t>atpb</t>
  </si>
  <si>
    <t>coxa</t>
  </si>
  <si>
    <t>coxb</t>
  </si>
  <si>
    <t>coxc</t>
  </si>
  <si>
    <t>glut1</t>
  </si>
  <si>
    <t>glut2</t>
  </si>
  <si>
    <t>ldh</t>
  </si>
  <si>
    <t>pk</t>
  </si>
  <si>
    <t>hk</t>
  </si>
  <si>
    <t>fbp</t>
  </si>
  <si>
    <t>pepck</t>
  </si>
  <si>
    <t>Tryp 62</t>
  </si>
  <si>
    <t>gs2</t>
  </si>
  <si>
    <t>fbp2</t>
  </si>
  <si>
    <t>Treat</t>
  </si>
  <si>
    <t>Tryp62</t>
  </si>
  <si>
    <t>coxb2</t>
  </si>
  <si>
    <t>Gene EF1 (2)</t>
  </si>
  <si>
    <t>Efficiency</t>
  </si>
  <si>
    <t>Mean</t>
  </si>
  <si>
    <t>SD</t>
  </si>
  <si>
    <t>Gene EF1</t>
  </si>
  <si>
    <t>Mean Ct</t>
  </si>
  <si>
    <t>∆ Mean</t>
  </si>
  <si>
    <t>Mean of means CT</t>
  </si>
  <si>
    <t>sample</t>
  </si>
  <si>
    <t>Luciferase</t>
  </si>
  <si>
    <t>Gene PEPCK</t>
  </si>
  <si>
    <t xml:space="preserve">Mean Ct </t>
  </si>
  <si>
    <t>Gene Luciferase (2)</t>
  </si>
  <si>
    <t>Gene Luciferase</t>
  </si>
  <si>
    <t>Gene AMY</t>
  </si>
  <si>
    <t>Gene FBP</t>
  </si>
  <si>
    <t>Gene LDH</t>
  </si>
  <si>
    <t>Gene PK</t>
  </si>
  <si>
    <t>Gene HK</t>
  </si>
  <si>
    <t>Gene Cox A</t>
  </si>
  <si>
    <t>Gene Cox B</t>
  </si>
  <si>
    <t>Gene Cox C</t>
  </si>
  <si>
    <t>Gene ATPb</t>
  </si>
  <si>
    <t>Gene ATPa</t>
  </si>
  <si>
    <t>Gene GLUT 2</t>
  </si>
  <si>
    <t>Gene GLUT 1</t>
  </si>
  <si>
    <t>Gene CHYTRY</t>
  </si>
  <si>
    <t>Gene FBP (2)</t>
  </si>
  <si>
    <t>Gene COXb (2)</t>
  </si>
  <si>
    <t>Gene CHH</t>
  </si>
  <si>
    <t>Gene TRYP</t>
  </si>
  <si>
    <t>Gene GDH</t>
  </si>
  <si>
    <t>Gene LIPASE</t>
  </si>
  <si>
    <t>Gene FAS</t>
  </si>
  <si>
    <t>Gene GS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</si>
</sst>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0" fontId="0" fillId="0" borderId="0" xfId="0"/>
    <xf numFmtId="0" fontId="18" fillId="0" borderId="11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0" fillId="0" borderId="10" xfId="0" applyFill="1" applyBorder="1" applyAlignment="1">
      <alignment horizontal="center"/>
    </xf>
    <xf numFmtId="0" fontId="0" fillId="0" borderId="0" xfId="0" applyFill="1" applyBorder="1"/>
    <xf numFmtId="0" fontId="19" fillId="0" borderId="11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8" fillId="0" borderId="0" xfId="0" applyFont="1"/>
    <xf numFmtId="0" fontId="18" fillId="0" borderId="0" xfId="0" applyFont="1" applyFill="1" applyBorder="1"/>
    <xf numFmtId="164" fontId="18" fillId="0" borderId="0" xfId="0" applyNumberFormat="1" applyFont="1"/>
    <xf numFmtId="0" fontId="1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1" fontId="18" fillId="0" borderId="0" xfId="0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0" fontId="0" fillId="34" borderId="10" xfId="0" applyFill="1" applyBorder="1" applyAlignment="1">
      <alignment horizontal="center"/>
    </xf>
    <xf numFmtId="11" fontId="0" fillId="34" borderId="10" xfId="0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0" fillId="0" borderId="0" xfId="0"/>
    <xf numFmtId="0" fontId="14" fillId="34" borderId="10" xfId="0" applyFont="1" applyFill="1" applyBorder="1" applyAlignment="1">
      <alignment horizontal="center"/>
    </xf>
    <xf numFmtId="0" fontId="21" fillId="35" borderId="18" xfId="0" applyFont="1" applyFill="1" applyBorder="1" applyAlignment="1">
      <alignment vertical="center"/>
    </xf>
    <xf numFmtId="0" fontId="21" fillId="35" borderId="19" xfId="0" applyFont="1" applyFill="1" applyBorder="1" applyAlignment="1">
      <alignment vertical="center"/>
    </xf>
    <xf numFmtId="0" fontId="22" fillId="35" borderId="19" xfId="0" applyFont="1" applyFill="1" applyBorder="1" applyAlignment="1">
      <alignment vertical="center"/>
    </xf>
    <xf numFmtId="0" fontId="22" fillId="35" borderId="12" xfId="0" applyFont="1" applyFill="1" applyBorder="1" applyAlignment="1">
      <alignment vertical="center"/>
    </xf>
    <xf numFmtId="0" fontId="13" fillId="35" borderId="10" xfId="0" applyFont="1" applyFill="1" applyBorder="1" applyAlignment="1">
      <alignment horizontal="center"/>
    </xf>
    <xf numFmtId="0" fontId="13" fillId="35" borderId="14" xfId="0" applyFont="1" applyFill="1" applyBorder="1" applyAlignment="1">
      <alignment horizontal="center"/>
    </xf>
    <xf numFmtId="11" fontId="0" fillId="0" borderId="0" xfId="0" applyNumberFormat="1"/>
    <xf numFmtId="11" fontId="0" fillId="0" borderId="0" xfId="0" applyNumberFormat="1"/>
    <xf numFmtId="0" fontId="18" fillId="34" borderId="1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35" borderId="11" xfId="0" applyFont="1" applyFill="1" applyBorder="1" applyAlignment="1">
      <alignment horizontal="center"/>
    </xf>
    <xf numFmtId="0" fontId="13" fillId="35" borderId="22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13" fillId="35" borderId="10" xfId="0" applyNumberFormat="1" applyFont="1" applyFill="1" applyBorder="1" applyAlignment="1">
      <alignment horizontal="center"/>
    </xf>
    <xf numFmtId="2" fontId="22" fillId="35" borderId="12" xfId="0" applyNumberFormat="1" applyFont="1" applyFill="1" applyBorder="1" applyAlignment="1">
      <alignment vertical="center"/>
    </xf>
    <xf numFmtId="2" fontId="13" fillId="35" borderId="14" xfId="0" applyNumberFormat="1" applyFont="1" applyFill="1" applyBorder="1" applyAlignment="1">
      <alignment horizontal="center"/>
    </xf>
    <xf numFmtId="2" fontId="22" fillId="35" borderId="19" xfId="0" applyNumberFormat="1" applyFont="1" applyFill="1" applyBorder="1" applyAlignment="1">
      <alignment vertical="center"/>
    </xf>
    <xf numFmtId="2" fontId="18" fillId="33" borderId="11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/>
    <xf numFmtId="2" fontId="21" fillId="35" borderId="19" xfId="0" applyNumberFormat="1" applyFont="1" applyFill="1" applyBorder="1" applyAlignment="1">
      <alignment vertical="center"/>
    </xf>
    <xf numFmtId="2" fontId="0" fillId="0" borderId="0" xfId="0" applyNumberFormat="1" applyFill="1" applyBorder="1"/>
    <xf numFmtId="2" fontId="21" fillId="35" borderId="18" xfId="0" applyNumberFormat="1" applyFont="1" applyFill="1" applyBorder="1" applyAlignment="1">
      <alignment vertical="center"/>
    </xf>
    <xf numFmtId="2" fontId="0" fillId="0" borderId="10" xfId="0" applyNumberFormat="1" applyFill="1" applyBorder="1" applyAlignment="1">
      <alignment horizontal="center"/>
    </xf>
    <xf numFmtId="2" fontId="0" fillId="0" borderId="0" xfId="0" applyNumberFormat="1"/>
    <xf numFmtId="2" fontId="19" fillId="33" borderId="11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Fill="1" applyBorder="1" applyAlignment="1">
      <alignment horizontal="center" vertical="center"/>
    </xf>
    <xf numFmtId="0" fontId="17" fillId="36" borderId="1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/>
    <xf numFmtId="165" fontId="0" fillId="0" borderId="0" xfId="0" applyNumberFormat="1" applyBorder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26" fillId="0" borderId="0" xfId="0" applyFont="1"/>
    <xf numFmtId="165" fontId="0" fillId="37" borderId="10" xfId="0" applyNumberFormat="1" applyFill="1" applyBorder="1" applyAlignment="1">
      <alignment horizontal="center"/>
    </xf>
    <xf numFmtId="0" fontId="27" fillId="0" borderId="0" xfId="0" applyFont="1"/>
    <xf numFmtId="0" fontId="18" fillId="0" borderId="10" xfId="0" applyFont="1" applyBorder="1"/>
    <xf numFmtId="165" fontId="18" fillId="0" borderId="10" xfId="0" applyNumberFormat="1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164" fontId="18" fillId="0" borderId="16" xfId="0" applyNumberFormat="1" applyFont="1" applyFill="1" applyBorder="1" applyAlignment="1">
      <alignment horizontal="center" vertical="center"/>
    </xf>
    <xf numFmtId="164" fontId="18" fillId="34" borderId="14" xfId="0" applyNumberFormat="1" applyFont="1" applyFill="1" applyBorder="1" applyAlignment="1">
      <alignment horizontal="center" vertical="center"/>
    </xf>
    <xf numFmtId="164" fontId="18" fillId="34" borderId="15" xfId="0" applyNumberFormat="1" applyFont="1" applyFill="1" applyBorder="1" applyAlignment="1">
      <alignment horizontal="center" vertical="center"/>
    </xf>
    <xf numFmtId="164" fontId="18" fillId="34" borderId="16" xfId="0" applyNumberFormat="1" applyFont="1" applyFill="1" applyBorder="1" applyAlignment="1">
      <alignment horizontal="center" vertical="center"/>
    </xf>
    <xf numFmtId="164" fontId="18" fillId="0" borderId="18" xfId="0" applyNumberFormat="1" applyFont="1" applyFill="1" applyBorder="1" applyAlignment="1">
      <alignment horizontal="center" vertical="center"/>
    </xf>
    <xf numFmtId="164" fontId="18" fillId="0" borderId="21" xfId="0" applyNumberFormat="1" applyFont="1" applyFill="1" applyBorder="1" applyAlignment="1">
      <alignment horizontal="center" vertical="center"/>
    </xf>
    <xf numFmtId="164" fontId="18" fillId="0" borderId="17" xfId="0" applyNumberFormat="1" applyFont="1" applyFill="1" applyBorder="1" applyAlignment="1">
      <alignment horizontal="center" vertical="center"/>
    </xf>
    <xf numFmtId="11" fontId="18" fillId="0" borderId="22" xfId="0" applyNumberFormat="1" applyFont="1" applyFill="1" applyBorder="1" applyAlignment="1">
      <alignment horizontal="center" vertical="center"/>
    </xf>
    <xf numFmtId="0" fontId="23" fillId="35" borderId="17" xfId="0" applyFont="1" applyFill="1" applyBorder="1" applyAlignment="1">
      <alignment horizontal="center"/>
    </xf>
    <xf numFmtId="0" fontId="24" fillId="35" borderId="20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164" fontId="18" fillId="0" borderId="15" xfId="0" applyNumberFormat="1" applyFont="1" applyFill="1" applyBorder="1" applyAlignment="1">
      <alignment horizontal="center" vertical="center"/>
    </xf>
    <xf numFmtId="0" fontId="14" fillId="33" borderId="12" xfId="0" applyFont="1" applyFill="1" applyBorder="1" applyAlignment="1">
      <alignment horizontal="center" vertical="center"/>
    </xf>
    <xf numFmtId="0" fontId="14" fillId="33" borderId="13" xfId="0" applyFont="1" applyFill="1" applyBorder="1" applyAlignment="1">
      <alignment horizontal="center" vertical="center"/>
    </xf>
    <xf numFmtId="0" fontId="0" fillId="33" borderId="12" xfId="0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horizontal="center" vertical="center"/>
    </xf>
    <xf numFmtId="0" fontId="14" fillId="34" borderId="12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horizontal="center" vertical="center"/>
    </xf>
    <xf numFmtId="164" fontId="18" fillId="34" borderId="18" xfId="0" applyNumberFormat="1" applyFont="1" applyFill="1" applyBorder="1" applyAlignment="1">
      <alignment horizontal="center" vertical="center"/>
    </xf>
    <xf numFmtId="164" fontId="18" fillId="34" borderId="21" xfId="0" applyNumberFormat="1" applyFont="1" applyFill="1" applyBorder="1" applyAlignment="1">
      <alignment horizontal="center" vertical="center"/>
    </xf>
    <xf numFmtId="164" fontId="18" fillId="34" borderId="17" xfId="0" applyNumberFormat="1" applyFont="1" applyFill="1" applyBorder="1" applyAlignment="1">
      <alignment horizontal="center" vertical="center"/>
    </xf>
    <xf numFmtId="11" fontId="18" fillId="34" borderId="22" xfId="0" applyNumberFormat="1" applyFont="1" applyFill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0" fontId="18" fillId="33" borderId="12" xfId="0" applyFont="1" applyFill="1" applyBorder="1" applyAlignment="1">
      <alignment horizontal="center" vertical="center"/>
    </xf>
    <xf numFmtId="0" fontId="18" fillId="33" borderId="13" xfId="0" applyFont="1" applyFill="1" applyBorder="1" applyAlignment="1">
      <alignment horizontal="center" vertical="center"/>
    </xf>
    <xf numFmtId="164" fontId="18" fillId="33" borderId="14" xfId="0" applyNumberFormat="1" applyFont="1" applyFill="1" applyBorder="1" applyAlignment="1">
      <alignment horizontal="center" vertical="center"/>
    </xf>
    <xf numFmtId="164" fontId="18" fillId="33" borderId="16" xfId="0" applyNumberFormat="1" applyFont="1" applyFill="1" applyBorder="1" applyAlignment="1">
      <alignment horizontal="center" vertical="center"/>
    </xf>
    <xf numFmtId="164" fontId="18" fillId="33" borderId="15" xfId="0" applyNumberFormat="1" applyFont="1" applyFill="1" applyBorder="1" applyAlignment="1">
      <alignment horizontal="center" vertical="center"/>
    </xf>
    <xf numFmtId="164" fontId="18" fillId="33" borderId="18" xfId="0" applyNumberFormat="1" applyFont="1" applyFill="1" applyBorder="1" applyAlignment="1">
      <alignment horizontal="center" vertical="center"/>
    </xf>
    <xf numFmtId="164" fontId="18" fillId="33" borderId="21" xfId="0" applyNumberFormat="1" applyFont="1" applyFill="1" applyBorder="1" applyAlignment="1">
      <alignment horizontal="center" vertical="center"/>
    </xf>
    <xf numFmtId="164" fontId="18" fillId="33" borderId="17" xfId="0" applyNumberFormat="1" applyFont="1" applyFill="1" applyBorder="1" applyAlignment="1">
      <alignment horizontal="center" vertical="center"/>
    </xf>
    <xf numFmtId="11" fontId="18" fillId="33" borderId="2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2" fontId="18" fillId="33" borderId="12" xfId="0" applyNumberFormat="1" applyFont="1" applyFill="1" applyBorder="1" applyAlignment="1">
      <alignment horizontal="center" vertical="center"/>
    </xf>
    <xf numFmtId="2" fontId="18" fillId="33" borderId="13" xfId="0" applyNumberFormat="1" applyFont="1" applyFill="1" applyBorder="1" applyAlignment="1">
      <alignment horizontal="center" vertical="center"/>
    </xf>
    <xf numFmtId="2" fontId="18" fillId="33" borderId="14" xfId="0" applyNumberFormat="1" applyFont="1" applyFill="1" applyBorder="1" applyAlignment="1">
      <alignment horizontal="center" vertical="center"/>
    </xf>
    <xf numFmtId="2" fontId="18" fillId="33" borderId="16" xfId="0" applyNumberFormat="1" applyFont="1" applyFill="1" applyBorder="1" applyAlignment="1">
      <alignment horizontal="center" vertical="center"/>
    </xf>
    <xf numFmtId="2" fontId="18" fillId="33" borderId="15" xfId="0" applyNumberFormat="1" applyFont="1" applyFill="1" applyBorder="1" applyAlignment="1">
      <alignment horizontal="center" vertical="center"/>
    </xf>
    <xf numFmtId="2" fontId="18" fillId="33" borderId="18" xfId="0" applyNumberFormat="1" applyFont="1" applyFill="1" applyBorder="1" applyAlignment="1">
      <alignment horizontal="center" vertical="center"/>
    </xf>
    <xf numFmtId="2" fontId="18" fillId="33" borderId="21" xfId="0" applyNumberFormat="1" applyFont="1" applyFill="1" applyBorder="1" applyAlignment="1">
      <alignment horizontal="center" vertical="center"/>
    </xf>
    <xf numFmtId="2" fontId="18" fillId="33" borderId="17" xfId="0" applyNumberFormat="1" applyFont="1" applyFill="1" applyBorder="1" applyAlignment="1">
      <alignment horizontal="center" vertical="center"/>
    </xf>
    <xf numFmtId="2" fontId="18" fillId="33" borderId="22" xfId="0" applyNumberFormat="1" applyFont="1" applyFill="1" applyBorder="1" applyAlignment="1">
      <alignment horizontal="center" vertical="center"/>
    </xf>
    <xf numFmtId="2" fontId="18" fillId="34" borderId="14" xfId="0" applyNumberFormat="1" applyFont="1" applyFill="1" applyBorder="1" applyAlignment="1">
      <alignment horizontal="center" vertical="center"/>
    </xf>
    <xf numFmtId="2" fontId="18" fillId="34" borderId="15" xfId="0" applyNumberFormat="1" applyFont="1" applyFill="1" applyBorder="1" applyAlignment="1">
      <alignment horizontal="center" vertical="center"/>
    </xf>
    <xf numFmtId="2" fontId="18" fillId="34" borderId="16" xfId="0" applyNumberFormat="1" applyFont="1" applyFill="1" applyBorder="1" applyAlignment="1">
      <alignment horizontal="center" vertical="center"/>
    </xf>
    <xf numFmtId="2" fontId="23" fillId="35" borderId="17" xfId="0" applyNumberFormat="1" applyFont="1" applyFill="1" applyBorder="1" applyAlignment="1">
      <alignment horizontal="center"/>
    </xf>
    <xf numFmtId="2" fontId="24" fillId="35" borderId="20" xfId="0" applyNumberFormat="1" applyFont="1" applyFill="1" applyBorder="1" applyAlignment="1">
      <alignment horizontal="center"/>
    </xf>
    <xf numFmtId="2" fontId="24" fillId="35" borderId="13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1" fontId="18" fillId="0" borderId="0" xfId="0" applyNumberFormat="1" applyFont="1" applyFill="1" applyBorder="1" applyAlignment="1">
      <alignment horizontal="center" vertical="center"/>
    </xf>
    <xf numFmtId="11" fontId="18" fillId="33" borderId="14" xfId="0" applyNumberFormat="1" applyFont="1" applyFill="1" applyBorder="1" applyAlignment="1">
      <alignment horizontal="center" vertical="center"/>
    </xf>
    <xf numFmtId="11" fontId="18" fillId="33" borderId="16" xfId="0" applyNumberFormat="1" applyFont="1" applyFill="1" applyBorder="1" applyAlignment="1">
      <alignment horizontal="center" vertical="center"/>
    </xf>
    <xf numFmtId="11" fontId="18" fillId="33" borderId="12" xfId="0" applyNumberFormat="1" applyFont="1" applyFill="1" applyBorder="1" applyAlignment="1">
      <alignment horizontal="center" vertical="center"/>
    </xf>
    <xf numFmtId="11" fontId="18" fillId="33" borderId="23" xfId="0" applyNumberFormat="1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164" fontId="18" fillId="0" borderId="14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/>
    </xf>
    <xf numFmtId="164" fontId="18" fillId="0" borderId="1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18" fillId="0" borderId="15" xfId="0" applyNumberFormat="1" applyFont="1" applyBorder="1" applyAlignment="1">
      <alignment horizontal="center" vertical="center"/>
    </xf>
    <xf numFmtId="2" fontId="18" fillId="0" borderId="16" xfId="0" applyNumberFormat="1" applyFont="1" applyBorder="1" applyAlignment="1">
      <alignment horizontal="center" vertical="center"/>
    </xf>
    <xf numFmtId="11" fontId="18" fillId="33" borderId="13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164" fontId="18" fillId="0" borderId="12" xfId="0" applyNumberFormat="1" applyFont="1" applyBorder="1" applyAlignment="1">
      <alignment horizontal="center" vertical="center"/>
    </xf>
    <xf numFmtId="164" fontId="18" fillId="0" borderId="23" xfId="0" applyNumberFormat="1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17</xdr:row>
      <xdr:rowOff>180975</xdr:rowOff>
    </xdr:from>
    <xdr:to>
      <xdr:col>10</xdr:col>
      <xdr:colOff>857250</xdr:colOff>
      <xdr:row>24</xdr:row>
      <xdr:rowOff>40709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562350"/>
          <a:ext cx="3514725" cy="1193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6</xdr:col>
      <xdr:colOff>161925</xdr:colOff>
      <xdr:row>109</xdr:row>
      <xdr:rowOff>1291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240375"/>
          <a:ext cx="3971925" cy="2668291"/>
        </a:xfrm>
        <a:prstGeom prst="rect">
          <a:avLst/>
        </a:prstGeom>
      </xdr:spPr>
    </xdr:pic>
    <xdr:clientData/>
  </xdr:twoCellAnchor>
  <xdr:twoCellAnchor editAs="oneCell">
    <xdr:from>
      <xdr:col>6</xdr:col>
      <xdr:colOff>462865</xdr:colOff>
      <xdr:row>95</xdr:row>
      <xdr:rowOff>9525</xdr:rowOff>
    </xdr:from>
    <xdr:to>
      <xdr:col>10</xdr:col>
      <xdr:colOff>908618</xdr:colOff>
      <xdr:row>109</xdr:row>
      <xdr:rowOff>9524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865" y="18249900"/>
          <a:ext cx="3970003" cy="2666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18</xdr:row>
      <xdr:rowOff>47625</xdr:rowOff>
    </xdr:from>
    <xdr:to>
      <xdr:col>10</xdr:col>
      <xdr:colOff>704850</xdr:colOff>
      <xdr:row>24</xdr:row>
      <xdr:rowOff>20251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3619500"/>
          <a:ext cx="3286125" cy="1115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5</xdr:col>
      <xdr:colOff>85725</xdr:colOff>
      <xdr:row>74</xdr:row>
      <xdr:rowOff>9699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6"/>
          <a:ext cx="3133725" cy="2105198"/>
        </a:xfrm>
        <a:prstGeom prst="rect">
          <a:avLst/>
        </a:prstGeom>
      </xdr:spPr>
    </xdr:pic>
    <xdr:clientData/>
  </xdr:twoCellAnchor>
  <xdr:twoCellAnchor editAs="oneCell">
    <xdr:from>
      <xdr:col>5</xdr:col>
      <xdr:colOff>257611</xdr:colOff>
      <xdr:row>63</xdr:row>
      <xdr:rowOff>9525</xdr:rowOff>
    </xdr:from>
    <xdr:to>
      <xdr:col>8</xdr:col>
      <xdr:colOff>771921</xdr:colOff>
      <xdr:row>74</xdr:row>
      <xdr:rowOff>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611" y="12153900"/>
          <a:ext cx="3105110" cy="2085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62</xdr:row>
      <xdr:rowOff>95458</xdr:rowOff>
    </xdr:from>
    <xdr:to>
      <xdr:col>5</xdr:col>
      <xdr:colOff>85725</xdr:colOff>
      <xdr:row>67</xdr:row>
      <xdr:rowOff>180975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1" y="12049333"/>
          <a:ext cx="3057524" cy="10380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5</xdr:col>
      <xdr:colOff>219075</xdr:colOff>
      <xdr:row>80</xdr:row>
      <xdr:rowOff>99281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287375"/>
          <a:ext cx="3267075" cy="219478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69</xdr:row>
      <xdr:rowOff>19051</xdr:rowOff>
    </xdr:from>
    <xdr:to>
      <xdr:col>9</xdr:col>
      <xdr:colOff>38100</xdr:colOff>
      <xdr:row>80</xdr:row>
      <xdr:rowOff>79939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3306426"/>
          <a:ext cx="3209925" cy="21563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17</xdr:row>
      <xdr:rowOff>180975</xdr:rowOff>
    </xdr:from>
    <xdr:to>
      <xdr:col>10</xdr:col>
      <xdr:colOff>742950</xdr:colOff>
      <xdr:row>24</xdr:row>
      <xdr:rowOff>27775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562350"/>
          <a:ext cx="3476625" cy="118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99646</xdr:colOff>
      <xdr:row>74</xdr:row>
      <xdr:rowOff>19050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47646" cy="21145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62</xdr:row>
      <xdr:rowOff>152401</xdr:rowOff>
    </xdr:from>
    <xdr:to>
      <xdr:col>9</xdr:col>
      <xdr:colOff>0</xdr:colOff>
      <xdr:row>74</xdr:row>
      <xdr:rowOff>22789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2106276"/>
          <a:ext cx="3209925" cy="21563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19</xdr:row>
      <xdr:rowOff>28575</xdr:rowOff>
    </xdr:from>
    <xdr:to>
      <xdr:col>10</xdr:col>
      <xdr:colOff>699757</xdr:colOff>
      <xdr:row>25</xdr:row>
      <xdr:rowOff>28575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90950"/>
          <a:ext cx="336675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396</xdr:colOff>
      <xdr:row>73</xdr:row>
      <xdr:rowOff>142875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048396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62</xdr:row>
      <xdr:rowOff>171451</xdr:rowOff>
    </xdr:from>
    <xdr:to>
      <xdr:col>8</xdr:col>
      <xdr:colOff>676275</xdr:colOff>
      <xdr:row>73</xdr:row>
      <xdr:rowOff>161952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12125326"/>
          <a:ext cx="3105150" cy="20860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17</xdr:row>
      <xdr:rowOff>171450</xdr:rowOff>
    </xdr:from>
    <xdr:to>
      <xdr:col>10</xdr:col>
      <xdr:colOff>723900</xdr:colOff>
      <xdr:row>24</xdr:row>
      <xdr:rowOff>5315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552825"/>
          <a:ext cx="3438525" cy="116736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63</xdr:row>
      <xdr:rowOff>1</xdr:rowOff>
    </xdr:from>
    <xdr:to>
      <xdr:col>5</xdr:col>
      <xdr:colOff>104774</xdr:colOff>
      <xdr:row>74</xdr:row>
      <xdr:rowOff>22497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2144376"/>
          <a:ext cx="3152775" cy="2117996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62</xdr:row>
      <xdr:rowOff>171451</xdr:rowOff>
    </xdr:from>
    <xdr:to>
      <xdr:col>8</xdr:col>
      <xdr:colOff>790575</xdr:colOff>
      <xdr:row>74</xdr:row>
      <xdr:rowOff>41839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2125326"/>
          <a:ext cx="3209925" cy="21563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19</xdr:row>
      <xdr:rowOff>28575</xdr:rowOff>
    </xdr:from>
    <xdr:to>
      <xdr:col>10</xdr:col>
      <xdr:colOff>726776</xdr:colOff>
      <xdr:row>25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3790950"/>
          <a:ext cx="3450926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114300</xdr:rowOff>
    </xdr:from>
    <xdr:to>
      <xdr:col>5</xdr:col>
      <xdr:colOff>113430</xdr:colOff>
      <xdr:row>73</xdr:row>
      <xdr:rowOff>142610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68175"/>
          <a:ext cx="3161430" cy="21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62</xdr:row>
      <xdr:rowOff>123825</xdr:rowOff>
    </xdr:from>
    <xdr:to>
      <xdr:col>8</xdr:col>
      <xdr:colOff>733425</xdr:colOff>
      <xdr:row>73</xdr:row>
      <xdr:rowOff>139922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2077700"/>
          <a:ext cx="3143250" cy="21115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66676</xdr:colOff>
      <xdr:row>17</xdr:row>
      <xdr:rowOff>104775</xdr:rowOff>
    </xdr:from>
    <xdr:to>
      <xdr:col>10</xdr:col>
      <xdr:colOff>717771</xdr:colOff>
      <xdr:row>23</xdr:row>
      <xdr:rowOff>123825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1" y="3486150"/>
          <a:ext cx="342287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113825</xdr:colOff>
      <xdr:row>74</xdr:row>
      <xdr:rowOff>28575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61825" cy="212407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63</xdr:row>
      <xdr:rowOff>19052</xdr:rowOff>
    </xdr:from>
    <xdr:to>
      <xdr:col>8</xdr:col>
      <xdr:colOff>762000</xdr:colOff>
      <xdr:row>74</xdr:row>
      <xdr:rowOff>41548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2163427"/>
          <a:ext cx="3152775" cy="211799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16</xdr:row>
      <xdr:rowOff>47625</xdr:rowOff>
    </xdr:from>
    <xdr:to>
      <xdr:col>10</xdr:col>
      <xdr:colOff>504825</xdr:colOff>
      <xdr:row>21</xdr:row>
      <xdr:rowOff>184881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3238500"/>
          <a:ext cx="3209925" cy="1089756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63</xdr:row>
      <xdr:rowOff>9525</xdr:rowOff>
    </xdr:from>
    <xdr:to>
      <xdr:col>5</xdr:col>
      <xdr:colOff>66676</xdr:colOff>
      <xdr:row>74</xdr:row>
      <xdr:rowOff>44818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153900"/>
          <a:ext cx="3171826" cy="2130793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63</xdr:row>
      <xdr:rowOff>28575</xdr:rowOff>
    </xdr:from>
    <xdr:to>
      <xdr:col>8</xdr:col>
      <xdr:colOff>808931</xdr:colOff>
      <xdr:row>74</xdr:row>
      <xdr:rowOff>31408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4" y="12172950"/>
          <a:ext cx="3123507" cy="20983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18</xdr:row>
      <xdr:rowOff>19050</xdr:rowOff>
    </xdr:from>
    <xdr:to>
      <xdr:col>10</xdr:col>
      <xdr:colOff>695325</xdr:colOff>
      <xdr:row>24</xdr:row>
      <xdr:rowOff>11078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3590925"/>
          <a:ext cx="3343275" cy="11350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42930</xdr:colOff>
      <xdr:row>73</xdr:row>
      <xdr:rowOff>171449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090930" cy="207644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63</xdr:row>
      <xdr:rowOff>19051</xdr:rowOff>
    </xdr:from>
    <xdr:to>
      <xdr:col>8</xdr:col>
      <xdr:colOff>785881</xdr:colOff>
      <xdr:row>74</xdr:row>
      <xdr:rowOff>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12163426"/>
          <a:ext cx="3090930" cy="207644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18</xdr:row>
      <xdr:rowOff>0</xdr:rowOff>
    </xdr:from>
    <xdr:to>
      <xdr:col>11</xdr:col>
      <xdr:colOff>9526</xdr:colOff>
      <xdr:row>24</xdr:row>
      <xdr:rowOff>47001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6" y="3571875"/>
          <a:ext cx="3505200" cy="1190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128002</xdr:colOff>
      <xdr:row>74</xdr:row>
      <xdr:rowOff>38099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76002" cy="2133599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63</xdr:row>
      <xdr:rowOff>9526</xdr:rowOff>
    </xdr:from>
    <xdr:to>
      <xdr:col>8</xdr:col>
      <xdr:colOff>804496</xdr:colOff>
      <xdr:row>74</xdr:row>
      <xdr:rowOff>28576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12153901"/>
          <a:ext cx="3147646" cy="2114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47626</xdr:colOff>
      <xdr:row>16</xdr:row>
      <xdr:rowOff>114300</xdr:rowOff>
    </xdr:from>
    <xdr:to>
      <xdr:col>11</xdr:col>
      <xdr:colOff>638175</xdr:colOff>
      <xdr:row>22</xdr:row>
      <xdr:rowOff>119263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3305175"/>
          <a:ext cx="3381374" cy="1147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1</xdr:rowOff>
    </xdr:from>
    <xdr:to>
      <xdr:col>6</xdr:col>
      <xdr:colOff>152400</xdr:colOff>
      <xdr:row>108</xdr:row>
      <xdr:rowOff>185393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240376"/>
          <a:ext cx="3962400" cy="2661892"/>
        </a:xfrm>
        <a:prstGeom prst="rect">
          <a:avLst/>
        </a:prstGeom>
      </xdr:spPr>
    </xdr:pic>
    <xdr:clientData/>
  </xdr:twoCellAnchor>
  <xdr:twoCellAnchor editAs="oneCell">
    <xdr:from>
      <xdr:col>6</xdr:col>
      <xdr:colOff>477736</xdr:colOff>
      <xdr:row>95</xdr:row>
      <xdr:rowOff>0</xdr:rowOff>
    </xdr:from>
    <xdr:to>
      <xdr:col>10</xdr:col>
      <xdr:colOff>866775</xdr:colOff>
      <xdr:row>108</xdr:row>
      <xdr:rowOff>152400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736" y="18240375"/>
          <a:ext cx="3913289" cy="2628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104776</xdr:colOff>
      <xdr:row>17</xdr:row>
      <xdr:rowOff>180975</xdr:rowOff>
    </xdr:from>
    <xdr:to>
      <xdr:col>10</xdr:col>
      <xdr:colOff>704851</xdr:colOff>
      <xdr:row>23</xdr:row>
      <xdr:rowOff>182704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3562350"/>
          <a:ext cx="3371850" cy="114472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62</xdr:row>
      <xdr:rowOff>161925</xdr:rowOff>
    </xdr:from>
    <xdr:to>
      <xdr:col>5</xdr:col>
      <xdr:colOff>108735</xdr:colOff>
      <xdr:row>74</xdr:row>
      <xdr:rowOff>28575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2115800"/>
          <a:ext cx="3204360" cy="2152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62</xdr:row>
      <xdr:rowOff>152400</xdr:rowOff>
    </xdr:from>
    <xdr:to>
      <xdr:col>8</xdr:col>
      <xdr:colOff>837289</xdr:colOff>
      <xdr:row>74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12106275"/>
          <a:ext cx="3218539" cy="21621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5</xdr:col>
      <xdr:colOff>142182</xdr:colOff>
      <xdr:row>74</xdr:row>
      <xdr:rowOff>47625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90182" cy="2143125"/>
        </a:xfrm>
        <a:prstGeom prst="rect">
          <a:avLst/>
        </a:prstGeom>
      </xdr:spPr>
    </xdr:pic>
    <xdr:clientData/>
  </xdr:twoCellAnchor>
  <xdr:twoCellAnchor editAs="oneCell">
    <xdr:from>
      <xdr:col>5</xdr:col>
      <xdr:colOff>191196</xdr:colOff>
      <xdr:row>62</xdr:row>
      <xdr:rowOff>180976</xdr:rowOff>
    </xdr:from>
    <xdr:to>
      <xdr:col>8</xdr:col>
      <xdr:colOff>790576</xdr:colOff>
      <xdr:row>74</xdr:row>
      <xdr:rowOff>38100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196" y="12134851"/>
          <a:ext cx="3190180" cy="2143124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19</xdr:row>
      <xdr:rowOff>38100</xdr:rowOff>
    </xdr:from>
    <xdr:to>
      <xdr:col>10</xdr:col>
      <xdr:colOff>742950</xdr:colOff>
      <xdr:row>25</xdr:row>
      <xdr:rowOff>49530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3800475"/>
          <a:ext cx="3400425" cy="115443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76201</xdr:colOff>
      <xdr:row>18</xdr:row>
      <xdr:rowOff>180975</xdr:rowOff>
    </xdr:from>
    <xdr:to>
      <xdr:col>10</xdr:col>
      <xdr:colOff>733426</xdr:colOff>
      <xdr:row>25</xdr:row>
      <xdr:rowOff>11606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6" y="3752850"/>
          <a:ext cx="3429000" cy="11641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71288</xdr:colOff>
      <xdr:row>73</xdr:row>
      <xdr:rowOff>190499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19288" cy="2095499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62</xdr:row>
      <xdr:rowOff>161926</xdr:rowOff>
    </xdr:from>
    <xdr:to>
      <xdr:col>8</xdr:col>
      <xdr:colOff>756872</xdr:colOff>
      <xdr:row>73</xdr:row>
      <xdr:rowOff>180976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2115801"/>
          <a:ext cx="3147647" cy="21145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1</xdr:rowOff>
    </xdr:from>
    <xdr:to>
      <xdr:col>5</xdr:col>
      <xdr:colOff>99646</xdr:colOff>
      <xdr:row>74</xdr:row>
      <xdr:rowOff>19051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6"/>
          <a:ext cx="3147646" cy="21145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63</xdr:row>
      <xdr:rowOff>2</xdr:rowOff>
    </xdr:from>
    <xdr:to>
      <xdr:col>8</xdr:col>
      <xdr:colOff>714375</xdr:colOff>
      <xdr:row>74</xdr:row>
      <xdr:rowOff>9700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2144377"/>
          <a:ext cx="3133725" cy="2105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74</xdr:row>
      <xdr:rowOff>114300</xdr:rowOff>
    </xdr:from>
    <xdr:to>
      <xdr:col>5</xdr:col>
      <xdr:colOff>104775</xdr:colOff>
      <xdr:row>80</xdr:row>
      <xdr:rowOff>15784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4354175"/>
          <a:ext cx="3076575" cy="104448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18</xdr:row>
      <xdr:rowOff>47625</xdr:rowOff>
    </xdr:from>
    <xdr:to>
      <xdr:col>10</xdr:col>
      <xdr:colOff>695325</xdr:colOff>
      <xdr:row>24</xdr:row>
      <xdr:rowOff>33185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619500"/>
          <a:ext cx="3324225" cy="1128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4</xdr:col>
      <xdr:colOff>748217</xdr:colOff>
      <xdr:row>73</xdr:row>
      <xdr:rowOff>133351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6"/>
          <a:ext cx="3034217" cy="20383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63</xdr:row>
      <xdr:rowOff>1</xdr:rowOff>
    </xdr:from>
    <xdr:to>
      <xdr:col>8</xdr:col>
      <xdr:colOff>590550</xdr:colOff>
      <xdr:row>73</xdr:row>
      <xdr:rowOff>136211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144376"/>
          <a:ext cx="3038475" cy="204121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17</xdr:row>
      <xdr:rowOff>9525</xdr:rowOff>
    </xdr:from>
    <xdr:to>
      <xdr:col>10</xdr:col>
      <xdr:colOff>695325</xdr:colOff>
      <xdr:row>22</xdr:row>
      <xdr:rowOff>179118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3390900"/>
          <a:ext cx="3305175" cy="11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63</xdr:row>
      <xdr:rowOff>19051</xdr:rowOff>
    </xdr:from>
    <xdr:to>
      <xdr:col>5</xdr:col>
      <xdr:colOff>91210</xdr:colOff>
      <xdr:row>73</xdr:row>
      <xdr:rowOff>133351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2163426"/>
          <a:ext cx="3005860" cy="20193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62</xdr:row>
      <xdr:rowOff>152401</xdr:rowOff>
    </xdr:from>
    <xdr:to>
      <xdr:col>8</xdr:col>
      <xdr:colOff>843032</xdr:colOff>
      <xdr:row>73</xdr:row>
      <xdr:rowOff>133351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2106276"/>
          <a:ext cx="3090932" cy="2076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47626</xdr:colOff>
      <xdr:row>18</xdr:row>
      <xdr:rowOff>28575</xdr:rowOff>
    </xdr:from>
    <xdr:to>
      <xdr:col>11</xdr:col>
      <xdr:colOff>1</xdr:colOff>
      <xdr:row>24</xdr:row>
      <xdr:rowOff>69108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1" y="3600450"/>
          <a:ext cx="3486150" cy="1183533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63</xdr:row>
      <xdr:rowOff>0</xdr:rowOff>
    </xdr:from>
    <xdr:to>
      <xdr:col>5</xdr:col>
      <xdr:colOff>99644</xdr:colOff>
      <xdr:row>74</xdr:row>
      <xdr:rowOff>19049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2144375"/>
          <a:ext cx="3147645" cy="211454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62</xdr:row>
      <xdr:rowOff>180976</xdr:rowOff>
    </xdr:from>
    <xdr:to>
      <xdr:col>8</xdr:col>
      <xdr:colOff>823110</xdr:colOff>
      <xdr:row>74</xdr:row>
      <xdr:rowOff>47626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12134851"/>
          <a:ext cx="3204360" cy="2152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17</xdr:row>
      <xdr:rowOff>66675</xdr:rowOff>
    </xdr:from>
    <xdr:to>
      <xdr:col>10</xdr:col>
      <xdr:colOff>895350</xdr:colOff>
      <xdr:row>23</xdr:row>
      <xdr:rowOff>129844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448050"/>
          <a:ext cx="3552825" cy="120616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94</xdr:row>
      <xdr:rowOff>171450</xdr:rowOff>
    </xdr:from>
    <xdr:to>
      <xdr:col>6</xdr:col>
      <xdr:colOff>190500</xdr:colOff>
      <xdr:row>108</xdr:row>
      <xdr:rowOff>134347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8221325"/>
          <a:ext cx="3914775" cy="2629897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94</xdr:row>
      <xdr:rowOff>142876</xdr:rowOff>
    </xdr:from>
    <xdr:to>
      <xdr:col>11</xdr:col>
      <xdr:colOff>7822</xdr:colOff>
      <xdr:row>108</xdr:row>
      <xdr:rowOff>123826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8192751"/>
          <a:ext cx="3941647" cy="2647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104776</xdr:colOff>
      <xdr:row>18</xdr:row>
      <xdr:rowOff>66675</xdr:rowOff>
    </xdr:from>
    <xdr:to>
      <xdr:col>10</xdr:col>
      <xdr:colOff>905678</xdr:colOff>
      <xdr:row>24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3638550"/>
          <a:ext cx="3563152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6</xdr:col>
      <xdr:colOff>238125</xdr:colOff>
      <xdr:row>109</xdr:row>
      <xdr:rowOff>52481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240375"/>
          <a:ext cx="4048125" cy="2719481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94</xdr:row>
      <xdr:rowOff>180975</xdr:rowOff>
    </xdr:from>
    <xdr:to>
      <xdr:col>10</xdr:col>
      <xdr:colOff>869072</xdr:colOff>
      <xdr:row>109</xdr:row>
      <xdr:rowOff>38100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18230850"/>
          <a:ext cx="4040897" cy="2714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18</xdr:row>
      <xdr:rowOff>19050</xdr:rowOff>
    </xdr:from>
    <xdr:to>
      <xdr:col>11</xdr:col>
      <xdr:colOff>0</xdr:colOff>
      <xdr:row>24</xdr:row>
      <xdr:rowOff>56350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590925"/>
          <a:ext cx="3476625" cy="118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5</xdr:col>
      <xdr:colOff>99646</xdr:colOff>
      <xdr:row>74</xdr:row>
      <xdr:rowOff>19050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5"/>
          <a:ext cx="3147646" cy="21145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63</xdr:row>
      <xdr:rowOff>9526</xdr:rowOff>
    </xdr:from>
    <xdr:to>
      <xdr:col>8</xdr:col>
      <xdr:colOff>733425</xdr:colOff>
      <xdr:row>74</xdr:row>
      <xdr:rowOff>32022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2153901"/>
          <a:ext cx="3152775" cy="21179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62</xdr:row>
      <xdr:rowOff>85725</xdr:rowOff>
    </xdr:from>
    <xdr:to>
      <xdr:col>5</xdr:col>
      <xdr:colOff>133310</xdr:colOff>
      <xdr:row>73</xdr:row>
      <xdr:rowOff>76200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039600"/>
          <a:ext cx="3105110" cy="20859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62</xdr:row>
      <xdr:rowOff>76201</xdr:rowOff>
    </xdr:from>
    <xdr:to>
      <xdr:col>8</xdr:col>
      <xdr:colOff>809625</xdr:colOff>
      <xdr:row>73</xdr:row>
      <xdr:rowOff>73101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030076"/>
          <a:ext cx="3114675" cy="20924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18</xdr:row>
      <xdr:rowOff>104775</xdr:rowOff>
    </xdr:from>
    <xdr:to>
      <xdr:col>10</xdr:col>
      <xdr:colOff>685800</xdr:colOff>
      <xdr:row>24</xdr:row>
      <xdr:rowOff>109738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3676650"/>
          <a:ext cx="3381375" cy="11479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18</xdr:row>
      <xdr:rowOff>9525</xdr:rowOff>
    </xdr:from>
    <xdr:to>
      <xdr:col>10</xdr:col>
      <xdr:colOff>685800</xdr:colOff>
      <xdr:row>24</xdr:row>
      <xdr:rowOff>14488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3581400"/>
          <a:ext cx="3381375" cy="114796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</xdr:row>
      <xdr:rowOff>104776</xdr:rowOff>
    </xdr:from>
    <xdr:to>
      <xdr:col>5</xdr:col>
      <xdr:colOff>109171</xdr:colOff>
      <xdr:row>73</xdr:row>
      <xdr:rowOff>123826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058651"/>
          <a:ext cx="3147646" cy="211455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62</xdr:row>
      <xdr:rowOff>114302</xdr:rowOff>
    </xdr:from>
    <xdr:to>
      <xdr:col>8</xdr:col>
      <xdr:colOff>742690</xdr:colOff>
      <xdr:row>73</xdr:row>
      <xdr:rowOff>123825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2068177"/>
          <a:ext cx="3133465" cy="21050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104776</xdr:colOff>
      <xdr:row>18</xdr:row>
      <xdr:rowOff>19050</xdr:rowOff>
    </xdr:from>
    <xdr:to>
      <xdr:col>10</xdr:col>
      <xdr:colOff>727815</xdr:colOff>
      <xdr:row>24</xdr:row>
      <xdr:rowOff>28575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3590925"/>
          <a:ext cx="3394814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5</xdr:col>
      <xdr:colOff>114300</xdr:colOff>
      <xdr:row>74</xdr:row>
      <xdr:rowOff>28895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144376"/>
          <a:ext cx="3162300" cy="2124394"/>
        </a:xfrm>
        <a:prstGeom prst="rect">
          <a:avLst/>
        </a:prstGeom>
      </xdr:spPr>
    </xdr:pic>
    <xdr:clientData/>
  </xdr:twoCellAnchor>
  <xdr:twoCellAnchor editAs="oneCell">
    <xdr:from>
      <xdr:col>5</xdr:col>
      <xdr:colOff>219728</xdr:colOff>
      <xdr:row>62</xdr:row>
      <xdr:rowOff>180976</xdr:rowOff>
    </xdr:from>
    <xdr:to>
      <xdr:col>8</xdr:col>
      <xdr:colOff>833288</xdr:colOff>
      <xdr:row>74</xdr:row>
      <xdr:rowOff>47625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728" y="12134851"/>
          <a:ext cx="3204360" cy="215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104776</xdr:colOff>
      <xdr:row>16</xdr:row>
      <xdr:rowOff>95250</xdr:rowOff>
    </xdr:from>
    <xdr:to>
      <xdr:col>10</xdr:col>
      <xdr:colOff>704851</xdr:colOff>
      <xdr:row>22</xdr:row>
      <xdr:rowOff>96979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3286125"/>
          <a:ext cx="3371850" cy="1144729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63</xdr:row>
      <xdr:rowOff>0</xdr:rowOff>
    </xdr:from>
    <xdr:to>
      <xdr:col>5</xdr:col>
      <xdr:colOff>57110</xdr:colOff>
      <xdr:row>73</xdr:row>
      <xdr:rowOff>180975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2144375"/>
          <a:ext cx="3105111" cy="208597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63</xdr:row>
      <xdr:rowOff>9526</xdr:rowOff>
    </xdr:from>
    <xdr:to>
      <xdr:col>8</xdr:col>
      <xdr:colOff>695325</xdr:colOff>
      <xdr:row>74</xdr:row>
      <xdr:rowOff>28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2153901"/>
          <a:ext cx="3105150" cy="2086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4"/>
  <sheetViews>
    <sheetView topLeftCell="A16" workbookViewId="0">
      <selection activeCell="I15" sqref="I15"/>
    </sheetView>
  </sheetViews>
  <sheetFormatPr defaultColWidth="11.42578125" defaultRowHeight="15" x14ac:dyDescent="0.25"/>
  <cols>
    <col min="1" max="1" width="11.42578125" style="24"/>
    <col min="8" max="8" width="13.5703125" customWidth="1"/>
    <col min="9" max="9" width="14.140625" customWidth="1"/>
    <col min="10" max="10" width="13.7109375" customWidth="1"/>
    <col min="11" max="11" width="14" customWidth="1"/>
  </cols>
  <sheetData>
    <row r="1" spans="2:12" s="24" customFormat="1" x14ac:dyDescent="0.25"/>
    <row r="2" spans="2:12" customFormat="1" ht="18.75" x14ac:dyDescent="0.25">
      <c r="B2" s="26" t="s">
        <v>461</v>
      </c>
      <c r="C2" s="27"/>
      <c r="D2" s="27"/>
      <c r="E2" s="27"/>
      <c r="F2" s="27"/>
      <c r="G2" s="28"/>
      <c r="H2" s="29"/>
      <c r="I2" s="1"/>
      <c r="J2" s="1"/>
      <c r="K2" s="1"/>
    </row>
    <row r="3" spans="2:12" customFormat="1" ht="18.75" x14ac:dyDescent="0.3">
      <c r="B3" s="81" t="s">
        <v>497</v>
      </c>
      <c r="C3" s="82"/>
      <c r="D3" s="82"/>
      <c r="E3" s="82"/>
      <c r="F3" s="82"/>
      <c r="G3" s="82"/>
      <c r="H3" s="83"/>
      <c r="I3" s="1"/>
      <c r="J3" s="1"/>
      <c r="K3" s="1"/>
    </row>
    <row r="4" spans="2:12" customFormat="1" ht="18.75" x14ac:dyDescent="0.3">
      <c r="B4" s="3"/>
      <c r="C4" s="3"/>
      <c r="D4" s="3"/>
      <c r="E4" s="3"/>
      <c r="F4" s="3"/>
      <c r="G4" s="5"/>
      <c r="H4" s="5"/>
      <c r="I4" s="1"/>
      <c r="J4" s="1"/>
      <c r="K4" s="1"/>
    </row>
    <row r="6" spans="2:12" customFormat="1" x14ac:dyDescent="0.25">
      <c r="B6" s="30" t="s">
        <v>0</v>
      </c>
      <c r="C6" s="30" t="s">
        <v>1</v>
      </c>
      <c r="D6" s="30" t="s">
        <v>2</v>
      </c>
      <c r="E6" s="30" t="s">
        <v>3</v>
      </c>
      <c r="F6" s="30" t="s">
        <v>495</v>
      </c>
      <c r="G6" s="30" t="s">
        <v>496</v>
      </c>
      <c r="H6" s="1"/>
      <c r="I6" s="30" t="s">
        <v>6</v>
      </c>
      <c r="J6" s="30" t="s">
        <v>1</v>
      </c>
      <c r="K6" s="30" t="s">
        <v>7</v>
      </c>
    </row>
    <row r="7" spans="2:12" customFormat="1" x14ac:dyDescent="0.25">
      <c r="B7" s="22" t="s">
        <v>8</v>
      </c>
      <c r="C7" s="22" t="s">
        <v>9</v>
      </c>
      <c r="D7" s="22">
        <v>18.670000000000002</v>
      </c>
      <c r="E7" s="98">
        <f>MAX(D7:D10)-MIN(D7:D10)</f>
        <v>5.9999999999998721E-2</v>
      </c>
      <c r="F7" s="101">
        <f>AVERAGE(D7:D10)</f>
        <v>18.672499999999999</v>
      </c>
      <c r="G7" s="95">
        <f>F7-F11</f>
        <v>-1.0274999999999999</v>
      </c>
      <c r="H7" s="1"/>
      <c r="I7" s="22" t="s">
        <v>21</v>
      </c>
      <c r="J7" s="22" t="s">
        <v>11</v>
      </c>
      <c r="K7" s="22">
        <v>32.840000000000003</v>
      </c>
      <c r="L7" s="32"/>
    </row>
    <row r="8" spans="2:12" customFormat="1" x14ac:dyDescent="0.25">
      <c r="B8" s="22" t="s">
        <v>12</v>
      </c>
      <c r="C8" s="22" t="s">
        <v>9</v>
      </c>
      <c r="D8" s="22">
        <v>18.7</v>
      </c>
      <c r="E8" s="99"/>
      <c r="F8" s="102"/>
      <c r="G8" s="96"/>
      <c r="H8" s="1"/>
      <c r="I8" s="22" t="s">
        <v>24</v>
      </c>
      <c r="J8" s="22" t="s">
        <v>11</v>
      </c>
      <c r="K8" s="22">
        <v>33.909999999999997</v>
      </c>
      <c r="L8" s="32"/>
    </row>
    <row r="9" spans="2:12" customFormat="1" x14ac:dyDescent="0.25">
      <c r="B9" s="22" t="s">
        <v>14</v>
      </c>
      <c r="C9" s="22" t="s">
        <v>9</v>
      </c>
      <c r="D9" s="22">
        <v>18.68</v>
      </c>
      <c r="E9" s="99"/>
      <c r="F9" s="102"/>
      <c r="G9" s="96"/>
      <c r="H9" s="1"/>
      <c r="I9" s="22" t="s">
        <v>15</v>
      </c>
      <c r="J9" s="22" t="s">
        <v>16</v>
      </c>
      <c r="K9" s="22">
        <v>34.56</v>
      </c>
      <c r="L9" s="32"/>
    </row>
    <row r="10" spans="2:12" customFormat="1" x14ac:dyDescent="0.25">
      <c r="B10" s="22" t="s">
        <v>17</v>
      </c>
      <c r="C10" s="22" t="s">
        <v>9</v>
      </c>
      <c r="D10" s="22">
        <v>18.64</v>
      </c>
      <c r="E10" s="100"/>
      <c r="F10" s="103"/>
      <c r="G10" s="97"/>
      <c r="H10" s="1"/>
      <c r="I10" s="22" t="s">
        <v>18</v>
      </c>
      <c r="J10" s="22" t="s">
        <v>16</v>
      </c>
      <c r="K10" s="22">
        <v>35</v>
      </c>
      <c r="L10" s="32"/>
    </row>
    <row r="11" spans="2:12" customFormat="1" x14ac:dyDescent="0.25">
      <c r="B11" s="22" t="s">
        <v>19</v>
      </c>
      <c r="C11" s="22" t="s">
        <v>20</v>
      </c>
      <c r="D11" s="22">
        <v>19.68</v>
      </c>
      <c r="E11" s="98">
        <f>MAX(D11:D14)-MIN(D11:D14)</f>
        <v>7.9999999999998295E-2</v>
      </c>
      <c r="F11" s="101">
        <f>AVERAGE(D11:D14)</f>
        <v>19.7</v>
      </c>
      <c r="G11" s="95">
        <f>F11-F15</f>
        <v>-1.0350000000000037</v>
      </c>
      <c r="H11" s="1"/>
      <c r="I11" s="22" t="s">
        <v>10</v>
      </c>
      <c r="J11" s="22" t="s">
        <v>22</v>
      </c>
      <c r="K11" s="22">
        <v>30.55</v>
      </c>
      <c r="L11" s="32"/>
    </row>
    <row r="12" spans="2:12" customFormat="1" x14ac:dyDescent="0.25">
      <c r="B12" s="22" t="s">
        <v>23</v>
      </c>
      <c r="C12" s="22" t="s">
        <v>20</v>
      </c>
      <c r="D12" s="22">
        <v>19.7</v>
      </c>
      <c r="E12" s="99"/>
      <c r="F12" s="102"/>
      <c r="G12" s="96"/>
      <c r="H12" s="1"/>
      <c r="I12" s="22" t="s">
        <v>13</v>
      </c>
      <c r="J12" s="22" t="s">
        <v>22</v>
      </c>
      <c r="K12" s="22">
        <v>33.979999999999997</v>
      </c>
      <c r="L12" s="32"/>
    </row>
    <row r="13" spans="2:12" customFormat="1" x14ac:dyDescent="0.25">
      <c r="B13" s="22" t="s">
        <v>25</v>
      </c>
      <c r="C13" s="22" t="s">
        <v>20</v>
      </c>
      <c r="D13" s="22">
        <v>19.670000000000002</v>
      </c>
      <c r="E13" s="99"/>
      <c r="F13" s="102"/>
      <c r="G13" s="96"/>
      <c r="H13" s="1"/>
      <c r="I13" s="1"/>
      <c r="J13" s="1"/>
      <c r="K13" s="1"/>
    </row>
    <row r="14" spans="2:12" customFormat="1" x14ac:dyDescent="0.25">
      <c r="B14" s="22" t="s">
        <v>26</v>
      </c>
      <c r="C14" s="22" t="s">
        <v>20</v>
      </c>
      <c r="D14" s="22">
        <v>19.75</v>
      </c>
      <c r="E14" s="100"/>
      <c r="F14" s="103"/>
      <c r="G14" s="97"/>
      <c r="H14" s="1"/>
      <c r="I14" s="30" t="s">
        <v>27</v>
      </c>
      <c r="J14" s="4">
        <v>5.4799999999999996E-3</v>
      </c>
      <c r="K14" s="1"/>
    </row>
    <row r="15" spans="2:12" customFormat="1" x14ac:dyDescent="0.25">
      <c r="B15" s="22" t="s">
        <v>28</v>
      </c>
      <c r="C15" s="22" t="s">
        <v>29</v>
      </c>
      <c r="D15" s="22">
        <v>20.67</v>
      </c>
      <c r="E15" s="98">
        <f>MAX(D15:D18)-MIN(D15:D18)</f>
        <v>8.9999999999999858E-2</v>
      </c>
      <c r="F15" s="101">
        <f>AVERAGE(D15:D18)</f>
        <v>20.735000000000003</v>
      </c>
      <c r="G15" s="95">
        <f>F15-F19</f>
        <v>-1.0249999999999986</v>
      </c>
      <c r="H15" s="1"/>
      <c r="I15" s="30" t="s">
        <v>494</v>
      </c>
      <c r="J15" s="4">
        <v>1.9530000000000001</v>
      </c>
      <c r="K15" s="1"/>
    </row>
    <row r="16" spans="2:12" customFormat="1" x14ac:dyDescent="0.25">
      <c r="B16" s="22" t="s">
        <v>31</v>
      </c>
      <c r="C16" s="22" t="s">
        <v>29</v>
      </c>
      <c r="D16" s="22">
        <v>20.75</v>
      </c>
      <c r="E16" s="99"/>
      <c r="F16" s="102"/>
      <c r="G16" s="96"/>
      <c r="H16" s="1"/>
      <c r="I16" s="30" t="s">
        <v>32</v>
      </c>
      <c r="J16" s="4">
        <v>0</v>
      </c>
      <c r="K16" s="1"/>
    </row>
    <row r="17" spans="2:11" customFormat="1" x14ac:dyDescent="0.25">
      <c r="B17" s="22" t="s">
        <v>33</v>
      </c>
      <c r="C17" s="22" t="s">
        <v>29</v>
      </c>
      <c r="D17" s="22">
        <v>20.76</v>
      </c>
      <c r="E17" s="99"/>
      <c r="F17" s="102"/>
      <c r="G17" s="96"/>
      <c r="H17" s="1"/>
      <c r="I17" s="1"/>
      <c r="J17" s="1"/>
      <c r="K17" s="1"/>
    </row>
    <row r="18" spans="2:11" customFormat="1" x14ac:dyDescent="0.25">
      <c r="B18" s="22" t="s">
        <v>34</v>
      </c>
      <c r="C18" s="22" t="s">
        <v>29</v>
      </c>
      <c r="D18" s="22">
        <v>20.76</v>
      </c>
      <c r="E18" s="100"/>
      <c r="F18" s="103"/>
      <c r="G18" s="97"/>
      <c r="H18" s="1"/>
      <c r="I18" s="1"/>
      <c r="J18" s="1"/>
      <c r="K18" s="1"/>
    </row>
    <row r="19" spans="2:11" customFormat="1" x14ac:dyDescent="0.25">
      <c r="B19" s="22" t="s">
        <v>35</v>
      </c>
      <c r="C19" s="22" t="s">
        <v>36</v>
      </c>
      <c r="D19" s="22">
        <v>21.76</v>
      </c>
      <c r="E19" s="98">
        <f>MAX(D19:D22)-MIN(D19:D22)</f>
        <v>4.00000000000027E-2</v>
      </c>
      <c r="F19" s="101">
        <f>AVERAGE(D19:D22)</f>
        <v>21.76</v>
      </c>
      <c r="G19" s="95">
        <f>F19-F23</f>
        <v>-1.0599999999999987</v>
      </c>
      <c r="H19" s="1"/>
      <c r="I19" s="1"/>
      <c r="J19" s="1"/>
      <c r="K19" s="1"/>
    </row>
    <row r="20" spans="2:11" customFormat="1" x14ac:dyDescent="0.25">
      <c r="B20" s="22" t="s">
        <v>37</v>
      </c>
      <c r="C20" s="22" t="s">
        <v>36</v>
      </c>
      <c r="D20" s="22">
        <v>21.78</v>
      </c>
      <c r="E20" s="99"/>
      <c r="F20" s="102"/>
      <c r="G20" s="96"/>
      <c r="H20" s="1"/>
      <c r="I20" s="1"/>
      <c r="J20" s="1"/>
      <c r="K20" s="1"/>
    </row>
    <row r="21" spans="2:11" customFormat="1" x14ac:dyDescent="0.25">
      <c r="B21" s="22" t="s">
        <v>38</v>
      </c>
      <c r="C21" s="22" t="s">
        <v>36</v>
      </c>
      <c r="D21" s="22">
        <v>21.76</v>
      </c>
      <c r="E21" s="99"/>
      <c r="F21" s="102"/>
      <c r="G21" s="96"/>
      <c r="H21" s="1"/>
      <c r="I21" s="1"/>
      <c r="J21" s="1"/>
      <c r="K21" s="1"/>
    </row>
    <row r="22" spans="2:11" customFormat="1" x14ac:dyDescent="0.25">
      <c r="B22" s="22" t="s">
        <v>39</v>
      </c>
      <c r="C22" s="22" t="s">
        <v>36</v>
      </c>
      <c r="D22" s="22">
        <v>21.74</v>
      </c>
      <c r="E22" s="100"/>
      <c r="F22" s="103"/>
      <c r="G22" s="97"/>
      <c r="H22" s="1"/>
      <c r="I22" s="1"/>
      <c r="J22" s="1"/>
      <c r="K22" s="1"/>
    </row>
    <row r="23" spans="2:11" customFormat="1" x14ac:dyDescent="0.25">
      <c r="B23" s="22" t="s">
        <v>40</v>
      </c>
      <c r="C23" s="22" t="s">
        <v>41</v>
      </c>
      <c r="D23" s="22">
        <v>22.74</v>
      </c>
      <c r="E23" s="98">
        <f>MAX(D23:D26)-MIN(D23:D26)</f>
        <v>0.16000000000000014</v>
      </c>
      <c r="F23" s="101">
        <f>AVERAGE(D23:D26)</f>
        <v>22.82</v>
      </c>
      <c r="G23" s="95"/>
      <c r="H23" s="1"/>
      <c r="I23" s="1"/>
      <c r="J23" s="1"/>
      <c r="K23" s="1"/>
    </row>
    <row r="24" spans="2:11" customFormat="1" x14ac:dyDescent="0.25">
      <c r="B24" s="22" t="s">
        <v>42</v>
      </c>
      <c r="C24" s="22" t="s">
        <v>41</v>
      </c>
      <c r="D24" s="22">
        <v>22.9</v>
      </c>
      <c r="E24" s="99"/>
      <c r="F24" s="102"/>
      <c r="G24" s="96"/>
      <c r="H24" s="1"/>
      <c r="I24" s="1"/>
      <c r="J24" s="1"/>
      <c r="K24" s="1"/>
    </row>
    <row r="25" spans="2:11" customFormat="1" x14ac:dyDescent="0.25">
      <c r="B25" s="22" t="s">
        <v>43</v>
      </c>
      <c r="C25" s="22" t="s">
        <v>41</v>
      </c>
      <c r="D25" s="22">
        <v>22.82</v>
      </c>
      <c r="E25" s="99"/>
      <c r="F25" s="102"/>
      <c r="G25" s="96"/>
      <c r="H25" s="1"/>
      <c r="I25" s="1"/>
      <c r="J25" s="1"/>
      <c r="K25" s="1"/>
    </row>
    <row r="26" spans="2:11" customFormat="1" x14ac:dyDescent="0.25">
      <c r="B26" s="22" t="s">
        <v>44</v>
      </c>
      <c r="C26" s="22" t="s">
        <v>41</v>
      </c>
      <c r="D26" s="22">
        <v>22.82</v>
      </c>
      <c r="E26" s="100"/>
      <c r="F26" s="103"/>
      <c r="G26" s="97"/>
      <c r="H26" s="1"/>
      <c r="I26" s="1"/>
      <c r="J26" s="1"/>
      <c r="K26" s="1"/>
    </row>
    <row r="30" spans="2:11" customFormat="1" x14ac:dyDescent="0.25">
      <c r="B30" s="30" t="s">
        <v>45</v>
      </c>
      <c r="C30" s="31" t="s">
        <v>6</v>
      </c>
      <c r="D30" s="31" t="s">
        <v>1</v>
      </c>
      <c r="E30" s="31" t="s">
        <v>7</v>
      </c>
      <c r="F30" s="30" t="s">
        <v>46</v>
      </c>
      <c r="G30" s="30" t="s">
        <v>498</v>
      </c>
      <c r="H30" s="30" t="s">
        <v>499</v>
      </c>
      <c r="I30" s="30" t="s">
        <v>500</v>
      </c>
      <c r="J30" s="30" t="s">
        <v>48</v>
      </c>
      <c r="K30" s="30" t="s">
        <v>495</v>
      </c>
    </row>
    <row r="31" spans="2:11" customFormat="1" x14ac:dyDescent="0.25">
      <c r="B31" s="2" t="s">
        <v>50</v>
      </c>
      <c r="C31" s="22" t="s">
        <v>51</v>
      </c>
      <c r="D31" s="22" t="s">
        <v>52</v>
      </c>
      <c r="E31" s="22">
        <v>21</v>
      </c>
      <c r="F31" s="70">
        <f>E31-E32</f>
        <v>7.9999999999998295E-2</v>
      </c>
      <c r="G31" s="72">
        <f>AVERAGE(E31:E32)</f>
        <v>20.96</v>
      </c>
      <c r="H31" s="72">
        <f>G31-G33</f>
        <v>0.94500000000000028</v>
      </c>
      <c r="I31" s="77">
        <f>AVERAGE(G31:G34)</f>
        <v>20.487500000000001</v>
      </c>
      <c r="J31" s="23">
        <v>0.21</v>
      </c>
      <c r="K31" s="80">
        <f>AVERAGE(J31:J34)</f>
        <v>0.311</v>
      </c>
    </row>
    <row r="32" spans="2:11" customFormat="1" x14ac:dyDescent="0.25">
      <c r="B32" s="2" t="s">
        <v>50</v>
      </c>
      <c r="C32" s="22" t="s">
        <v>53</v>
      </c>
      <c r="D32" s="22" t="s">
        <v>52</v>
      </c>
      <c r="E32" s="22">
        <v>20.92</v>
      </c>
      <c r="F32" s="71"/>
      <c r="G32" s="73"/>
      <c r="H32" s="84"/>
      <c r="I32" s="78"/>
      <c r="J32" s="23">
        <v>0.222</v>
      </c>
      <c r="K32" s="80"/>
    </row>
    <row r="33" spans="2:11" customFormat="1" x14ac:dyDescent="0.25">
      <c r="B33" s="2" t="s">
        <v>50</v>
      </c>
      <c r="C33" s="22" t="s">
        <v>54</v>
      </c>
      <c r="D33" s="22" t="s">
        <v>55</v>
      </c>
      <c r="E33" s="22">
        <v>19.989999999999998</v>
      </c>
      <c r="F33" s="70">
        <f>E33-E34</f>
        <v>-5.0000000000000711E-2</v>
      </c>
      <c r="G33" s="72">
        <f>AVERAGE(E33:E34)</f>
        <v>20.015000000000001</v>
      </c>
      <c r="H33" s="84"/>
      <c r="I33" s="78"/>
      <c r="J33" s="23">
        <v>0.41199999999999998</v>
      </c>
      <c r="K33" s="80"/>
    </row>
    <row r="34" spans="2:11" customFormat="1" x14ac:dyDescent="0.25">
      <c r="B34" s="2" t="s">
        <v>50</v>
      </c>
      <c r="C34" s="22" t="s">
        <v>56</v>
      </c>
      <c r="D34" s="22" t="s">
        <v>55</v>
      </c>
      <c r="E34" s="22">
        <v>20.04</v>
      </c>
      <c r="F34" s="71"/>
      <c r="G34" s="73"/>
      <c r="H34" s="73"/>
      <c r="I34" s="79"/>
      <c r="J34" s="23">
        <v>0.4</v>
      </c>
      <c r="K34" s="80"/>
    </row>
    <row r="35" spans="2:11" customFormat="1" x14ac:dyDescent="0.25">
      <c r="B35" s="6" t="s">
        <v>57</v>
      </c>
      <c r="C35" s="22" t="s">
        <v>58</v>
      </c>
      <c r="D35" s="22" t="s">
        <v>59</v>
      </c>
      <c r="E35" s="22">
        <v>21.49</v>
      </c>
      <c r="F35" s="70">
        <f>E35-E36</f>
        <v>-5.0000000000000711E-2</v>
      </c>
      <c r="G35" s="72">
        <f>AVERAGE(E35:E36)</f>
        <v>21.515000000000001</v>
      </c>
      <c r="H35" s="72">
        <f>G35-G37</f>
        <v>0.85999999999999943</v>
      </c>
      <c r="I35" s="77">
        <f>AVERAGE(G35:G38)</f>
        <v>21.085000000000001</v>
      </c>
      <c r="J35" s="23">
        <v>0.151</v>
      </c>
      <c r="K35" s="80">
        <f>AVERAGE(J35:J38)</f>
        <v>0.20675000000000002</v>
      </c>
    </row>
    <row r="36" spans="2:11" customFormat="1" x14ac:dyDescent="0.25">
      <c r="B36" s="6" t="s">
        <v>57</v>
      </c>
      <c r="C36" s="22" t="s">
        <v>60</v>
      </c>
      <c r="D36" s="22" t="s">
        <v>59</v>
      </c>
      <c r="E36" s="22">
        <v>21.54</v>
      </c>
      <c r="F36" s="71"/>
      <c r="G36" s="73"/>
      <c r="H36" s="84"/>
      <c r="I36" s="78"/>
      <c r="J36" s="23">
        <v>0.14599999999999999</v>
      </c>
      <c r="K36" s="80"/>
    </row>
    <row r="37" spans="2:11" customFormat="1" x14ac:dyDescent="0.25">
      <c r="B37" s="6" t="s">
        <v>57</v>
      </c>
      <c r="C37" s="22" t="s">
        <v>61</v>
      </c>
      <c r="D37" s="22" t="s">
        <v>62</v>
      </c>
      <c r="E37" s="22">
        <v>20.62</v>
      </c>
      <c r="F37" s="70">
        <f>E37-E38</f>
        <v>-7.0000000000000284E-2</v>
      </c>
      <c r="G37" s="72">
        <f>AVERAGE(E37:E38)</f>
        <v>20.655000000000001</v>
      </c>
      <c r="H37" s="84"/>
      <c r="I37" s="78"/>
      <c r="J37" s="23">
        <v>0.27100000000000002</v>
      </c>
      <c r="K37" s="80"/>
    </row>
    <row r="38" spans="2:11" customFormat="1" x14ac:dyDescent="0.25">
      <c r="B38" s="6" t="s">
        <v>57</v>
      </c>
      <c r="C38" s="22" t="s">
        <v>63</v>
      </c>
      <c r="D38" s="22" t="s">
        <v>62</v>
      </c>
      <c r="E38" s="22">
        <v>20.69</v>
      </c>
      <c r="F38" s="71"/>
      <c r="G38" s="73"/>
      <c r="H38" s="73"/>
      <c r="I38" s="79"/>
      <c r="J38" s="23">
        <v>0.25900000000000001</v>
      </c>
      <c r="K38" s="80"/>
    </row>
    <row r="39" spans="2:11" customFormat="1" x14ac:dyDescent="0.25">
      <c r="B39" s="2" t="s">
        <v>50</v>
      </c>
      <c r="C39" s="22" t="s">
        <v>64</v>
      </c>
      <c r="D39" s="22" t="s">
        <v>65</v>
      </c>
      <c r="E39" s="22">
        <v>20.53</v>
      </c>
      <c r="F39" s="70">
        <f>E39-E40</f>
        <v>-0.10999999999999943</v>
      </c>
      <c r="G39" s="72">
        <f>AVERAGE(E39:E40)</f>
        <v>20.585000000000001</v>
      </c>
      <c r="H39" s="72">
        <f>G39-G41</f>
        <v>4.5000000000001705E-2</v>
      </c>
      <c r="I39" s="77">
        <f>AVERAGE(G39:G42)</f>
        <v>20.5625</v>
      </c>
      <c r="J39" s="23">
        <v>0.28699999999999998</v>
      </c>
      <c r="K39" s="80">
        <f>AVERAGE(J39:J42)</f>
        <v>0.28150000000000003</v>
      </c>
    </row>
    <row r="40" spans="2:11" customFormat="1" x14ac:dyDescent="0.25">
      <c r="B40" s="2" t="s">
        <v>50</v>
      </c>
      <c r="C40" s="22" t="s">
        <v>66</v>
      </c>
      <c r="D40" s="22" t="s">
        <v>65</v>
      </c>
      <c r="E40" s="22">
        <v>20.64</v>
      </c>
      <c r="F40" s="71"/>
      <c r="G40" s="73"/>
      <c r="H40" s="84"/>
      <c r="I40" s="78"/>
      <c r="J40" s="23">
        <v>0.26700000000000002</v>
      </c>
      <c r="K40" s="80"/>
    </row>
    <row r="41" spans="2:11" customFormat="1" x14ac:dyDescent="0.25">
      <c r="B41" s="2" t="s">
        <v>50</v>
      </c>
      <c r="C41" s="22" t="s">
        <v>67</v>
      </c>
      <c r="D41" s="22" t="s">
        <v>68</v>
      </c>
      <c r="E41" s="22">
        <v>20.52</v>
      </c>
      <c r="F41" s="70">
        <f>E41-E42</f>
        <v>-3.9999999999999147E-2</v>
      </c>
      <c r="G41" s="72">
        <f>AVERAGE(E41:E42)</f>
        <v>20.54</v>
      </c>
      <c r="H41" s="84"/>
      <c r="I41" s="78"/>
      <c r="J41" s="23">
        <v>0.28999999999999998</v>
      </c>
      <c r="K41" s="80"/>
    </row>
    <row r="42" spans="2:11" customFormat="1" x14ac:dyDescent="0.25">
      <c r="B42" s="2" t="s">
        <v>50</v>
      </c>
      <c r="C42" s="22" t="s">
        <v>69</v>
      </c>
      <c r="D42" s="22" t="s">
        <v>68</v>
      </c>
      <c r="E42" s="22">
        <v>20.56</v>
      </c>
      <c r="F42" s="71"/>
      <c r="G42" s="73"/>
      <c r="H42" s="73"/>
      <c r="I42" s="79"/>
      <c r="J42" s="23">
        <v>0.28199999999999997</v>
      </c>
      <c r="K42" s="80"/>
    </row>
    <row r="43" spans="2:11" customFormat="1" x14ac:dyDescent="0.25">
      <c r="B43" s="6" t="s">
        <v>57</v>
      </c>
      <c r="C43" s="22" t="s">
        <v>70</v>
      </c>
      <c r="D43" s="22" t="s">
        <v>71</v>
      </c>
      <c r="E43" s="22">
        <v>20.25</v>
      </c>
      <c r="F43" s="70">
        <f>E43-E44</f>
        <v>-5.0000000000000711E-2</v>
      </c>
      <c r="G43" s="72">
        <f>AVERAGE(E43:E44)</f>
        <v>20.274999999999999</v>
      </c>
      <c r="H43" s="72">
        <f>G43-G45</f>
        <v>0.14999999999999858</v>
      </c>
      <c r="I43" s="77">
        <f>AVERAGE(G43:G46)</f>
        <v>20.2</v>
      </c>
      <c r="J43" s="23">
        <v>0.34599999999999997</v>
      </c>
      <c r="K43" s="80">
        <f>AVERAGE(J43:J46)</f>
        <v>0.35875000000000001</v>
      </c>
    </row>
    <row r="44" spans="2:11" customFormat="1" x14ac:dyDescent="0.25">
      <c r="B44" s="6" t="s">
        <v>57</v>
      </c>
      <c r="C44" s="22" t="s">
        <v>72</v>
      </c>
      <c r="D44" s="22" t="s">
        <v>71</v>
      </c>
      <c r="E44" s="22">
        <v>20.3</v>
      </c>
      <c r="F44" s="71"/>
      <c r="G44" s="73"/>
      <c r="H44" s="84"/>
      <c r="I44" s="78"/>
      <c r="J44" s="23">
        <v>0.33600000000000002</v>
      </c>
      <c r="K44" s="80"/>
    </row>
    <row r="45" spans="2:11" customFormat="1" x14ac:dyDescent="0.25">
      <c r="B45" s="6" t="s">
        <v>57</v>
      </c>
      <c r="C45" s="22" t="s">
        <v>73</v>
      </c>
      <c r="D45" s="22" t="s">
        <v>74</v>
      </c>
      <c r="E45" s="22">
        <v>20.12</v>
      </c>
      <c r="F45" s="70">
        <f>E45-E46</f>
        <v>-9.9999999999980105E-3</v>
      </c>
      <c r="G45" s="72">
        <f>AVERAGE(E45:E46)</f>
        <v>20.125</v>
      </c>
      <c r="H45" s="84"/>
      <c r="I45" s="78"/>
      <c r="J45" s="23">
        <v>0.378</v>
      </c>
      <c r="K45" s="80"/>
    </row>
    <row r="46" spans="2:11" customFormat="1" x14ac:dyDescent="0.25">
      <c r="B46" s="6" t="s">
        <v>57</v>
      </c>
      <c r="C46" s="22" t="s">
        <v>75</v>
      </c>
      <c r="D46" s="22" t="s">
        <v>74</v>
      </c>
      <c r="E46" s="22">
        <v>20.13</v>
      </c>
      <c r="F46" s="71"/>
      <c r="G46" s="73"/>
      <c r="H46" s="73"/>
      <c r="I46" s="79"/>
      <c r="J46" s="23">
        <v>0.375</v>
      </c>
      <c r="K46" s="80"/>
    </row>
    <row r="47" spans="2:11" customFormat="1" x14ac:dyDescent="0.25">
      <c r="B47" s="2" t="s">
        <v>50</v>
      </c>
      <c r="C47" s="22" t="s">
        <v>76</v>
      </c>
      <c r="D47" s="22" t="s">
        <v>77</v>
      </c>
      <c r="E47" s="22">
        <v>20.43</v>
      </c>
      <c r="F47" s="70">
        <f>E47-E48</f>
        <v>0.30000000000000071</v>
      </c>
      <c r="G47" s="72">
        <f>AVERAGE(E47:E48)</f>
        <v>20.28</v>
      </c>
      <c r="H47" s="72">
        <f>G47-G49</f>
        <v>0</v>
      </c>
      <c r="I47" s="77">
        <f>AVERAGE(G47:G50)</f>
        <v>20.28</v>
      </c>
      <c r="J47" s="23">
        <v>0.308</v>
      </c>
      <c r="K47" s="80">
        <f>AVERAGE(J47:J50)</f>
        <v>0.34075</v>
      </c>
    </row>
    <row r="48" spans="2:11" customFormat="1" x14ac:dyDescent="0.25">
      <c r="B48" s="2" t="s">
        <v>50</v>
      </c>
      <c r="C48" s="22" t="s">
        <v>78</v>
      </c>
      <c r="D48" s="22" t="s">
        <v>77</v>
      </c>
      <c r="E48" s="22">
        <v>20.13</v>
      </c>
      <c r="F48" s="71"/>
      <c r="G48" s="73"/>
      <c r="H48" s="84"/>
      <c r="I48" s="78"/>
      <c r="J48" s="23">
        <v>0.375</v>
      </c>
      <c r="K48" s="80"/>
    </row>
    <row r="49" spans="2:11" customFormat="1" x14ac:dyDescent="0.25">
      <c r="B49" s="2" t="s">
        <v>50</v>
      </c>
      <c r="C49" s="22" t="s">
        <v>79</v>
      </c>
      <c r="D49" s="22" t="s">
        <v>80</v>
      </c>
      <c r="E49" s="22">
        <v>20.28</v>
      </c>
      <c r="F49" s="70">
        <f>E49-E50</f>
        <v>0</v>
      </c>
      <c r="G49" s="72">
        <f>AVERAGE(E49:E50)</f>
        <v>20.28</v>
      </c>
      <c r="H49" s="84"/>
      <c r="I49" s="78"/>
      <c r="J49" s="23">
        <v>0.33900000000000002</v>
      </c>
      <c r="K49" s="80"/>
    </row>
    <row r="50" spans="2:11" customFormat="1" x14ac:dyDescent="0.25">
      <c r="B50" s="2" t="s">
        <v>50</v>
      </c>
      <c r="C50" s="22" t="s">
        <v>81</v>
      </c>
      <c r="D50" s="22" t="s">
        <v>80</v>
      </c>
      <c r="E50" s="22">
        <v>20.28</v>
      </c>
      <c r="F50" s="71"/>
      <c r="G50" s="73"/>
      <c r="H50" s="73"/>
      <c r="I50" s="79"/>
      <c r="J50" s="23">
        <v>0.34100000000000003</v>
      </c>
      <c r="K50" s="80"/>
    </row>
    <row r="51" spans="2:11" customFormat="1" x14ac:dyDescent="0.25">
      <c r="B51" s="6" t="s">
        <v>57</v>
      </c>
      <c r="C51" s="22" t="s">
        <v>82</v>
      </c>
      <c r="D51" s="22" t="s">
        <v>83</v>
      </c>
      <c r="E51" s="22">
        <v>19.84</v>
      </c>
      <c r="F51" s="70">
        <f>E51-E52</f>
        <v>-7.0000000000000284E-2</v>
      </c>
      <c r="G51" s="72">
        <f>AVERAGE(E51:E52)</f>
        <v>19.875</v>
      </c>
      <c r="H51" s="72">
        <f>G51-G53</f>
        <v>-1.0300000000000011</v>
      </c>
      <c r="I51" s="77">
        <f>AVERAGE(G51:G54)</f>
        <v>20.39</v>
      </c>
      <c r="J51" s="23">
        <v>0.45600000000000002</v>
      </c>
      <c r="K51" s="80">
        <f>AVERAGE(J51:J54)</f>
        <v>0.33525000000000005</v>
      </c>
    </row>
    <row r="52" spans="2:11" customFormat="1" x14ac:dyDescent="0.25">
      <c r="B52" s="6" t="s">
        <v>57</v>
      </c>
      <c r="C52" s="22" t="s">
        <v>84</v>
      </c>
      <c r="D52" s="22" t="s">
        <v>83</v>
      </c>
      <c r="E52" s="22">
        <v>19.91</v>
      </c>
      <c r="F52" s="71"/>
      <c r="G52" s="73"/>
      <c r="H52" s="84"/>
      <c r="I52" s="78"/>
      <c r="J52" s="23">
        <v>0.436</v>
      </c>
      <c r="K52" s="80"/>
    </row>
    <row r="53" spans="2:11" customFormat="1" x14ac:dyDescent="0.25">
      <c r="B53" s="6" t="s">
        <v>57</v>
      </c>
      <c r="C53" s="22" t="s">
        <v>85</v>
      </c>
      <c r="D53" s="22" t="s">
        <v>86</v>
      </c>
      <c r="E53" s="22">
        <v>20.88</v>
      </c>
      <c r="F53" s="70">
        <f>E53-E54</f>
        <v>-5.0000000000000711E-2</v>
      </c>
      <c r="G53" s="72">
        <f>AVERAGE(E53:E54)</f>
        <v>20.905000000000001</v>
      </c>
      <c r="H53" s="84"/>
      <c r="I53" s="78"/>
      <c r="J53" s="23">
        <v>0.22800000000000001</v>
      </c>
      <c r="K53" s="80"/>
    </row>
    <row r="54" spans="2:11" customFormat="1" x14ac:dyDescent="0.25">
      <c r="B54" s="6" t="s">
        <v>57</v>
      </c>
      <c r="C54" s="22" t="s">
        <v>87</v>
      </c>
      <c r="D54" s="22" t="s">
        <v>86</v>
      </c>
      <c r="E54" s="22">
        <v>20.93</v>
      </c>
      <c r="F54" s="71"/>
      <c r="G54" s="73"/>
      <c r="H54" s="73"/>
      <c r="I54" s="79"/>
      <c r="J54" s="23">
        <v>0.221</v>
      </c>
      <c r="K54" s="80"/>
    </row>
    <row r="55" spans="2:11" customFormat="1" x14ac:dyDescent="0.25">
      <c r="B55" s="2" t="s">
        <v>50</v>
      </c>
      <c r="C55" s="22" t="s">
        <v>88</v>
      </c>
      <c r="D55" s="22" t="s">
        <v>89</v>
      </c>
      <c r="E55" s="22">
        <v>20</v>
      </c>
      <c r="F55" s="70">
        <f>E55-E56</f>
        <v>-0.10000000000000142</v>
      </c>
      <c r="G55" s="72">
        <f>AVERAGE(E55:E56)</f>
        <v>20.05</v>
      </c>
      <c r="H55" s="72">
        <f>G55-G57</f>
        <v>-0.74500000000000099</v>
      </c>
      <c r="I55" s="77">
        <f>AVERAGE(G55:G58)</f>
        <v>20.422499999999999</v>
      </c>
      <c r="J55" s="23">
        <v>0.40899999999999997</v>
      </c>
      <c r="K55" s="80">
        <f>AVERAGE(J55:J58)</f>
        <v>0.31849999999999995</v>
      </c>
    </row>
    <row r="56" spans="2:11" customFormat="1" x14ac:dyDescent="0.25">
      <c r="B56" s="2" t="s">
        <v>50</v>
      </c>
      <c r="C56" s="22" t="s">
        <v>90</v>
      </c>
      <c r="D56" s="22" t="s">
        <v>89</v>
      </c>
      <c r="E56" s="22">
        <v>20.100000000000001</v>
      </c>
      <c r="F56" s="71"/>
      <c r="G56" s="73"/>
      <c r="H56" s="84"/>
      <c r="I56" s="78"/>
      <c r="J56" s="23">
        <v>0.38400000000000001</v>
      </c>
      <c r="K56" s="80"/>
    </row>
    <row r="57" spans="2:11" customFormat="1" x14ac:dyDescent="0.25">
      <c r="B57" s="2" t="s">
        <v>50</v>
      </c>
      <c r="C57" s="22" t="s">
        <v>91</v>
      </c>
      <c r="D57" s="22" t="s">
        <v>92</v>
      </c>
      <c r="E57" s="22">
        <v>20.77</v>
      </c>
      <c r="F57" s="70">
        <f>E57-E58</f>
        <v>-5.0000000000000711E-2</v>
      </c>
      <c r="G57" s="72">
        <f>AVERAGE(E57:E58)</f>
        <v>20.795000000000002</v>
      </c>
      <c r="H57" s="84"/>
      <c r="I57" s="78"/>
      <c r="J57" s="23">
        <v>0.245</v>
      </c>
      <c r="K57" s="80"/>
    </row>
    <row r="58" spans="2:11" customFormat="1" x14ac:dyDescent="0.25">
      <c r="B58" s="2" t="s">
        <v>50</v>
      </c>
      <c r="C58" s="22" t="s">
        <v>93</v>
      </c>
      <c r="D58" s="22" t="s">
        <v>92</v>
      </c>
      <c r="E58" s="22">
        <v>20.82</v>
      </c>
      <c r="F58" s="71"/>
      <c r="G58" s="73"/>
      <c r="H58" s="73"/>
      <c r="I58" s="79"/>
      <c r="J58" s="23">
        <v>0.23599999999999999</v>
      </c>
      <c r="K58" s="80"/>
    </row>
    <row r="59" spans="2:11" customFormat="1" x14ac:dyDescent="0.25">
      <c r="B59" s="6" t="s">
        <v>57</v>
      </c>
      <c r="C59" s="22" t="s">
        <v>94</v>
      </c>
      <c r="D59" s="22" t="s">
        <v>95</v>
      </c>
      <c r="E59" s="22">
        <v>20.55</v>
      </c>
      <c r="F59" s="70">
        <f>E59-E60</f>
        <v>-3.9999999999999147E-2</v>
      </c>
      <c r="G59" s="72">
        <f>AVERAGE(E59:E60)</f>
        <v>20.57</v>
      </c>
      <c r="H59" s="72">
        <f>G59-G61</f>
        <v>-0.61500000000000199</v>
      </c>
      <c r="I59" s="77">
        <f>AVERAGE(G59:G62)</f>
        <v>20.877500000000001</v>
      </c>
      <c r="J59" s="23">
        <v>0.28399999999999997</v>
      </c>
      <c r="K59" s="80">
        <f>AVERAGE(J59:J62)</f>
        <v>0.23275000000000001</v>
      </c>
    </row>
    <row r="60" spans="2:11" customFormat="1" x14ac:dyDescent="0.25">
      <c r="B60" s="6" t="s">
        <v>57</v>
      </c>
      <c r="C60" s="22" t="s">
        <v>96</v>
      </c>
      <c r="D60" s="22" t="s">
        <v>95</v>
      </c>
      <c r="E60" s="22">
        <v>20.59</v>
      </c>
      <c r="F60" s="71"/>
      <c r="G60" s="73"/>
      <c r="H60" s="84"/>
      <c r="I60" s="78"/>
      <c r="J60" s="23">
        <v>0.27600000000000002</v>
      </c>
      <c r="K60" s="80"/>
    </row>
    <row r="61" spans="2:11" customFormat="1" x14ac:dyDescent="0.25">
      <c r="B61" s="6" t="s">
        <v>57</v>
      </c>
      <c r="C61" s="22" t="s">
        <v>97</v>
      </c>
      <c r="D61" s="22" t="s">
        <v>98</v>
      </c>
      <c r="E61" s="22">
        <v>21.19</v>
      </c>
      <c r="F61" s="70">
        <f>E61-E62</f>
        <v>1.0000000000001563E-2</v>
      </c>
      <c r="G61" s="72">
        <f>AVERAGE(E61:E62)</f>
        <v>21.185000000000002</v>
      </c>
      <c r="H61" s="84"/>
      <c r="I61" s="78"/>
      <c r="J61" s="23">
        <v>0.185</v>
      </c>
      <c r="K61" s="80"/>
    </row>
    <row r="62" spans="2:11" customFormat="1" x14ac:dyDescent="0.25">
      <c r="B62" s="6" t="s">
        <v>57</v>
      </c>
      <c r="C62" s="22" t="s">
        <v>99</v>
      </c>
      <c r="D62" s="22" t="s">
        <v>98</v>
      </c>
      <c r="E62" s="22">
        <v>21.18</v>
      </c>
      <c r="F62" s="71"/>
      <c r="G62" s="73"/>
      <c r="H62" s="73"/>
      <c r="I62" s="79"/>
      <c r="J62" s="23">
        <v>0.186</v>
      </c>
      <c r="K62" s="80"/>
    </row>
    <row r="63" spans="2:11" customFormat="1" x14ac:dyDescent="0.25">
      <c r="B63" s="34" t="s">
        <v>50</v>
      </c>
      <c r="C63" s="20" t="s">
        <v>100</v>
      </c>
      <c r="D63" s="20" t="s">
        <v>101</v>
      </c>
      <c r="E63" s="25">
        <v>21.73</v>
      </c>
      <c r="F63" s="89">
        <f>E63-E64</f>
        <v>2.2199999999999989</v>
      </c>
      <c r="G63" s="74">
        <f>AVERAGE(E63:E64)</f>
        <v>20.62</v>
      </c>
      <c r="H63" s="74">
        <f>G63-G65</f>
        <v>-2.1649999999999956</v>
      </c>
      <c r="I63" s="91">
        <f>AVERAGE(G63:G66)</f>
        <v>21.702500000000001</v>
      </c>
      <c r="J63" s="21">
        <v>0.129</v>
      </c>
      <c r="K63" s="94">
        <f>AVERAGE(J63:J66)</f>
        <v>0.207175</v>
      </c>
    </row>
    <row r="64" spans="2:11" customFormat="1" x14ac:dyDescent="0.25">
      <c r="B64" s="34" t="s">
        <v>50</v>
      </c>
      <c r="C64" s="20" t="s">
        <v>102</v>
      </c>
      <c r="D64" s="20" t="s">
        <v>101</v>
      </c>
      <c r="E64" s="25">
        <v>19.510000000000002</v>
      </c>
      <c r="F64" s="90"/>
      <c r="G64" s="76"/>
      <c r="H64" s="75"/>
      <c r="I64" s="92"/>
      <c r="J64" s="21">
        <v>0.56999999999999995</v>
      </c>
      <c r="K64" s="94"/>
    </row>
    <row r="65" spans="2:12" customFormat="1" x14ac:dyDescent="0.25">
      <c r="B65" s="34" t="s">
        <v>50</v>
      </c>
      <c r="C65" s="20" t="s">
        <v>103</v>
      </c>
      <c r="D65" s="20" t="s">
        <v>104</v>
      </c>
      <c r="E65" s="25">
        <v>22.49</v>
      </c>
      <c r="F65" s="89">
        <f>E65-E66</f>
        <v>-0.58999999999999986</v>
      </c>
      <c r="G65" s="74">
        <f>AVERAGE(E65:E66)</f>
        <v>22.784999999999997</v>
      </c>
      <c r="H65" s="75"/>
      <c r="I65" s="92"/>
      <c r="J65" s="21">
        <v>7.7399999999999997E-2</v>
      </c>
      <c r="K65" s="94"/>
    </row>
    <row r="66" spans="2:12" customFormat="1" x14ac:dyDescent="0.25">
      <c r="B66" s="34" t="s">
        <v>50</v>
      </c>
      <c r="C66" s="20" t="s">
        <v>105</v>
      </c>
      <c r="D66" s="20" t="s">
        <v>104</v>
      </c>
      <c r="E66" s="25">
        <v>23.08</v>
      </c>
      <c r="F66" s="90"/>
      <c r="G66" s="76"/>
      <c r="H66" s="76"/>
      <c r="I66" s="93"/>
      <c r="J66" s="21">
        <v>5.2299999999999999E-2</v>
      </c>
      <c r="K66" s="94"/>
    </row>
    <row r="67" spans="2:12" customFormat="1" x14ac:dyDescent="0.25">
      <c r="B67" s="6" t="s">
        <v>57</v>
      </c>
      <c r="C67" s="22" t="s">
        <v>106</v>
      </c>
      <c r="D67" s="22" t="s">
        <v>107</v>
      </c>
      <c r="E67" s="22">
        <v>22.46</v>
      </c>
      <c r="F67" s="85">
        <f>E67-E68</f>
        <v>1.5500000000000007</v>
      </c>
      <c r="G67" s="72">
        <f>AVERAGE(E67:E68)</f>
        <v>21.685000000000002</v>
      </c>
      <c r="H67" s="72">
        <f>G67-G69</f>
        <v>-0.39499999999999602</v>
      </c>
      <c r="I67" s="77">
        <f>AVERAGE(G67:G70)</f>
        <v>21.8825</v>
      </c>
      <c r="J67" s="23">
        <v>7.9200000000000007E-2</v>
      </c>
      <c r="K67" s="80">
        <f>AVERAGE(J67:J70)</f>
        <v>0.12625</v>
      </c>
    </row>
    <row r="68" spans="2:12" customFormat="1" x14ac:dyDescent="0.25">
      <c r="B68" s="6" t="s">
        <v>57</v>
      </c>
      <c r="C68" s="22" t="s">
        <v>108</v>
      </c>
      <c r="D68" s="22" t="s">
        <v>107</v>
      </c>
      <c r="E68" s="22">
        <v>20.91</v>
      </c>
      <c r="F68" s="86"/>
      <c r="G68" s="73"/>
      <c r="H68" s="84"/>
      <c r="I68" s="78"/>
      <c r="J68" s="23">
        <v>0.222</v>
      </c>
      <c r="K68" s="80"/>
    </row>
    <row r="69" spans="2:12" customFormat="1" x14ac:dyDescent="0.25">
      <c r="B69" s="6" t="s">
        <v>57</v>
      </c>
      <c r="C69" s="22" t="s">
        <v>109</v>
      </c>
      <c r="D69" s="22" t="s">
        <v>110</v>
      </c>
      <c r="E69" s="22">
        <v>22.02</v>
      </c>
      <c r="F69" s="87">
        <f>E69-E70</f>
        <v>-0.12000000000000099</v>
      </c>
      <c r="G69" s="72">
        <f>AVERAGE(E69:E70)</f>
        <v>22.08</v>
      </c>
      <c r="H69" s="84"/>
      <c r="I69" s="78"/>
      <c r="J69" s="23">
        <v>0.106</v>
      </c>
      <c r="K69" s="80"/>
    </row>
    <row r="70" spans="2:12" customFormat="1" x14ac:dyDescent="0.25">
      <c r="B70" s="6" t="s">
        <v>57</v>
      </c>
      <c r="C70" s="22" t="s">
        <v>111</v>
      </c>
      <c r="D70" s="22" t="s">
        <v>110</v>
      </c>
      <c r="E70" s="22">
        <v>22.14</v>
      </c>
      <c r="F70" s="88"/>
      <c r="G70" s="73"/>
      <c r="H70" s="73"/>
      <c r="I70" s="79"/>
      <c r="J70" s="23">
        <v>9.7799999999999998E-2</v>
      </c>
      <c r="K70" s="80"/>
    </row>
    <row r="71" spans="2:12" customFormat="1" x14ac:dyDescent="0.25">
      <c r="B71" s="2" t="s">
        <v>50</v>
      </c>
      <c r="C71" s="22" t="s">
        <v>112</v>
      </c>
      <c r="D71" s="22" t="s">
        <v>113</v>
      </c>
      <c r="E71" s="22">
        <v>21.77</v>
      </c>
      <c r="F71" s="85">
        <f>E71-E72</f>
        <v>21.77</v>
      </c>
      <c r="G71" s="72">
        <f>AVERAGE(E71:E72)</f>
        <v>21.77</v>
      </c>
      <c r="H71" s="72">
        <f>G71-G73</f>
        <v>0.14499999999999957</v>
      </c>
      <c r="I71" s="77">
        <f>AVERAGE(G71:G74)</f>
        <v>21.697499999999998</v>
      </c>
      <c r="J71" s="23">
        <v>0.126</v>
      </c>
      <c r="K71" s="80">
        <f>AVERAGE(J71:J74)</f>
        <v>0.17100000000000001</v>
      </c>
    </row>
    <row r="72" spans="2:12" customFormat="1" x14ac:dyDescent="0.25">
      <c r="B72" s="2" t="s">
        <v>50</v>
      </c>
      <c r="C72" s="22" t="s">
        <v>114</v>
      </c>
      <c r="D72" s="22" t="s">
        <v>113</v>
      </c>
      <c r="F72" s="86"/>
      <c r="G72" s="73"/>
      <c r="H72" s="84"/>
      <c r="I72" s="78"/>
      <c r="J72" s="23">
        <v>0.28100000000000003</v>
      </c>
      <c r="K72" s="80"/>
      <c r="L72" s="10">
        <v>20.57</v>
      </c>
    </row>
    <row r="73" spans="2:12" customFormat="1" x14ac:dyDescent="0.25">
      <c r="B73" s="2" t="s">
        <v>50</v>
      </c>
      <c r="C73" s="22" t="s">
        <v>115</v>
      </c>
      <c r="D73" s="22" t="s">
        <v>116</v>
      </c>
      <c r="E73" s="22">
        <v>21.6</v>
      </c>
      <c r="F73" s="87">
        <f>E73-E74</f>
        <v>-4.9999999999997158E-2</v>
      </c>
      <c r="G73" s="72">
        <f>AVERAGE(E73:E74)</f>
        <v>21.625</v>
      </c>
      <c r="H73" s="84"/>
      <c r="I73" s="78"/>
      <c r="J73" s="23">
        <v>0.14099999999999999</v>
      </c>
      <c r="K73" s="80"/>
    </row>
    <row r="74" spans="2:12" customFormat="1" x14ac:dyDescent="0.25">
      <c r="B74" s="2" t="s">
        <v>50</v>
      </c>
      <c r="C74" s="22" t="s">
        <v>117</v>
      </c>
      <c r="D74" s="22" t="s">
        <v>116</v>
      </c>
      <c r="E74" s="22">
        <v>21.65</v>
      </c>
      <c r="F74" s="88"/>
      <c r="G74" s="73"/>
      <c r="H74" s="73"/>
      <c r="I74" s="79"/>
      <c r="J74" s="23">
        <v>0.13600000000000001</v>
      </c>
      <c r="K74" s="80"/>
    </row>
    <row r="75" spans="2:12" customFormat="1" x14ac:dyDescent="0.25">
      <c r="B75" s="6" t="s">
        <v>57</v>
      </c>
      <c r="C75" s="22" t="s">
        <v>118</v>
      </c>
      <c r="D75" s="22" t="s">
        <v>119</v>
      </c>
      <c r="E75" s="22">
        <v>21.23</v>
      </c>
      <c r="F75" s="85">
        <f>E75-E76</f>
        <v>0.55999999999999872</v>
      </c>
      <c r="G75" s="72">
        <f>AVERAGE(E75:E76)</f>
        <v>20.950000000000003</v>
      </c>
      <c r="H75" s="72">
        <f>G75-G77</f>
        <v>0</v>
      </c>
      <c r="I75" s="77">
        <f>AVERAGE(G75:G78)</f>
        <v>20.950000000000003</v>
      </c>
      <c r="J75" s="23">
        <v>0.18</v>
      </c>
      <c r="K75" s="80">
        <f>AVERAGE(J75:J78)</f>
        <v>0.21925</v>
      </c>
    </row>
    <row r="76" spans="2:12" customFormat="1" x14ac:dyDescent="0.25">
      <c r="B76" s="6" t="s">
        <v>57</v>
      </c>
      <c r="C76" s="22" t="s">
        <v>120</v>
      </c>
      <c r="D76" s="22" t="s">
        <v>119</v>
      </c>
      <c r="E76" s="22">
        <v>20.67</v>
      </c>
      <c r="F76" s="86"/>
      <c r="G76" s="73"/>
      <c r="H76" s="84"/>
      <c r="I76" s="78"/>
      <c r="J76" s="23">
        <v>0.26200000000000001</v>
      </c>
      <c r="K76" s="80"/>
    </row>
    <row r="77" spans="2:12" customFormat="1" x14ac:dyDescent="0.25">
      <c r="B77" s="6" t="s">
        <v>57</v>
      </c>
      <c r="C77" s="22" t="s">
        <v>121</v>
      </c>
      <c r="D77" s="22" t="s">
        <v>122</v>
      </c>
      <c r="E77" s="22">
        <v>20.93</v>
      </c>
      <c r="F77" s="87">
        <f>E77-E78</f>
        <v>-3.9999999999999147E-2</v>
      </c>
      <c r="G77" s="72">
        <f>AVERAGE(E77:E78)</f>
        <v>20.95</v>
      </c>
      <c r="H77" s="84"/>
      <c r="I77" s="78"/>
      <c r="J77" s="23">
        <v>0.22</v>
      </c>
      <c r="K77" s="80"/>
    </row>
    <row r="78" spans="2:12" customFormat="1" x14ac:dyDescent="0.25">
      <c r="B78" s="6" t="s">
        <v>57</v>
      </c>
      <c r="C78" s="22" t="s">
        <v>123</v>
      </c>
      <c r="D78" s="22" t="s">
        <v>122</v>
      </c>
      <c r="E78" s="22">
        <v>20.97</v>
      </c>
      <c r="F78" s="88"/>
      <c r="G78" s="73"/>
      <c r="H78" s="73"/>
      <c r="I78" s="79"/>
      <c r="J78" s="23">
        <v>0.215</v>
      </c>
      <c r="K78" s="80"/>
    </row>
    <row r="79" spans="2:12" customFormat="1" x14ac:dyDescent="0.25">
      <c r="B79" s="2" t="s">
        <v>50</v>
      </c>
      <c r="C79" s="22" t="s">
        <v>124</v>
      </c>
      <c r="D79" s="22" t="s">
        <v>125</v>
      </c>
      <c r="E79" s="22">
        <v>20.05</v>
      </c>
      <c r="F79" s="85">
        <f>E79-E80</f>
        <v>0.49000000000000199</v>
      </c>
      <c r="G79" s="72">
        <f>AVERAGE(E79:E80)</f>
        <v>19.805</v>
      </c>
      <c r="H79" s="74">
        <f>G79-G81</f>
        <v>-1.1300000000000026</v>
      </c>
      <c r="I79" s="77">
        <f>AVERAGE(G79:G82)</f>
        <v>20.37</v>
      </c>
      <c r="J79" s="23">
        <v>0.39600000000000002</v>
      </c>
      <c r="K79" s="80">
        <f>AVERAGE(J79:J82)</f>
        <v>0.34700000000000003</v>
      </c>
    </row>
    <row r="80" spans="2:12" customFormat="1" x14ac:dyDescent="0.25">
      <c r="B80" s="2" t="s">
        <v>50</v>
      </c>
      <c r="C80" s="22" t="s">
        <v>126</v>
      </c>
      <c r="D80" s="22" t="s">
        <v>125</v>
      </c>
      <c r="E80" s="22">
        <v>19.559999999999999</v>
      </c>
      <c r="F80" s="86"/>
      <c r="G80" s="73"/>
      <c r="H80" s="75"/>
      <c r="I80" s="78"/>
      <c r="J80" s="23">
        <v>0.55300000000000005</v>
      </c>
      <c r="K80" s="80"/>
    </row>
    <row r="81" spans="2:11" customFormat="1" x14ac:dyDescent="0.25">
      <c r="B81" s="2" t="s">
        <v>50</v>
      </c>
      <c r="C81" s="22" t="s">
        <v>127</v>
      </c>
      <c r="D81" s="22" t="s">
        <v>128</v>
      </c>
      <c r="E81" s="22">
        <v>20.92</v>
      </c>
      <c r="F81" s="87">
        <f>E81-E82</f>
        <v>-2.9999999999997584E-2</v>
      </c>
      <c r="G81" s="72">
        <f>AVERAGE(E81:E82)</f>
        <v>20.935000000000002</v>
      </c>
      <c r="H81" s="75"/>
      <c r="I81" s="78"/>
      <c r="J81" s="23">
        <v>0.222</v>
      </c>
      <c r="K81" s="80"/>
    </row>
    <row r="82" spans="2:11" customFormat="1" x14ac:dyDescent="0.25">
      <c r="B82" s="2" t="s">
        <v>50</v>
      </c>
      <c r="C82" s="22" t="s">
        <v>129</v>
      </c>
      <c r="D82" s="22" t="s">
        <v>128</v>
      </c>
      <c r="E82" s="22">
        <v>20.95</v>
      </c>
      <c r="F82" s="88"/>
      <c r="G82" s="73"/>
      <c r="H82" s="76"/>
      <c r="I82" s="79"/>
      <c r="J82" s="23">
        <v>0.217</v>
      </c>
      <c r="K82" s="80"/>
    </row>
    <row r="83" spans="2:11" customFormat="1" x14ac:dyDescent="0.25">
      <c r="B83" s="6" t="s">
        <v>57</v>
      </c>
      <c r="C83" s="22" t="s">
        <v>130</v>
      </c>
      <c r="D83" s="22" t="s">
        <v>131</v>
      </c>
      <c r="E83" s="22">
        <v>20.190000000000001</v>
      </c>
      <c r="F83" s="70">
        <f>E83-E84</f>
        <v>4.00000000000027E-2</v>
      </c>
      <c r="G83" s="72">
        <f>AVERAGE(E83:E84)</f>
        <v>20.170000000000002</v>
      </c>
      <c r="H83" s="72">
        <f>G83-G85</f>
        <v>-0.82499999999999929</v>
      </c>
      <c r="I83" s="77">
        <f>AVERAGE(G83:G86)</f>
        <v>20.582500000000003</v>
      </c>
      <c r="J83" s="23">
        <v>0.36199999999999999</v>
      </c>
      <c r="K83" s="80">
        <f>AVERAGE(J83:J86)</f>
        <v>0.28875000000000001</v>
      </c>
    </row>
    <row r="84" spans="2:11" customFormat="1" x14ac:dyDescent="0.25">
      <c r="B84" s="6" t="s">
        <v>57</v>
      </c>
      <c r="C84" s="22" t="s">
        <v>132</v>
      </c>
      <c r="D84" s="22" t="s">
        <v>131</v>
      </c>
      <c r="E84" s="22">
        <v>20.149999999999999</v>
      </c>
      <c r="F84" s="71"/>
      <c r="G84" s="73"/>
      <c r="H84" s="84"/>
      <c r="I84" s="78"/>
      <c r="J84" s="23">
        <v>0.371</v>
      </c>
      <c r="K84" s="80"/>
    </row>
    <row r="85" spans="2:11" customFormat="1" x14ac:dyDescent="0.25">
      <c r="B85" s="6" t="s">
        <v>57</v>
      </c>
      <c r="C85" s="22" t="s">
        <v>133</v>
      </c>
      <c r="D85" s="22" t="s">
        <v>134</v>
      </c>
      <c r="E85" s="22">
        <v>20.98</v>
      </c>
      <c r="F85" s="70">
        <f>E85-E86</f>
        <v>-3.0000000000001137E-2</v>
      </c>
      <c r="G85" s="72">
        <f>AVERAGE(E85:E86)</f>
        <v>20.995000000000001</v>
      </c>
      <c r="H85" s="84"/>
      <c r="I85" s="78"/>
      <c r="J85" s="23">
        <v>0.21299999999999999</v>
      </c>
      <c r="K85" s="80"/>
    </row>
    <row r="86" spans="2:11" customFormat="1" x14ac:dyDescent="0.25">
      <c r="B86" s="6" t="s">
        <v>57</v>
      </c>
      <c r="C86" s="22" t="s">
        <v>135</v>
      </c>
      <c r="D86" s="22" t="s">
        <v>134</v>
      </c>
      <c r="E86" s="22">
        <v>21.01</v>
      </c>
      <c r="F86" s="71"/>
      <c r="G86" s="73"/>
      <c r="H86" s="73"/>
      <c r="I86" s="79"/>
      <c r="J86" s="23">
        <v>0.20899999999999999</v>
      </c>
      <c r="K86" s="80"/>
    </row>
    <row r="87" spans="2:11" customFormat="1" x14ac:dyDescent="0.25">
      <c r="B87" s="2" t="s">
        <v>50</v>
      </c>
      <c r="C87" s="22" t="s">
        <v>136</v>
      </c>
      <c r="D87" s="22" t="s">
        <v>137</v>
      </c>
      <c r="E87" s="22">
        <v>19.440000000000001</v>
      </c>
      <c r="F87" s="70">
        <f>E87-E88</f>
        <v>0.31000000000000227</v>
      </c>
      <c r="G87" s="72">
        <f>AVERAGE(E87:E88)</f>
        <v>19.285</v>
      </c>
      <c r="H87" s="74">
        <f>G87-G89</f>
        <v>-1.7949999999999982</v>
      </c>
      <c r="I87" s="77">
        <f>AVERAGE(G87:G90)</f>
        <v>20.182499999999997</v>
      </c>
      <c r="J87" s="23">
        <v>0.59599999999999997</v>
      </c>
      <c r="K87" s="80">
        <f>AVERAGE(J87:J90)</f>
        <v>0.43174999999999997</v>
      </c>
    </row>
    <row r="88" spans="2:11" customFormat="1" x14ac:dyDescent="0.25">
      <c r="B88" s="2" t="s">
        <v>50</v>
      </c>
      <c r="C88" s="22" t="s">
        <v>138</v>
      </c>
      <c r="D88" s="22" t="s">
        <v>137</v>
      </c>
      <c r="E88" s="22">
        <v>19.13</v>
      </c>
      <c r="F88" s="71"/>
      <c r="G88" s="73"/>
      <c r="H88" s="75"/>
      <c r="I88" s="78"/>
      <c r="J88" s="23">
        <v>0.73199999999999998</v>
      </c>
      <c r="K88" s="80"/>
    </row>
    <row r="89" spans="2:11" customFormat="1" x14ac:dyDescent="0.25">
      <c r="B89" s="2" t="s">
        <v>50</v>
      </c>
      <c r="C89" s="22" t="s">
        <v>139</v>
      </c>
      <c r="D89" s="22" t="s">
        <v>140</v>
      </c>
      <c r="E89" s="22">
        <v>21.06</v>
      </c>
      <c r="F89" s="70">
        <f>E89-E90</f>
        <v>-4.00000000000027E-2</v>
      </c>
      <c r="G89" s="72">
        <f>AVERAGE(E89:E90)</f>
        <v>21.08</v>
      </c>
      <c r="H89" s="75"/>
      <c r="I89" s="78"/>
      <c r="J89" s="23">
        <v>0.20200000000000001</v>
      </c>
      <c r="K89" s="80"/>
    </row>
    <row r="90" spans="2:11" customFormat="1" x14ac:dyDescent="0.25">
      <c r="B90" s="2" t="s">
        <v>50</v>
      </c>
      <c r="C90" s="22" t="s">
        <v>141</v>
      </c>
      <c r="D90" s="22" t="s">
        <v>140</v>
      </c>
      <c r="E90" s="22">
        <v>21.1</v>
      </c>
      <c r="F90" s="71"/>
      <c r="G90" s="73"/>
      <c r="H90" s="76"/>
      <c r="I90" s="79"/>
      <c r="J90" s="23">
        <v>0.19700000000000001</v>
      </c>
      <c r="K90" s="80"/>
    </row>
    <row r="91" spans="2:11" customFormat="1" x14ac:dyDescent="0.25">
      <c r="B91" s="6" t="s">
        <v>57</v>
      </c>
      <c r="C91" s="22" t="s">
        <v>142</v>
      </c>
      <c r="D91" s="22" t="s">
        <v>143</v>
      </c>
      <c r="E91" s="22">
        <v>19.989999999999998</v>
      </c>
      <c r="F91" s="70">
        <f>E91-E92</f>
        <v>0</v>
      </c>
      <c r="G91" s="72">
        <f>AVERAGE(E91:E92)</f>
        <v>19.989999999999998</v>
      </c>
      <c r="H91" s="74">
        <f>G91-G93</f>
        <v>-1.1700000000000017</v>
      </c>
      <c r="I91" s="77">
        <f>AVERAGE(G91:G94)</f>
        <v>20.574999999999999</v>
      </c>
      <c r="J91" s="23">
        <v>0.41399999999999998</v>
      </c>
      <c r="K91" s="80">
        <f>AVERAGE(J91:J94)</f>
        <v>0.30124999999999996</v>
      </c>
    </row>
    <row r="92" spans="2:11" customFormat="1" x14ac:dyDescent="0.25">
      <c r="B92" s="6" t="s">
        <v>57</v>
      </c>
      <c r="C92" s="22" t="s">
        <v>144</v>
      </c>
      <c r="D92" s="22" t="s">
        <v>143</v>
      </c>
      <c r="E92" s="22">
        <v>19.989999999999998</v>
      </c>
      <c r="F92" s="71"/>
      <c r="G92" s="73"/>
      <c r="H92" s="75"/>
      <c r="I92" s="78"/>
      <c r="J92" s="23">
        <v>0.41299999999999998</v>
      </c>
      <c r="K92" s="80"/>
    </row>
    <row r="93" spans="2:11" customFormat="1" x14ac:dyDescent="0.25">
      <c r="B93" s="6" t="s">
        <v>57</v>
      </c>
      <c r="C93" s="22" t="s">
        <v>145</v>
      </c>
      <c r="D93" s="22" t="s">
        <v>146</v>
      </c>
      <c r="E93" s="22">
        <v>21.12</v>
      </c>
      <c r="F93" s="70">
        <f>E93-E94</f>
        <v>-7.9999999999998295E-2</v>
      </c>
      <c r="G93" s="72">
        <f>AVERAGE(E93:E94)</f>
        <v>21.16</v>
      </c>
      <c r="H93" s="75"/>
      <c r="I93" s="78"/>
      <c r="J93" s="23">
        <v>0.19400000000000001</v>
      </c>
      <c r="K93" s="80"/>
    </row>
    <row r="94" spans="2:11" customFormat="1" x14ac:dyDescent="0.25">
      <c r="B94" s="6" t="s">
        <v>57</v>
      </c>
      <c r="C94" s="22" t="s">
        <v>147</v>
      </c>
      <c r="D94" s="22" t="s">
        <v>146</v>
      </c>
      <c r="E94" s="22">
        <v>21.2</v>
      </c>
      <c r="F94" s="71"/>
      <c r="G94" s="73"/>
      <c r="H94" s="76"/>
      <c r="I94" s="79"/>
      <c r="J94" s="23">
        <v>0.184</v>
      </c>
      <c r="K94" s="80"/>
    </row>
  </sheetData>
  <sheetProtection algorithmName="SHA-512" hashValue="e9XGbx9x9noXJAoMptRQqLNd/B4cT313zLUoaUr3/KoDva5LYHUCym52WtvyEuxCUfNRKI0OvfQs9rCNwXHq1A==" saltValue="V54yZSlQdotGdFyM4QPHjA==" spinCount="100000" sheet="1" formatCells="0" formatColumns="0" formatRows="0" insertColumns="0" insertRows="0" insertHyperlinks="0" deleteColumns="0" deleteRows="0" sort="0" autoFilter="0" pivotTables="0"/>
  <mergeCells count="128">
    <mergeCell ref="E7:E10"/>
    <mergeCell ref="E11:E14"/>
    <mergeCell ref="E15:E18"/>
    <mergeCell ref="E19:E22"/>
    <mergeCell ref="E23:E26"/>
    <mergeCell ref="F7:F10"/>
    <mergeCell ref="F11:F14"/>
    <mergeCell ref="F15:F18"/>
    <mergeCell ref="F19:F22"/>
    <mergeCell ref="F23:F26"/>
    <mergeCell ref="G7:G10"/>
    <mergeCell ref="G11:G14"/>
    <mergeCell ref="G15:G18"/>
    <mergeCell ref="G19:G22"/>
    <mergeCell ref="G23:G26"/>
    <mergeCell ref="F31:F32"/>
    <mergeCell ref="G31:G32"/>
    <mergeCell ref="I31:I34"/>
    <mergeCell ref="F33:F34"/>
    <mergeCell ref="G33:G34"/>
    <mergeCell ref="H31:H34"/>
    <mergeCell ref="K31:K34"/>
    <mergeCell ref="F35:F36"/>
    <mergeCell ref="G35:G36"/>
    <mergeCell ref="H35:H38"/>
    <mergeCell ref="I35:I38"/>
    <mergeCell ref="K35:K38"/>
    <mergeCell ref="F37:F38"/>
    <mergeCell ref="G37:G38"/>
    <mergeCell ref="F39:F40"/>
    <mergeCell ref="G39:G40"/>
    <mergeCell ref="H39:H42"/>
    <mergeCell ref="I39:I42"/>
    <mergeCell ref="K39:K42"/>
    <mergeCell ref="F41:F42"/>
    <mergeCell ref="G41:G42"/>
    <mergeCell ref="F43:F44"/>
    <mergeCell ref="G43:G44"/>
    <mergeCell ref="H43:H46"/>
    <mergeCell ref="I43:I46"/>
    <mergeCell ref="K43:K46"/>
    <mergeCell ref="F45:F46"/>
    <mergeCell ref="G45:G46"/>
    <mergeCell ref="F47:F48"/>
    <mergeCell ref="G47:G48"/>
    <mergeCell ref="H47:H50"/>
    <mergeCell ref="I47:I50"/>
    <mergeCell ref="K47:K50"/>
    <mergeCell ref="F49:F50"/>
    <mergeCell ref="G49:G50"/>
    <mergeCell ref="F51:F52"/>
    <mergeCell ref="G51:G52"/>
    <mergeCell ref="H51:H54"/>
    <mergeCell ref="I51:I54"/>
    <mergeCell ref="K51:K54"/>
    <mergeCell ref="F53:F54"/>
    <mergeCell ref="G53:G54"/>
    <mergeCell ref="F55:F56"/>
    <mergeCell ref="G55:G56"/>
    <mergeCell ref="H55:H58"/>
    <mergeCell ref="I55:I58"/>
    <mergeCell ref="K55:K58"/>
    <mergeCell ref="F57:F58"/>
    <mergeCell ref="G57:G58"/>
    <mergeCell ref="F59:F60"/>
    <mergeCell ref="G59:G60"/>
    <mergeCell ref="H59:H62"/>
    <mergeCell ref="I59:I62"/>
    <mergeCell ref="K59:K62"/>
    <mergeCell ref="F61:F62"/>
    <mergeCell ref="G61:G62"/>
    <mergeCell ref="F63:F64"/>
    <mergeCell ref="G63:G64"/>
    <mergeCell ref="H63:H66"/>
    <mergeCell ref="I63:I66"/>
    <mergeCell ref="K63:K66"/>
    <mergeCell ref="F65:F66"/>
    <mergeCell ref="G65:G66"/>
    <mergeCell ref="F67:F68"/>
    <mergeCell ref="G67:G68"/>
    <mergeCell ref="H67:H70"/>
    <mergeCell ref="I67:I70"/>
    <mergeCell ref="K67:K70"/>
    <mergeCell ref="F69:F70"/>
    <mergeCell ref="G69:G70"/>
    <mergeCell ref="F71:F72"/>
    <mergeCell ref="G71:G72"/>
    <mergeCell ref="H71:H74"/>
    <mergeCell ref="I71:I74"/>
    <mergeCell ref="K71:K74"/>
    <mergeCell ref="F73:F74"/>
    <mergeCell ref="G73:G74"/>
    <mergeCell ref="H75:H78"/>
    <mergeCell ref="I75:I78"/>
    <mergeCell ref="K75:K78"/>
    <mergeCell ref="F77:F78"/>
    <mergeCell ref="G77:G78"/>
    <mergeCell ref="F79:F80"/>
    <mergeCell ref="G79:G80"/>
    <mergeCell ref="H79:H82"/>
    <mergeCell ref="I79:I82"/>
    <mergeCell ref="K79:K82"/>
    <mergeCell ref="F81:F82"/>
    <mergeCell ref="G81:G82"/>
    <mergeCell ref="F91:F92"/>
    <mergeCell ref="G91:G92"/>
    <mergeCell ref="H91:H94"/>
    <mergeCell ref="I91:I94"/>
    <mergeCell ref="K91:K94"/>
    <mergeCell ref="F93:F94"/>
    <mergeCell ref="G93:G94"/>
    <mergeCell ref="B3:H3"/>
    <mergeCell ref="F83:F84"/>
    <mergeCell ref="G83:G84"/>
    <mergeCell ref="H83:H86"/>
    <mergeCell ref="I83:I86"/>
    <mergeCell ref="K83:K86"/>
    <mergeCell ref="F85:F86"/>
    <mergeCell ref="G85:G86"/>
    <mergeCell ref="F87:F88"/>
    <mergeCell ref="G87:G88"/>
    <mergeCell ref="H87:H90"/>
    <mergeCell ref="I87:I90"/>
    <mergeCell ref="K87:K90"/>
    <mergeCell ref="F89:F90"/>
    <mergeCell ref="G89:G90"/>
    <mergeCell ref="F75:F76"/>
    <mergeCell ref="G75:G76"/>
  </mergeCells>
  <pageMargins left="0.7" right="0.7" top="0.75" bottom="0.75" header="0.3" footer="0.3"/>
  <pageSetup paperSize="9" scale="4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52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510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296</v>
      </c>
      <c r="C7" s="22" t="s">
        <v>9</v>
      </c>
      <c r="D7" s="22">
        <v>21.99</v>
      </c>
      <c r="E7" s="138">
        <f>MAX(D7:D10)-MIN(D7:D10)</f>
        <v>6.0000000000002274E-2</v>
      </c>
      <c r="F7" s="141">
        <f>AVERAGE(D7:D10)</f>
        <v>21.994999999999997</v>
      </c>
      <c r="G7" s="144">
        <f>F7-F11</f>
        <v>-1.0625000000000036</v>
      </c>
      <c r="I7" s="22" t="s">
        <v>290</v>
      </c>
      <c r="J7" s="22" t="s">
        <v>11</v>
      </c>
      <c r="K7" s="22"/>
    </row>
    <row r="8" spans="2:11" x14ac:dyDescent="0.25">
      <c r="B8" s="22" t="s">
        <v>297</v>
      </c>
      <c r="C8" s="22" t="s">
        <v>9</v>
      </c>
      <c r="D8" s="22">
        <v>21.97</v>
      </c>
      <c r="E8" s="139"/>
      <c r="F8" s="142"/>
      <c r="G8" s="145"/>
      <c r="I8" s="22" t="s">
        <v>291</v>
      </c>
      <c r="J8" s="22" t="s">
        <v>11</v>
      </c>
      <c r="K8" s="22">
        <v>32.43</v>
      </c>
    </row>
    <row r="9" spans="2:11" x14ac:dyDescent="0.25">
      <c r="B9" s="22" t="s">
        <v>298</v>
      </c>
      <c r="C9" s="22" t="s">
        <v>9</v>
      </c>
      <c r="D9" s="22">
        <v>22.03</v>
      </c>
      <c r="E9" s="139"/>
      <c r="F9" s="142"/>
      <c r="G9" s="145"/>
      <c r="I9" s="22" t="s">
        <v>292</v>
      </c>
      <c r="J9" s="22" t="s">
        <v>16</v>
      </c>
      <c r="K9" s="22"/>
    </row>
    <row r="10" spans="2:11" x14ac:dyDescent="0.25">
      <c r="B10" s="22" t="s">
        <v>299</v>
      </c>
      <c r="C10" s="22" t="s">
        <v>9</v>
      </c>
      <c r="D10" s="22">
        <v>21.99</v>
      </c>
      <c r="E10" s="140"/>
      <c r="F10" s="143"/>
      <c r="G10" s="146"/>
      <c r="I10" s="22" t="s">
        <v>293</v>
      </c>
      <c r="J10" s="22" t="s">
        <v>16</v>
      </c>
      <c r="K10" s="22">
        <v>40</v>
      </c>
    </row>
    <row r="11" spans="2:11" x14ac:dyDescent="0.25">
      <c r="B11" s="22" t="s">
        <v>300</v>
      </c>
      <c r="C11" s="22" t="s">
        <v>20</v>
      </c>
      <c r="D11" s="22">
        <v>23</v>
      </c>
      <c r="E11" s="138">
        <f>MAX(D11:D14)-MIN(D11:D14)</f>
        <v>0.12000000000000099</v>
      </c>
      <c r="F11" s="141">
        <f>AVERAGE(D11:D14)</f>
        <v>23.057500000000001</v>
      </c>
      <c r="G11" s="144">
        <f>F11-F15</f>
        <v>-1.0350000000000001</v>
      </c>
      <c r="I11" s="22" t="s">
        <v>294</v>
      </c>
      <c r="J11" s="22" t="s">
        <v>22</v>
      </c>
      <c r="K11" s="22"/>
    </row>
    <row r="12" spans="2:11" x14ac:dyDescent="0.25">
      <c r="B12" s="22" t="s">
        <v>301</v>
      </c>
      <c r="C12" s="22" t="s">
        <v>20</v>
      </c>
      <c r="D12" s="22">
        <v>23.06</v>
      </c>
      <c r="E12" s="139"/>
      <c r="F12" s="142"/>
      <c r="G12" s="145"/>
      <c r="I12" s="22" t="s">
        <v>295</v>
      </c>
      <c r="J12" s="22" t="s">
        <v>22</v>
      </c>
      <c r="K12" s="22"/>
    </row>
    <row r="13" spans="2:11" x14ac:dyDescent="0.25">
      <c r="B13" s="22" t="s">
        <v>302</v>
      </c>
      <c r="C13" s="22" t="s">
        <v>20</v>
      </c>
      <c r="D13" s="22">
        <v>23.05</v>
      </c>
      <c r="E13" s="139"/>
      <c r="F13" s="142"/>
      <c r="G13" s="145"/>
    </row>
    <row r="14" spans="2:11" x14ac:dyDescent="0.25">
      <c r="B14" s="22" t="s">
        <v>303</v>
      </c>
      <c r="C14" s="22" t="s">
        <v>20</v>
      </c>
      <c r="D14" s="22">
        <v>23.12</v>
      </c>
      <c r="E14" s="140"/>
      <c r="F14" s="143"/>
      <c r="G14" s="146"/>
      <c r="I14" s="30" t="s">
        <v>27</v>
      </c>
      <c r="J14" s="7">
        <v>6.5700000000000003E-3</v>
      </c>
    </row>
    <row r="15" spans="2:11" x14ac:dyDescent="0.25">
      <c r="B15" s="22" t="s">
        <v>304</v>
      </c>
      <c r="C15" s="22" t="s">
        <v>29</v>
      </c>
      <c r="D15" s="22">
        <v>24.04</v>
      </c>
      <c r="E15" s="138">
        <f>MAX(D15:D18)-MIN(D15:D18)</f>
        <v>0.14000000000000057</v>
      </c>
      <c r="F15" s="141">
        <f>AVERAGE(D15:D18)</f>
        <v>24.092500000000001</v>
      </c>
      <c r="G15" s="144">
        <f>F15-F19</f>
        <v>-1.0399999999999991</v>
      </c>
      <c r="I15" s="30" t="s">
        <v>494</v>
      </c>
      <c r="J15" s="68">
        <v>1.952</v>
      </c>
    </row>
    <row r="16" spans="2:11" x14ac:dyDescent="0.25">
      <c r="B16" s="22" t="s">
        <v>305</v>
      </c>
      <c r="C16" s="22" t="s">
        <v>29</v>
      </c>
      <c r="D16" s="22">
        <v>24.05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306</v>
      </c>
      <c r="C17" s="22" t="s">
        <v>29</v>
      </c>
      <c r="D17" s="22">
        <v>24.1</v>
      </c>
      <c r="E17" s="139"/>
      <c r="F17" s="142"/>
      <c r="G17" s="145"/>
    </row>
    <row r="18" spans="2:11" x14ac:dyDescent="0.25">
      <c r="B18" s="22" t="s">
        <v>307</v>
      </c>
      <c r="C18" s="22" t="s">
        <v>29</v>
      </c>
      <c r="D18" s="22">
        <v>24.18</v>
      </c>
      <c r="E18" s="140"/>
      <c r="F18" s="143"/>
      <c r="G18" s="146"/>
    </row>
    <row r="19" spans="2:11" x14ac:dyDescent="0.25">
      <c r="B19" s="22" t="s">
        <v>308</v>
      </c>
      <c r="C19" s="22" t="s">
        <v>36</v>
      </c>
      <c r="D19" s="22">
        <v>25.09</v>
      </c>
      <c r="E19" s="138">
        <f>MAX(D19:D22)-MIN(D19:D22)</f>
        <v>8.9999999999999858E-2</v>
      </c>
      <c r="F19" s="141">
        <f>AVERAGE(D19:D22)</f>
        <v>25.1325</v>
      </c>
      <c r="G19" s="144">
        <f>F19-F23</f>
        <v>-0.99749999999999872</v>
      </c>
    </row>
    <row r="20" spans="2:11" x14ac:dyDescent="0.25">
      <c r="B20" s="22" t="s">
        <v>309</v>
      </c>
      <c r="C20" s="22" t="s">
        <v>36</v>
      </c>
      <c r="D20" s="22">
        <v>25.1</v>
      </c>
      <c r="E20" s="139"/>
      <c r="F20" s="142"/>
      <c r="G20" s="145"/>
    </row>
    <row r="21" spans="2:11" x14ac:dyDescent="0.25">
      <c r="B21" s="22" t="s">
        <v>310</v>
      </c>
      <c r="C21" s="22" t="s">
        <v>36</v>
      </c>
      <c r="D21" s="22">
        <v>25.16</v>
      </c>
      <c r="E21" s="139"/>
      <c r="F21" s="142"/>
      <c r="G21" s="145"/>
    </row>
    <row r="22" spans="2:11" x14ac:dyDescent="0.25">
      <c r="B22" s="22" t="s">
        <v>311</v>
      </c>
      <c r="C22" s="22" t="s">
        <v>36</v>
      </c>
      <c r="D22" s="22">
        <v>25.18</v>
      </c>
      <c r="E22" s="140"/>
      <c r="F22" s="143"/>
      <c r="G22" s="146"/>
    </row>
    <row r="23" spans="2:11" x14ac:dyDescent="0.25">
      <c r="B23" s="22" t="s">
        <v>312</v>
      </c>
      <c r="C23" s="22" t="s">
        <v>41</v>
      </c>
      <c r="D23" s="22">
        <v>26.16</v>
      </c>
      <c r="E23" s="138">
        <f>MAX(D23:D26)-MIN(D23:D26)</f>
        <v>7.0000000000000284E-2</v>
      </c>
      <c r="F23" s="141">
        <f>AVERAGE(D23:D26)</f>
        <v>26.13</v>
      </c>
      <c r="G23" s="144"/>
    </row>
    <row r="24" spans="2:11" x14ac:dyDescent="0.25">
      <c r="B24" s="22" t="s">
        <v>313</v>
      </c>
      <c r="C24" s="22" t="s">
        <v>41</v>
      </c>
      <c r="D24" s="22">
        <v>26.09</v>
      </c>
      <c r="E24" s="139"/>
      <c r="F24" s="142"/>
      <c r="G24" s="145"/>
    </row>
    <row r="25" spans="2:11" x14ac:dyDescent="0.25">
      <c r="B25" s="22" t="s">
        <v>314</v>
      </c>
      <c r="C25" s="22" t="s">
        <v>41</v>
      </c>
      <c r="D25" s="22">
        <v>26.14</v>
      </c>
      <c r="E25" s="139"/>
      <c r="F25" s="142"/>
      <c r="G25" s="145"/>
    </row>
    <row r="26" spans="2:11" x14ac:dyDescent="0.25">
      <c r="B26" s="22" t="s">
        <v>315</v>
      </c>
      <c r="C26" s="22" t="s">
        <v>41</v>
      </c>
      <c r="D26" s="22">
        <v>26.13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258</v>
      </c>
      <c r="D31" s="22" t="s">
        <v>52</v>
      </c>
      <c r="E31" s="22">
        <v>24.96</v>
      </c>
      <c r="F31" s="106">
        <f>E31-E32</f>
        <v>1.0300000000000011</v>
      </c>
      <c r="G31" s="109">
        <f>AVERAGE(E31:E32)</f>
        <v>24.445</v>
      </c>
      <c r="H31" s="23">
        <v>0.13900000000000001</v>
      </c>
      <c r="I31" s="136">
        <f>AVERAGE(H31:H32)</f>
        <v>0.20750000000000002</v>
      </c>
      <c r="J31" s="13"/>
      <c r="K31" s="13"/>
    </row>
    <row r="32" spans="2:11" x14ac:dyDescent="0.25">
      <c r="B32" s="8" t="s">
        <v>50</v>
      </c>
      <c r="C32" s="22" t="s">
        <v>259</v>
      </c>
      <c r="D32" s="22" t="s">
        <v>55</v>
      </c>
      <c r="E32" s="22">
        <v>23.93</v>
      </c>
      <c r="F32" s="107"/>
      <c r="G32" s="111"/>
      <c r="H32" s="23">
        <v>0.27600000000000002</v>
      </c>
      <c r="I32" s="137"/>
    </row>
    <row r="33" spans="2:9" x14ac:dyDescent="0.25">
      <c r="B33" s="18" t="s">
        <v>57</v>
      </c>
      <c r="C33" s="22" t="s">
        <v>260</v>
      </c>
      <c r="D33" s="22" t="s">
        <v>59</v>
      </c>
      <c r="E33" s="22">
        <v>25.04</v>
      </c>
      <c r="F33" s="106">
        <f>E33-E34</f>
        <v>0.98000000000000043</v>
      </c>
      <c r="G33" s="109">
        <f>AVERAGE(E33:E34)</f>
        <v>24.549999999999997</v>
      </c>
      <c r="H33" s="23">
        <v>0.13100000000000001</v>
      </c>
      <c r="I33" s="136">
        <f>AVERAGE(H33:H34)</f>
        <v>0.192</v>
      </c>
    </row>
    <row r="34" spans="2:9" x14ac:dyDescent="0.25">
      <c r="B34" s="18" t="s">
        <v>57</v>
      </c>
      <c r="C34" s="22" t="s">
        <v>261</v>
      </c>
      <c r="D34" s="22" t="s">
        <v>62</v>
      </c>
      <c r="E34" s="22">
        <v>24.06</v>
      </c>
      <c r="F34" s="107"/>
      <c r="G34" s="111"/>
      <c r="H34" s="23">
        <v>0.253</v>
      </c>
      <c r="I34" s="137"/>
    </row>
    <row r="35" spans="2:9" x14ac:dyDescent="0.25">
      <c r="B35" s="8" t="s">
        <v>50</v>
      </c>
      <c r="C35" s="22" t="s">
        <v>262</v>
      </c>
      <c r="D35" s="22" t="s">
        <v>65</v>
      </c>
      <c r="E35" s="22">
        <v>24.12</v>
      </c>
      <c r="F35" s="106">
        <f>E35-E36</f>
        <v>0.12000000000000099</v>
      </c>
      <c r="G35" s="109">
        <f>AVERAGE(E35:E36)</f>
        <v>24.060000000000002</v>
      </c>
      <c r="H35" s="23">
        <v>0.24299999999999999</v>
      </c>
      <c r="I35" s="136">
        <f>AVERAGE(H35:H36)</f>
        <v>0.253</v>
      </c>
    </row>
    <row r="36" spans="2:9" x14ac:dyDescent="0.25">
      <c r="B36" s="8" t="s">
        <v>50</v>
      </c>
      <c r="C36" s="22" t="s">
        <v>263</v>
      </c>
      <c r="D36" s="22" t="s">
        <v>68</v>
      </c>
      <c r="E36" s="22">
        <v>24</v>
      </c>
      <c r="F36" s="107"/>
      <c r="G36" s="111"/>
      <c r="H36" s="23">
        <v>0.26300000000000001</v>
      </c>
      <c r="I36" s="137"/>
    </row>
    <row r="37" spans="2:9" x14ac:dyDescent="0.25">
      <c r="B37" s="18" t="s">
        <v>57</v>
      </c>
      <c r="C37" s="22" t="s">
        <v>264</v>
      </c>
      <c r="D37" s="22" t="s">
        <v>71</v>
      </c>
      <c r="E37" s="22">
        <v>23.9</v>
      </c>
      <c r="F37" s="106">
        <f>E37-E38</f>
        <v>0.14999999999999858</v>
      </c>
      <c r="G37" s="109">
        <f>AVERAGE(E37:E38)</f>
        <v>23.824999999999999</v>
      </c>
      <c r="H37" s="23">
        <v>0.28100000000000003</v>
      </c>
      <c r="I37" s="136">
        <f>AVERAGE(H37:H38)</f>
        <v>0.29600000000000004</v>
      </c>
    </row>
    <row r="38" spans="2:9" x14ac:dyDescent="0.25">
      <c r="B38" s="18" t="s">
        <v>57</v>
      </c>
      <c r="C38" s="22" t="s">
        <v>265</v>
      </c>
      <c r="D38" s="22" t="s">
        <v>74</v>
      </c>
      <c r="E38" s="22">
        <v>23.75</v>
      </c>
      <c r="F38" s="107"/>
      <c r="G38" s="111"/>
      <c r="H38" s="23">
        <v>0.311</v>
      </c>
      <c r="I38" s="137"/>
    </row>
    <row r="39" spans="2:9" x14ac:dyDescent="0.25">
      <c r="B39" s="8" t="s">
        <v>50</v>
      </c>
      <c r="C39" s="22" t="s">
        <v>266</v>
      </c>
      <c r="D39" s="22" t="s">
        <v>77</v>
      </c>
      <c r="E39" s="22">
        <v>23.68</v>
      </c>
      <c r="F39" s="106">
        <f>E39-E40</f>
        <v>5.9999999999998721E-2</v>
      </c>
      <c r="G39" s="109">
        <f>AVERAGE(E39:E40)</f>
        <v>23.65</v>
      </c>
      <c r="H39" s="23">
        <v>0.32700000000000001</v>
      </c>
      <c r="I39" s="136">
        <f>AVERAGE(H39:H40)</f>
        <v>0.33350000000000002</v>
      </c>
    </row>
    <row r="40" spans="2:9" x14ac:dyDescent="0.25">
      <c r="B40" s="8" t="s">
        <v>50</v>
      </c>
      <c r="C40" s="22" t="s">
        <v>267</v>
      </c>
      <c r="D40" s="22" t="s">
        <v>80</v>
      </c>
      <c r="E40" s="22">
        <v>23.62</v>
      </c>
      <c r="F40" s="107"/>
      <c r="G40" s="111"/>
      <c r="H40" s="23">
        <v>0.34</v>
      </c>
      <c r="I40" s="137"/>
    </row>
    <row r="41" spans="2:9" x14ac:dyDescent="0.25">
      <c r="B41" s="18" t="s">
        <v>57</v>
      </c>
      <c r="C41" s="22" t="s">
        <v>268</v>
      </c>
      <c r="D41" s="22" t="s">
        <v>83</v>
      </c>
      <c r="E41" s="22">
        <v>23.15</v>
      </c>
      <c r="F41" s="106">
        <f>E41-E42</f>
        <v>-0.97000000000000242</v>
      </c>
      <c r="G41" s="109">
        <f>AVERAGE(E41:E42)</f>
        <v>23.634999999999998</v>
      </c>
      <c r="H41" s="23">
        <v>0.46400000000000002</v>
      </c>
      <c r="I41" s="136">
        <f>AVERAGE(H41:H42)</f>
        <v>0.35350000000000004</v>
      </c>
    </row>
    <row r="42" spans="2:9" x14ac:dyDescent="0.25">
      <c r="B42" s="18" t="s">
        <v>57</v>
      </c>
      <c r="C42" s="22" t="s">
        <v>269</v>
      </c>
      <c r="D42" s="22" t="s">
        <v>86</v>
      </c>
      <c r="E42" s="22">
        <v>24.12</v>
      </c>
      <c r="F42" s="107"/>
      <c r="G42" s="111"/>
      <c r="H42" s="23">
        <v>0.24299999999999999</v>
      </c>
      <c r="I42" s="137"/>
    </row>
    <row r="43" spans="2:9" x14ac:dyDescent="0.25">
      <c r="B43" s="8" t="s">
        <v>50</v>
      </c>
      <c r="C43" s="22" t="s">
        <v>270</v>
      </c>
      <c r="D43" s="22" t="s">
        <v>89</v>
      </c>
      <c r="E43" s="22">
        <v>23.17</v>
      </c>
      <c r="F43" s="106">
        <f>E43-E44</f>
        <v>-0.51999999999999957</v>
      </c>
      <c r="G43" s="109">
        <f>AVERAGE(E43:E44)</f>
        <v>23.43</v>
      </c>
      <c r="H43" s="23">
        <v>0.45800000000000002</v>
      </c>
      <c r="I43" s="136">
        <f>AVERAGE(H43:H44)</f>
        <v>0.39100000000000001</v>
      </c>
    </row>
    <row r="44" spans="2:9" x14ac:dyDescent="0.25">
      <c r="B44" s="8" t="s">
        <v>50</v>
      </c>
      <c r="C44" s="22" t="s">
        <v>271</v>
      </c>
      <c r="D44" s="22" t="s">
        <v>92</v>
      </c>
      <c r="E44" s="22">
        <v>23.69</v>
      </c>
      <c r="F44" s="107"/>
      <c r="G44" s="111"/>
      <c r="H44" s="23">
        <v>0.32400000000000001</v>
      </c>
      <c r="I44" s="137"/>
    </row>
    <row r="45" spans="2:9" x14ac:dyDescent="0.25">
      <c r="B45" s="18" t="s">
        <v>57</v>
      </c>
      <c r="C45" s="22" t="s">
        <v>272</v>
      </c>
      <c r="D45" s="22" t="s">
        <v>95</v>
      </c>
      <c r="E45" s="22">
        <v>23.92</v>
      </c>
      <c r="F45" s="106">
        <f>E45-E46</f>
        <v>-0.62999999999999901</v>
      </c>
      <c r="G45" s="109">
        <f>AVERAGE(E45:E46)</f>
        <v>24.234999999999999</v>
      </c>
      <c r="H45" s="23">
        <v>0.27800000000000002</v>
      </c>
      <c r="I45" s="136">
        <f>AVERAGE(H45:H46)</f>
        <v>0.23</v>
      </c>
    </row>
    <row r="46" spans="2:9" x14ac:dyDescent="0.25">
      <c r="B46" s="18" t="s">
        <v>57</v>
      </c>
      <c r="C46" s="22" t="s">
        <v>273</v>
      </c>
      <c r="D46" s="22" t="s">
        <v>98</v>
      </c>
      <c r="E46" s="22">
        <v>24.55</v>
      </c>
      <c r="F46" s="107"/>
      <c r="G46" s="111"/>
      <c r="H46" s="23">
        <v>0.182</v>
      </c>
      <c r="I46" s="137"/>
    </row>
    <row r="47" spans="2:9" x14ac:dyDescent="0.25">
      <c r="B47" s="8" t="s">
        <v>50</v>
      </c>
      <c r="C47" s="22" t="s">
        <v>274</v>
      </c>
      <c r="D47" s="22" t="s">
        <v>101</v>
      </c>
      <c r="E47" s="22">
        <v>24.44</v>
      </c>
      <c r="F47" s="106">
        <f>E47-E48</f>
        <v>-1</v>
      </c>
      <c r="G47" s="109">
        <f>AVERAGE(E47:E48)</f>
        <v>24.94</v>
      </c>
      <c r="H47" s="23">
        <v>0.19600000000000001</v>
      </c>
      <c r="I47" s="136">
        <f>AVERAGE(H47:H48)</f>
        <v>0.14800000000000002</v>
      </c>
    </row>
    <row r="48" spans="2:9" x14ac:dyDescent="0.25">
      <c r="B48" s="8" t="s">
        <v>50</v>
      </c>
      <c r="C48" s="22" t="s">
        <v>275</v>
      </c>
      <c r="D48" s="22" t="s">
        <v>104</v>
      </c>
      <c r="E48" s="22">
        <v>25.44</v>
      </c>
      <c r="F48" s="107"/>
      <c r="G48" s="111"/>
      <c r="H48" s="23">
        <v>0.1</v>
      </c>
      <c r="I48" s="137"/>
    </row>
    <row r="49" spans="2:10" x14ac:dyDescent="0.25">
      <c r="B49" s="18" t="s">
        <v>57</v>
      </c>
      <c r="C49" s="22" t="s">
        <v>276</v>
      </c>
      <c r="D49" s="22" t="s">
        <v>107</v>
      </c>
      <c r="E49" s="22">
        <v>24.45</v>
      </c>
      <c r="F49" s="106">
        <f>E49-E50</f>
        <v>-0.39000000000000057</v>
      </c>
      <c r="G49" s="109">
        <f>AVERAGE(E49:E50)</f>
        <v>24.645</v>
      </c>
      <c r="H49" s="23">
        <v>0.19500000000000001</v>
      </c>
      <c r="I49" s="136">
        <f>AVERAGE(H49:H50)</f>
        <v>0.17249999999999999</v>
      </c>
    </row>
    <row r="50" spans="2:10" x14ac:dyDescent="0.25">
      <c r="B50" s="18" t="s">
        <v>57</v>
      </c>
      <c r="C50" s="22" t="s">
        <v>277</v>
      </c>
      <c r="D50" s="22" t="s">
        <v>110</v>
      </c>
      <c r="E50" s="22">
        <v>24.84</v>
      </c>
      <c r="F50" s="107"/>
      <c r="G50" s="111"/>
      <c r="H50" s="23">
        <v>0.15</v>
      </c>
      <c r="I50" s="137"/>
    </row>
    <row r="51" spans="2:10" x14ac:dyDescent="0.25">
      <c r="B51" s="8" t="s">
        <v>50</v>
      </c>
      <c r="C51" s="22" t="s">
        <v>278</v>
      </c>
      <c r="D51" s="22" t="s">
        <v>113</v>
      </c>
      <c r="E51" s="22">
        <v>24.25</v>
      </c>
      <c r="F51" s="106">
        <f>E51-E52</f>
        <v>-0.19999999999999929</v>
      </c>
      <c r="G51" s="109">
        <f>AVERAGE(E51:E52)</f>
        <v>24.35</v>
      </c>
      <c r="H51" s="23">
        <v>0.223</v>
      </c>
      <c r="I51" s="136">
        <f>AVERAGE(H51:H52)</f>
        <v>0.20900000000000002</v>
      </c>
    </row>
    <row r="52" spans="2:10" x14ac:dyDescent="0.25">
      <c r="B52" s="8" t="s">
        <v>50</v>
      </c>
      <c r="C52" s="22" t="s">
        <v>279</v>
      </c>
      <c r="D52" s="22" t="s">
        <v>116</v>
      </c>
      <c r="E52" s="22">
        <v>24.45</v>
      </c>
      <c r="F52" s="107"/>
      <c r="G52" s="111"/>
      <c r="H52" s="23">
        <v>0.19500000000000001</v>
      </c>
      <c r="I52" s="137"/>
    </row>
    <row r="53" spans="2:10" x14ac:dyDescent="0.25">
      <c r="B53" s="18" t="s">
        <v>57</v>
      </c>
      <c r="C53" s="22" t="s">
        <v>280</v>
      </c>
      <c r="D53" s="22" t="s">
        <v>119</v>
      </c>
      <c r="E53" s="22">
        <v>24.34</v>
      </c>
      <c r="F53" s="106">
        <f>E53-E54</f>
        <v>5.0000000000000711E-2</v>
      </c>
      <c r="G53" s="109">
        <f>AVERAGE(E53:E54)</f>
        <v>24.314999999999998</v>
      </c>
      <c r="H53" s="23">
        <v>0.20899999999999999</v>
      </c>
      <c r="I53" s="136">
        <f>AVERAGE(H53:H54)</f>
        <v>0.21299999999999999</v>
      </c>
    </row>
    <row r="54" spans="2:10" x14ac:dyDescent="0.25">
      <c r="B54" s="18" t="s">
        <v>57</v>
      </c>
      <c r="C54" s="22" t="s">
        <v>281</v>
      </c>
      <c r="D54" s="22" t="s">
        <v>122</v>
      </c>
      <c r="E54" s="22">
        <v>24.29</v>
      </c>
      <c r="F54" s="107"/>
      <c r="G54" s="111"/>
      <c r="H54" s="23">
        <v>0.217</v>
      </c>
      <c r="I54" s="137"/>
    </row>
    <row r="55" spans="2:10" x14ac:dyDescent="0.25">
      <c r="B55" s="8" t="s">
        <v>50</v>
      </c>
      <c r="C55" s="22" t="s">
        <v>282</v>
      </c>
      <c r="D55" s="22" t="s">
        <v>125</v>
      </c>
      <c r="E55" s="22">
        <v>23.06</v>
      </c>
      <c r="F55" s="106">
        <f>E55-E56</f>
        <v>-0.80000000000000071</v>
      </c>
      <c r="G55" s="109">
        <f>AVERAGE(E55:E56)</f>
        <v>23.46</v>
      </c>
      <c r="H55" s="23">
        <v>0.49299999999999999</v>
      </c>
      <c r="I55" s="136">
        <f>AVERAGE(H55:H56)</f>
        <v>0.39100000000000001</v>
      </c>
    </row>
    <row r="56" spans="2:10" x14ac:dyDescent="0.25">
      <c r="B56" s="8" t="s">
        <v>50</v>
      </c>
      <c r="C56" s="22" t="s">
        <v>283</v>
      </c>
      <c r="D56" s="22" t="s">
        <v>128</v>
      </c>
      <c r="E56" s="22">
        <v>23.86</v>
      </c>
      <c r="F56" s="107"/>
      <c r="G56" s="111"/>
      <c r="H56" s="23">
        <v>0.28899999999999998</v>
      </c>
      <c r="I56" s="137"/>
    </row>
    <row r="57" spans="2:10" x14ac:dyDescent="0.25">
      <c r="B57" s="18" t="s">
        <v>57</v>
      </c>
      <c r="C57" s="22" t="s">
        <v>284</v>
      </c>
      <c r="D57" s="22" t="s">
        <v>131</v>
      </c>
      <c r="E57" s="22">
        <v>23.69</v>
      </c>
      <c r="F57" s="106">
        <f>E57-E58</f>
        <v>-0.75</v>
      </c>
      <c r="G57" s="109">
        <f>AVERAGE(E57:E58)</f>
        <v>24.065000000000001</v>
      </c>
      <c r="H57" s="23">
        <v>0.32500000000000001</v>
      </c>
      <c r="I57" s="136">
        <f>AVERAGE(H57:H58)</f>
        <v>0.26050000000000001</v>
      </c>
    </row>
    <row r="58" spans="2:10" x14ac:dyDescent="0.25">
      <c r="B58" s="18" t="s">
        <v>57</v>
      </c>
      <c r="C58" s="22" t="s">
        <v>285</v>
      </c>
      <c r="D58" s="22" t="s">
        <v>134</v>
      </c>
      <c r="E58" s="22">
        <v>24.44</v>
      </c>
      <c r="F58" s="107"/>
      <c r="G58" s="111"/>
      <c r="H58" s="23">
        <v>0.19600000000000001</v>
      </c>
      <c r="I58" s="137"/>
    </row>
    <row r="59" spans="2:10" x14ac:dyDescent="0.25">
      <c r="B59" s="8" t="s">
        <v>50</v>
      </c>
      <c r="C59" s="22" t="s">
        <v>286</v>
      </c>
      <c r="D59" s="22" t="s">
        <v>137</v>
      </c>
      <c r="E59" s="22">
        <v>23.44</v>
      </c>
      <c r="F59" s="74">
        <f>E59-E60</f>
        <v>-1.3599999999999994</v>
      </c>
      <c r="G59" s="109">
        <f>AVERAGE(E59:E60)</f>
        <v>24.12</v>
      </c>
      <c r="H59" s="23">
        <v>0.38200000000000001</v>
      </c>
      <c r="I59" s="136">
        <f>AVERAGE(H59:H60)</f>
        <v>0.26800000000000002</v>
      </c>
      <c r="J59" s="13"/>
    </row>
    <row r="60" spans="2:10" x14ac:dyDescent="0.25">
      <c r="B60" s="8" t="s">
        <v>50</v>
      </c>
      <c r="C60" s="22" t="s">
        <v>287</v>
      </c>
      <c r="D60" s="22" t="s">
        <v>140</v>
      </c>
      <c r="E60" s="22">
        <v>24.8</v>
      </c>
      <c r="F60" s="76"/>
      <c r="G60" s="111"/>
      <c r="H60" s="23">
        <v>0.154</v>
      </c>
      <c r="I60" s="137"/>
    </row>
    <row r="61" spans="2:10" x14ac:dyDescent="0.25">
      <c r="B61" s="18" t="s">
        <v>57</v>
      </c>
      <c r="C61" s="22" t="s">
        <v>288</v>
      </c>
      <c r="D61" s="22" t="s">
        <v>143</v>
      </c>
      <c r="E61" s="22">
        <v>23.13</v>
      </c>
      <c r="F61" s="74">
        <f>E61-E62</f>
        <v>-1.3200000000000003</v>
      </c>
      <c r="G61" s="109">
        <f>AVERAGE(E61:E62)</f>
        <v>23.79</v>
      </c>
      <c r="H61" s="23">
        <v>0.47199999999999998</v>
      </c>
      <c r="I61" s="136">
        <f>AVERAGE(H61:H62)</f>
        <v>0.33299999999999996</v>
      </c>
      <c r="J61" s="13"/>
    </row>
    <row r="62" spans="2:10" x14ac:dyDescent="0.25">
      <c r="B62" s="18" t="s">
        <v>57</v>
      </c>
      <c r="C62" s="22" t="s">
        <v>289</v>
      </c>
      <c r="D62" s="22" t="s">
        <v>146</v>
      </c>
      <c r="E62" s="22">
        <v>24.45</v>
      </c>
      <c r="F62" s="76"/>
      <c r="G62" s="111"/>
      <c r="H62" s="23">
        <v>0.19400000000000001</v>
      </c>
      <c r="I62" s="147"/>
    </row>
    <row r="63" spans="2:10" x14ac:dyDescent="0.25">
      <c r="B63" s="14"/>
      <c r="C63" s="15"/>
      <c r="D63" s="15"/>
      <c r="E63" s="15"/>
      <c r="F63" s="35"/>
      <c r="G63" s="132"/>
      <c r="H63" s="16"/>
      <c r="I63" s="133"/>
    </row>
    <row r="64" spans="2:10" x14ac:dyDescent="0.25">
      <c r="B64" s="14"/>
      <c r="C64" s="15"/>
      <c r="D64" s="15"/>
      <c r="E64" s="15"/>
      <c r="F64" s="3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/1WBMaoLiLHKiGzsD+9BBv24fB/ScRYchQkQ7AsYIB+UGXdSL+A//myKLg6iRY4xUTJ4kAhW/7Y4lNeaLcH18A==" saltValue="GHYnt6scb+tBI81OHGkwHg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61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511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316</v>
      </c>
      <c r="C7" s="22" t="s">
        <v>9</v>
      </c>
      <c r="D7" s="22">
        <v>25.27</v>
      </c>
      <c r="E7" s="138">
        <f>MAX(D7:D10)-MIN(D7:D10)</f>
        <v>0.39000000000000057</v>
      </c>
      <c r="F7" s="141">
        <f>AVERAGE(D7:D10)</f>
        <v>25.452500000000001</v>
      </c>
      <c r="G7" s="144">
        <f>F7-F11</f>
        <v>-1.0150000000000006</v>
      </c>
      <c r="I7" s="22" t="s">
        <v>368</v>
      </c>
      <c r="J7" s="22" t="s">
        <v>11</v>
      </c>
      <c r="K7" s="22"/>
    </row>
    <row r="8" spans="2:11" x14ac:dyDescent="0.25">
      <c r="B8" s="22" t="s">
        <v>317</v>
      </c>
      <c r="C8" s="22" t="s">
        <v>9</v>
      </c>
      <c r="D8" s="22">
        <v>25.56</v>
      </c>
      <c r="E8" s="139"/>
      <c r="F8" s="142"/>
      <c r="G8" s="145"/>
      <c r="I8" s="22" t="s">
        <v>369</v>
      </c>
      <c r="J8" s="22" t="s">
        <v>11</v>
      </c>
      <c r="K8" s="22"/>
    </row>
    <row r="9" spans="2:11" x14ac:dyDescent="0.25">
      <c r="B9" s="22" t="s">
        <v>318</v>
      </c>
      <c r="C9" s="22" t="s">
        <v>9</v>
      </c>
      <c r="D9" s="22">
        <v>25.32</v>
      </c>
      <c r="E9" s="139"/>
      <c r="F9" s="142"/>
      <c r="G9" s="145"/>
      <c r="I9" s="22" t="s">
        <v>370</v>
      </c>
      <c r="J9" s="22" t="s">
        <v>16</v>
      </c>
      <c r="K9" s="22"/>
    </row>
    <row r="10" spans="2:11" x14ac:dyDescent="0.25">
      <c r="B10" s="22" t="s">
        <v>319</v>
      </c>
      <c r="C10" s="22" t="s">
        <v>9</v>
      </c>
      <c r="D10" s="22">
        <v>25.66</v>
      </c>
      <c r="E10" s="140"/>
      <c r="F10" s="143"/>
      <c r="G10" s="146"/>
      <c r="I10" s="22" t="s">
        <v>371</v>
      </c>
      <c r="J10" s="22" t="s">
        <v>16</v>
      </c>
      <c r="K10" s="22"/>
    </row>
    <row r="11" spans="2:11" x14ac:dyDescent="0.25">
      <c r="B11" s="22" t="s">
        <v>320</v>
      </c>
      <c r="C11" s="22" t="s">
        <v>20</v>
      </c>
      <c r="D11" s="22">
        <v>26.43</v>
      </c>
      <c r="E11" s="138">
        <f>MAX(D11:D14)-MIN(D11:D14)</f>
        <v>0.26000000000000156</v>
      </c>
      <c r="F11" s="141">
        <f>AVERAGE(D11:D14)</f>
        <v>26.467500000000001</v>
      </c>
      <c r="G11" s="144">
        <f>F11-F15</f>
        <v>-1.0199999999999996</v>
      </c>
      <c r="I11" s="22" t="s">
        <v>372</v>
      </c>
      <c r="J11" s="22" t="s">
        <v>22</v>
      </c>
      <c r="K11" s="22"/>
    </row>
    <row r="12" spans="2:11" x14ac:dyDescent="0.25">
      <c r="B12" s="22" t="s">
        <v>321</v>
      </c>
      <c r="C12" s="22" t="s">
        <v>20</v>
      </c>
      <c r="D12" s="22">
        <v>26.31</v>
      </c>
      <c r="E12" s="139"/>
      <c r="F12" s="142"/>
      <c r="G12" s="145"/>
      <c r="I12" s="22" t="s">
        <v>373</v>
      </c>
      <c r="J12" s="22" t="s">
        <v>22</v>
      </c>
      <c r="K12" s="22"/>
    </row>
    <row r="13" spans="2:11" x14ac:dyDescent="0.25">
      <c r="B13" s="22" t="s">
        <v>322</v>
      </c>
      <c r="C13" s="22" t="s">
        <v>20</v>
      </c>
      <c r="D13" s="22">
        <v>26.56</v>
      </c>
      <c r="E13" s="139"/>
      <c r="F13" s="142"/>
      <c r="G13" s="145"/>
    </row>
    <row r="14" spans="2:11" x14ac:dyDescent="0.25">
      <c r="B14" s="22" t="s">
        <v>323</v>
      </c>
      <c r="C14" s="22" t="s">
        <v>20</v>
      </c>
      <c r="D14" s="22">
        <v>26.57</v>
      </c>
      <c r="E14" s="140"/>
      <c r="F14" s="143"/>
      <c r="G14" s="146"/>
      <c r="I14" s="30" t="s">
        <v>27</v>
      </c>
      <c r="J14" s="7">
        <v>9.4000000000000004E-3</v>
      </c>
    </row>
    <row r="15" spans="2:11" x14ac:dyDescent="0.25">
      <c r="B15" s="22" t="s">
        <v>324</v>
      </c>
      <c r="C15" s="22" t="s">
        <v>29</v>
      </c>
      <c r="D15" s="22">
        <v>27.45</v>
      </c>
      <c r="E15" s="138">
        <f>MAX(D15:D18)-MIN(D15:D18)</f>
        <v>0.28999999999999915</v>
      </c>
      <c r="F15" s="141">
        <f>AVERAGE(D15:D18)</f>
        <v>27.487500000000001</v>
      </c>
      <c r="G15" s="144">
        <f>F15-F19</f>
        <v>-1.0100000000000016</v>
      </c>
      <c r="I15" s="30" t="s">
        <v>494</v>
      </c>
      <c r="J15" s="68">
        <v>1.9870000000000001</v>
      </c>
    </row>
    <row r="16" spans="2:11" x14ac:dyDescent="0.25">
      <c r="B16" s="22" t="s">
        <v>325</v>
      </c>
      <c r="C16" s="22" t="s">
        <v>29</v>
      </c>
      <c r="D16" s="22">
        <v>27.63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326</v>
      </c>
      <c r="C17" s="22" t="s">
        <v>29</v>
      </c>
      <c r="D17" s="22">
        <v>27.34</v>
      </c>
      <c r="E17" s="139"/>
      <c r="F17" s="142"/>
      <c r="G17" s="145"/>
    </row>
    <row r="18" spans="2:11" x14ac:dyDescent="0.25">
      <c r="B18" s="22" t="s">
        <v>327</v>
      </c>
      <c r="C18" s="22" t="s">
        <v>29</v>
      </c>
      <c r="D18" s="22">
        <v>27.53</v>
      </c>
      <c r="E18" s="140"/>
      <c r="F18" s="143"/>
      <c r="G18" s="146"/>
    </row>
    <row r="19" spans="2:11" x14ac:dyDescent="0.25">
      <c r="B19" s="22" t="s">
        <v>328</v>
      </c>
      <c r="C19" s="22" t="s">
        <v>36</v>
      </c>
      <c r="D19" s="22">
        <v>28.28</v>
      </c>
      <c r="E19" s="138">
        <f>MAX(D19:D22)-MIN(D19:D22)</f>
        <v>0.62000000000000099</v>
      </c>
      <c r="F19" s="141">
        <f>AVERAGE(D19:D22)</f>
        <v>28.497500000000002</v>
      </c>
      <c r="G19" s="144">
        <f>F19-F23</f>
        <v>-1.0024999999999977</v>
      </c>
    </row>
    <row r="20" spans="2:11" x14ac:dyDescent="0.25">
      <c r="B20" s="22" t="s">
        <v>329</v>
      </c>
      <c r="C20" s="22" t="s">
        <v>36</v>
      </c>
      <c r="D20" s="22">
        <v>28.63</v>
      </c>
      <c r="E20" s="139"/>
      <c r="F20" s="142"/>
      <c r="G20" s="145"/>
    </row>
    <row r="21" spans="2:11" x14ac:dyDescent="0.25">
      <c r="B21" s="22" t="s">
        <v>330</v>
      </c>
      <c r="C21" s="22" t="s">
        <v>36</v>
      </c>
      <c r="D21" s="22">
        <v>28.23</v>
      </c>
      <c r="E21" s="139"/>
      <c r="F21" s="142"/>
      <c r="G21" s="145"/>
    </row>
    <row r="22" spans="2:11" x14ac:dyDescent="0.25">
      <c r="B22" s="22" t="s">
        <v>331</v>
      </c>
      <c r="C22" s="22" t="s">
        <v>36</v>
      </c>
      <c r="D22" s="22">
        <v>28.85</v>
      </c>
      <c r="E22" s="140"/>
      <c r="F22" s="143"/>
      <c r="G22" s="146"/>
    </row>
    <row r="23" spans="2:11" x14ac:dyDescent="0.25">
      <c r="B23" s="22" t="s">
        <v>332</v>
      </c>
      <c r="C23" s="22" t="s">
        <v>41</v>
      </c>
      <c r="D23" s="22">
        <v>29.44</v>
      </c>
      <c r="E23" s="138">
        <f>MAX(D23:D26)-MIN(D23:D26)</f>
        <v>0.11999999999999744</v>
      </c>
      <c r="F23" s="141">
        <f>AVERAGE(D23:D26)</f>
        <v>29.5</v>
      </c>
      <c r="G23" s="144"/>
    </row>
    <row r="24" spans="2:11" x14ac:dyDescent="0.25">
      <c r="B24" s="22" t="s">
        <v>333</v>
      </c>
      <c r="C24" s="22" t="s">
        <v>41</v>
      </c>
      <c r="E24" s="139"/>
      <c r="F24" s="142"/>
      <c r="G24" s="145"/>
      <c r="H24" s="41">
        <v>36.82</v>
      </c>
    </row>
    <row r="25" spans="2:11" x14ac:dyDescent="0.25">
      <c r="B25" s="22" t="s">
        <v>334</v>
      </c>
      <c r="C25" s="22" t="s">
        <v>41</v>
      </c>
      <c r="D25" s="22">
        <v>29.56</v>
      </c>
      <c r="E25" s="139"/>
      <c r="F25" s="142"/>
      <c r="G25" s="145"/>
    </row>
    <row r="26" spans="2:11" x14ac:dyDescent="0.25">
      <c r="B26" s="22" t="s">
        <v>335</v>
      </c>
      <c r="C26" s="22" t="s">
        <v>41</v>
      </c>
      <c r="D26" s="22"/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336</v>
      </c>
      <c r="D31" s="22" t="s">
        <v>52</v>
      </c>
      <c r="E31" s="22">
        <v>27.81</v>
      </c>
      <c r="F31" s="106">
        <f>E31-E32</f>
        <v>0.98999999999999844</v>
      </c>
      <c r="G31" s="109">
        <f>AVERAGE(E31:E32)</f>
        <v>27.314999999999998</v>
      </c>
      <c r="H31" s="23">
        <v>0.19800000000000001</v>
      </c>
      <c r="I31" s="136">
        <f>AVERAGE(H31:H32)</f>
        <v>0.29449999999999998</v>
      </c>
      <c r="J31" s="13"/>
      <c r="K31" s="13"/>
    </row>
    <row r="32" spans="2:11" x14ac:dyDescent="0.25">
      <c r="B32" s="8" t="s">
        <v>50</v>
      </c>
      <c r="C32" s="22" t="s">
        <v>337</v>
      </c>
      <c r="D32" s="22" t="s">
        <v>55</v>
      </c>
      <c r="E32" s="22">
        <v>26.82</v>
      </c>
      <c r="F32" s="107"/>
      <c r="G32" s="111"/>
      <c r="H32" s="23">
        <v>0.39100000000000001</v>
      </c>
      <c r="I32" s="137"/>
    </row>
    <row r="33" spans="2:9" x14ac:dyDescent="0.25">
      <c r="B33" s="18" t="s">
        <v>57</v>
      </c>
      <c r="C33" s="22" t="s">
        <v>338</v>
      </c>
      <c r="D33" s="22" t="s">
        <v>59</v>
      </c>
      <c r="E33" s="22">
        <v>27.8</v>
      </c>
      <c r="F33" s="106">
        <f>E33-E34</f>
        <v>0.92000000000000171</v>
      </c>
      <c r="G33" s="109">
        <f>AVERAGE(E33:E34)</f>
        <v>27.34</v>
      </c>
      <c r="H33" s="23">
        <v>0.2</v>
      </c>
      <c r="I33" s="136">
        <f>AVERAGE(H33:H34)</f>
        <v>0.28800000000000003</v>
      </c>
    </row>
    <row r="34" spans="2:9" x14ac:dyDescent="0.25">
      <c r="B34" s="18" t="s">
        <v>57</v>
      </c>
      <c r="C34" s="22" t="s">
        <v>339</v>
      </c>
      <c r="D34" s="22" t="s">
        <v>62</v>
      </c>
      <c r="E34" s="22">
        <v>26.88</v>
      </c>
      <c r="F34" s="107"/>
      <c r="G34" s="111"/>
      <c r="H34" s="23">
        <v>0.376</v>
      </c>
      <c r="I34" s="137"/>
    </row>
    <row r="35" spans="2:9" x14ac:dyDescent="0.25">
      <c r="B35" s="8" t="s">
        <v>50</v>
      </c>
      <c r="C35" s="22" t="s">
        <v>340</v>
      </c>
      <c r="D35" s="22" t="s">
        <v>65</v>
      </c>
      <c r="E35" s="22">
        <v>26.65</v>
      </c>
      <c r="F35" s="106">
        <f>E35-E36</f>
        <v>3.9999999999999147E-2</v>
      </c>
      <c r="G35" s="109">
        <f>AVERAGE(E35:E36)</f>
        <v>26.63</v>
      </c>
      <c r="H35" s="23">
        <v>0.441</v>
      </c>
      <c r="I35" s="136">
        <f>AVERAGE(H35:H36)</f>
        <v>0.44600000000000001</v>
      </c>
    </row>
    <row r="36" spans="2:9" x14ac:dyDescent="0.25">
      <c r="B36" s="8" t="s">
        <v>50</v>
      </c>
      <c r="C36" s="22" t="s">
        <v>341</v>
      </c>
      <c r="D36" s="22" t="s">
        <v>68</v>
      </c>
      <c r="E36" s="22">
        <v>26.61</v>
      </c>
      <c r="F36" s="107"/>
      <c r="G36" s="111"/>
      <c r="H36" s="23">
        <v>0.45100000000000001</v>
      </c>
      <c r="I36" s="137"/>
    </row>
    <row r="37" spans="2:9" x14ac:dyDescent="0.25">
      <c r="B37" s="18" t="s">
        <v>57</v>
      </c>
      <c r="C37" s="22" t="s">
        <v>342</v>
      </c>
      <c r="D37" s="22" t="s">
        <v>71</v>
      </c>
      <c r="E37" s="22">
        <v>26.25</v>
      </c>
      <c r="F37" s="106">
        <f>E37-E38</f>
        <v>-0.25</v>
      </c>
      <c r="G37" s="109">
        <f>AVERAGE(E37:E38)</f>
        <v>26.375</v>
      </c>
      <c r="H37" s="23">
        <v>0.57899999999999996</v>
      </c>
      <c r="I37" s="136">
        <f>AVERAGE(H37:H38)</f>
        <v>0.53400000000000003</v>
      </c>
    </row>
    <row r="38" spans="2:9" x14ac:dyDescent="0.25">
      <c r="B38" s="18" t="s">
        <v>57</v>
      </c>
      <c r="C38" s="22" t="s">
        <v>343</v>
      </c>
      <c r="D38" s="22" t="s">
        <v>74</v>
      </c>
      <c r="E38" s="22">
        <v>26.5</v>
      </c>
      <c r="F38" s="107"/>
      <c r="G38" s="111"/>
      <c r="H38" s="23">
        <v>0.48899999999999999</v>
      </c>
      <c r="I38" s="137"/>
    </row>
    <row r="39" spans="2:9" x14ac:dyDescent="0.25">
      <c r="B39" s="8" t="s">
        <v>50</v>
      </c>
      <c r="C39" s="22" t="s">
        <v>344</v>
      </c>
      <c r="D39" s="22" t="s">
        <v>77</v>
      </c>
      <c r="E39" s="22">
        <v>26.89</v>
      </c>
      <c r="F39" s="106">
        <f>E39-E40</f>
        <v>0.30000000000000071</v>
      </c>
      <c r="G39" s="109">
        <f>AVERAGE(E39:E40)</f>
        <v>26.740000000000002</v>
      </c>
      <c r="H39" s="23">
        <v>0.374</v>
      </c>
      <c r="I39" s="136">
        <f>AVERAGE(H39:H40)</f>
        <v>0.41700000000000004</v>
      </c>
    </row>
    <row r="40" spans="2:9" x14ac:dyDescent="0.25">
      <c r="B40" s="8" t="s">
        <v>50</v>
      </c>
      <c r="C40" s="22" t="s">
        <v>345</v>
      </c>
      <c r="D40" s="22" t="s">
        <v>80</v>
      </c>
      <c r="E40" s="22">
        <v>26.59</v>
      </c>
      <c r="F40" s="107"/>
      <c r="G40" s="111"/>
      <c r="H40" s="23">
        <v>0.46</v>
      </c>
      <c r="I40" s="137"/>
    </row>
    <row r="41" spans="2:9" x14ac:dyDescent="0.25">
      <c r="B41" s="18" t="s">
        <v>57</v>
      </c>
      <c r="C41" s="22" t="s">
        <v>346</v>
      </c>
      <c r="D41" s="22" t="s">
        <v>83</v>
      </c>
      <c r="E41" s="22">
        <v>26.67</v>
      </c>
      <c r="F41" s="106">
        <f>E41-E42</f>
        <v>-1.0299999999999976</v>
      </c>
      <c r="G41" s="109">
        <f>AVERAGE(E41:E42)</f>
        <v>27.185000000000002</v>
      </c>
      <c r="H41" s="23">
        <v>0.436</v>
      </c>
      <c r="I41" s="136">
        <f>AVERAGE(H41:H42)</f>
        <v>0.32500000000000001</v>
      </c>
    </row>
    <row r="42" spans="2:9" x14ac:dyDescent="0.25">
      <c r="B42" s="18" t="s">
        <v>57</v>
      </c>
      <c r="C42" s="22" t="s">
        <v>347</v>
      </c>
      <c r="D42" s="22" t="s">
        <v>86</v>
      </c>
      <c r="E42" s="22">
        <v>27.7</v>
      </c>
      <c r="F42" s="107"/>
      <c r="G42" s="111"/>
      <c r="H42" s="23">
        <v>0.214</v>
      </c>
      <c r="I42" s="137"/>
    </row>
    <row r="43" spans="2:9" x14ac:dyDescent="0.25">
      <c r="B43" s="8" t="s">
        <v>50</v>
      </c>
      <c r="C43" s="22" t="s">
        <v>348</v>
      </c>
      <c r="D43" s="22" t="s">
        <v>89</v>
      </c>
      <c r="E43" s="22">
        <v>26.85</v>
      </c>
      <c r="F43" s="106">
        <f>E43-E44</f>
        <v>-0.69999999999999929</v>
      </c>
      <c r="G43" s="109">
        <f>AVERAGE(E43:E44)</f>
        <v>27.200000000000003</v>
      </c>
      <c r="H43" s="23">
        <v>0.38300000000000001</v>
      </c>
      <c r="I43" s="136">
        <f>AVERAGE(H43:H44)</f>
        <v>0.3105</v>
      </c>
    </row>
    <row r="44" spans="2:9" x14ac:dyDescent="0.25">
      <c r="B44" s="8" t="s">
        <v>50</v>
      </c>
      <c r="C44" s="22" t="s">
        <v>349</v>
      </c>
      <c r="D44" s="22" t="s">
        <v>92</v>
      </c>
      <c r="E44" s="22">
        <v>27.55</v>
      </c>
      <c r="F44" s="107"/>
      <c r="G44" s="111"/>
      <c r="H44" s="23">
        <v>0.23799999999999999</v>
      </c>
      <c r="I44" s="137"/>
    </row>
    <row r="45" spans="2:9" x14ac:dyDescent="0.25">
      <c r="B45" s="18" t="s">
        <v>57</v>
      </c>
      <c r="C45" s="22" t="s">
        <v>350</v>
      </c>
      <c r="D45" s="22" t="s">
        <v>95</v>
      </c>
      <c r="E45" s="22">
        <v>27.09</v>
      </c>
      <c r="F45" s="106">
        <f>E45-E46</f>
        <v>-0.76000000000000156</v>
      </c>
      <c r="G45" s="109">
        <f>AVERAGE(E45:E46)</f>
        <v>27.47</v>
      </c>
      <c r="H45" s="23">
        <v>0.32500000000000001</v>
      </c>
      <c r="I45" s="136">
        <f>AVERAGE(H45:H46)</f>
        <v>0.25950000000000001</v>
      </c>
    </row>
    <row r="46" spans="2:9" x14ac:dyDescent="0.25">
      <c r="B46" s="18" t="s">
        <v>57</v>
      </c>
      <c r="C46" s="22" t="s">
        <v>351</v>
      </c>
      <c r="D46" s="22" t="s">
        <v>98</v>
      </c>
      <c r="E46" s="22">
        <v>27.85</v>
      </c>
      <c r="F46" s="107"/>
      <c r="G46" s="111"/>
      <c r="H46" s="23">
        <v>0.19400000000000001</v>
      </c>
      <c r="I46" s="137"/>
    </row>
    <row r="47" spans="2:9" x14ac:dyDescent="0.25">
      <c r="B47" s="8" t="s">
        <v>50</v>
      </c>
      <c r="C47" s="22" t="s">
        <v>352</v>
      </c>
      <c r="D47" s="22" t="s">
        <v>101</v>
      </c>
      <c r="E47" s="22">
        <v>28.32</v>
      </c>
      <c r="F47" s="106">
        <f>E47-E48</f>
        <v>-0.75</v>
      </c>
      <c r="G47" s="109">
        <f>AVERAGE(E47:E48)</f>
        <v>28.695</v>
      </c>
      <c r="H47" s="23">
        <v>0.14000000000000001</v>
      </c>
      <c r="I47" s="136">
        <f>AVERAGE(H47:H48)</f>
        <v>0.11170000000000001</v>
      </c>
    </row>
    <row r="48" spans="2:9" x14ac:dyDescent="0.25">
      <c r="B48" s="8" t="s">
        <v>50</v>
      </c>
      <c r="C48" s="22" t="s">
        <v>353</v>
      </c>
      <c r="D48" s="22" t="s">
        <v>104</v>
      </c>
      <c r="E48" s="22">
        <v>29.07</v>
      </c>
      <c r="F48" s="107"/>
      <c r="G48" s="111"/>
      <c r="H48" s="23">
        <v>8.3400000000000002E-2</v>
      </c>
      <c r="I48" s="137"/>
    </row>
    <row r="49" spans="2:10" x14ac:dyDescent="0.25">
      <c r="B49" s="18" t="s">
        <v>57</v>
      </c>
      <c r="C49" s="22" t="s">
        <v>354</v>
      </c>
      <c r="D49" s="22" t="s">
        <v>107</v>
      </c>
      <c r="E49" s="22">
        <v>28.87</v>
      </c>
      <c r="F49" s="106">
        <f>E49-E50</f>
        <v>-3.9999999999999147E-2</v>
      </c>
      <c r="G49" s="109">
        <f>AVERAGE(E49:E50)</f>
        <v>28.89</v>
      </c>
      <c r="H49" s="23">
        <v>9.5899999999999999E-2</v>
      </c>
      <c r="I49" s="136">
        <f>AVERAGE(H49:H50)</f>
        <v>9.4700000000000006E-2</v>
      </c>
    </row>
    <row r="50" spans="2:10" x14ac:dyDescent="0.25">
      <c r="B50" s="18" t="s">
        <v>57</v>
      </c>
      <c r="C50" s="22" t="s">
        <v>355</v>
      </c>
      <c r="D50" s="22" t="s">
        <v>110</v>
      </c>
      <c r="E50" s="22">
        <v>28.91</v>
      </c>
      <c r="F50" s="107"/>
      <c r="G50" s="111"/>
      <c r="H50" s="23">
        <v>9.35E-2</v>
      </c>
      <c r="I50" s="137"/>
    </row>
    <row r="51" spans="2:10" x14ac:dyDescent="0.25">
      <c r="B51" s="8" t="s">
        <v>50</v>
      </c>
      <c r="C51" s="22" t="s">
        <v>356</v>
      </c>
      <c r="D51" s="22" t="s">
        <v>113</v>
      </c>
      <c r="E51" s="22">
        <v>29.11</v>
      </c>
      <c r="F51" s="106">
        <f>E51-E52</f>
        <v>0.43999999999999773</v>
      </c>
      <c r="G51" s="109">
        <f>AVERAGE(E51:E52)</f>
        <v>28.89</v>
      </c>
      <c r="H51" s="23">
        <v>8.1000000000000003E-2</v>
      </c>
      <c r="I51" s="136">
        <f>AVERAGE(H51:H52)</f>
        <v>9.5500000000000002E-2</v>
      </c>
    </row>
    <row r="52" spans="2:10" x14ac:dyDescent="0.25">
      <c r="B52" s="8" t="s">
        <v>50</v>
      </c>
      <c r="C52" s="22" t="s">
        <v>357</v>
      </c>
      <c r="D52" s="22" t="s">
        <v>116</v>
      </c>
      <c r="E52" s="22">
        <v>28.67</v>
      </c>
      <c r="F52" s="107"/>
      <c r="G52" s="111"/>
      <c r="H52" s="23">
        <v>0.11</v>
      </c>
      <c r="I52" s="137"/>
    </row>
    <row r="53" spans="2:10" x14ac:dyDescent="0.25">
      <c r="B53" s="18" t="s">
        <v>57</v>
      </c>
      <c r="C53" s="22" t="s">
        <v>358</v>
      </c>
      <c r="D53" s="22" t="s">
        <v>119</v>
      </c>
      <c r="E53" s="22">
        <v>28.1</v>
      </c>
      <c r="F53" s="106">
        <f>E53-E54</f>
        <v>0.23000000000000043</v>
      </c>
      <c r="G53" s="109">
        <f>AVERAGE(E53:E54)</f>
        <v>27.984999999999999</v>
      </c>
      <c r="H53" s="23">
        <v>0.16200000000000001</v>
      </c>
      <c r="I53" s="136">
        <f>AVERAGE(H53:H54)</f>
        <v>0.17649999999999999</v>
      </c>
    </row>
    <row r="54" spans="2:10" x14ac:dyDescent="0.25">
      <c r="B54" s="18" t="s">
        <v>57</v>
      </c>
      <c r="C54" s="22" t="s">
        <v>359</v>
      </c>
      <c r="D54" s="22" t="s">
        <v>122</v>
      </c>
      <c r="E54" s="22">
        <v>27.87</v>
      </c>
      <c r="F54" s="107"/>
      <c r="G54" s="111"/>
      <c r="H54" s="23">
        <v>0.191</v>
      </c>
      <c r="I54" s="137"/>
    </row>
    <row r="55" spans="2:10" x14ac:dyDescent="0.25">
      <c r="B55" s="8" t="s">
        <v>50</v>
      </c>
      <c r="C55" s="22" t="s">
        <v>360</v>
      </c>
      <c r="D55" s="22" t="s">
        <v>125</v>
      </c>
      <c r="E55" s="22">
        <v>27.8</v>
      </c>
      <c r="F55" s="106">
        <f>E55-E56</f>
        <v>-0.35999999999999943</v>
      </c>
      <c r="G55" s="109">
        <f>AVERAGE(E55:E56)</f>
        <v>27.98</v>
      </c>
      <c r="H55" s="23">
        <v>0.2</v>
      </c>
      <c r="I55" s="136">
        <f>AVERAGE(H55:H56)</f>
        <v>0.17849999999999999</v>
      </c>
    </row>
    <row r="56" spans="2:10" x14ac:dyDescent="0.25">
      <c r="B56" s="8" t="s">
        <v>50</v>
      </c>
      <c r="C56" s="22" t="s">
        <v>361</v>
      </c>
      <c r="D56" s="22" t="s">
        <v>128</v>
      </c>
      <c r="E56" s="22">
        <v>28.16</v>
      </c>
      <c r="F56" s="107"/>
      <c r="G56" s="111"/>
      <c r="H56" s="23">
        <v>0.157</v>
      </c>
      <c r="I56" s="137"/>
    </row>
    <row r="57" spans="2:10" x14ac:dyDescent="0.25">
      <c r="B57" s="18" t="s">
        <v>57</v>
      </c>
      <c r="C57" s="22" t="s">
        <v>362</v>
      </c>
      <c r="D57" s="22" t="s">
        <v>131</v>
      </c>
      <c r="E57" s="22">
        <v>27.34</v>
      </c>
      <c r="F57" s="106">
        <f>E57-E58</f>
        <v>-0.46000000000000085</v>
      </c>
      <c r="G57" s="109">
        <f>AVERAGE(E57:E58)</f>
        <v>27.57</v>
      </c>
      <c r="H57" s="23">
        <v>0.27400000000000002</v>
      </c>
      <c r="I57" s="136">
        <f>AVERAGE(H57:H58)</f>
        <v>0.23650000000000002</v>
      </c>
    </row>
    <row r="58" spans="2:10" x14ac:dyDescent="0.25">
      <c r="B58" s="18" t="s">
        <v>57</v>
      </c>
      <c r="C58" s="22" t="s">
        <v>363</v>
      </c>
      <c r="D58" s="22" t="s">
        <v>134</v>
      </c>
      <c r="E58" s="22">
        <v>27.8</v>
      </c>
      <c r="F58" s="107"/>
      <c r="G58" s="111"/>
      <c r="H58" s="23">
        <v>0.19900000000000001</v>
      </c>
      <c r="I58" s="137"/>
    </row>
    <row r="59" spans="2:10" x14ac:dyDescent="0.25">
      <c r="B59" s="8" t="s">
        <v>50</v>
      </c>
      <c r="C59" s="22" t="s">
        <v>364</v>
      </c>
      <c r="D59" s="22" t="s">
        <v>137</v>
      </c>
      <c r="E59" s="22">
        <v>26.44</v>
      </c>
      <c r="F59" s="74">
        <f>E59-E60</f>
        <v>-1.0999999999999979</v>
      </c>
      <c r="G59" s="109">
        <f>AVERAGE(E59:E60)</f>
        <v>26.990000000000002</v>
      </c>
      <c r="H59" s="23">
        <v>0.51</v>
      </c>
      <c r="I59" s="136">
        <f>AVERAGE(H59:H60)</f>
        <v>0.3745</v>
      </c>
      <c r="J59" s="13"/>
    </row>
    <row r="60" spans="2:10" x14ac:dyDescent="0.25">
      <c r="B60" s="8" t="s">
        <v>50</v>
      </c>
      <c r="C60" s="22" t="s">
        <v>365</v>
      </c>
      <c r="D60" s="22" t="s">
        <v>140</v>
      </c>
      <c r="E60" s="22">
        <v>27.54</v>
      </c>
      <c r="F60" s="76"/>
      <c r="G60" s="111"/>
      <c r="H60" s="23">
        <v>0.23899999999999999</v>
      </c>
      <c r="I60" s="137"/>
    </row>
    <row r="61" spans="2:10" x14ac:dyDescent="0.25">
      <c r="B61" s="18" t="s">
        <v>57</v>
      </c>
      <c r="C61" s="22" t="s">
        <v>366</v>
      </c>
      <c r="D61" s="22" t="s">
        <v>143</v>
      </c>
      <c r="E61" s="22">
        <v>27.18</v>
      </c>
      <c r="F61" s="106">
        <f>E61-E62</f>
        <v>-1.0100000000000016</v>
      </c>
      <c r="G61" s="109">
        <f>AVERAGE(E61:E62)</f>
        <v>27.685000000000002</v>
      </c>
      <c r="H61" s="23">
        <v>0.307</v>
      </c>
      <c r="I61" s="136">
        <f>AVERAGE(H61:H62)</f>
        <v>0.22999999999999998</v>
      </c>
    </row>
    <row r="62" spans="2:10" x14ac:dyDescent="0.25">
      <c r="B62" s="18" t="s">
        <v>57</v>
      </c>
      <c r="C62" s="22" t="s">
        <v>367</v>
      </c>
      <c r="D62" s="22" t="s">
        <v>146</v>
      </c>
      <c r="E62" s="22">
        <v>28.19</v>
      </c>
      <c r="F62" s="107"/>
      <c r="G62" s="111"/>
      <c r="H62" s="23">
        <v>0.153</v>
      </c>
      <c r="I62" s="147"/>
    </row>
    <row r="63" spans="2:10" x14ac:dyDescent="0.25">
      <c r="B63" s="14"/>
      <c r="C63" s="15"/>
      <c r="D63" s="15"/>
      <c r="E63" s="15"/>
      <c r="F63" s="35"/>
      <c r="G63" s="132"/>
      <c r="H63" s="16"/>
      <c r="I63" s="133"/>
    </row>
    <row r="64" spans="2:10" x14ac:dyDescent="0.25">
      <c r="B64" s="14"/>
      <c r="C64" s="15"/>
      <c r="D64" s="15"/>
      <c r="E64" s="15"/>
      <c r="F64" s="3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UWZ7j3fyfYyY69dNQLadOGcn1HKGy84/XQKDf7K113E1mw0Ot4zB2FhlVSSEO7LOKL/D5Q2GaCKiwBiN00D9LQ==" saltValue="8/Rn23hoS5WExYLkkp6K/A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3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512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374</v>
      </c>
      <c r="C7" s="22" t="s">
        <v>9</v>
      </c>
      <c r="D7" s="22">
        <v>24.16</v>
      </c>
      <c r="E7" s="138">
        <f>MAX(D7:D10)-MIN(D7:D10)</f>
        <v>0.30999999999999872</v>
      </c>
      <c r="F7" s="141">
        <f>AVERAGE(D7:D10)</f>
        <v>24.312499999999996</v>
      </c>
      <c r="G7" s="144">
        <f>F7-F11</f>
        <v>-1.110000000000003</v>
      </c>
      <c r="I7" s="22" t="s">
        <v>394</v>
      </c>
      <c r="J7" s="22" t="s">
        <v>11</v>
      </c>
      <c r="K7" s="22"/>
    </row>
    <row r="8" spans="2:11" x14ac:dyDescent="0.25">
      <c r="B8" s="22" t="s">
        <v>375</v>
      </c>
      <c r="C8" s="22" t="s">
        <v>9</v>
      </c>
      <c r="D8" s="22">
        <v>24.47</v>
      </c>
      <c r="E8" s="139"/>
      <c r="F8" s="142"/>
      <c r="G8" s="145"/>
      <c r="I8" s="22" t="s">
        <v>395</v>
      </c>
      <c r="J8" s="22" t="s">
        <v>11</v>
      </c>
      <c r="K8" s="22">
        <v>37.03</v>
      </c>
    </row>
    <row r="9" spans="2:11" x14ac:dyDescent="0.25">
      <c r="B9" s="22" t="s">
        <v>376</v>
      </c>
      <c r="C9" s="22" t="s">
        <v>9</v>
      </c>
      <c r="D9" s="22">
        <v>24.29</v>
      </c>
      <c r="E9" s="139"/>
      <c r="F9" s="142"/>
      <c r="G9" s="145"/>
      <c r="I9" s="22" t="s">
        <v>396</v>
      </c>
      <c r="J9" s="22" t="s">
        <v>16</v>
      </c>
      <c r="K9" s="22">
        <v>40</v>
      </c>
    </row>
    <row r="10" spans="2:11" x14ac:dyDescent="0.25">
      <c r="B10" s="22" t="s">
        <v>377</v>
      </c>
      <c r="C10" s="22" t="s">
        <v>9</v>
      </c>
      <c r="D10" s="22">
        <v>24.33</v>
      </c>
      <c r="E10" s="140"/>
      <c r="F10" s="143"/>
      <c r="G10" s="146"/>
      <c r="I10" s="22" t="s">
        <v>397</v>
      </c>
      <c r="J10" s="22" t="s">
        <v>16</v>
      </c>
      <c r="K10" s="22"/>
    </row>
    <row r="11" spans="2:11" x14ac:dyDescent="0.25">
      <c r="B11" s="22" t="s">
        <v>378</v>
      </c>
      <c r="C11" s="22" t="s">
        <v>20</v>
      </c>
      <c r="D11" s="22">
        <v>25.48</v>
      </c>
      <c r="E11" s="138">
        <f>MAX(D11:D14)-MIN(D11:D14)</f>
        <v>0.33999999999999986</v>
      </c>
      <c r="F11" s="141">
        <f>AVERAGE(D11:D14)</f>
        <v>25.422499999999999</v>
      </c>
      <c r="G11" s="144">
        <f>F11-F15</f>
        <v>-1.0225000000000009</v>
      </c>
      <c r="I11" s="22" t="s">
        <v>398</v>
      </c>
      <c r="J11" s="22" t="s">
        <v>22</v>
      </c>
      <c r="K11" s="22"/>
    </row>
    <row r="12" spans="2:11" x14ac:dyDescent="0.25">
      <c r="B12" s="22" t="s">
        <v>379</v>
      </c>
      <c r="C12" s="22" t="s">
        <v>20</v>
      </c>
      <c r="D12" s="22">
        <v>25.27</v>
      </c>
      <c r="E12" s="139"/>
      <c r="F12" s="142"/>
      <c r="G12" s="145"/>
      <c r="I12" s="22" t="s">
        <v>399</v>
      </c>
      <c r="J12" s="22" t="s">
        <v>22</v>
      </c>
      <c r="K12" s="22"/>
    </row>
    <row r="13" spans="2:11" x14ac:dyDescent="0.25">
      <c r="B13" s="22" t="s">
        <v>380</v>
      </c>
      <c r="C13" s="22" t="s">
        <v>20</v>
      </c>
      <c r="D13" s="22">
        <v>25.33</v>
      </c>
      <c r="E13" s="139"/>
      <c r="F13" s="142"/>
      <c r="G13" s="145"/>
    </row>
    <row r="14" spans="2:11" x14ac:dyDescent="0.25">
      <c r="B14" s="22" t="s">
        <v>381</v>
      </c>
      <c r="C14" s="22" t="s">
        <v>20</v>
      </c>
      <c r="D14" s="22">
        <v>25.61</v>
      </c>
      <c r="E14" s="140"/>
      <c r="F14" s="143"/>
      <c r="G14" s="146"/>
      <c r="I14" s="30" t="s">
        <v>27</v>
      </c>
      <c r="J14" s="7">
        <v>2.0199999999999999E-2</v>
      </c>
    </row>
    <row r="15" spans="2:11" x14ac:dyDescent="0.25">
      <c r="B15" s="22" t="s">
        <v>382</v>
      </c>
      <c r="C15" s="22" t="s">
        <v>29</v>
      </c>
      <c r="D15" s="22">
        <v>26.31</v>
      </c>
      <c r="E15" s="138">
        <f>MAX(D15:D18)-MIN(D15:D18)</f>
        <v>0.26000000000000156</v>
      </c>
      <c r="F15" s="141">
        <f>AVERAGE(D15:D18)</f>
        <v>26.445</v>
      </c>
      <c r="G15" s="144">
        <f>F15-F19</f>
        <v>-0.94500000000000028</v>
      </c>
      <c r="I15" s="30" t="s">
        <v>494</v>
      </c>
      <c r="J15" s="68">
        <v>1.9350000000000001</v>
      </c>
    </row>
    <row r="16" spans="2:11" x14ac:dyDescent="0.25">
      <c r="B16" s="22" t="s">
        <v>383</v>
      </c>
      <c r="C16" s="22" t="s">
        <v>29</v>
      </c>
      <c r="D16" s="22">
        <v>26.57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384</v>
      </c>
      <c r="C17" s="22" t="s">
        <v>29</v>
      </c>
      <c r="D17" s="22">
        <v>26.45</v>
      </c>
      <c r="E17" s="139"/>
      <c r="F17" s="142"/>
      <c r="G17" s="145"/>
    </row>
    <row r="18" spans="2:11" x14ac:dyDescent="0.25">
      <c r="B18" s="22" t="s">
        <v>385</v>
      </c>
      <c r="C18" s="22" t="s">
        <v>29</v>
      </c>
      <c r="D18" s="22">
        <v>26.45</v>
      </c>
      <c r="E18" s="140"/>
      <c r="F18" s="143"/>
      <c r="G18" s="146"/>
    </row>
    <row r="19" spans="2:11" x14ac:dyDescent="0.25">
      <c r="B19" s="22" t="s">
        <v>386</v>
      </c>
      <c r="C19" s="22" t="s">
        <v>36</v>
      </c>
      <c r="D19" s="22">
        <v>27.24</v>
      </c>
      <c r="E19" s="138">
        <f>MAX(D19:D22)-MIN(D19:D22)</f>
        <v>0.30000000000000071</v>
      </c>
      <c r="F19" s="141">
        <f>AVERAGE(D19:D22)</f>
        <v>27.39</v>
      </c>
      <c r="G19" s="144">
        <f>F19-F23</f>
        <v>-1.1174999999999997</v>
      </c>
    </row>
    <row r="20" spans="2:11" x14ac:dyDescent="0.25">
      <c r="B20" s="22" t="s">
        <v>387</v>
      </c>
      <c r="C20" s="22" t="s">
        <v>36</v>
      </c>
      <c r="D20" s="22">
        <v>27.3</v>
      </c>
      <c r="E20" s="139"/>
      <c r="F20" s="142"/>
      <c r="G20" s="145"/>
    </row>
    <row r="21" spans="2:11" x14ac:dyDescent="0.25">
      <c r="B21" s="22" t="s">
        <v>388</v>
      </c>
      <c r="C21" s="22" t="s">
        <v>36</v>
      </c>
      <c r="D21" s="22">
        <v>27.48</v>
      </c>
      <c r="E21" s="139"/>
      <c r="F21" s="142"/>
      <c r="G21" s="145"/>
    </row>
    <row r="22" spans="2:11" x14ac:dyDescent="0.25">
      <c r="B22" s="22" t="s">
        <v>389</v>
      </c>
      <c r="C22" s="22" t="s">
        <v>36</v>
      </c>
      <c r="D22" s="22">
        <v>27.54</v>
      </c>
      <c r="E22" s="140"/>
      <c r="F22" s="143"/>
      <c r="G22" s="146"/>
    </row>
    <row r="23" spans="2:11" x14ac:dyDescent="0.25">
      <c r="B23" s="22" t="s">
        <v>390</v>
      </c>
      <c r="C23" s="22" t="s">
        <v>41</v>
      </c>
      <c r="D23" s="22">
        <v>28.31</v>
      </c>
      <c r="E23" s="138">
        <f>MAX(D23:D26)-MIN(D23:D26)</f>
        <v>0.28000000000000114</v>
      </c>
      <c r="F23" s="141">
        <f>AVERAGE(D23:D26)</f>
        <v>28.5075</v>
      </c>
      <c r="G23" s="144"/>
    </row>
    <row r="24" spans="2:11" x14ac:dyDescent="0.25">
      <c r="B24" s="22" t="s">
        <v>391</v>
      </c>
      <c r="C24" s="22" t="s">
        <v>41</v>
      </c>
      <c r="D24" s="22">
        <v>28.57</v>
      </c>
      <c r="E24" s="139"/>
      <c r="F24" s="142"/>
      <c r="G24" s="145"/>
    </row>
    <row r="25" spans="2:11" x14ac:dyDescent="0.25">
      <c r="B25" s="22" t="s">
        <v>392</v>
      </c>
      <c r="C25" s="22" t="s">
        <v>41</v>
      </c>
      <c r="D25" s="22">
        <v>28.56</v>
      </c>
      <c r="E25" s="139"/>
      <c r="F25" s="142"/>
      <c r="G25" s="145"/>
    </row>
    <row r="26" spans="2:11" x14ac:dyDescent="0.25">
      <c r="B26" s="22" t="s">
        <v>393</v>
      </c>
      <c r="C26" s="22" t="s">
        <v>41</v>
      </c>
      <c r="D26" s="22">
        <v>28.59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400</v>
      </c>
      <c r="D31" s="22" t="s">
        <v>52</v>
      </c>
      <c r="E31" s="22">
        <v>26.65</v>
      </c>
      <c r="F31" s="106">
        <f>E31-E32</f>
        <v>0.82000000000000028</v>
      </c>
      <c r="G31" s="109">
        <f>AVERAGE(E31:E32)</f>
        <v>26.24</v>
      </c>
      <c r="H31" s="23">
        <v>0.216</v>
      </c>
      <c r="I31" s="136">
        <f>AVERAGE(H31:H32)</f>
        <v>0.29299999999999998</v>
      </c>
      <c r="J31" s="13"/>
      <c r="K31" s="13"/>
    </row>
    <row r="32" spans="2:11" x14ac:dyDescent="0.25">
      <c r="B32" s="8" t="s">
        <v>50</v>
      </c>
      <c r="C32" s="22" t="s">
        <v>401</v>
      </c>
      <c r="D32" s="22" t="s">
        <v>55</v>
      </c>
      <c r="E32" s="22">
        <v>25.83</v>
      </c>
      <c r="F32" s="107"/>
      <c r="G32" s="111"/>
      <c r="H32" s="23">
        <v>0.37</v>
      </c>
      <c r="I32" s="137"/>
    </row>
    <row r="33" spans="2:10" x14ac:dyDescent="0.25">
      <c r="B33" s="18" t="s">
        <v>57</v>
      </c>
      <c r="C33" s="22" t="s">
        <v>402</v>
      </c>
      <c r="D33" s="22" t="s">
        <v>59</v>
      </c>
      <c r="E33" s="22">
        <v>27.53</v>
      </c>
      <c r="F33" s="106">
        <f>E33-E34</f>
        <v>0.82000000000000028</v>
      </c>
      <c r="G33" s="109">
        <f>AVERAGE(E33:E34)</f>
        <v>27.12</v>
      </c>
      <c r="H33" s="23">
        <v>0.121</v>
      </c>
      <c r="I33" s="136">
        <f>AVERAGE(H33:H34)</f>
        <v>0.16399999999999998</v>
      </c>
    </row>
    <row r="34" spans="2:10" x14ac:dyDescent="0.25">
      <c r="B34" s="18" t="s">
        <v>57</v>
      </c>
      <c r="C34" s="22" t="s">
        <v>403</v>
      </c>
      <c r="D34" s="22" t="s">
        <v>62</v>
      </c>
      <c r="E34" s="22">
        <v>26.71</v>
      </c>
      <c r="F34" s="107"/>
      <c r="G34" s="111"/>
      <c r="H34" s="23">
        <v>0.20699999999999999</v>
      </c>
      <c r="I34" s="137"/>
    </row>
    <row r="35" spans="2:10" x14ac:dyDescent="0.25">
      <c r="B35" s="8" t="s">
        <v>50</v>
      </c>
      <c r="C35" s="22" t="s">
        <v>404</v>
      </c>
      <c r="D35" s="22" t="s">
        <v>65</v>
      </c>
      <c r="E35" s="22">
        <v>26.01</v>
      </c>
      <c r="F35" s="106">
        <f>E35-E36</f>
        <v>-9.9999999999980105E-3</v>
      </c>
      <c r="G35" s="109">
        <f>AVERAGE(E35:E36)</f>
        <v>26.015000000000001</v>
      </c>
      <c r="H35" s="23">
        <v>0.32800000000000001</v>
      </c>
      <c r="I35" s="136">
        <f>AVERAGE(H35:H36)</f>
        <v>0.32750000000000001</v>
      </c>
    </row>
    <row r="36" spans="2:10" x14ac:dyDescent="0.25">
      <c r="B36" s="8" t="s">
        <v>50</v>
      </c>
      <c r="C36" s="22" t="s">
        <v>405</v>
      </c>
      <c r="D36" s="22" t="s">
        <v>68</v>
      </c>
      <c r="E36" s="22">
        <v>26.02</v>
      </c>
      <c r="F36" s="107"/>
      <c r="G36" s="111"/>
      <c r="H36" s="23">
        <v>0.32700000000000001</v>
      </c>
      <c r="I36" s="137"/>
    </row>
    <row r="37" spans="2:10" x14ac:dyDescent="0.25">
      <c r="B37" s="18" t="s">
        <v>57</v>
      </c>
      <c r="C37" s="22" t="s">
        <v>406</v>
      </c>
      <c r="D37" s="22" t="s">
        <v>71</v>
      </c>
      <c r="E37" s="22">
        <v>25.77</v>
      </c>
      <c r="F37" s="106">
        <f>E37-E38</f>
        <v>7.9999999999998295E-2</v>
      </c>
      <c r="G37" s="109">
        <f>AVERAGE(E37:E38)</f>
        <v>25.73</v>
      </c>
      <c r="H37" s="23">
        <v>0.38500000000000001</v>
      </c>
      <c r="I37" s="136">
        <f>AVERAGE(H37:H38)</f>
        <v>0.39600000000000002</v>
      </c>
    </row>
    <row r="38" spans="2:10" x14ac:dyDescent="0.25">
      <c r="B38" s="18" t="s">
        <v>57</v>
      </c>
      <c r="C38" s="22" t="s">
        <v>407</v>
      </c>
      <c r="D38" s="22" t="s">
        <v>74</v>
      </c>
      <c r="E38" s="22">
        <v>25.69</v>
      </c>
      <c r="F38" s="107"/>
      <c r="G38" s="111"/>
      <c r="H38" s="23">
        <v>0.40699999999999997</v>
      </c>
      <c r="I38" s="137"/>
    </row>
    <row r="39" spans="2:10" x14ac:dyDescent="0.25">
      <c r="B39" s="8" t="s">
        <v>50</v>
      </c>
      <c r="C39" s="22" t="s">
        <v>408</v>
      </c>
      <c r="D39" s="22" t="s">
        <v>77</v>
      </c>
      <c r="E39" s="22">
        <v>25.66</v>
      </c>
      <c r="F39" s="106">
        <f>E39-E40</f>
        <v>-5.0000000000000711E-2</v>
      </c>
      <c r="G39" s="109">
        <f>AVERAGE(E39:E40)</f>
        <v>25.685000000000002</v>
      </c>
      <c r="H39" s="23">
        <v>0.41299999999999998</v>
      </c>
      <c r="I39" s="136">
        <f>AVERAGE(H39:H40)</f>
        <v>0.40649999999999997</v>
      </c>
    </row>
    <row r="40" spans="2:10" x14ac:dyDescent="0.25">
      <c r="B40" s="8" t="s">
        <v>50</v>
      </c>
      <c r="C40" s="22" t="s">
        <v>409</v>
      </c>
      <c r="D40" s="22" t="s">
        <v>80</v>
      </c>
      <c r="E40" s="22">
        <v>25.71</v>
      </c>
      <c r="F40" s="107"/>
      <c r="G40" s="111"/>
      <c r="H40" s="23">
        <v>0.4</v>
      </c>
      <c r="I40" s="137"/>
    </row>
    <row r="41" spans="2:10" x14ac:dyDescent="0.25">
      <c r="B41" s="18" t="s">
        <v>57</v>
      </c>
      <c r="C41" s="22" t="s">
        <v>410</v>
      </c>
      <c r="D41" s="22" t="s">
        <v>83</v>
      </c>
      <c r="E41" s="22">
        <v>25.32</v>
      </c>
      <c r="F41" s="74">
        <f>E41-E42</f>
        <v>-1.2399999999999984</v>
      </c>
      <c r="G41" s="109">
        <f>AVERAGE(E41:E42)</f>
        <v>25.939999999999998</v>
      </c>
      <c r="H41" s="23">
        <v>0.51900000000000002</v>
      </c>
      <c r="I41" s="136">
        <f>AVERAGE(H41:H42)</f>
        <v>0.3735</v>
      </c>
      <c r="J41" s="13"/>
    </row>
    <row r="42" spans="2:10" x14ac:dyDescent="0.25">
      <c r="B42" s="18" t="s">
        <v>57</v>
      </c>
      <c r="C42" s="22" t="s">
        <v>411</v>
      </c>
      <c r="D42" s="22" t="s">
        <v>86</v>
      </c>
      <c r="E42" s="22">
        <v>26.56</v>
      </c>
      <c r="F42" s="76"/>
      <c r="G42" s="111"/>
      <c r="H42" s="23">
        <v>0.22800000000000001</v>
      </c>
      <c r="I42" s="137"/>
    </row>
    <row r="43" spans="2:10" x14ac:dyDescent="0.25">
      <c r="B43" s="8" t="s">
        <v>50</v>
      </c>
      <c r="C43" s="22" t="s">
        <v>412</v>
      </c>
      <c r="D43" s="22" t="s">
        <v>89</v>
      </c>
      <c r="E43" s="22">
        <v>25.42</v>
      </c>
      <c r="F43" s="106">
        <f>E43-E44</f>
        <v>-0.80999999999999872</v>
      </c>
      <c r="G43" s="109">
        <f>AVERAGE(E43:E44)</f>
        <v>25.825000000000003</v>
      </c>
      <c r="H43" s="23">
        <v>0.48399999999999999</v>
      </c>
      <c r="I43" s="136">
        <f>AVERAGE(H43:H44)</f>
        <v>0.38400000000000001</v>
      </c>
    </row>
    <row r="44" spans="2:10" x14ac:dyDescent="0.25">
      <c r="B44" s="8" t="s">
        <v>50</v>
      </c>
      <c r="C44" s="22" t="s">
        <v>413</v>
      </c>
      <c r="D44" s="22" t="s">
        <v>92</v>
      </c>
      <c r="E44" s="22">
        <v>26.23</v>
      </c>
      <c r="F44" s="107"/>
      <c r="G44" s="111"/>
      <c r="H44" s="23">
        <v>0.28399999999999997</v>
      </c>
      <c r="I44" s="137"/>
    </row>
    <row r="45" spans="2:10" x14ac:dyDescent="0.25">
      <c r="B45" s="18" t="s">
        <v>57</v>
      </c>
      <c r="C45" s="22" t="s">
        <v>414</v>
      </c>
      <c r="D45" s="22" t="s">
        <v>95</v>
      </c>
      <c r="E45" s="22">
        <v>25.84</v>
      </c>
      <c r="F45" s="106">
        <f>E45-E46</f>
        <v>-0.92999999999999972</v>
      </c>
      <c r="G45" s="109">
        <f>AVERAGE(E45:E46)</f>
        <v>26.305</v>
      </c>
      <c r="H45" s="23">
        <v>0.36699999999999999</v>
      </c>
      <c r="I45" s="136">
        <f>AVERAGE(H45:H46)</f>
        <v>0.28300000000000003</v>
      </c>
    </row>
    <row r="46" spans="2:10" x14ac:dyDescent="0.25">
      <c r="B46" s="18" t="s">
        <v>57</v>
      </c>
      <c r="C46" s="22" t="s">
        <v>415</v>
      </c>
      <c r="D46" s="22" t="s">
        <v>98</v>
      </c>
      <c r="E46" s="22">
        <v>26.77</v>
      </c>
      <c r="F46" s="107"/>
      <c r="G46" s="111"/>
      <c r="H46" s="23">
        <v>0.19900000000000001</v>
      </c>
      <c r="I46" s="137"/>
    </row>
    <row r="47" spans="2:10" x14ac:dyDescent="0.25">
      <c r="B47" s="8" t="s">
        <v>50</v>
      </c>
      <c r="C47" s="22" t="s">
        <v>416</v>
      </c>
      <c r="D47" s="22" t="s">
        <v>101</v>
      </c>
      <c r="E47" s="22">
        <v>27.3</v>
      </c>
      <c r="F47" s="106">
        <f>E47-E48</f>
        <v>-0.51999999999999957</v>
      </c>
      <c r="G47" s="109">
        <f>AVERAGE(E47:E48)</f>
        <v>27.560000000000002</v>
      </c>
      <c r="H47" s="23">
        <v>0.14000000000000001</v>
      </c>
      <c r="I47" s="136">
        <f>AVERAGE(H47:H48)</f>
        <v>0.11975000000000001</v>
      </c>
    </row>
    <row r="48" spans="2:10" x14ac:dyDescent="0.25">
      <c r="B48" s="8" t="s">
        <v>50</v>
      </c>
      <c r="C48" s="22" t="s">
        <v>417</v>
      </c>
      <c r="D48" s="22" t="s">
        <v>104</v>
      </c>
      <c r="E48" s="22">
        <v>27.82</v>
      </c>
      <c r="F48" s="107"/>
      <c r="G48" s="111"/>
      <c r="H48" s="23">
        <v>9.9500000000000005E-2</v>
      </c>
      <c r="I48" s="137"/>
    </row>
    <row r="49" spans="2:10" x14ac:dyDescent="0.25">
      <c r="B49" s="18" t="s">
        <v>57</v>
      </c>
      <c r="C49" s="22" t="s">
        <v>418</v>
      </c>
      <c r="D49" s="22" t="s">
        <v>107</v>
      </c>
      <c r="E49" s="22">
        <v>27.81</v>
      </c>
      <c r="F49" s="106">
        <f>E49-E50</f>
        <v>-8.9999999999999858E-2</v>
      </c>
      <c r="G49" s="109">
        <f>AVERAGE(E49:E50)</f>
        <v>27.854999999999997</v>
      </c>
      <c r="H49" s="23">
        <v>0.1</v>
      </c>
      <c r="I49" s="136">
        <f>AVERAGE(H49:H50)</f>
        <v>9.7299999999999998E-2</v>
      </c>
    </row>
    <row r="50" spans="2:10" x14ac:dyDescent="0.25">
      <c r="B50" s="18" t="s">
        <v>57</v>
      </c>
      <c r="C50" s="22" t="s">
        <v>419</v>
      </c>
      <c r="D50" s="22" t="s">
        <v>110</v>
      </c>
      <c r="E50" s="22">
        <v>27.9</v>
      </c>
      <c r="F50" s="107"/>
      <c r="G50" s="111"/>
      <c r="H50" s="23">
        <v>9.4600000000000004E-2</v>
      </c>
      <c r="I50" s="137"/>
    </row>
    <row r="51" spans="2:10" x14ac:dyDescent="0.25">
      <c r="B51" s="8" t="s">
        <v>50</v>
      </c>
      <c r="C51" s="22" t="s">
        <v>420</v>
      </c>
      <c r="D51" s="22" t="s">
        <v>113</v>
      </c>
      <c r="E51" s="22">
        <v>27.44</v>
      </c>
      <c r="F51" s="106">
        <f>E51-E52</f>
        <v>0.58000000000000185</v>
      </c>
      <c r="G51" s="109">
        <f>AVERAGE(E51:E52)</f>
        <v>27.15</v>
      </c>
      <c r="H51" s="23">
        <v>0.127</v>
      </c>
      <c r="I51" s="136">
        <f>AVERAGE(H51:H52)</f>
        <v>0.157</v>
      </c>
    </row>
    <row r="52" spans="2:10" x14ac:dyDescent="0.25">
      <c r="B52" s="8" t="s">
        <v>50</v>
      </c>
      <c r="C52" s="22" t="s">
        <v>421</v>
      </c>
      <c r="D52" s="22" t="s">
        <v>116</v>
      </c>
      <c r="E52" s="22">
        <v>26.86</v>
      </c>
      <c r="F52" s="107"/>
      <c r="G52" s="111"/>
      <c r="H52" s="23">
        <v>0.187</v>
      </c>
      <c r="I52" s="137"/>
    </row>
    <row r="53" spans="2:10" x14ac:dyDescent="0.25">
      <c r="B53" s="18" t="s">
        <v>57</v>
      </c>
      <c r="C53" s="22" t="s">
        <v>422</v>
      </c>
      <c r="D53" s="22" t="s">
        <v>119</v>
      </c>
      <c r="E53" s="22">
        <v>27.12</v>
      </c>
      <c r="F53" s="106">
        <f>E53-E54</f>
        <v>0.51000000000000156</v>
      </c>
      <c r="G53" s="109">
        <f>AVERAGE(E53:E54)</f>
        <v>26.865000000000002</v>
      </c>
      <c r="H53" s="23">
        <v>0.158</v>
      </c>
      <c r="I53" s="136">
        <f>AVERAGE(H53:H54)</f>
        <v>0.19</v>
      </c>
    </row>
    <row r="54" spans="2:10" x14ac:dyDescent="0.25">
      <c r="B54" s="18" t="s">
        <v>57</v>
      </c>
      <c r="C54" s="22" t="s">
        <v>423</v>
      </c>
      <c r="D54" s="22" t="s">
        <v>122</v>
      </c>
      <c r="E54" s="22">
        <v>26.61</v>
      </c>
      <c r="F54" s="107"/>
      <c r="G54" s="111"/>
      <c r="H54" s="23">
        <v>0.222</v>
      </c>
      <c r="I54" s="137"/>
    </row>
    <row r="55" spans="2:10" x14ac:dyDescent="0.25">
      <c r="B55" s="8" t="s">
        <v>50</v>
      </c>
      <c r="C55" s="22" t="s">
        <v>424</v>
      </c>
      <c r="D55" s="22" t="s">
        <v>125</v>
      </c>
      <c r="E55" s="22">
        <v>25.79</v>
      </c>
      <c r="F55" s="106">
        <f>E55-E56</f>
        <v>-0.23000000000000043</v>
      </c>
      <c r="G55" s="109">
        <f>AVERAGE(E55:E56)</f>
        <v>25.905000000000001</v>
      </c>
      <c r="H55" s="23">
        <v>0.38</v>
      </c>
      <c r="I55" s="136">
        <f>AVERAGE(H55:H56)</f>
        <v>0.35350000000000004</v>
      </c>
    </row>
    <row r="56" spans="2:10" x14ac:dyDescent="0.25">
      <c r="B56" s="8" t="s">
        <v>50</v>
      </c>
      <c r="C56" s="22" t="s">
        <v>425</v>
      </c>
      <c r="D56" s="22" t="s">
        <v>128</v>
      </c>
      <c r="E56" s="22">
        <v>26.02</v>
      </c>
      <c r="F56" s="107"/>
      <c r="G56" s="111"/>
      <c r="H56" s="23">
        <v>0.32700000000000001</v>
      </c>
      <c r="I56" s="137"/>
    </row>
    <row r="57" spans="2:10" x14ac:dyDescent="0.25">
      <c r="B57" s="18" t="s">
        <v>57</v>
      </c>
      <c r="C57" s="22" t="s">
        <v>426</v>
      </c>
      <c r="D57" s="22" t="s">
        <v>131</v>
      </c>
      <c r="E57" s="22">
        <v>26.27</v>
      </c>
      <c r="F57" s="106">
        <f>E57-E58</f>
        <v>-0.5</v>
      </c>
      <c r="G57" s="109">
        <f>AVERAGE(E57:E58)</f>
        <v>26.52</v>
      </c>
      <c r="H57" s="23">
        <v>0.27600000000000002</v>
      </c>
      <c r="I57" s="136">
        <f>AVERAGE(H57:H58)</f>
        <v>0.23750000000000002</v>
      </c>
    </row>
    <row r="58" spans="2:10" x14ac:dyDescent="0.25">
      <c r="B58" s="18" t="s">
        <v>57</v>
      </c>
      <c r="C58" s="22" t="s">
        <v>427</v>
      </c>
      <c r="D58" s="22" t="s">
        <v>134</v>
      </c>
      <c r="E58" s="22">
        <v>26.77</v>
      </c>
      <c r="F58" s="107"/>
      <c r="G58" s="111"/>
      <c r="H58" s="23">
        <v>0.19900000000000001</v>
      </c>
      <c r="I58" s="137"/>
    </row>
    <row r="59" spans="2:10" x14ac:dyDescent="0.25">
      <c r="B59" s="8" t="s">
        <v>50</v>
      </c>
      <c r="C59" s="22" t="s">
        <v>428</v>
      </c>
      <c r="D59" s="22" t="s">
        <v>137</v>
      </c>
      <c r="E59" s="22">
        <v>25.93</v>
      </c>
      <c r="F59" s="74">
        <f>E59-E60</f>
        <v>-1.1499999999999986</v>
      </c>
      <c r="G59" s="109">
        <f>AVERAGE(E59:E60)</f>
        <v>26.504999999999999</v>
      </c>
      <c r="H59" s="23">
        <v>0.34699999999999998</v>
      </c>
      <c r="I59" s="136">
        <f>AVERAGE(H59:H60)</f>
        <v>0.2545</v>
      </c>
      <c r="J59" s="13"/>
    </row>
    <row r="60" spans="2:10" x14ac:dyDescent="0.25">
      <c r="B60" s="8" t="s">
        <v>50</v>
      </c>
      <c r="C60" s="22" t="s">
        <v>429</v>
      </c>
      <c r="D60" s="22" t="s">
        <v>140</v>
      </c>
      <c r="E60" s="22">
        <v>27.08</v>
      </c>
      <c r="F60" s="76"/>
      <c r="G60" s="111"/>
      <c r="H60" s="23">
        <v>0.16200000000000001</v>
      </c>
      <c r="I60" s="137"/>
    </row>
    <row r="61" spans="2:10" x14ac:dyDescent="0.25">
      <c r="B61" s="18" t="s">
        <v>57</v>
      </c>
      <c r="C61" s="22" t="s">
        <v>430</v>
      </c>
      <c r="D61" s="22" t="s">
        <v>143</v>
      </c>
      <c r="E61" s="22">
        <v>25.81</v>
      </c>
      <c r="F61" s="106">
        <f>E61-E62</f>
        <v>-0.78000000000000114</v>
      </c>
      <c r="G61" s="109">
        <f>AVERAGE(E61:E62)</f>
        <v>26.2</v>
      </c>
      <c r="H61" s="23">
        <v>0.376</v>
      </c>
      <c r="I61" s="136">
        <f>AVERAGE(H61:H62)</f>
        <v>0.3</v>
      </c>
    </row>
    <row r="62" spans="2:10" x14ac:dyDescent="0.25">
      <c r="B62" s="18" t="s">
        <v>57</v>
      </c>
      <c r="C62" s="22" t="s">
        <v>431</v>
      </c>
      <c r="D62" s="22" t="s">
        <v>146</v>
      </c>
      <c r="E62" s="22">
        <v>26.59</v>
      </c>
      <c r="F62" s="107"/>
      <c r="G62" s="111"/>
      <c r="H62" s="23">
        <v>0.224</v>
      </c>
      <c r="I62" s="147"/>
    </row>
    <row r="63" spans="2:10" x14ac:dyDescent="0.25">
      <c r="B63" s="14"/>
      <c r="C63" s="15"/>
      <c r="D63" s="15"/>
      <c r="E63" s="15"/>
      <c r="F63" s="35"/>
      <c r="G63" s="132"/>
      <c r="H63" s="16"/>
      <c r="I63" s="133"/>
    </row>
    <row r="64" spans="2:10" x14ac:dyDescent="0.25">
      <c r="B64" s="14"/>
      <c r="C64" s="15"/>
      <c r="D64" s="15"/>
      <c r="E64" s="15"/>
      <c r="F64" s="3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C5U2bFeVsUzeaI6o60zykKs8JhkjnMXYeV7i+con43HiJMX5khjlbGR4L9m2JN9fyHZzXXU45JXBmUL1tJAPJg==" saltValue="GxWduQyNsP17s0+Uwgchdg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52" workbookViewId="0">
      <selection activeCell="N14" sqref="N14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513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H6" s="56"/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118</v>
      </c>
      <c r="C7" s="22" t="s">
        <v>9</v>
      </c>
      <c r="D7" s="22"/>
      <c r="E7" s="138">
        <f>MAX(D7:D10)-MIN(D7:D10)</f>
        <v>0.26000000000000156</v>
      </c>
      <c r="F7" s="141">
        <f>AVERAGE(D7:D10)</f>
        <v>27.47</v>
      </c>
      <c r="G7" s="144">
        <f>F7-F11</f>
        <v>-1.240000000000002</v>
      </c>
      <c r="H7" s="56"/>
      <c r="I7" s="22" t="s">
        <v>100</v>
      </c>
      <c r="J7" s="22" t="s">
        <v>11</v>
      </c>
      <c r="K7" s="22"/>
    </row>
    <row r="8" spans="2:11" x14ac:dyDescent="0.25">
      <c r="B8" s="22" t="s">
        <v>121</v>
      </c>
      <c r="C8" s="22" t="s">
        <v>9</v>
      </c>
      <c r="E8" s="139"/>
      <c r="F8" s="142"/>
      <c r="G8" s="145"/>
      <c r="H8" s="40">
        <v>29.15</v>
      </c>
      <c r="I8" s="22" t="s">
        <v>102</v>
      </c>
      <c r="J8" s="22" t="s">
        <v>11</v>
      </c>
      <c r="K8" s="22"/>
    </row>
    <row r="9" spans="2:11" x14ac:dyDescent="0.25">
      <c r="B9" s="22" t="s">
        <v>120</v>
      </c>
      <c r="C9" s="22" t="s">
        <v>9</v>
      </c>
      <c r="D9" s="22">
        <v>27.6</v>
      </c>
      <c r="E9" s="139"/>
      <c r="F9" s="142"/>
      <c r="G9" s="145"/>
      <c r="H9" s="56"/>
      <c r="I9" s="22" t="s">
        <v>112</v>
      </c>
      <c r="J9" s="22" t="s">
        <v>16</v>
      </c>
      <c r="K9" s="22"/>
    </row>
    <row r="10" spans="2:11" x14ac:dyDescent="0.25">
      <c r="B10" s="22" t="s">
        <v>123</v>
      </c>
      <c r="C10" s="22" t="s">
        <v>9</v>
      </c>
      <c r="D10" s="22">
        <v>27.34</v>
      </c>
      <c r="E10" s="140"/>
      <c r="F10" s="143"/>
      <c r="G10" s="146"/>
      <c r="H10" s="56"/>
      <c r="I10" s="22" t="s">
        <v>114</v>
      </c>
      <c r="J10" s="22" t="s">
        <v>16</v>
      </c>
      <c r="K10" s="22"/>
    </row>
    <row r="11" spans="2:11" x14ac:dyDescent="0.25">
      <c r="B11" s="22" t="s">
        <v>124</v>
      </c>
      <c r="C11" s="22" t="s">
        <v>20</v>
      </c>
      <c r="D11" s="22"/>
      <c r="E11" s="138">
        <f>MAX(D11:D14)-MIN(D11:D14)</f>
        <v>0.16000000000000014</v>
      </c>
      <c r="F11" s="141">
        <f>AVERAGE(D11:D14)</f>
        <v>28.71</v>
      </c>
      <c r="G11" s="144">
        <f>F11-F15</f>
        <v>-1.0850000000000009</v>
      </c>
      <c r="H11" s="56"/>
      <c r="I11" s="22" t="s">
        <v>106</v>
      </c>
      <c r="J11" s="22" t="s">
        <v>22</v>
      </c>
      <c r="K11" s="22"/>
    </row>
    <row r="12" spans="2:11" x14ac:dyDescent="0.25">
      <c r="B12" s="22" t="s">
        <v>127</v>
      </c>
      <c r="C12" s="22" t="s">
        <v>20</v>
      </c>
      <c r="E12" s="139"/>
      <c r="F12" s="142"/>
      <c r="G12" s="145"/>
      <c r="H12" s="40">
        <v>30.33</v>
      </c>
      <c r="I12" s="22" t="s">
        <v>108</v>
      </c>
      <c r="J12" s="22" t="s">
        <v>22</v>
      </c>
      <c r="K12" s="22"/>
    </row>
    <row r="13" spans="2:11" x14ac:dyDescent="0.25">
      <c r="B13" s="22" t="s">
        <v>126</v>
      </c>
      <c r="C13" s="22" t="s">
        <v>20</v>
      </c>
      <c r="D13" s="22">
        <v>28.79</v>
      </c>
      <c r="E13" s="139"/>
      <c r="F13" s="142"/>
      <c r="G13" s="145"/>
      <c r="H13" s="56"/>
    </row>
    <row r="14" spans="2:11" x14ac:dyDescent="0.25">
      <c r="B14" s="22" t="s">
        <v>129</v>
      </c>
      <c r="C14" s="22" t="s">
        <v>20</v>
      </c>
      <c r="D14" s="22">
        <v>28.63</v>
      </c>
      <c r="E14" s="140"/>
      <c r="F14" s="143"/>
      <c r="G14" s="146"/>
      <c r="H14" s="56"/>
      <c r="I14" s="30" t="s">
        <v>27</v>
      </c>
      <c r="J14" s="7">
        <v>1.52E-2</v>
      </c>
    </row>
    <row r="15" spans="2:11" x14ac:dyDescent="0.25">
      <c r="B15" s="22" t="s">
        <v>130</v>
      </c>
      <c r="C15" s="22" t="s">
        <v>29</v>
      </c>
      <c r="D15" s="22"/>
      <c r="E15" s="138">
        <f>MAX(D15:D18)-MIN(D15:D18)</f>
        <v>0.19000000000000128</v>
      </c>
      <c r="F15" s="141">
        <f>AVERAGE(D15:D18)</f>
        <v>29.795000000000002</v>
      </c>
      <c r="G15" s="144">
        <f>F15-F19</f>
        <v>-1.2399999999999949</v>
      </c>
      <c r="H15" s="56"/>
      <c r="I15" s="30" t="s">
        <v>494</v>
      </c>
      <c r="J15" s="68">
        <v>1.802</v>
      </c>
    </row>
    <row r="16" spans="2:11" x14ac:dyDescent="0.25">
      <c r="B16" s="22" t="s">
        <v>133</v>
      </c>
      <c r="C16" s="22" t="s">
        <v>29</v>
      </c>
      <c r="E16" s="139"/>
      <c r="F16" s="142"/>
      <c r="G16" s="145"/>
      <c r="H16" s="10">
        <v>31.85</v>
      </c>
      <c r="I16" s="30" t="s">
        <v>32</v>
      </c>
      <c r="J16" s="7">
        <v>0</v>
      </c>
    </row>
    <row r="17" spans="2:11" x14ac:dyDescent="0.25">
      <c r="B17" s="22" t="s">
        <v>132</v>
      </c>
      <c r="C17" s="22" t="s">
        <v>29</v>
      </c>
      <c r="D17" s="22">
        <v>29.7</v>
      </c>
      <c r="E17" s="139"/>
      <c r="F17" s="142"/>
      <c r="G17" s="145"/>
      <c r="H17" s="56"/>
    </row>
    <row r="18" spans="2:11" x14ac:dyDescent="0.25">
      <c r="B18" s="22" t="s">
        <v>135</v>
      </c>
      <c r="C18" s="22" t="s">
        <v>29</v>
      </c>
      <c r="D18" s="22">
        <v>29.89</v>
      </c>
      <c r="E18" s="140"/>
      <c r="F18" s="143"/>
      <c r="G18" s="146"/>
      <c r="H18" s="56"/>
    </row>
    <row r="19" spans="2:11" x14ac:dyDescent="0.25">
      <c r="B19" s="22" t="s">
        <v>136</v>
      </c>
      <c r="C19" s="22" t="s">
        <v>36</v>
      </c>
      <c r="D19" s="22"/>
      <c r="E19" s="138">
        <f>MAX(D19:D22)-MIN(D19:D22)</f>
        <v>8.9999999999999858E-2</v>
      </c>
      <c r="F19" s="141">
        <f>AVERAGE(D19:D22)</f>
        <v>31.034999999999997</v>
      </c>
      <c r="G19" s="144">
        <f>F19-F23</f>
        <v>-0.87000000000000455</v>
      </c>
      <c r="H19" s="56"/>
    </row>
    <row r="20" spans="2:11" x14ac:dyDescent="0.25">
      <c r="B20" s="22" t="s">
        <v>139</v>
      </c>
      <c r="C20" s="22" t="s">
        <v>36</v>
      </c>
      <c r="E20" s="139"/>
      <c r="F20" s="142"/>
      <c r="G20" s="145"/>
      <c r="H20" s="10">
        <v>33.06</v>
      </c>
    </row>
    <row r="21" spans="2:11" x14ac:dyDescent="0.25">
      <c r="B21" s="22" t="s">
        <v>138</v>
      </c>
      <c r="C21" s="22" t="s">
        <v>36</v>
      </c>
      <c r="D21" s="22">
        <v>31.08</v>
      </c>
      <c r="E21" s="139"/>
      <c r="F21" s="142"/>
      <c r="G21" s="145"/>
      <c r="H21" s="56"/>
    </row>
    <row r="22" spans="2:11" x14ac:dyDescent="0.25">
      <c r="B22" s="22" t="s">
        <v>141</v>
      </c>
      <c r="C22" s="22" t="s">
        <v>36</v>
      </c>
      <c r="D22" s="22">
        <v>30.99</v>
      </c>
      <c r="E22" s="140"/>
      <c r="F22" s="143"/>
      <c r="G22" s="146"/>
      <c r="H22" s="56"/>
    </row>
    <row r="23" spans="2:11" x14ac:dyDescent="0.25">
      <c r="B23" s="22" t="s">
        <v>142</v>
      </c>
      <c r="C23" s="22" t="s">
        <v>41</v>
      </c>
      <c r="D23" s="22"/>
      <c r="E23" s="138">
        <f>MAX(D23:D26)-MIN(D23:D26)</f>
        <v>0.26999999999999957</v>
      </c>
      <c r="F23" s="141">
        <f>AVERAGE(D23:D26)</f>
        <v>31.905000000000001</v>
      </c>
      <c r="G23" s="144"/>
      <c r="H23" s="56"/>
    </row>
    <row r="24" spans="2:11" x14ac:dyDescent="0.25">
      <c r="B24" s="22" t="s">
        <v>145</v>
      </c>
      <c r="C24" s="22" t="s">
        <v>41</v>
      </c>
      <c r="E24" s="139"/>
      <c r="F24" s="142"/>
      <c r="G24" s="145"/>
      <c r="H24" s="10">
        <v>34.51</v>
      </c>
    </row>
    <row r="25" spans="2:11" x14ac:dyDescent="0.25">
      <c r="B25" s="22" t="s">
        <v>144</v>
      </c>
      <c r="C25" s="22" t="s">
        <v>41</v>
      </c>
      <c r="D25" s="22">
        <v>32.04</v>
      </c>
      <c r="E25" s="139"/>
      <c r="F25" s="142"/>
      <c r="G25" s="145"/>
      <c r="H25" s="56"/>
    </row>
    <row r="26" spans="2:11" x14ac:dyDescent="0.25">
      <c r="B26" s="22" t="s">
        <v>147</v>
      </c>
      <c r="C26" s="22" t="s">
        <v>41</v>
      </c>
      <c r="D26" s="22">
        <v>31.77</v>
      </c>
      <c r="E26" s="140"/>
      <c r="F26" s="143"/>
      <c r="G26" s="146"/>
      <c r="H26" s="56"/>
    </row>
    <row r="27" spans="2:11" x14ac:dyDescent="0.25">
      <c r="H27" s="5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29.73</v>
      </c>
      <c r="F31" s="106">
        <f>E31-E32</f>
        <v>0.80000000000000071</v>
      </c>
      <c r="G31" s="109">
        <f>AVERAGE(E31:E32)</f>
        <v>29.33</v>
      </c>
      <c r="H31" s="23">
        <v>0.27400000000000002</v>
      </c>
      <c r="I31" s="136">
        <f>AVERAGE(H31:H32)</f>
        <v>0.36199999999999999</v>
      </c>
      <c r="J31" s="13"/>
      <c r="K31" s="13"/>
    </row>
    <row r="32" spans="2:11" x14ac:dyDescent="0.25">
      <c r="B32" s="8" t="s">
        <v>50</v>
      </c>
      <c r="C32" s="22" t="s">
        <v>53</v>
      </c>
      <c r="D32" s="22" t="s">
        <v>55</v>
      </c>
      <c r="E32" s="22">
        <v>28.93</v>
      </c>
      <c r="F32" s="107"/>
      <c r="G32" s="111"/>
      <c r="H32" s="23">
        <v>0.45</v>
      </c>
      <c r="I32" s="137"/>
    </row>
    <row r="33" spans="2:10" x14ac:dyDescent="0.25">
      <c r="B33" s="18" t="s">
        <v>57</v>
      </c>
      <c r="C33" s="22" t="s">
        <v>58</v>
      </c>
      <c r="D33" s="22" t="s">
        <v>59</v>
      </c>
      <c r="E33" s="22">
        <v>30.46</v>
      </c>
      <c r="F33" s="106">
        <f>E33-E34</f>
        <v>0.94000000000000128</v>
      </c>
      <c r="G33" s="109">
        <f>AVERAGE(E33:E34)</f>
        <v>29.990000000000002</v>
      </c>
      <c r="H33" s="23">
        <v>0.17399999999999999</v>
      </c>
      <c r="I33" s="136">
        <f>AVERAGE(H33:H34)</f>
        <v>0.24299999999999999</v>
      </c>
    </row>
    <row r="34" spans="2:10" x14ac:dyDescent="0.25">
      <c r="B34" s="18" t="s">
        <v>57</v>
      </c>
      <c r="C34" s="22" t="s">
        <v>60</v>
      </c>
      <c r="D34" s="22" t="s">
        <v>62</v>
      </c>
      <c r="E34" s="22">
        <v>29.52</v>
      </c>
      <c r="F34" s="107"/>
      <c r="G34" s="111"/>
      <c r="H34" s="23">
        <v>0.312</v>
      </c>
      <c r="I34" s="137"/>
    </row>
    <row r="35" spans="2:10" x14ac:dyDescent="0.25">
      <c r="B35" s="8" t="s">
        <v>50</v>
      </c>
      <c r="C35" s="22" t="s">
        <v>64</v>
      </c>
      <c r="D35" s="22" t="s">
        <v>65</v>
      </c>
      <c r="E35" s="22">
        <v>29.53</v>
      </c>
      <c r="F35" s="106">
        <f>E35-E36</f>
        <v>-9.9999999999980105E-3</v>
      </c>
      <c r="G35" s="109">
        <f>AVERAGE(E35:E36)</f>
        <v>29.535</v>
      </c>
      <c r="H35" s="23">
        <v>0.311</v>
      </c>
      <c r="I35" s="136">
        <f>AVERAGE(H35:H36)</f>
        <v>0.3095</v>
      </c>
    </row>
    <row r="36" spans="2:10" x14ac:dyDescent="0.25">
      <c r="B36" s="8" t="s">
        <v>50</v>
      </c>
      <c r="C36" s="22" t="s">
        <v>66</v>
      </c>
      <c r="D36" s="22" t="s">
        <v>68</v>
      </c>
      <c r="E36" s="22">
        <v>29.54</v>
      </c>
      <c r="F36" s="107"/>
      <c r="G36" s="111"/>
      <c r="H36" s="23">
        <v>0.308</v>
      </c>
      <c r="I36" s="137"/>
    </row>
    <row r="37" spans="2:10" x14ac:dyDescent="0.25">
      <c r="B37" s="18" t="s">
        <v>57</v>
      </c>
      <c r="C37" s="22" t="s">
        <v>70</v>
      </c>
      <c r="D37" s="22" t="s">
        <v>71</v>
      </c>
      <c r="E37" s="22">
        <v>29.3</v>
      </c>
      <c r="F37" s="106">
        <f>E37-E38</f>
        <v>-3.9999999999999147E-2</v>
      </c>
      <c r="G37" s="109">
        <f>AVERAGE(E37:E38)</f>
        <v>29.32</v>
      </c>
      <c r="H37" s="23">
        <v>0.35799999999999998</v>
      </c>
      <c r="I37" s="136">
        <f>AVERAGE(H37:H38)</f>
        <v>0.35349999999999998</v>
      </c>
    </row>
    <row r="38" spans="2:10" x14ac:dyDescent="0.25">
      <c r="B38" s="18" t="s">
        <v>57</v>
      </c>
      <c r="C38" s="22" t="s">
        <v>72</v>
      </c>
      <c r="D38" s="22" t="s">
        <v>74</v>
      </c>
      <c r="E38" s="22">
        <v>29.34</v>
      </c>
      <c r="F38" s="107"/>
      <c r="G38" s="111"/>
      <c r="H38" s="23">
        <v>0.34899999999999998</v>
      </c>
      <c r="I38" s="137"/>
    </row>
    <row r="39" spans="2:10" x14ac:dyDescent="0.25">
      <c r="B39" s="8" t="s">
        <v>50</v>
      </c>
      <c r="C39" s="22" t="s">
        <v>76</v>
      </c>
      <c r="D39" s="22" t="s">
        <v>77</v>
      </c>
      <c r="E39" s="22">
        <v>29.17</v>
      </c>
      <c r="F39" s="106">
        <f>E39-E40</f>
        <v>-0.11999999999999744</v>
      </c>
      <c r="G39" s="109">
        <f>AVERAGE(E39:E40)</f>
        <v>29.23</v>
      </c>
      <c r="H39" s="23">
        <v>0.38800000000000001</v>
      </c>
      <c r="I39" s="136">
        <f>AVERAGE(H39:H40)</f>
        <v>0.374</v>
      </c>
    </row>
    <row r="40" spans="2:10" x14ac:dyDescent="0.25">
      <c r="B40" s="8" t="s">
        <v>50</v>
      </c>
      <c r="C40" s="22" t="s">
        <v>78</v>
      </c>
      <c r="D40" s="22" t="s">
        <v>80</v>
      </c>
      <c r="E40" s="22">
        <v>29.29</v>
      </c>
      <c r="F40" s="107"/>
      <c r="G40" s="111"/>
      <c r="H40" s="23">
        <v>0.36</v>
      </c>
      <c r="I40" s="137"/>
    </row>
    <row r="41" spans="2:10" x14ac:dyDescent="0.25">
      <c r="B41" s="18" t="s">
        <v>57</v>
      </c>
      <c r="C41" s="22" t="s">
        <v>82</v>
      </c>
      <c r="D41" s="22" t="s">
        <v>83</v>
      </c>
      <c r="E41" s="22">
        <v>28.79</v>
      </c>
      <c r="F41" s="74">
        <f>E41-E42</f>
        <v>-1.2100000000000009</v>
      </c>
      <c r="G41" s="109">
        <f>AVERAGE(E41:E42)</f>
        <v>29.395</v>
      </c>
      <c r="H41" s="23">
        <v>0.49</v>
      </c>
      <c r="I41" s="136">
        <f>AVERAGE(H41:H42)</f>
        <v>0.36099999999999999</v>
      </c>
      <c r="J41" s="13"/>
    </row>
    <row r="42" spans="2:10" x14ac:dyDescent="0.25">
      <c r="B42" s="18" t="s">
        <v>57</v>
      </c>
      <c r="C42" s="22" t="s">
        <v>84</v>
      </c>
      <c r="D42" s="22" t="s">
        <v>86</v>
      </c>
      <c r="E42" s="22">
        <v>30</v>
      </c>
      <c r="F42" s="76"/>
      <c r="G42" s="111"/>
      <c r="H42" s="23">
        <v>0.23200000000000001</v>
      </c>
      <c r="I42" s="137"/>
    </row>
    <row r="43" spans="2:10" x14ac:dyDescent="0.25">
      <c r="B43" s="8" t="s">
        <v>50</v>
      </c>
      <c r="C43" s="22" t="s">
        <v>88</v>
      </c>
      <c r="D43" s="22" t="s">
        <v>89</v>
      </c>
      <c r="E43" s="22">
        <v>28.98</v>
      </c>
      <c r="F43" s="106">
        <f>E43-E44</f>
        <v>-0.80999999999999872</v>
      </c>
      <c r="G43" s="109">
        <f>AVERAGE(E43:E44)</f>
        <v>29.384999999999998</v>
      </c>
      <c r="H43" s="23">
        <v>0.436</v>
      </c>
      <c r="I43" s="136">
        <f>AVERAGE(H43:H44)</f>
        <v>0.35</v>
      </c>
    </row>
    <row r="44" spans="2:10" x14ac:dyDescent="0.25">
      <c r="B44" s="8" t="s">
        <v>50</v>
      </c>
      <c r="C44" s="22" t="s">
        <v>90</v>
      </c>
      <c r="D44" s="22" t="s">
        <v>92</v>
      </c>
      <c r="E44" s="22">
        <v>29.79</v>
      </c>
      <c r="F44" s="107"/>
      <c r="G44" s="111"/>
      <c r="H44" s="23">
        <v>0.26400000000000001</v>
      </c>
      <c r="I44" s="137"/>
    </row>
    <row r="45" spans="2:10" x14ac:dyDescent="0.25">
      <c r="B45" s="18" t="s">
        <v>57</v>
      </c>
      <c r="C45" s="22" t="s">
        <v>94</v>
      </c>
      <c r="D45" s="22" t="s">
        <v>95</v>
      </c>
      <c r="E45" s="22">
        <v>29.53</v>
      </c>
      <c r="F45" s="106">
        <f>E45-E46</f>
        <v>-0.89000000000000057</v>
      </c>
      <c r="G45" s="109">
        <f>AVERAGE(E45:E46)</f>
        <v>29.975000000000001</v>
      </c>
      <c r="H45" s="23">
        <v>0.31</v>
      </c>
      <c r="I45" s="136">
        <f>AVERAGE(H45:H46)</f>
        <v>0.2445</v>
      </c>
    </row>
    <row r="46" spans="2:10" x14ac:dyDescent="0.25">
      <c r="B46" s="18" t="s">
        <v>57</v>
      </c>
      <c r="C46" s="22" t="s">
        <v>96</v>
      </c>
      <c r="D46" s="22" t="s">
        <v>98</v>
      </c>
      <c r="E46" s="22">
        <v>30.42</v>
      </c>
      <c r="F46" s="107"/>
      <c r="G46" s="111"/>
      <c r="H46" s="23">
        <v>0.17899999999999999</v>
      </c>
      <c r="I46" s="137"/>
    </row>
    <row r="47" spans="2:10" x14ac:dyDescent="0.25">
      <c r="B47" s="8" t="s">
        <v>50</v>
      </c>
      <c r="C47" s="22" t="s">
        <v>54</v>
      </c>
      <c r="D47" s="22" t="s">
        <v>101</v>
      </c>
      <c r="E47" s="22">
        <v>30.92</v>
      </c>
      <c r="F47" s="106">
        <f>E47-E48</f>
        <v>-0.39999999999999858</v>
      </c>
      <c r="G47" s="109">
        <f>AVERAGE(E47:E48)</f>
        <v>31.12</v>
      </c>
      <c r="H47" s="23">
        <v>0.13100000000000001</v>
      </c>
      <c r="I47" s="136">
        <f>AVERAGE(H47:H48)</f>
        <v>0.11649999999999999</v>
      </c>
    </row>
    <row r="48" spans="2:10" x14ac:dyDescent="0.25">
      <c r="B48" s="8" t="s">
        <v>50</v>
      </c>
      <c r="C48" s="22" t="s">
        <v>56</v>
      </c>
      <c r="D48" s="22" t="s">
        <v>104</v>
      </c>
      <c r="E48" s="22">
        <v>31.32</v>
      </c>
      <c r="F48" s="107"/>
      <c r="G48" s="111"/>
      <c r="H48" s="23">
        <v>0.10199999999999999</v>
      </c>
      <c r="I48" s="137"/>
    </row>
    <row r="49" spans="2:9" x14ac:dyDescent="0.25">
      <c r="B49" s="18" t="s">
        <v>57</v>
      </c>
      <c r="C49" s="22" t="s">
        <v>61</v>
      </c>
      <c r="D49" s="22" t="s">
        <v>107</v>
      </c>
      <c r="E49" s="22">
        <v>31.22</v>
      </c>
      <c r="F49" s="106">
        <f>E49-E50</f>
        <v>0.14000000000000057</v>
      </c>
      <c r="G49" s="109">
        <f>AVERAGE(E49:E50)</f>
        <v>31.15</v>
      </c>
      <c r="H49" s="23">
        <v>0.109</v>
      </c>
      <c r="I49" s="136">
        <f>AVERAGE(H49:H50)</f>
        <v>0.11349999999999999</v>
      </c>
    </row>
    <row r="50" spans="2:9" x14ac:dyDescent="0.25">
      <c r="B50" s="18" t="s">
        <v>57</v>
      </c>
      <c r="C50" s="22" t="s">
        <v>63</v>
      </c>
      <c r="D50" s="22" t="s">
        <v>110</v>
      </c>
      <c r="E50" s="22">
        <v>31.08</v>
      </c>
      <c r="F50" s="107"/>
      <c r="G50" s="111"/>
      <c r="H50" s="23">
        <v>0.11799999999999999</v>
      </c>
      <c r="I50" s="137"/>
    </row>
    <row r="51" spans="2:9" x14ac:dyDescent="0.25">
      <c r="B51" s="8" t="s">
        <v>50</v>
      </c>
      <c r="C51" s="22" t="s">
        <v>67</v>
      </c>
      <c r="D51" s="22" t="s">
        <v>113</v>
      </c>
      <c r="E51" s="22">
        <v>31.47</v>
      </c>
      <c r="F51" s="106">
        <f>E51-E52</f>
        <v>0.79999999999999716</v>
      </c>
      <c r="G51" s="109">
        <f>AVERAGE(E51:E52)</f>
        <v>31.07</v>
      </c>
      <c r="H51" s="23">
        <v>9.2999999999999999E-2</v>
      </c>
      <c r="I51" s="136">
        <f>AVERAGE(H51:H52)</f>
        <v>0.123</v>
      </c>
    </row>
    <row r="52" spans="2:9" x14ac:dyDescent="0.25">
      <c r="B52" s="8" t="s">
        <v>50</v>
      </c>
      <c r="C52" s="22" t="s">
        <v>69</v>
      </c>
      <c r="D52" s="22" t="s">
        <v>116</v>
      </c>
      <c r="E52" s="22">
        <v>30.67</v>
      </c>
      <c r="F52" s="107"/>
      <c r="G52" s="111"/>
      <c r="H52" s="23">
        <v>0.153</v>
      </c>
      <c r="I52" s="137"/>
    </row>
    <row r="53" spans="2:9" x14ac:dyDescent="0.25">
      <c r="B53" s="18" t="s">
        <v>57</v>
      </c>
      <c r="C53" s="22" t="s">
        <v>73</v>
      </c>
      <c r="D53" s="22" t="s">
        <v>119</v>
      </c>
      <c r="E53" s="22">
        <v>30.87</v>
      </c>
      <c r="F53" s="106">
        <f>E53-E54</f>
        <v>0.60999999999999943</v>
      </c>
      <c r="G53" s="109">
        <f>AVERAGE(E53:E54)</f>
        <v>30.565000000000001</v>
      </c>
      <c r="H53" s="23">
        <v>0.13500000000000001</v>
      </c>
      <c r="I53" s="136">
        <f>AVERAGE(H53:H54)</f>
        <v>0.16600000000000001</v>
      </c>
    </row>
    <row r="54" spans="2:9" x14ac:dyDescent="0.25">
      <c r="B54" s="18" t="s">
        <v>57</v>
      </c>
      <c r="C54" s="22" t="s">
        <v>75</v>
      </c>
      <c r="D54" s="22" t="s">
        <v>122</v>
      </c>
      <c r="E54" s="22">
        <v>30.26</v>
      </c>
      <c r="F54" s="107"/>
      <c r="G54" s="111"/>
      <c r="H54" s="23">
        <v>0.19700000000000001</v>
      </c>
      <c r="I54" s="137"/>
    </row>
    <row r="55" spans="2:9" x14ac:dyDescent="0.25">
      <c r="B55" s="8" t="s">
        <v>50</v>
      </c>
      <c r="C55" s="22" t="s">
        <v>79</v>
      </c>
      <c r="D55" s="22" t="s">
        <v>125</v>
      </c>
      <c r="E55" s="22">
        <v>29.64</v>
      </c>
      <c r="F55" s="106">
        <f>E55-E56</f>
        <v>-0.26999999999999957</v>
      </c>
      <c r="G55" s="109">
        <f>AVERAGE(E55:E56)</f>
        <v>29.774999999999999</v>
      </c>
      <c r="H55" s="23">
        <v>0.28999999999999998</v>
      </c>
      <c r="I55" s="136">
        <f>AVERAGE(H55:H56)</f>
        <v>0.26749999999999996</v>
      </c>
    </row>
    <row r="56" spans="2:9" x14ac:dyDescent="0.25">
      <c r="B56" s="8" t="s">
        <v>50</v>
      </c>
      <c r="C56" s="22" t="s">
        <v>81</v>
      </c>
      <c r="D56" s="22" t="s">
        <v>128</v>
      </c>
      <c r="E56" s="22">
        <v>29.91</v>
      </c>
      <c r="F56" s="107"/>
      <c r="G56" s="111"/>
      <c r="H56" s="23">
        <v>0.245</v>
      </c>
      <c r="I56" s="137"/>
    </row>
    <row r="57" spans="2:9" x14ac:dyDescent="0.25">
      <c r="B57" s="18" t="s">
        <v>57</v>
      </c>
      <c r="C57" s="22" t="s">
        <v>85</v>
      </c>
      <c r="D57" s="22" t="s">
        <v>131</v>
      </c>
      <c r="E57" s="22">
        <v>30.15</v>
      </c>
      <c r="F57" s="106">
        <f>E57-E58</f>
        <v>-0.36000000000000298</v>
      </c>
      <c r="G57" s="109">
        <f>AVERAGE(E57:E58)</f>
        <v>30.33</v>
      </c>
      <c r="H57" s="23">
        <v>0.21099999999999999</v>
      </c>
      <c r="I57" s="136">
        <f>AVERAGE(H57:H58)</f>
        <v>0.19</v>
      </c>
    </row>
    <row r="58" spans="2:9" x14ac:dyDescent="0.25">
      <c r="B58" s="18" t="s">
        <v>57</v>
      </c>
      <c r="C58" s="22" t="s">
        <v>87</v>
      </c>
      <c r="D58" s="22" t="s">
        <v>134</v>
      </c>
      <c r="E58" s="22">
        <v>30.51</v>
      </c>
      <c r="F58" s="107"/>
      <c r="G58" s="111"/>
      <c r="H58" s="23">
        <v>0.16900000000000001</v>
      </c>
      <c r="I58" s="137"/>
    </row>
    <row r="59" spans="2:9" x14ac:dyDescent="0.25">
      <c r="B59" s="8" t="s">
        <v>50</v>
      </c>
      <c r="C59" s="22" t="s">
        <v>91</v>
      </c>
      <c r="D59" s="22" t="s">
        <v>137</v>
      </c>
      <c r="E59" s="22">
        <v>29.75</v>
      </c>
      <c r="F59" s="106">
        <f>E59-E60</f>
        <v>-0.82000000000000028</v>
      </c>
      <c r="G59" s="109">
        <f>AVERAGE(E59:E60)</f>
        <v>30.16</v>
      </c>
      <c r="H59" s="23">
        <v>0.27</v>
      </c>
      <c r="I59" s="136">
        <f>AVERAGE(H59:H60)</f>
        <v>0.21650000000000003</v>
      </c>
    </row>
    <row r="60" spans="2:9" x14ac:dyDescent="0.25">
      <c r="B60" s="8" t="s">
        <v>50</v>
      </c>
      <c r="C60" s="22" t="s">
        <v>93</v>
      </c>
      <c r="D60" s="22" t="s">
        <v>140</v>
      </c>
      <c r="E60" s="22">
        <v>30.57</v>
      </c>
      <c r="F60" s="107"/>
      <c r="G60" s="111"/>
      <c r="H60" s="23">
        <v>0.16300000000000001</v>
      </c>
      <c r="I60" s="137"/>
    </row>
    <row r="61" spans="2:9" x14ac:dyDescent="0.25">
      <c r="B61" s="18" t="s">
        <v>57</v>
      </c>
      <c r="C61" s="22" t="s">
        <v>97</v>
      </c>
      <c r="D61" s="22" t="s">
        <v>143</v>
      </c>
      <c r="E61" s="22">
        <v>29.6</v>
      </c>
      <c r="F61" s="106">
        <f>E61-E62</f>
        <v>-0.41999999999999815</v>
      </c>
      <c r="G61" s="109">
        <f>AVERAGE(E61:E62)</f>
        <v>29.810000000000002</v>
      </c>
      <c r="H61" s="23">
        <v>0.29799999999999999</v>
      </c>
      <c r="I61" s="136">
        <f>AVERAGE(H61:H62)</f>
        <v>0.26350000000000001</v>
      </c>
    </row>
    <row r="62" spans="2:9" x14ac:dyDescent="0.25">
      <c r="B62" s="18" t="s">
        <v>57</v>
      </c>
      <c r="C62" s="22" t="s">
        <v>99</v>
      </c>
      <c r="D62" s="22" t="s">
        <v>146</v>
      </c>
      <c r="E62" s="22">
        <v>30.02</v>
      </c>
      <c r="F62" s="107"/>
      <c r="G62" s="111"/>
      <c r="H62" s="23">
        <v>0.22900000000000001</v>
      </c>
      <c r="I62" s="147"/>
    </row>
    <row r="63" spans="2:9" x14ac:dyDescent="0.25">
      <c r="B63" s="14"/>
      <c r="C63" s="15"/>
      <c r="D63" s="15"/>
      <c r="E63" s="15"/>
      <c r="F63" s="35"/>
      <c r="G63" s="132"/>
      <c r="H63" s="16"/>
      <c r="I63" s="133"/>
    </row>
    <row r="64" spans="2:9" x14ac:dyDescent="0.25">
      <c r="B64" s="14"/>
      <c r="C64" s="15"/>
      <c r="D64" s="15"/>
      <c r="E64" s="15"/>
      <c r="F64" s="3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p7cQu/BoFGkc0E7opelGwFufeIbYX8SSII1KyI561o3mr+K3sK3pfuVPA6W7Tt3epM7ItMi+QzaYkQN8NJuD4g==" saltValue="BBc2AjTq2rGq9PzQAdHabw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64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514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160</v>
      </c>
      <c r="C7" s="22" t="s">
        <v>9</v>
      </c>
      <c r="D7" s="22">
        <v>22.77</v>
      </c>
      <c r="E7" s="138">
        <f>MAX(D7:D10)-MIN(D7:D10)</f>
        <v>0.21999999999999886</v>
      </c>
      <c r="F7" s="141">
        <f>AVERAGE(D7:D10)</f>
        <v>22.827500000000001</v>
      </c>
      <c r="G7" s="144">
        <f>F7-F11</f>
        <v>-0.98250000000000171</v>
      </c>
      <c r="I7" s="22" t="s">
        <v>148</v>
      </c>
      <c r="J7" s="22" t="s">
        <v>11</v>
      </c>
      <c r="K7" s="22"/>
    </row>
    <row r="8" spans="2:11" x14ac:dyDescent="0.25">
      <c r="B8" s="22" t="s">
        <v>162</v>
      </c>
      <c r="C8" s="22" t="s">
        <v>9</v>
      </c>
      <c r="D8" s="22">
        <v>22.95</v>
      </c>
      <c r="E8" s="139"/>
      <c r="F8" s="142"/>
      <c r="G8" s="145"/>
      <c r="I8" s="22" t="s">
        <v>149</v>
      </c>
      <c r="J8" s="22" t="s">
        <v>11</v>
      </c>
      <c r="K8" s="22"/>
    </row>
    <row r="9" spans="2:11" x14ac:dyDescent="0.25">
      <c r="B9" s="22" t="s">
        <v>161</v>
      </c>
      <c r="C9" s="22" t="s">
        <v>9</v>
      </c>
      <c r="D9" s="22">
        <v>22.86</v>
      </c>
      <c r="E9" s="139"/>
      <c r="F9" s="142"/>
      <c r="G9" s="145"/>
      <c r="I9" s="22" t="s">
        <v>156</v>
      </c>
      <c r="J9" s="22" t="s">
        <v>16</v>
      </c>
      <c r="K9" s="22"/>
    </row>
    <row r="10" spans="2:11" x14ac:dyDescent="0.25">
      <c r="B10" s="22" t="s">
        <v>163</v>
      </c>
      <c r="C10" s="22" t="s">
        <v>9</v>
      </c>
      <c r="D10" s="22">
        <v>22.73</v>
      </c>
      <c r="E10" s="140"/>
      <c r="F10" s="143"/>
      <c r="G10" s="146"/>
      <c r="I10" s="22" t="s">
        <v>157</v>
      </c>
      <c r="J10" s="22" t="s">
        <v>16</v>
      </c>
      <c r="K10" s="22"/>
    </row>
    <row r="11" spans="2:11" x14ac:dyDescent="0.25">
      <c r="B11" s="22" t="s">
        <v>164</v>
      </c>
      <c r="C11" s="22" t="s">
        <v>20</v>
      </c>
      <c r="D11" s="22">
        <v>23.76</v>
      </c>
      <c r="E11" s="138">
        <f>MAX(D11:D14)-MIN(D11:D14)</f>
        <v>7.9999999999998295E-2</v>
      </c>
      <c r="F11" s="141">
        <f>AVERAGE(D11:D14)</f>
        <v>23.810000000000002</v>
      </c>
      <c r="G11" s="144">
        <f>F11-F15</f>
        <v>-1.0574999999999974</v>
      </c>
      <c r="I11" s="22" t="s">
        <v>152</v>
      </c>
      <c r="J11" s="22" t="s">
        <v>22</v>
      </c>
      <c r="K11" s="22"/>
    </row>
    <row r="12" spans="2:11" x14ac:dyDescent="0.25">
      <c r="B12" s="22" t="s">
        <v>166</v>
      </c>
      <c r="C12" s="22" t="s">
        <v>20</v>
      </c>
      <c r="D12" s="22">
        <v>23.82</v>
      </c>
      <c r="E12" s="139"/>
      <c r="F12" s="142"/>
      <c r="G12" s="145"/>
      <c r="I12" s="22" t="s">
        <v>153</v>
      </c>
      <c r="J12" s="22" t="s">
        <v>22</v>
      </c>
      <c r="K12" s="22"/>
    </row>
    <row r="13" spans="2:11" x14ac:dyDescent="0.25">
      <c r="B13" s="22" t="s">
        <v>165</v>
      </c>
      <c r="C13" s="22" t="s">
        <v>20</v>
      </c>
      <c r="D13" s="22">
        <v>23.84</v>
      </c>
      <c r="E13" s="139"/>
      <c r="F13" s="142"/>
      <c r="G13" s="145"/>
    </row>
    <row r="14" spans="2:11" x14ac:dyDescent="0.25">
      <c r="B14" s="22" t="s">
        <v>167</v>
      </c>
      <c r="C14" s="22" t="s">
        <v>20</v>
      </c>
      <c r="D14" s="22">
        <v>23.82</v>
      </c>
      <c r="E14" s="140"/>
      <c r="F14" s="143"/>
      <c r="G14" s="146"/>
      <c r="I14" s="30" t="s">
        <v>27</v>
      </c>
      <c r="J14" s="7">
        <v>1.04E-2</v>
      </c>
    </row>
    <row r="15" spans="2:11" x14ac:dyDescent="0.25">
      <c r="B15" s="22" t="s">
        <v>168</v>
      </c>
      <c r="C15" s="22" t="s">
        <v>29</v>
      </c>
      <c r="D15" s="22">
        <v>24.76</v>
      </c>
      <c r="E15" s="138">
        <f>MAX(D15:D18)-MIN(D15:D18)</f>
        <v>0.25999999999999801</v>
      </c>
      <c r="F15" s="141">
        <f>AVERAGE(D15:D18)</f>
        <v>24.8675</v>
      </c>
      <c r="G15" s="144">
        <f>F15-F19</f>
        <v>-1.052500000000002</v>
      </c>
      <c r="I15" s="30" t="s">
        <v>494</v>
      </c>
      <c r="J15" s="68">
        <v>1.9670000000000001</v>
      </c>
    </row>
    <row r="16" spans="2:11" x14ac:dyDescent="0.25">
      <c r="B16" s="22" t="s">
        <v>170</v>
      </c>
      <c r="C16" s="22" t="s">
        <v>29</v>
      </c>
      <c r="D16" s="22">
        <v>24.84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169</v>
      </c>
      <c r="C17" s="22" t="s">
        <v>29</v>
      </c>
      <c r="D17" s="22">
        <v>24.85</v>
      </c>
      <c r="E17" s="139"/>
      <c r="F17" s="142"/>
      <c r="G17" s="145"/>
    </row>
    <row r="18" spans="2:11" x14ac:dyDescent="0.25">
      <c r="B18" s="22" t="s">
        <v>171</v>
      </c>
      <c r="C18" s="22" t="s">
        <v>29</v>
      </c>
      <c r="D18" s="22">
        <v>25.02</v>
      </c>
      <c r="E18" s="140"/>
      <c r="F18" s="143"/>
      <c r="G18" s="146"/>
    </row>
    <row r="19" spans="2:11" x14ac:dyDescent="0.25">
      <c r="B19" s="22" t="s">
        <v>172</v>
      </c>
      <c r="C19" s="22" t="s">
        <v>36</v>
      </c>
      <c r="D19" s="22">
        <v>25.95</v>
      </c>
      <c r="E19" s="138">
        <f>MAX(D19:D22)-MIN(D19:D22)</f>
        <v>0.12999999999999901</v>
      </c>
      <c r="F19" s="141">
        <f>AVERAGE(D19:D22)</f>
        <v>25.92</v>
      </c>
      <c r="G19" s="144">
        <f>F19-F23</f>
        <v>-0.98750000000000071</v>
      </c>
    </row>
    <row r="20" spans="2:11" x14ac:dyDescent="0.25">
      <c r="B20" s="22" t="s">
        <v>174</v>
      </c>
      <c r="C20" s="22" t="s">
        <v>36</v>
      </c>
      <c r="D20" s="22">
        <v>25.98</v>
      </c>
      <c r="E20" s="139"/>
      <c r="F20" s="142"/>
      <c r="G20" s="145"/>
    </row>
    <row r="21" spans="2:11" x14ac:dyDescent="0.25">
      <c r="B21" s="22" t="s">
        <v>173</v>
      </c>
      <c r="C21" s="22" t="s">
        <v>36</v>
      </c>
      <c r="D21" s="22">
        <v>25.85</v>
      </c>
      <c r="E21" s="139"/>
      <c r="F21" s="142"/>
      <c r="G21" s="145"/>
    </row>
    <row r="22" spans="2:11" x14ac:dyDescent="0.25">
      <c r="B22" s="22" t="s">
        <v>175</v>
      </c>
      <c r="C22" s="22" t="s">
        <v>36</v>
      </c>
      <c r="D22" s="22">
        <v>25.9</v>
      </c>
      <c r="E22" s="140"/>
      <c r="F22" s="143"/>
      <c r="G22" s="146"/>
    </row>
    <row r="23" spans="2:11" x14ac:dyDescent="0.25">
      <c r="B23" s="22" t="s">
        <v>176</v>
      </c>
      <c r="C23" s="22" t="s">
        <v>41</v>
      </c>
      <c r="D23" s="22">
        <v>26.89</v>
      </c>
      <c r="E23" s="138">
        <f>MAX(D23:D26)-MIN(D23:D26)</f>
        <v>0.12999999999999901</v>
      </c>
      <c r="F23" s="141">
        <f>AVERAGE(D23:D26)</f>
        <v>26.907500000000002</v>
      </c>
      <c r="G23" s="144"/>
    </row>
    <row r="24" spans="2:11" x14ac:dyDescent="0.25">
      <c r="B24" s="22" t="s">
        <v>178</v>
      </c>
      <c r="C24" s="22" t="s">
        <v>41</v>
      </c>
      <c r="D24" s="22">
        <v>26.87</v>
      </c>
      <c r="E24" s="139"/>
      <c r="F24" s="142"/>
      <c r="G24" s="145"/>
    </row>
    <row r="25" spans="2:11" x14ac:dyDescent="0.25">
      <c r="B25" s="22" t="s">
        <v>177</v>
      </c>
      <c r="C25" s="22" t="s">
        <v>41</v>
      </c>
      <c r="D25" s="22">
        <v>26.87</v>
      </c>
      <c r="E25" s="139"/>
      <c r="F25" s="142"/>
      <c r="G25" s="145"/>
    </row>
    <row r="26" spans="2:11" x14ac:dyDescent="0.25">
      <c r="B26" s="22" t="s">
        <v>179</v>
      </c>
      <c r="C26" s="22" t="s">
        <v>41</v>
      </c>
      <c r="D26" s="22">
        <v>27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10</v>
      </c>
      <c r="D31" s="22" t="s">
        <v>52</v>
      </c>
      <c r="E31" s="22">
        <v>25.14</v>
      </c>
      <c r="F31" s="106">
        <f>E31-E32</f>
        <v>0.89000000000000057</v>
      </c>
      <c r="G31" s="109">
        <f>AVERAGE(E31:E32)</f>
        <v>24.695</v>
      </c>
      <c r="H31" s="23">
        <v>0.20599999999999999</v>
      </c>
      <c r="I31" s="136">
        <f>AVERAGE(H31:H32)</f>
        <v>0.29149999999999998</v>
      </c>
      <c r="J31" s="13"/>
      <c r="K31" s="13"/>
    </row>
    <row r="32" spans="2:11" x14ac:dyDescent="0.25">
      <c r="B32" s="8" t="s">
        <v>50</v>
      </c>
      <c r="C32" s="22" t="s">
        <v>13</v>
      </c>
      <c r="D32" s="22" t="s">
        <v>55</v>
      </c>
      <c r="E32" s="22">
        <v>24.25</v>
      </c>
      <c r="F32" s="107"/>
      <c r="G32" s="111"/>
      <c r="H32" s="23">
        <v>0.377</v>
      </c>
      <c r="I32" s="137"/>
    </row>
    <row r="33" spans="2:9" x14ac:dyDescent="0.25">
      <c r="B33" s="18" t="s">
        <v>57</v>
      </c>
      <c r="C33" s="22" t="s">
        <v>21</v>
      </c>
      <c r="D33" s="22" t="s">
        <v>59</v>
      </c>
      <c r="E33" s="22">
        <v>25.71</v>
      </c>
      <c r="F33" s="106">
        <f>E33-E34</f>
        <v>0.92999999999999972</v>
      </c>
      <c r="G33" s="109">
        <f>AVERAGE(E33:E34)</f>
        <v>25.245000000000001</v>
      </c>
      <c r="H33" s="23">
        <v>0.14000000000000001</v>
      </c>
      <c r="I33" s="136">
        <f>AVERAGE(H33:H34)</f>
        <v>0.20150000000000001</v>
      </c>
    </row>
    <row r="34" spans="2:9" x14ac:dyDescent="0.25">
      <c r="B34" s="18" t="s">
        <v>57</v>
      </c>
      <c r="C34" s="22" t="s">
        <v>24</v>
      </c>
      <c r="D34" s="22" t="s">
        <v>62</v>
      </c>
      <c r="E34" s="22">
        <v>24.78</v>
      </c>
      <c r="F34" s="107"/>
      <c r="G34" s="111"/>
      <c r="H34" s="23">
        <v>0.26300000000000001</v>
      </c>
      <c r="I34" s="137"/>
    </row>
    <row r="35" spans="2:9" x14ac:dyDescent="0.25">
      <c r="B35" s="8" t="s">
        <v>50</v>
      </c>
      <c r="C35" s="22" t="s">
        <v>15</v>
      </c>
      <c r="D35" s="22" t="s">
        <v>65</v>
      </c>
      <c r="E35" s="22">
        <v>24.69</v>
      </c>
      <c r="F35" s="106">
        <f>E35-E36</f>
        <v>0.14000000000000057</v>
      </c>
      <c r="G35" s="109">
        <f>AVERAGE(E35:E36)</f>
        <v>24.62</v>
      </c>
      <c r="H35" s="23">
        <v>0.27900000000000003</v>
      </c>
      <c r="I35" s="136">
        <f>AVERAGE(H35:H36)</f>
        <v>0.29300000000000004</v>
      </c>
    </row>
    <row r="36" spans="2:9" x14ac:dyDescent="0.25">
      <c r="B36" s="8" t="s">
        <v>50</v>
      </c>
      <c r="C36" s="22" t="s">
        <v>18</v>
      </c>
      <c r="D36" s="22" t="s">
        <v>68</v>
      </c>
      <c r="E36" s="22">
        <v>24.55</v>
      </c>
      <c r="F36" s="107"/>
      <c r="G36" s="111"/>
      <c r="H36" s="23">
        <v>0.307</v>
      </c>
      <c r="I36" s="137"/>
    </row>
    <row r="37" spans="2:9" x14ac:dyDescent="0.25">
      <c r="B37" s="18" t="s">
        <v>57</v>
      </c>
      <c r="C37" s="22" t="s">
        <v>8</v>
      </c>
      <c r="D37" s="22" t="s">
        <v>71</v>
      </c>
      <c r="E37" s="22">
        <v>24.5</v>
      </c>
      <c r="F37" s="106">
        <f>E37-E38</f>
        <v>0.26999999999999957</v>
      </c>
      <c r="G37" s="109">
        <f>AVERAGE(E37:E38)</f>
        <v>24.365000000000002</v>
      </c>
      <c r="H37" s="23">
        <v>0.318</v>
      </c>
      <c r="I37" s="136">
        <f>AVERAGE(H37:H38)</f>
        <v>0.34950000000000003</v>
      </c>
    </row>
    <row r="38" spans="2:9" x14ac:dyDescent="0.25">
      <c r="B38" s="18" t="s">
        <v>57</v>
      </c>
      <c r="C38" s="22" t="s">
        <v>14</v>
      </c>
      <c r="D38" s="22" t="s">
        <v>74</v>
      </c>
      <c r="E38" s="22">
        <v>24.23</v>
      </c>
      <c r="F38" s="107"/>
      <c r="G38" s="111"/>
      <c r="H38" s="23">
        <v>0.38100000000000001</v>
      </c>
      <c r="I38" s="137"/>
    </row>
    <row r="39" spans="2:9" x14ac:dyDescent="0.25">
      <c r="B39" s="8" t="s">
        <v>50</v>
      </c>
      <c r="C39" s="22" t="s">
        <v>19</v>
      </c>
      <c r="D39" s="22" t="s">
        <v>77</v>
      </c>
      <c r="E39" s="22">
        <v>24.46</v>
      </c>
      <c r="F39" s="106">
        <f>E39-E40</f>
        <v>0.31000000000000227</v>
      </c>
      <c r="G39" s="109">
        <f>AVERAGE(E39:E40)</f>
        <v>24.305</v>
      </c>
      <c r="H39" s="23">
        <v>0.32600000000000001</v>
      </c>
      <c r="I39" s="136">
        <f>AVERAGE(H39:H40)</f>
        <v>0.36450000000000005</v>
      </c>
    </row>
    <row r="40" spans="2:9" x14ac:dyDescent="0.25">
      <c r="B40" s="8" t="s">
        <v>50</v>
      </c>
      <c r="C40" s="22" t="s">
        <v>25</v>
      </c>
      <c r="D40" s="22" t="s">
        <v>80</v>
      </c>
      <c r="E40" s="22">
        <v>24.15</v>
      </c>
      <c r="F40" s="107"/>
      <c r="G40" s="111"/>
      <c r="H40" s="23">
        <v>0.40300000000000002</v>
      </c>
      <c r="I40" s="137"/>
    </row>
    <row r="41" spans="2:9" x14ac:dyDescent="0.25">
      <c r="B41" s="18" t="s">
        <v>57</v>
      </c>
      <c r="C41" s="22" t="s">
        <v>28</v>
      </c>
      <c r="D41" s="22" t="s">
        <v>83</v>
      </c>
      <c r="E41" s="22">
        <v>24.09</v>
      </c>
      <c r="F41" s="106">
        <f>E41-E42</f>
        <v>-0.89000000000000057</v>
      </c>
      <c r="G41" s="109">
        <f>AVERAGE(E41:E42)</f>
        <v>24.535</v>
      </c>
      <c r="H41" s="23">
        <v>0.41899999999999998</v>
      </c>
      <c r="I41" s="136">
        <f>AVERAGE(H41:H42)</f>
        <v>0.32500000000000001</v>
      </c>
    </row>
    <row r="42" spans="2:9" x14ac:dyDescent="0.25">
      <c r="B42" s="18" t="s">
        <v>57</v>
      </c>
      <c r="C42" s="22" t="s">
        <v>33</v>
      </c>
      <c r="D42" s="22" t="s">
        <v>86</v>
      </c>
      <c r="E42" s="22">
        <v>24.98</v>
      </c>
      <c r="F42" s="107"/>
      <c r="G42" s="111"/>
      <c r="H42" s="23">
        <v>0.23100000000000001</v>
      </c>
      <c r="I42" s="137"/>
    </row>
    <row r="43" spans="2:9" x14ac:dyDescent="0.25">
      <c r="B43" s="8" t="s">
        <v>50</v>
      </c>
      <c r="C43" s="22" t="s">
        <v>35</v>
      </c>
      <c r="D43" s="22" t="s">
        <v>89</v>
      </c>
      <c r="E43" s="22">
        <v>24.02</v>
      </c>
      <c r="F43" s="106">
        <f>E43-E44</f>
        <v>-0.62000000000000099</v>
      </c>
      <c r="G43" s="109">
        <f>AVERAGE(E43:E44)</f>
        <v>24.33</v>
      </c>
      <c r="H43" s="23">
        <v>0.44</v>
      </c>
      <c r="I43" s="136">
        <f>AVERAGE(H43:H44)</f>
        <v>0.36499999999999999</v>
      </c>
    </row>
    <row r="44" spans="2:9" x14ac:dyDescent="0.25">
      <c r="B44" s="8" t="s">
        <v>50</v>
      </c>
      <c r="C44" s="22" t="s">
        <v>38</v>
      </c>
      <c r="D44" s="22" t="s">
        <v>92</v>
      </c>
      <c r="E44" s="22">
        <v>24.64</v>
      </c>
      <c r="F44" s="107"/>
      <c r="G44" s="111"/>
      <c r="H44" s="23">
        <v>0.28999999999999998</v>
      </c>
      <c r="I44" s="137"/>
    </row>
    <row r="45" spans="2:9" x14ac:dyDescent="0.25">
      <c r="B45" s="18" t="s">
        <v>57</v>
      </c>
      <c r="C45" s="22" t="s">
        <v>40</v>
      </c>
      <c r="D45" s="22" t="s">
        <v>95</v>
      </c>
      <c r="E45" s="22">
        <v>24.66</v>
      </c>
      <c r="F45" s="106">
        <f>E45-E46</f>
        <v>-0.66000000000000014</v>
      </c>
      <c r="G45" s="109">
        <f>AVERAGE(E45:E46)</f>
        <v>24.990000000000002</v>
      </c>
      <c r="H45" s="23">
        <v>0.28599999999999998</v>
      </c>
      <c r="I45" s="136">
        <f>AVERAGE(H45:H46)</f>
        <v>0.23399999999999999</v>
      </c>
    </row>
    <row r="46" spans="2:9" x14ac:dyDescent="0.25">
      <c r="B46" s="18" t="s">
        <v>57</v>
      </c>
      <c r="C46" s="22" t="s">
        <v>43</v>
      </c>
      <c r="D46" s="22" t="s">
        <v>98</v>
      </c>
      <c r="E46" s="22">
        <v>25.32</v>
      </c>
      <c r="F46" s="107"/>
      <c r="G46" s="111"/>
      <c r="H46" s="23">
        <v>0.182</v>
      </c>
      <c r="I46" s="137"/>
    </row>
    <row r="47" spans="2:9" x14ac:dyDescent="0.25">
      <c r="B47" s="8" t="s">
        <v>50</v>
      </c>
      <c r="C47" s="22" t="s">
        <v>242</v>
      </c>
      <c r="D47" s="22" t="s">
        <v>101</v>
      </c>
      <c r="E47" s="22">
        <v>25.64</v>
      </c>
      <c r="F47" s="106">
        <f>E47-E48</f>
        <v>-0.37999999999999901</v>
      </c>
      <c r="G47" s="109">
        <f>AVERAGE(E47:E48)</f>
        <v>25.83</v>
      </c>
      <c r="H47" s="23">
        <v>0.14699999999999999</v>
      </c>
      <c r="I47" s="136">
        <f>AVERAGE(H47:H48)</f>
        <v>0.1305</v>
      </c>
    </row>
    <row r="48" spans="2:9" x14ac:dyDescent="0.25">
      <c r="B48" s="8" t="s">
        <v>50</v>
      </c>
      <c r="C48" s="22" t="s">
        <v>243</v>
      </c>
      <c r="D48" s="22" t="s">
        <v>104</v>
      </c>
      <c r="E48" s="22">
        <v>26.02</v>
      </c>
      <c r="F48" s="107"/>
      <c r="G48" s="111"/>
      <c r="H48" s="23">
        <v>0.114</v>
      </c>
      <c r="I48" s="137"/>
    </row>
    <row r="49" spans="2:9" x14ac:dyDescent="0.25">
      <c r="B49" s="18" t="s">
        <v>57</v>
      </c>
      <c r="C49" s="22" t="s">
        <v>244</v>
      </c>
      <c r="D49" s="22" t="s">
        <v>107</v>
      </c>
      <c r="E49" s="22">
        <v>25.83</v>
      </c>
      <c r="F49" s="106">
        <f>E49-E50</f>
        <v>-4.00000000000027E-2</v>
      </c>
      <c r="G49" s="109">
        <f>AVERAGE(E49:E50)</f>
        <v>25.85</v>
      </c>
      <c r="H49" s="23">
        <v>0.13</v>
      </c>
      <c r="I49" s="136">
        <f>AVERAGE(H49:H50)</f>
        <v>0.128</v>
      </c>
    </row>
    <row r="50" spans="2:9" x14ac:dyDescent="0.25">
      <c r="B50" s="18" t="s">
        <v>57</v>
      </c>
      <c r="C50" s="22" t="s">
        <v>245</v>
      </c>
      <c r="D50" s="22" t="s">
        <v>110</v>
      </c>
      <c r="E50" s="22">
        <v>25.87</v>
      </c>
      <c r="F50" s="107"/>
      <c r="G50" s="111"/>
      <c r="H50" s="23">
        <v>0.126</v>
      </c>
      <c r="I50" s="137"/>
    </row>
    <row r="51" spans="2:9" x14ac:dyDescent="0.25">
      <c r="B51" s="8" t="s">
        <v>50</v>
      </c>
      <c r="C51" s="22" t="s">
        <v>246</v>
      </c>
      <c r="D51" s="22" t="s">
        <v>113</v>
      </c>
      <c r="E51" s="22">
        <v>25.76</v>
      </c>
      <c r="F51" s="106">
        <f>E51-E52</f>
        <v>0.48000000000000043</v>
      </c>
      <c r="G51" s="109">
        <f>AVERAGE(E51:E52)</f>
        <v>25.520000000000003</v>
      </c>
      <c r="H51" s="23">
        <v>0.13600000000000001</v>
      </c>
      <c r="I51" s="136">
        <f>AVERAGE(H51:H52)</f>
        <v>0.1615</v>
      </c>
    </row>
    <row r="52" spans="2:9" x14ac:dyDescent="0.25">
      <c r="B52" s="8" t="s">
        <v>50</v>
      </c>
      <c r="C52" s="22" t="s">
        <v>247</v>
      </c>
      <c r="D52" s="22" t="s">
        <v>116</v>
      </c>
      <c r="E52" s="22">
        <v>25.28</v>
      </c>
      <c r="F52" s="107"/>
      <c r="G52" s="111"/>
      <c r="H52" s="23">
        <v>0.187</v>
      </c>
      <c r="I52" s="137"/>
    </row>
    <row r="53" spans="2:9" x14ac:dyDescent="0.25">
      <c r="B53" s="18" t="s">
        <v>57</v>
      </c>
      <c r="C53" s="22" t="s">
        <v>12</v>
      </c>
      <c r="D53" s="22" t="s">
        <v>119</v>
      </c>
      <c r="E53" s="22">
        <v>25.64</v>
      </c>
      <c r="F53" s="106">
        <f>E53-E54</f>
        <v>0.71999999999999886</v>
      </c>
      <c r="G53" s="109">
        <f>AVERAGE(E53:E54)</f>
        <v>25.28</v>
      </c>
      <c r="H53" s="23">
        <v>0.14699999999999999</v>
      </c>
      <c r="I53" s="136">
        <f>AVERAGE(H53:H54)</f>
        <v>0.19350000000000001</v>
      </c>
    </row>
    <row r="54" spans="2:9" x14ac:dyDescent="0.25">
      <c r="B54" s="18" t="s">
        <v>57</v>
      </c>
      <c r="C54" s="22" t="s">
        <v>17</v>
      </c>
      <c r="D54" s="22" t="s">
        <v>122</v>
      </c>
      <c r="E54" s="22">
        <v>24.92</v>
      </c>
      <c r="F54" s="107"/>
      <c r="G54" s="111"/>
      <c r="H54" s="23">
        <v>0.24</v>
      </c>
      <c r="I54" s="137"/>
    </row>
    <row r="55" spans="2:9" x14ac:dyDescent="0.25">
      <c r="B55" s="8" t="s">
        <v>50</v>
      </c>
      <c r="C55" s="22" t="s">
        <v>23</v>
      </c>
      <c r="D55" s="22" t="s">
        <v>125</v>
      </c>
      <c r="E55" s="22">
        <v>24.65</v>
      </c>
      <c r="F55" s="106">
        <f>E55-E56</f>
        <v>0</v>
      </c>
      <c r="G55" s="109">
        <f>AVERAGE(E55:E56)</f>
        <v>24.65</v>
      </c>
      <c r="H55" s="23">
        <v>0.28699999999999998</v>
      </c>
      <c r="I55" s="136">
        <f>AVERAGE(H55:H56)</f>
        <v>0.28699999999999998</v>
      </c>
    </row>
    <row r="56" spans="2:9" x14ac:dyDescent="0.25">
      <c r="B56" s="8" t="s">
        <v>50</v>
      </c>
      <c r="C56" s="22" t="s">
        <v>26</v>
      </c>
      <c r="D56" s="22" t="s">
        <v>128</v>
      </c>
      <c r="E56" s="22">
        <v>24.65</v>
      </c>
      <c r="F56" s="107"/>
      <c r="G56" s="111"/>
      <c r="H56" s="23">
        <v>0.28699999999999998</v>
      </c>
      <c r="I56" s="137"/>
    </row>
    <row r="57" spans="2:9" x14ac:dyDescent="0.25">
      <c r="B57" s="18" t="s">
        <v>57</v>
      </c>
      <c r="C57" s="22" t="s">
        <v>31</v>
      </c>
      <c r="D57" s="22" t="s">
        <v>131</v>
      </c>
      <c r="E57" s="22">
        <v>24.95</v>
      </c>
      <c r="F57" s="106">
        <f>E57-E58</f>
        <v>-0.12999999999999901</v>
      </c>
      <c r="G57" s="109">
        <f>AVERAGE(E57:E58)</f>
        <v>25.015000000000001</v>
      </c>
      <c r="H57" s="23">
        <v>0.23499999999999999</v>
      </c>
      <c r="I57" s="136">
        <f>AVERAGE(H57:H58)</f>
        <v>0.22499999999999998</v>
      </c>
    </row>
    <row r="58" spans="2:9" x14ac:dyDescent="0.25">
      <c r="B58" s="18" t="s">
        <v>57</v>
      </c>
      <c r="C58" s="22" t="s">
        <v>34</v>
      </c>
      <c r="D58" s="22" t="s">
        <v>134</v>
      </c>
      <c r="E58" s="22">
        <v>25.08</v>
      </c>
      <c r="F58" s="107"/>
      <c r="G58" s="111"/>
      <c r="H58" s="23">
        <v>0.215</v>
      </c>
      <c r="I58" s="137"/>
    </row>
    <row r="59" spans="2:9" x14ac:dyDescent="0.25">
      <c r="B59" s="8" t="s">
        <v>50</v>
      </c>
      <c r="C59" s="22" t="s">
        <v>37</v>
      </c>
      <c r="D59" s="22" t="s">
        <v>137</v>
      </c>
      <c r="E59" s="22">
        <v>24.61</v>
      </c>
      <c r="F59" s="106">
        <f>E59-E60</f>
        <v>-0.58999999999999986</v>
      </c>
      <c r="G59" s="109">
        <f>AVERAGE(E59:E60)</f>
        <v>24.905000000000001</v>
      </c>
      <c r="H59" s="23">
        <v>0.29599999999999999</v>
      </c>
      <c r="I59" s="136">
        <f>AVERAGE(H59:H60)</f>
        <v>0.247</v>
      </c>
    </row>
    <row r="60" spans="2:9" x14ac:dyDescent="0.25">
      <c r="B60" s="8" t="s">
        <v>50</v>
      </c>
      <c r="C60" s="22" t="s">
        <v>39</v>
      </c>
      <c r="D60" s="22" t="s">
        <v>140</v>
      </c>
      <c r="E60" s="22">
        <v>25.2</v>
      </c>
      <c r="F60" s="107"/>
      <c r="G60" s="111"/>
      <c r="H60" s="23">
        <v>0.19800000000000001</v>
      </c>
      <c r="I60" s="137"/>
    </row>
    <row r="61" spans="2:9" x14ac:dyDescent="0.25">
      <c r="B61" s="18" t="s">
        <v>57</v>
      </c>
      <c r="C61" s="22" t="s">
        <v>42</v>
      </c>
      <c r="D61" s="22" t="s">
        <v>143</v>
      </c>
      <c r="E61" s="22">
        <v>24.34</v>
      </c>
      <c r="F61" s="106">
        <f>E61-E62</f>
        <v>-0.60000000000000142</v>
      </c>
      <c r="G61" s="109">
        <f>AVERAGE(E61:E62)</f>
        <v>24.64</v>
      </c>
      <c r="H61" s="23">
        <v>0.35499999999999998</v>
      </c>
      <c r="I61" s="136">
        <f>AVERAGE(H61:H62)</f>
        <v>0.29549999999999998</v>
      </c>
    </row>
    <row r="62" spans="2:9" x14ac:dyDescent="0.25">
      <c r="B62" s="18" t="s">
        <v>57</v>
      </c>
      <c r="C62" s="22" t="s">
        <v>44</v>
      </c>
      <c r="D62" s="22" t="s">
        <v>146</v>
      </c>
      <c r="E62" s="22">
        <v>24.94</v>
      </c>
      <c r="F62" s="107"/>
      <c r="G62" s="111"/>
      <c r="H62" s="23">
        <v>0.23599999999999999</v>
      </c>
      <c r="I62" s="147"/>
    </row>
    <row r="63" spans="2:9" x14ac:dyDescent="0.25">
      <c r="B63" s="14"/>
      <c r="C63" s="15"/>
      <c r="D63" s="15"/>
      <c r="E63" s="15"/>
      <c r="F63" s="37"/>
      <c r="G63" s="132"/>
      <c r="H63" s="16"/>
      <c r="I63" s="133"/>
    </row>
    <row r="64" spans="2:9" x14ac:dyDescent="0.25">
      <c r="B64" s="14"/>
      <c r="C64" s="15"/>
      <c r="D64" s="15"/>
      <c r="E64" s="15"/>
      <c r="F64" s="3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44fxUFCUk7O6stvMTq2hOnFxRRaIvRybfMa3u5rgpDWZPVjym3p6H6IcpG1C/xbk5X6Yw2DdeNJRlLj2xf5Qeg==" saltValue="fxbCd9pe9X0in7Eubz2i+A==" spinCount="100000" sheet="1" formatCells="0" formatColumns="0" formatRows="0" insertColumns="0" insertRows="0" insertHyperlinks="0" deleteColumns="0" deleteRows="0" sort="0" autoFilter="0" pivotTables="0"/>
  <mergeCells count="111"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51:I52"/>
    <mergeCell ref="G53:G54"/>
    <mergeCell ref="I53:I54"/>
    <mergeCell ref="G55:G56"/>
    <mergeCell ref="I55:I56"/>
    <mergeCell ref="G57:G58"/>
    <mergeCell ref="I57:I58"/>
    <mergeCell ref="G59:G60"/>
    <mergeCell ref="I59:I60"/>
    <mergeCell ref="I41:I42"/>
    <mergeCell ref="G43:G44"/>
    <mergeCell ref="I43:I44"/>
    <mergeCell ref="G45:G46"/>
    <mergeCell ref="I45:I46"/>
    <mergeCell ref="G47:G48"/>
    <mergeCell ref="I47:I48"/>
    <mergeCell ref="G49:G50"/>
    <mergeCell ref="I49:I50"/>
    <mergeCell ref="I31:I32"/>
    <mergeCell ref="G33:G34"/>
    <mergeCell ref="I33:I34"/>
    <mergeCell ref="G35:G36"/>
    <mergeCell ref="I35:I36"/>
    <mergeCell ref="G37:G38"/>
    <mergeCell ref="I37:I38"/>
    <mergeCell ref="G39:G40"/>
    <mergeCell ref="I39:I40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7:F38"/>
    <mergeCell ref="F35:F36"/>
    <mergeCell ref="F33:F34"/>
    <mergeCell ref="F31:F32"/>
    <mergeCell ref="G31:G32"/>
    <mergeCell ref="F45:F46"/>
    <mergeCell ref="F43:F44"/>
    <mergeCell ref="F41:F42"/>
    <mergeCell ref="F39:F40"/>
    <mergeCell ref="G41:G42"/>
    <mergeCell ref="F53:F54"/>
    <mergeCell ref="F51:F52"/>
    <mergeCell ref="F49:F50"/>
    <mergeCell ref="F47:F48"/>
    <mergeCell ref="G51:G52"/>
    <mergeCell ref="F59:F60"/>
    <mergeCell ref="F55:F56"/>
    <mergeCell ref="F57:F58"/>
    <mergeCell ref="G61:G62"/>
    <mergeCell ref="F69:F70"/>
    <mergeCell ref="G69:G70"/>
    <mergeCell ref="F77:F78"/>
    <mergeCell ref="G77:G78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515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218</v>
      </c>
      <c r="C7" s="22" t="s">
        <v>9</v>
      </c>
      <c r="D7" s="22">
        <v>21.44</v>
      </c>
      <c r="E7" s="138">
        <f>MAX(D7:D10)-MIN(D7:D10)</f>
        <v>4.9999999999997158E-2</v>
      </c>
      <c r="F7" s="141">
        <f>AVERAGE(D7:D10)</f>
        <v>21.459999999999997</v>
      </c>
      <c r="G7" s="144">
        <f>F7-F11</f>
        <v>-1.0274999999999999</v>
      </c>
      <c r="I7" s="22" t="s">
        <v>212</v>
      </c>
      <c r="J7" s="22" t="s">
        <v>11</v>
      </c>
      <c r="K7" s="22"/>
    </row>
    <row r="8" spans="2:11" x14ac:dyDescent="0.25">
      <c r="B8" s="22" t="s">
        <v>219</v>
      </c>
      <c r="C8" s="22" t="s">
        <v>9</v>
      </c>
      <c r="D8" s="22"/>
      <c r="E8" s="139"/>
      <c r="F8" s="142"/>
      <c r="G8" s="145"/>
      <c r="H8" s="10">
        <v>29.11</v>
      </c>
      <c r="I8" s="22" t="s">
        <v>213</v>
      </c>
      <c r="J8" s="22" t="s">
        <v>11</v>
      </c>
      <c r="K8" s="22">
        <v>40</v>
      </c>
    </row>
    <row r="9" spans="2:11" x14ac:dyDescent="0.25">
      <c r="B9" s="22" t="s">
        <v>220</v>
      </c>
      <c r="C9" s="22" t="s">
        <v>9</v>
      </c>
      <c r="D9" s="22">
        <v>21.45</v>
      </c>
      <c r="E9" s="139"/>
      <c r="F9" s="142"/>
      <c r="G9" s="145"/>
      <c r="I9" s="22" t="s">
        <v>214</v>
      </c>
      <c r="J9" s="22" t="s">
        <v>16</v>
      </c>
      <c r="K9" s="22">
        <v>35.94</v>
      </c>
    </row>
    <row r="10" spans="2:11" x14ac:dyDescent="0.25">
      <c r="B10" s="22" t="s">
        <v>221</v>
      </c>
      <c r="C10" s="22" t="s">
        <v>9</v>
      </c>
      <c r="D10" s="22">
        <v>21.49</v>
      </c>
      <c r="E10" s="140"/>
      <c r="F10" s="143"/>
      <c r="G10" s="146"/>
      <c r="I10" s="22" t="s">
        <v>215</v>
      </c>
      <c r="J10" s="22" t="s">
        <v>16</v>
      </c>
      <c r="K10" s="22">
        <v>36.479999999999997</v>
      </c>
    </row>
    <row r="11" spans="2:11" x14ac:dyDescent="0.25">
      <c r="B11" s="22" t="s">
        <v>222</v>
      </c>
      <c r="C11" s="22" t="s">
        <v>20</v>
      </c>
      <c r="D11" s="22">
        <v>22.48</v>
      </c>
      <c r="E11" s="138">
        <f>MAX(D11:D14)-MIN(D11:D14)</f>
        <v>5.9999999999998721E-2</v>
      </c>
      <c r="F11" s="141">
        <f>AVERAGE(D11:D14)</f>
        <v>22.487499999999997</v>
      </c>
      <c r="G11" s="144">
        <f>F11-F15</f>
        <v>-1.0375000000000014</v>
      </c>
      <c r="I11" s="22" t="s">
        <v>216</v>
      </c>
      <c r="J11" s="22" t="s">
        <v>22</v>
      </c>
      <c r="K11" s="22">
        <v>35.68</v>
      </c>
    </row>
    <row r="12" spans="2:11" x14ac:dyDescent="0.25">
      <c r="B12" s="22" t="s">
        <v>223</v>
      </c>
      <c r="C12" s="22" t="s">
        <v>20</v>
      </c>
      <c r="D12" s="22">
        <v>22.46</v>
      </c>
      <c r="E12" s="139"/>
      <c r="F12" s="142"/>
      <c r="G12" s="145"/>
      <c r="I12" s="22" t="s">
        <v>217</v>
      </c>
      <c r="J12" s="22" t="s">
        <v>22</v>
      </c>
      <c r="K12" s="22">
        <v>35.659999999999997</v>
      </c>
    </row>
    <row r="13" spans="2:11" x14ac:dyDescent="0.25">
      <c r="B13" s="22" t="s">
        <v>224</v>
      </c>
      <c r="C13" s="22" t="s">
        <v>20</v>
      </c>
      <c r="D13" s="22">
        <v>22.52</v>
      </c>
      <c r="E13" s="139"/>
      <c r="F13" s="142"/>
      <c r="G13" s="145"/>
    </row>
    <row r="14" spans="2:11" x14ac:dyDescent="0.25">
      <c r="B14" s="22" t="s">
        <v>225</v>
      </c>
      <c r="C14" s="22" t="s">
        <v>20</v>
      </c>
      <c r="D14" s="22">
        <v>22.49</v>
      </c>
      <c r="E14" s="140"/>
      <c r="F14" s="143"/>
      <c r="G14" s="146"/>
      <c r="I14" s="30" t="s">
        <v>27</v>
      </c>
      <c r="J14" s="7">
        <v>7.8100000000000001E-3</v>
      </c>
    </row>
    <row r="15" spans="2:11" x14ac:dyDescent="0.25">
      <c r="B15" s="22" t="s">
        <v>226</v>
      </c>
      <c r="C15" s="22" t="s">
        <v>29</v>
      </c>
      <c r="D15" s="22">
        <v>23.51</v>
      </c>
      <c r="E15" s="138">
        <f>MAX(D15:D18)-MIN(D15:D18)</f>
        <v>2.9999999999997584E-2</v>
      </c>
      <c r="F15" s="141">
        <f>AVERAGE(D15:D18)</f>
        <v>23.524999999999999</v>
      </c>
      <c r="G15" s="144">
        <f>F15-F19</f>
        <v>-0.97749999999999915</v>
      </c>
      <c r="I15" s="30" t="s">
        <v>494</v>
      </c>
      <c r="J15" s="68">
        <v>1.952</v>
      </c>
    </row>
    <row r="16" spans="2:11" x14ac:dyDescent="0.25">
      <c r="B16" s="22" t="s">
        <v>227</v>
      </c>
      <c r="C16" s="22" t="s">
        <v>29</v>
      </c>
      <c r="D16" s="22">
        <v>23.54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228</v>
      </c>
      <c r="C17" s="22" t="s">
        <v>29</v>
      </c>
      <c r="E17" s="139"/>
      <c r="F17" s="142"/>
      <c r="G17" s="145"/>
      <c r="H17" s="10">
        <v>23.58</v>
      </c>
    </row>
    <row r="18" spans="2:11" x14ac:dyDescent="0.25">
      <c r="B18" s="22" t="s">
        <v>229</v>
      </c>
      <c r="C18" s="22" t="s">
        <v>29</v>
      </c>
      <c r="E18" s="140"/>
      <c r="F18" s="143"/>
      <c r="G18" s="146"/>
      <c r="H18" s="10">
        <v>23.58</v>
      </c>
    </row>
    <row r="19" spans="2:11" x14ac:dyDescent="0.25">
      <c r="B19" s="22" t="s">
        <v>230</v>
      </c>
      <c r="C19" s="22" t="s">
        <v>36</v>
      </c>
      <c r="D19" s="22">
        <v>24.45</v>
      </c>
      <c r="E19" s="138">
        <f>MAX(D19:D22)-MIN(D19:D22)</f>
        <v>0.13999999999999702</v>
      </c>
      <c r="F19" s="141">
        <f>AVERAGE(D19:D22)</f>
        <v>24.502499999999998</v>
      </c>
      <c r="G19" s="144">
        <f>F19-F23</f>
        <v>-0.99250000000000327</v>
      </c>
    </row>
    <row r="20" spans="2:11" x14ac:dyDescent="0.25">
      <c r="B20" s="22" t="s">
        <v>231</v>
      </c>
      <c r="C20" s="22" t="s">
        <v>36</v>
      </c>
      <c r="D20" s="22">
        <v>24.54</v>
      </c>
      <c r="E20" s="139"/>
      <c r="F20" s="142"/>
      <c r="G20" s="145"/>
    </row>
    <row r="21" spans="2:11" x14ac:dyDescent="0.25">
      <c r="B21" s="22" t="s">
        <v>232</v>
      </c>
      <c r="C21" s="22" t="s">
        <v>36</v>
      </c>
      <c r="D21" s="22">
        <v>24.58</v>
      </c>
      <c r="E21" s="139"/>
      <c r="F21" s="142"/>
      <c r="G21" s="145"/>
    </row>
    <row r="22" spans="2:11" x14ac:dyDescent="0.25">
      <c r="B22" s="22" t="s">
        <v>233</v>
      </c>
      <c r="C22" s="22" t="s">
        <v>36</v>
      </c>
      <c r="D22" s="22">
        <v>24.44</v>
      </c>
      <c r="E22" s="140"/>
      <c r="F22" s="143"/>
      <c r="G22" s="146"/>
    </row>
    <row r="23" spans="2:11" x14ac:dyDescent="0.25">
      <c r="B23" s="22" t="s">
        <v>234</v>
      </c>
      <c r="C23" s="22" t="s">
        <v>41</v>
      </c>
      <c r="D23" s="22">
        <v>25.44</v>
      </c>
      <c r="E23" s="138">
        <f>MAX(D23:D26)-MIN(D23:D26)</f>
        <v>0.16000000000000014</v>
      </c>
      <c r="F23" s="141">
        <f>AVERAGE(D23:D26)</f>
        <v>25.495000000000001</v>
      </c>
      <c r="G23" s="144"/>
    </row>
    <row r="24" spans="2:11" x14ac:dyDescent="0.25">
      <c r="B24" s="22" t="s">
        <v>235</v>
      </c>
      <c r="C24" s="22" t="s">
        <v>41</v>
      </c>
      <c r="D24" s="22">
        <v>25.59</v>
      </c>
      <c r="E24" s="139"/>
      <c r="F24" s="142"/>
      <c r="G24" s="145"/>
    </row>
    <row r="25" spans="2:11" x14ac:dyDescent="0.25">
      <c r="B25" s="22" t="s">
        <v>236</v>
      </c>
      <c r="C25" s="22" t="s">
        <v>41</v>
      </c>
      <c r="D25" s="22">
        <v>25.43</v>
      </c>
      <c r="E25" s="139"/>
      <c r="F25" s="142"/>
      <c r="G25" s="145"/>
    </row>
    <row r="26" spans="2:11" x14ac:dyDescent="0.25">
      <c r="B26" s="22" t="s">
        <v>237</v>
      </c>
      <c r="C26" s="22" t="s">
        <v>41</v>
      </c>
      <c r="D26" s="22">
        <v>25.52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180</v>
      </c>
      <c r="D31" s="22" t="s">
        <v>52</v>
      </c>
      <c r="E31" s="22">
        <v>23.88</v>
      </c>
      <c r="F31" s="106">
        <f>E31-E32</f>
        <v>1.0299999999999976</v>
      </c>
      <c r="G31" s="109">
        <f>AVERAGE(E31:E32)</f>
        <v>23.365000000000002</v>
      </c>
      <c r="H31" s="23">
        <v>0.19400000000000001</v>
      </c>
      <c r="I31" s="136">
        <f>AVERAGE(H31:H32)</f>
        <v>0.29249999999999998</v>
      </c>
      <c r="J31" s="13"/>
      <c r="K31" s="13"/>
    </row>
    <row r="32" spans="2:11" x14ac:dyDescent="0.25">
      <c r="B32" s="8" t="s">
        <v>50</v>
      </c>
      <c r="C32" s="22" t="s">
        <v>181</v>
      </c>
      <c r="D32" s="22" t="s">
        <v>55</v>
      </c>
      <c r="E32" s="22">
        <v>22.85</v>
      </c>
      <c r="F32" s="107"/>
      <c r="G32" s="111"/>
      <c r="H32" s="23">
        <v>0.39100000000000001</v>
      </c>
      <c r="I32" s="137"/>
    </row>
    <row r="33" spans="2:9" x14ac:dyDescent="0.25">
      <c r="B33" s="18" t="s">
        <v>57</v>
      </c>
      <c r="C33" s="22" t="s">
        <v>184</v>
      </c>
      <c r="D33" s="22" t="s">
        <v>59</v>
      </c>
      <c r="E33" s="22">
        <v>24.46</v>
      </c>
      <c r="F33" s="106">
        <f>E33-E34</f>
        <v>0.94999999999999929</v>
      </c>
      <c r="G33" s="109">
        <f>AVERAGE(E33:E34)</f>
        <v>23.984999999999999</v>
      </c>
      <c r="H33" s="23">
        <v>0.129</v>
      </c>
      <c r="I33" s="136">
        <f>AVERAGE(H33:H34)</f>
        <v>0.1895</v>
      </c>
    </row>
    <row r="34" spans="2:9" x14ac:dyDescent="0.25">
      <c r="B34" s="18" t="s">
        <v>57</v>
      </c>
      <c r="C34" s="22" t="s">
        <v>185</v>
      </c>
      <c r="D34" s="22" t="s">
        <v>62</v>
      </c>
      <c r="E34" s="22">
        <v>23.51</v>
      </c>
      <c r="F34" s="107"/>
      <c r="G34" s="111"/>
      <c r="H34" s="23">
        <v>0.25</v>
      </c>
      <c r="I34" s="137"/>
    </row>
    <row r="35" spans="2:9" x14ac:dyDescent="0.25">
      <c r="B35" s="8" t="s">
        <v>50</v>
      </c>
      <c r="C35" s="22" t="s">
        <v>188</v>
      </c>
      <c r="D35" s="22" t="s">
        <v>65</v>
      </c>
      <c r="E35" s="22">
        <v>23.29</v>
      </c>
      <c r="F35" s="106">
        <f>E35-E36</f>
        <v>0.18999999999999773</v>
      </c>
      <c r="G35" s="109">
        <f>AVERAGE(E35:E36)</f>
        <v>23.195</v>
      </c>
      <c r="H35" s="23">
        <v>0.28999999999999998</v>
      </c>
      <c r="I35" s="136">
        <f>AVERAGE(H35:H36)</f>
        <v>0.3095</v>
      </c>
    </row>
    <row r="36" spans="2:9" x14ac:dyDescent="0.25">
      <c r="B36" s="8" t="s">
        <v>50</v>
      </c>
      <c r="C36" s="22" t="s">
        <v>189</v>
      </c>
      <c r="D36" s="22" t="s">
        <v>68</v>
      </c>
      <c r="E36" s="22">
        <v>23.1</v>
      </c>
      <c r="F36" s="107"/>
      <c r="G36" s="111"/>
      <c r="H36" s="23">
        <v>0.32900000000000001</v>
      </c>
      <c r="I36" s="137"/>
    </row>
    <row r="37" spans="2:9" x14ac:dyDescent="0.25">
      <c r="B37" s="18" t="s">
        <v>57</v>
      </c>
      <c r="C37" s="22" t="s">
        <v>192</v>
      </c>
      <c r="D37" s="22" t="s">
        <v>71</v>
      </c>
      <c r="E37" s="22">
        <v>23.17</v>
      </c>
      <c r="F37" s="106">
        <f>E37-E38</f>
        <v>0.13000000000000256</v>
      </c>
      <c r="G37" s="109">
        <f>AVERAGE(E37:E38)</f>
        <v>23.105</v>
      </c>
      <c r="H37" s="23">
        <v>0.316</v>
      </c>
      <c r="I37" s="136">
        <f>AVERAGE(H37:H38)</f>
        <v>0.33050000000000002</v>
      </c>
    </row>
    <row r="38" spans="2:9" x14ac:dyDescent="0.25">
      <c r="B38" s="18" t="s">
        <v>57</v>
      </c>
      <c r="C38" s="22" t="s">
        <v>193</v>
      </c>
      <c r="D38" s="22" t="s">
        <v>74</v>
      </c>
      <c r="E38" s="22">
        <v>23.04</v>
      </c>
      <c r="F38" s="107"/>
      <c r="G38" s="111"/>
      <c r="H38" s="23">
        <v>0.34499999999999997</v>
      </c>
      <c r="I38" s="137"/>
    </row>
    <row r="39" spans="2:9" x14ac:dyDescent="0.25">
      <c r="B39" s="8" t="s">
        <v>50</v>
      </c>
      <c r="C39" s="22" t="s">
        <v>196</v>
      </c>
      <c r="D39" s="22" t="s">
        <v>77</v>
      </c>
      <c r="E39" s="22">
        <v>23.1</v>
      </c>
      <c r="F39" s="106">
        <f>E39-E40</f>
        <v>0.16000000000000014</v>
      </c>
      <c r="G39" s="109">
        <f>AVERAGE(E39:E40)</f>
        <v>23.020000000000003</v>
      </c>
      <c r="H39" s="23">
        <v>0.33100000000000002</v>
      </c>
      <c r="I39" s="136">
        <f>AVERAGE(H39:H40)</f>
        <v>0.35</v>
      </c>
    </row>
    <row r="40" spans="2:9" x14ac:dyDescent="0.25">
      <c r="B40" s="8" t="s">
        <v>50</v>
      </c>
      <c r="C40" s="22" t="s">
        <v>197</v>
      </c>
      <c r="D40" s="22" t="s">
        <v>80</v>
      </c>
      <c r="E40" s="22">
        <v>22.94</v>
      </c>
      <c r="F40" s="107"/>
      <c r="G40" s="111"/>
      <c r="H40" s="23">
        <v>0.36899999999999999</v>
      </c>
      <c r="I40" s="137"/>
    </row>
    <row r="41" spans="2:9" x14ac:dyDescent="0.25">
      <c r="B41" s="18" t="s">
        <v>57</v>
      </c>
      <c r="C41" s="22" t="s">
        <v>200</v>
      </c>
      <c r="D41" s="22" t="s">
        <v>83</v>
      </c>
      <c r="E41" s="22">
        <v>22.97</v>
      </c>
      <c r="F41" s="106">
        <f>E41-E42</f>
        <v>-0.70000000000000284</v>
      </c>
      <c r="G41" s="109">
        <f>AVERAGE(E41:E42)</f>
        <v>23.32</v>
      </c>
      <c r="H41" s="23">
        <v>0.36199999999999999</v>
      </c>
      <c r="I41" s="136">
        <f>AVERAGE(H41:H42)</f>
        <v>0.29299999999999998</v>
      </c>
    </row>
    <row r="42" spans="2:9" x14ac:dyDescent="0.25">
      <c r="B42" s="18" t="s">
        <v>57</v>
      </c>
      <c r="C42" s="22" t="s">
        <v>201</v>
      </c>
      <c r="D42" s="22" t="s">
        <v>86</v>
      </c>
      <c r="E42" s="22">
        <v>23.67</v>
      </c>
      <c r="F42" s="107"/>
      <c r="G42" s="111"/>
      <c r="H42" s="23">
        <v>0.224</v>
      </c>
      <c r="I42" s="137"/>
    </row>
    <row r="43" spans="2:9" x14ac:dyDescent="0.25">
      <c r="B43" s="8" t="s">
        <v>50</v>
      </c>
      <c r="C43" s="22" t="s">
        <v>204</v>
      </c>
      <c r="D43" s="22" t="s">
        <v>89</v>
      </c>
      <c r="E43" s="22">
        <v>22.73</v>
      </c>
      <c r="F43" s="106">
        <f>E43-E44</f>
        <v>-0.58999999999999986</v>
      </c>
      <c r="G43" s="109">
        <f>AVERAGE(E43:E44)</f>
        <v>23.024999999999999</v>
      </c>
      <c r="H43" s="23">
        <v>0.42299999999999999</v>
      </c>
      <c r="I43" s="136">
        <f>AVERAGE(H43:H44)</f>
        <v>0.35349999999999998</v>
      </c>
    </row>
    <row r="44" spans="2:9" x14ac:dyDescent="0.25">
      <c r="B44" s="8" t="s">
        <v>50</v>
      </c>
      <c r="C44" s="22" t="s">
        <v>205</v>
      </c>
      <c r="D44" s="22" t="s">
        <v>92</v>
      </c>
      <c r="E44" s="22">
        <v>23.32</v>
      </c>
      <c r="F44" s="107"/>
      <c r="G44" s="111"/>
      <c r="H44" s="23">
        <v>0.28399999999999997</v>
      </c>
      <c r="I44" s="137"/>
    </row>
    <row r="45" spans="2:9" x14ac:dyDescent="0.25">
      <c r="B45" s="18" t="s">
        <v>57</v>
      </c>
      <c r="C45" s="22" t="s">
        <v>208</v>
      </c>
      <c r="D45" s="22" t="s">
        <v>95</v>
      </c>
      <c r="E45" s="22">
        <v>23.33</v>
      </c>
      <c r="F45" s="106">
        <f>E45-E46</f>
        <v>-0.64000000000000057</v>
      </c>
      <c r="G45" s="109">
        <f>AVERAGE(E45:E46)</f>
        <v>23.65</v>
      </c>
      <c r="H45" s="23">
        <v>0.28299999999999997</v>
      </c>
      <c r="I45" s="136">
        <f>AVERAGE(H45:H46)</f>
        <v>0.23199999999999998</v>
      </c>
    </row>
    <row r="46" spans="2:9" x14ac:dyDescent="0.25">
      <c r="B46" s="18" t="s">
        <v>57</v>
      </c>
      <c r="C46" s="22" t="s">
        <v>209</v>
      </c>
      <c r="D46" s="22" t="s">
        <v>98</v>
      </c>
      <c r="E46" s="22">
        <v>23.97</v>
      </c>
      <c r="F46" s="107"/>
      <c r="G46" s="111"/>
      <c r="H46" s="23">
        <v>0.18099999999999999</v>
      </c>
      <c r="I46" s="137"/>
    </row>
    <row r="47" spans="2:9" x14ac:dyDescent="0.25">
      <c r="B47" s="8" t="s">
        <v>50</v>
      </c>
      <c r="C47" s="22" t="s">
        <v>182</v>
      </c>
      <c r="D47" s="22" t="s">
        <v>101</v>
      </c>
      <c r="E47" s="22">
        <v>24.17</v>
      </c>
      <c r="F47" s="106">
        <f>E47-E48</f>
        <v>-0.58999999999999986</v>
      </c>
      <c r="G47" s="109">
        <f>AVERAGE(E47:E48)</f>
        <v>24.465000000000003</v>
      </c>
      <c r="H47" s="23">
        <v>0.158</v>
      </c>
      <c r="I47" s="136">
        <f>AVERAGE(H47:H48)</f>
        <v>0.13100000000000001</v>
      </c>
    </row>
    <row r="48" spans="2:9" x14ac:dyDescent="0.25">
      <c r="B48" s="8" t="s">
        <v>50</v>
      </c>
      <c r="C48" s="22" t="s">
        <v>183</v>
      </c>
      <c r="D48" s="22" t="s">
        <v>104</v>
      </c>
      <c r="E48" s="22">
        <v>24.76</v>
      </c>
      <c r="F48" s="107"/>
      <c r="G48" s="111"/>
      <c r="H48" s="23">
        <v>0.104</v>
      </c>
      <c r="I48" s="137"/>
    </row>
    <row r="49" spans="2:9" x14ac:dyDescent="0.25">
      <c r="B49" s="18" t="s">
        <v>57</v>
      </c>
      <c r="C49" s="22" t="s">
        <v>186</v>
      </c>
      <c r="D49" s="22" t="s">
        <v>107</v>
      </c>
      <c r="E49" s="22">
        <v>24.52</v>
      </c>
      <c r="F49" s="106">
        <f>E49-E50</f>
        <v>0.16999999999999815</v>
      </c>
      <c r="G49" s="109">
        <f>AVERAGE(E49:E50)</f>
        <v>24.435000000000002</v>
      </c>
      <c r="H49" s="23">
        <v>0.124</v>
      </c>
      <c r="I49" s="136">
        <f>AVERAGE(H49:H50)</f>
        <v>0.13150000000000001</v>
      </c>
    </row>
    <row r="50" spans="2:9" x14ac:dyDescent="0.25">
      <c r="B50" s="18" t="s">
        <v>57</v>
      </c>
      <c r="C50" s="22" t="s">
        <v>187</v>
      </c>
      <c r="D50" s="22" t="s">
        <v>110</v>
      </c>
      <c r="E50" s="22">
        <v>24.35</v>
      </c>
      <c r="F50" s="107"/>
      <c r="G50" s="111"/>
      <c r="H50" s="23">
        <v>0.13900000000000001</v>
      </c>
      <c r="I50" s="137"/>
    </row>
    <row r="51" spans="2:9" x14ac:dyDescent="0.25">
      <c r="B51" s="8" t="s">
        <v>50</v>
      </c>
      <c r="C51" s="22" t="s">
        <v>190</v>
      </c>
      <c r="D51" s="22" t="s">
        <v>113</v>
      </c>
      <c r="E51" s="22">
        <v>24.58</v>
      </c>
      <c r="F51" s="106">
        <f>E51-E52</f>
        <v>0.55999999999999872</v>
      </c>
      <c r="G51" s="109">
        <f>AVERAGE(E51:E52)</f>
        <v>24.299999999999997</v>
      </c>
      <c r="H51" s="23">
        <v>0.11899999999999999</v>
      </c>
      <c r="I51" s="136">
        <f>AVERAGE(H51:H52)</f>
        <v>0.14749999999999999</v>
      </c>
    </row>
    <row r="52" spans="2:9" x14ac:dyDescent="0.25">
      <c r="B52" s="8" t="s">
        <v>50</v>
      </c>
      <c r="C52" s="22" t="s">
        <v>191</v>
      </c>
      <c r="D52" s="22" t="s">
        <v>116</v>
      </c>
      <c r="E52" s="22">
        <v>24.02</v>
      </c>
      <c r="F52" s="107"/>
      <c r="G52" s="111"/>
      <c r="H52" s="23">
        <v>0.17599999999999999</v>
      </c>
      <c r="I52" s="137"/>
    </row>
    <row r="53" spans="2:9" x14ac:dyDescent="0.25">
      <c r="B53" s="18" t="s">
        <v>57</v>
      </c>
      <c r="C53" s="22" t="s">
        <v>194</v>
      </c>
      <c r="D53" s="22" t="s">
        <v>119</v>
      </c>
      <c r="E53" s="22">
        <v>24.07</v>
      </c>
      <c r="F53" s="106">
        <f>E53-E54</f>
        <v>0.71999999999999886</v>
      </c>
      <c r="G53" s="109">
        <f>AVERAGE(E53:E54)</f>
        <v>23.71</v>
      </c>
      <c r="H53" s="23">
        <v>0.17</v>
      </c>
      <c r="I53" s="136">
        <f>AVERAGE(H53:H54)</f>
        <v>0.22450000000000003</v>
      </c>
    </row>
    <row r="54" spans="2:9" x14ac:dyDescent="0.25">
      <c r="B54" s="18" t="s">
        <v>57</v>
      </c>
      <c r="C54" s="22" t="s">
        <v>195</v>
      </c>
      <c r="D54" s="22" t="s">
        <v>122</v>
      </c>
      <c r="E54" s="22">
        <v>23.35</v>
      </c>
      <c r="F54" s="107"/>
      <c r="G54" s="111"/>
      <c r="H54" s="23">
        <v>0.27900000000000003</v>
      </c>
      <c r="I54" s="137"/>
    </row>
    <row r="55" spans="2:9" x14ac:dyDescent="0.25">
      <c r="B55" s="8" t="s">
        <v>50</v>
      </c>
      <c r="C55" s="22" t="s">
        <v>198</v>
      </c>
      <c r="D55" s="22" t="s">
        <v>125</v>
      </c>
      <c r="E55" s="22">
        <v>23.02</v>
      </c>
      <c r="F55" s="106">
        <f>E55-E56</f>
        <v>-0.17999999999999972</v>
      </c>
      <c r="G55" s="109">
        <f>AVERAGE(E55:E56)</f>
        <v>23.11</v>
      </c>
      <c r="H55" s="23">
        <v>0.34899999999999998</v>
      </c>
      <c r="I55" s="136">
        <f>AVERAGE(H55:H56)</f>
        <v>0.32850000000000001</v>
      </c>
    </row>
    <row r="56" spans="2:9" x14ac:dyDescent="0.25">
      <c r="B56" s="8" t="s">
        <v>50</v>
      </c>
      <c r="C56" s="22" t="s">
        <v>199</v>
      </c>
      <c r="D56" s="22" t="s">
        <v>128</v>
      </c>
      <c r="E56" s="22">
        <v>23.2</v>
      </c>
      <c r="F56" s="107"/>
      <c r="G56" s="111"/>
      <c r="H56" s="23">
        <v>0.308</v>
      </c>
      <c r="I56" s="137"/>
    </row>
    <row r="57" spans="2:9" x14ac:dyDescent="0.25">
      <c r="B57" s="18" t="s">
        <v>57</v>
      </c>
      <c r="C57" s="22" t="s">
        <v>202</v>
      </c>
      <c r="D57" s="22" t="s">
        <v>131</v>
      </c>
      <c r="E57" s="22">
        <v>23.5</v>
      </c>
      <c r="F57" s="106">
        <f>E57-E58</f>
        <v>-0.33999999999999986</v>
      </c>
      <c r="G57" s="109">
        <f>AVERAGE(E57:E58)</f>
        <v>23.67</v>
      </c>
      <c r="H57" s="23">
        <v>0.251</v>
      </c>
      <c r="I57" s="136">
        <f>AVERAGE(H57:H58)</f>
        <v>0.22500000000000001</v>
      </c>
    </row>
    <row r="58" spans="2:9" x14ac:dyDescent="0.25">
      <c r="B58" s="18" t="s">
        <v>57</v>
      </c>
      <c r="C58" s="22" t="s">
        <v>203</v>
      </c>
      <c r="D58" s="22" t="s">
        <v>134</v>
      </c>
      <c r="E58" s="22">
        <v>23.84</v>
      </c>
      <c r="F58" s="107"/>
      <c r="G58" s="111"/>
      <c r="H58" s="23">
        <v>0.19900000000000001</v>
      </c>
      <c r="I58" s="137"/>
    </row>
    <row r="59" spans="2:9" x14ac:dyDescent="0.25">
      <c r="B59" s="8" t="s">
        <v>50</v>
      </c>
      <c r="C59" s="22" t="s">
        <v>206</v>
      </c>
      <c r="D59" s="22" t="s">
        <v>137</v>
      </c>
      <c r="E59" s="22">
        <v>23.02</v>
      </c>
      <c r="F59" s="106">
        <f>E59-E60</f>
        <v>-0.71999999999999886</v>
      </c>
      <c r="G59" s="109">
        <f>AVERAGE(E59:E60)</f>
        <v>23.38</v>
      </c>
      <c r="H59" s="23">
        <v>0.35</v>
      </c>
      <c r="I59" s="136">
        <f>AVERAGE(H59:H60)</f>
        <v>0.28149999999999997</v>
      </c>
    </row>
    <row r="60" spans="2:9" x14ac:dyDescent="0.25">
      <c r="B60" s="8" t="s">
        <v>50</v>
      </c>
      <c r="C60" s="22" t="s">
        <v>207</v>
      </c>
      <c r="D60" s="22" t="s">
        <v>140</v>
      </c>
      <c r="E60" s="22">
        <v>23.74</v>
      </c>
      <c r="F60" s="107"/>
      <c r="G60" s="111"/>
      <c r="H60" s="23">
        <v>0.21299999999999999</v>
      </c>
      <c r="I60" s="137"/>
    </row>
    <row r="61" spans="2:9" x14ac:dyDescent="0.25">
      <c r="B61" s="18" t="s">
        <v>57</v>
      </c>
      <c r="C61" s="22" t="s">
        <v>210</v>
      </c>
      <c r="D61" s="22" t="s">
        <v>143</v>
      </c>
      <c r="E61" s="22">
        <v>23.07</v>
      </c>
      <c r="F61" s="106">
        <f>E61-E62</f>
        <v>-0.50999999999999801</v>
      </c>
      <c r="G61" s="109">
        <f>AVERAGE(E61:E62)</f>
        <v>23.324999999999999</v>
      </c>
      <c r="H61" s="23">
        <v>0.33700000000000002</v>
      </c>
      <c r="I61" s="136">
        <f>AVERAGE(H61:H62)</f>
        <v>0.28700000000000003</v>
      </c>
    </row>
    <row r="62" spans="2:9" x14ac:dyDescent="0.25">
      <c r="B62" s="18" t="s">
        <v>57</v>
      </c>
      <c r="C62" s="22" t="s">
        <v>211</v>
      </c>
      <c r="D62" s="22" t="s">
        <v>146</v>
      </c>
      <c r="E62" s="22">
        <v>23.58</v>
      </c>
      <c r="F62" s="107"/>
      <c r="G62" s="111"/>
      <c r="H62" s="23">
        <v>0.23699999999999999</v>
      </c>
      <c r="I62" s="147"/>
    </row>
    <row r="63" spans="2:9" x14ac:dyDescent="0.25">
      <c r="B63" s="14"/>
      <c r="C63" s="15"/>
      <c r="D63" s="15"/>
      <c r="E63" s="15"/>
      <c r="F63" s="37"/>
      <c r="G63" s="132"/>
      <c r="H63" s="16"/>
      <c r="I63" s="133"/>
    </row>
    <row r="64" spans="2:9" x14ac:dyDescent="0.25">
      <c r="B64" s="14"/>
      <c r="C64" s="15"/>
      <c r="D64" s="15"/>
      <c r="E64" s="15"/>
      <c r="F64" s="3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bgwfnfzbZYN96qm03QKUFNniROfANQcSKtkUJGHvKmBH7UiQylCUrOBCniIm4e8pZFaojCb2MOI5c2MUwLRLAA==" saltValue="BT3wX+i8GBCu7EXcyXh1Hg==" spinCount="100000" sheet="1" formatCells="0" formatColumns="0" formatRows="0" insertColumns="0" insertRows="0" insertHyperlinks="0" deleteColumns="0" deleteRows="0" sort="0" autoFilter="0" pivotTables="0"/>
  <mergeCells count="111"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51:I52"/>
    <mergeCell ref="G53:G54"/>
    <mergeCell ref="I53:I54"/>
    <mergeCell ref="G55:G56"/>
    <mergeCell ref="I55:I56"/>
    <mergeCell ref="G57:G58"/>
    <mergeCell ref="I57:I58"/>
    <mergeCell ref="G59:G60"/>
    <mergeCell ref="I59:I60"/>
    <mergeCell ref="I41:I42"/>
    <mergeCell ref="G43:G44"/>
    <mergeCell ref="I43:I44"/>
    <mergeCell ref="G45:G46"/>
    <mergeCell ref="I45:I46"/>
    <mergeCell ref="G47:G48"/>
    <mergeCell ref="I47:I48"/>
    <mergeCell ref="G49:G50"/>
    <mergeCell ref="I49:I50"/>
    <mergeCell ref="I31:I32"/>
    <mergeCell ref="G33:G34"/>
    <mergeCell ref="I33:I34"/>
    <mergeCell ref="G35:G36"/>
    <mergeCell ref="I35:I36"/>
    <mergeCell ref="G37:G38"/>
    <mergeCell ref="I37:I38"/>
    <mergeCell ref="G39:G40"/>
    <mergeCell ref="I39:I40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7:F38"/>
    <mergeCell ref="F35:F36"/>
    <mergeCell ref="F33:F34"/>
    <mergeCell ref="F31:F32"/>
    <mergeCell ref="G31:G32"/>
    <mergeCell ref="F45:F46"/>
    <mergeCell ref="F43:F44"/>
    <mergeCell ref="F41:F42"/>
    <mergeCell ref="F39:F40"/>
    <mergeCell ref="G41:G42"/>
    <mergeCell ref="F53:F54"/>
    <mergeCell ref="F51:F52"/>
    <mergeCell ref="F49:F50"/>
    <mergeCell ref="F47:F48"/>
    <mergeCell ref="G51:G52"/>
    <mergeCell ref="F59:F60"/>
    <mergeCell ref="F55:F56"/>
    <mergeCell ref="F57:F58"/>
    <mergeCell ref="G61:G62"/>
    <mergeCell ref="F69:F70"/>
    <mergeCell ref="G69:G70"/>
    <mergeCell ref="F77:F78"/>
    <mergeCell ref="G77:G78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59" sqref="J59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516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296</v>
      </c>
      <c r="C7" s="22" t="s">
        <v>9</v>
      </c>
      <c r="D7" s="22">
        <v>21.82</v>
      </c>
      <c r="E7" s="138">
        <f>MAX(D7:D10)-MIN(D7:D10)</f>
        <v>0.12000000000000099</v>
      </c>
      <c r="F7" s="141">
        <f>AVERAGE(D7:D10)</f>
        <v>21.8675</v>
      </c>
      <c r="G7" s="144">
        <f>F7-F11</f>
        <v>-1.1649999999999991</v>
      </c>
      <c r="I7" s="22" t="s">
        <v>290</v>
      </c>
      <c r="J7" s="22" t="s">
        <v>11</v>
      </c>
      <c r="K7" s="22"/>
    </row>
    <row r="8" spans="2:11" x14ac:dyDescent="0.25">
      <c r="B8" s="22" t="s">
        <v>297</v>
      </c>
      <c r="C8" s="22" t="s">
        <v>9</v>
      </c>
      <c r="D8" s="22">
        <v>21.81</v>
      </c>
      <c r="E8" s="139"/>
      <c r="F8" s="142"/>
      <c r="G8" s="145"/>
      <c r="I8" s="22" t="s">
        <v>291</v>
      </c>
      <c r="J8" s="22" t="s">
        <v>11</v>
      </c>
      <c r="K8" s="22"/>
    </row>
    <row r="9" spans="2:11" x14ac:dyDescent="0.25">
      <c r="B9" s="22" t="s">
        <v>298</v>
      </c>
      <c r="C9" s="22" t="s">
        <v>9</v>
      </c>
      <c r="D9" s="22">
        <v>21.93</v>
      </c>
      <c r="E9" s="139"/>
      <c r="F9" s="142"/>
      <c r="G9" s="145"/>
      <c r="I9" s="22" t="s">
        <v>292</v>
      </c>
      <c r="J9" s="22" t="s">
        <v>16</v>
      </c>
      <c r="K9" s="22"/>
    </row>
    <row r="10" spans="2:11" x14ac:dyDescent="0.25">
      <c r="B10" s="22" t="s">
        <v>299</v>
      </c>
      <c r="C10" s="22" t="s">
        <v>9</v>
      </c>
      <c r="D10" s="22">
        <v>21.91</v>
      </c>
      <c r="E10" s="140"/>
      <c r="F10" s="143"/>
      <c r="G10" s="146"/>
      <c r="I10" s="22" t="s">
        <v>293</v>
      </c>
      <c r="J10" s="22" t="s">
        <v>16</v>
      </c>
      <c r="K10" s="22"/>
    </row>
    <row r="11" spans="2:11" x14ac:dyDescent="0.25">
      <c r="B11" s="22" t="s">
        <v>300</v>
      </c>
      <c r="C11" s="22" t="s">
        <v>20</v>
      </c>
      <c r="D11" s="22">
        <v>22.94</v>
      </c>
      <c r="E11" s="138">
        <f>MAX(D11:D14)-MIN(D11:D14)</f>
        <v>0.18999999999999773</v>
      </c>
      <c r="F11" s="141">
        <f>AVERAGE(D11:D14)</f>
        <v>23.032499999999999</v>
      </c>
      <c r="G11" s="144">
        <f>F11-F15</f>
        <v>-1.1550000000000011</v>
      </c>
      <c r="I11" s="22" t="s">
        <v>294</v>
      </c>
      <c r="J11" s="22" t="s">
        <v>22</v>
      </c>
      <c r="K11" s="22">
        <v>37.270000000000003</v>
      </c>
    </row>
    <row r="12" spans="2:11" x14ac:dyDescent="0.25">
      <c r="B12" s="22" t="s">
        <v>301</v>
      </c>
      <c r="C12" s="22" t="s">
        <v>20</v>
      </c>
      <c r="D12" s="22">
        <v>22.98</v>
      </c>
      <c r="E12" s="139"/>
      <c r="F12" s="142"/>
      <c r="G12" s="145"/>
      <c r="I12" s="22" t="s">
        <v>295</v>
      </c>
      <c r="J12" s="22" t="s">
        <v>22</v>
      </c>
      <c r="K12" s="22">
        <v>38.72</v>
      </c>
    </row>
    <row r="13" spans="2:11" x14ac:dyDescent="0.25">
      <c r="B13" s="22" t="s">
        <v>302</v>
      </c>
      <c r="C13" s="22" t="s">
        <v>20</v>
      </c>
      <c r="D13" s="22">
        <v>23.13</v>
      </c>
      <c r="E13" s="139"/>
      <c r="F13" s="142"/>
      <c r="G13" s="145"/>
    </row>
    <row r="14" spans="2:11" x14ac:dyDescent="0.25">
      <c r="B14" s="22" t="s">
        <v>303</v>
      </c>
      <c r="C14" s="22" t="s">
        <v>20</v>
      </c>
      <c r="D14" s="22">
        <v>23.08</v>
      </c>
      <c r="E14" s="140"/>
      <c r="F14" s="143"/>
      <c r="G14" s="146"/>
      <c r="I14" s="30" t="s">
        <v>27</v>
      </c>
      <c r="J14" s="7">
        <v>1.8799999999999999E-3</v>
      </c>
    </row>
    <row r="15" spans="2:11" x14ac:dyDescent="0.25">
      <c r="B15" s="22" t="s">
        <v>304</v>
      </c>
      <c r="C15" s="22" t="s">
        <v>29</v>
      </c>
      <c r="D15" s="22">
        <v>24.1</v>
      </c>
      <c r="E15" s="138">
        <f>MAX(D15:D18)-MIN(D15:D18)</f>
        <v>0.17999999999999972</v>
      </c>
      <c r="F15" s="141">
        <f>AVERAGE(D15:D18)</f>
        <v>24.1875</v>
      </c>
      <c r="G15" s="144">
        <f>F15-F19</f>
        <v>-1.1499999999999986</v>
      </c>
      <c r="I15" s="30" t="s">
        <v>494</v>
      </c>
      <c r="J15" s="68">
        <v>1.823</v>
      </c>
    </row>
    <row r="16" spans="2:11" x14ac:dyDescent="0.25">
      <c r="B16" s="22" t="s">
        <v>305</v>
      </c>
      <c r="C16" s="22" t="s">
        <v>29</v>
      </c>
      <c r="D16" s="22">
        <v>24.14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306</v>
      </c>
      <c r="C17" s="22" t="s">
        <v>29</v>
      </c>
      <c r="D17" s="22">
        <v>24.23</v>
      </c>
      <c r="E17" s="139"/>
      <c r="F17" s="142"/>
      <c r="G17" s="145"/>
    </row>
    <row r="18" spans="2:11" x14ac:dyDescent="0.25">
      <c r="B18" s="22" t="s">
        <v>307</v>
      </c>
      <c r="C18" s="22" t="s">
        <v>29</v>
      </c>
      <c r="D18" s="22">
        <v>24.28</v>
      </c>
      <c r="E18" s="140"/>
      <c r="F18" s="143"/>
      <c r="G18" s="146"/>
    </row>
    <row r="19" spans="2:11" x14ac:dyDescent="0.25">
      <c r="B19" s="22" t="s">
        <v>308</v>
      </c>
      <c r="C19" s="22" t="s">
        <v>36</v>
      </c>
      <c r="D19" s="22">
        <v>25.23</v>
      </c>
      <c r="E19" s="138">
        <f>MAX(D19:D22)-MIN(D19:D22)</f>
        <v>0.21999999999999886</v>
      </c>
      <c r="F19" s="141">
        <f>AVERAGE(D19:D22)</f>
        <v>25.337499999999999</v>
      </c>
      <c r="G19" s="144">
        <f>F19-F23</f>
        <v>-1.1575000000000024</v>
      </c>
    </row>
    <row r="20" spans="2:11" x14ac:dyDescent="0.25">
      <c r="B20" s="22" t="s">
        <v>309</v>
      </c>
      <c r="C20" s="22" t="s">
        <v>36</v>
      </c>
      <c r="D20" s="22">
        <v>25.26</v>
      </c>
      <c r="E20" s="139"/>
      <c r="F20" s="142"/>
      <c r="G20" s="145"/>
    </row>
    <row r="21" spans="2:11" x14ac:dyDescent="0.25">
      <c r="B21" s="22" t="s">
        <v>310</v>
      </c>
      <c r="C21" s="22" t="s">
        <v>36</v>
      </c>
      <c r="D21" s="22">
        <v>25.45</v>
      </c>
      <c r="E21" s="139"/>
      <c r="F21" s="142"/>
      <c r="G21" s="145"/>
    </row>
    <row r="22" spans="2:11" x14ac:dyDescent="0.25">
      <c r="B22" s="22" t="s">
        <v>311</v>
      </c>
      <c r="C22" s="22" t="s">
        <v>36</v>
      </c>
      <c r="D22" s="22">
        <v>25.41</v>
      </c>
      <c r="E22" s="140"/>
      <c r="F22" s="143"/>
      <c r="G22" s="146"/>
    </row>
    <row r="23" spans="2:11" x14ac:dyDescent="0.25">
      <c r="B23" s="22" t="s">
        <v>312</v>
      </c>
      <c r="C23" s="22" t="s">
        <v>41</v>
      </c>
      <c r="D23" s="22">
        <v>26.42</v>
      </c>
      <c r="E23" s="138">
        <f>MAX(D23:D26)-MIN(D23:D26)</f>
        <v>0.16999999999999815</v>
      </c>
      <c r="F23" s="141">
        <f>AVERAGE(D23:D26)</f>
        <v>26.495000000000001</v>
      </c>
      <c r="G23" s="144"/>
    </row>
    <row r="24" spans="2:11" x14ac:dyDescent="0.25">
      <c r="B24" s="22" t="s">
        <v>313</v>
      </c>
      <c r="C24" s="22" t="s">
        <v>41</v>
      </c>
      <c r="D24" s="22">
        <v>26.42</v>
      </c>
      <c r="E24" s="139"/>
      <c r="F24" s="142"/>
      <c r="G24" s="145"/>
    </row>
    <row r="25" spans="2:11" x14ac:dyDescent="0.25">
      <c r="B25" s="22" t="s">
        <v>314</v>
      </c>
      <c r="C25" s="22" t="s">
        <v>41</v>
      </c>
      <c r="D25" s="22">
        <v>26.55</v>
      </c>
      <c r="E25" s="139"/>
      <c r="F25" s="142"/>
      <c r="G25" s="145"/>
    </row>
    <row r="26" spans="2:11" x14ac:dyDescent="0.25">
      <c r="B26" s="22" t="s">
        <v>315</v>
      </c>
      <c r="C26" s="22" t="s">
        <v>41</v>
      </c>
      <c r="D26" s="22">
        <v>26.59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258</v>
      </c>
      <c r="D31" s="22" t="s">
        <v>52</v>
      </c>
      <c r="E31" s="22">
        <v>24.51</v>
      </c>
      <c r="F31" s="106">
        <f>E31-E32</f>
        <v>0.90000000000000213</v>
      </c>
      <c r="G31" s="109">
        <f>AVERAGE(E31:E32)</f>
        <v>24.060000000000002</v>
      </c>
      <c r="H31" s="23">
        <v>0.20499999999999999</v>
      </c>
      <c r="I31" s="136">
        <f>AVERAGE(H31:H32)</f>
        <v>0.27899999999999997</v>
      </c>
      <c r="J31" s="13"/>
      <c r="K31" s="13"/>
    </row>
    <row r="32" spans="2:11" x14ac:dyDescent="0.25">
      <c r="B32" s="8" t="s">
        <v>50</v>
      </c>
      <c r="C32" s="22" t="s">
        <v>259</v>
      </c>
      <c r="D32" s="22" t="s">
        <v>55</v>
      </c>
      <c r="E32" s="22">
        <v>23.61</v>
      </c>
      <c r="F32" s="107"/>
      <c r="G32" s="111"/>
      <c r="H32" s="23">
        <v>0.35299999999999998</v>
      </c>
      <c r="I32" s="137"/>
    </row>
    <row r="33" spans="2:10" x14ac:dyDescent="0.25">
      <c r="B33" s="18" t="s">
        <v>57</v>
      </c>
      <c r="C33" s="22" t="s">
        <v>260</v>
      </c>
      <c r="D33" s="22" t="s">
        <v>59</v>
      </c>
      <c r="E33" s="22">
        <v>25.21</v>
      </c>
      <c r="F33" s="106">
        <f>E33-E34</f>
        <v>0.94000000000000128</v>
      </c>
      <c r="G33" s="109">
        <f>AVERAGE(E33:E34)</f>
        <v>24.740000000000002</v>
      </c>
      <c r="H33" s="23">
        <v>0.13500000000000001</v>
      </c>
      <c r="I33" s="136">
        <f>AVERAGE(H33:H34)</f>
        <v>0.186</v>
      </c>
    </row>
    <row r="34" spans="2:10" x14ac:dyDescent="0.25">
      <c r="B34" s="18" t="s">
        <v>57</v>
      </c>
      <c r="C34" s="22" t="s">
        <v>261</v>
      </c>
      <c r="D34" s="22" t="s">
        <v>62</v>
      </c>
      <c r="E34" s="22">
        <v>24.27</v>
      </c>
      <c r="F34" s="107"/>
      <c r="G34" s="111"/>
      <c r="H34" s="23">
        <v>0.23699999999999999</v>
      </c>
      <c r="I34" s="137"/>
    </row>
    <row r="35" spans="2:10" x14ac:dyDescent="0.25">
      <c r="B35" s="8" t="s">
        <v>50</v>
      </c>
      <c r="C35" s="22" t="s">
        <v>262</v>
      </c>
      <c r="D35" s="22" t="s">
        <v>65</v>
      </c>
      <c r="E35" s="22">
        <v>24.02</v>
      </c>
      <c r="F35" s="106">
        <f>E35-E36</f>
        <v>0.12000000000000099</v>
      </c>
      <c r="G35" s="109">
        <f>AVERAGE(E35:E36)</f>
        <v>23.96</v>
      </c>
      <c r="H35" s="23">
        <v>0.27500000000000002</v>
      </c>
      <c r="I35" s="136">
        <f>AVERAGE(H35:H36)</f>
        <v>0.28549999999999998</v>
      </c>
    </row>
    <row r="36" spans="2:10" x14ac:dyDescent="0.25">
      <c r="B36" s="8" t="s">
        <v>50</v>
      </c>
      <c r="C36" s="22" t="s">
        <v>263</v>
      </c>
      <c r="D36" s="22" t="s">
        <v>68</v>
      </c>
      <c r="E36" s="22">
        <v>23.9</v>
      </c>
      <c r="F36" s="107"/>
      <c r="G36" s="111"/>
      <c r="H36" s="23">
        <v>0.29599999999999999</v>
      </c>
      <c r="I36" s="137"/>
    </row>
    <row r="37" spans="2:10" x14ac:dyDescent="0.25">
      <c r="B37" s="18" t="s">
        <v>57</v>
      </c>
      <c r="C37" s="22" t="s">
        <v>264</v>
      </c>
      <c r="D37" s="22" t="s">
        <v>71</v>
      </c>
      <c r="E37" s="22">
        <v>23.76</v>
      </c>
      <c r="F37" s="106">
        <f>E37-E38</f>
        <v>0.12000000000000099</v>
      </c>
      <c r="G37" s="109">
        <f>AVERAGE(E37:E38)</f>
        <v>23.700000000000003</v>
      </c>
      <c r="H37" s="23">
        <v>0.32100000000000001</v>
      </c>
      <c r="I37" s="136">
        <f>AVERAGE(H37:H38)</f>
        <v>0.33299999999999996</v>
      </c>
    </row>
    <row r="38" spans="2:10" x14ac:dyDescent="0.25">
      <c r="B38" s="18" t="s">
        <v>57</v>
      </c>
      <c r="C38" s="22" t="s">
        <v>265</v>
      </c>
      <c r="D38" s="22" t="s">
        <v>74</v>
      </c>
      <c r="E38" s="22">
        <v>23.64</v>
      </c>
      <c r="F38" s="107"/>
      <c r="G38" s="111"/>
      <c r="H38" s="23">
        <v>0.34499999999999997</v>
      </c>
      <c r="I38" s="137"/>
    </row>
    <row r="39" spans="2:10" x14ac:dyDescent="0.25">
      <c r="B39" s="8" t="s">
        <v>50</v>
      </c>
      <c r="C39" s="22" t="s">
        <v>266</v>
      </c>
      <c r="D39" s="22" t="s">
        <v>77</v>
      </c>
      <c r="E39" s="22">
        <v>23.79</v>
      </c>
      <c r="F39" s="106">
        <f>E39-E40</f>
        <v>5.9999999999998721E-2</v>
      </c>
      <c r="G39" s="109">
        <f>AVERAGE(E39:E40)</f>
        <v>23.759999999999998</v>
      </c>
      <c r="H39" s="23">
        <v>0.316</v>
      </c>
      <c r="I39" s="136">
        <f>AVERAGE(H39:H40)</f>
        <v>0.32200000000000001</v>
      </c>
    </row>
    <row r="40" spans="2:10" x14ac:dyDescent="0.25">
      <c r="B40" s="8" t="s">
        <v>50</v>
      </c>
      <c r="C40" s="22" t="s">
        <v>267</v>
      </c>
      <c r="D40" s="22" t="s">
        <v>80</v>
      </c>
      <c r="E40" s="22">
        <v>23.73</v>
      </c>
      <c r="F40" s="107"/>
      <c r="G40" s="111"/>
      <c r="H40" s="23">
        <v>0.32800000000000001</v>
      </c>
      <c r="I40" s="137"/>
    </row>
    <row r="41" spans="2:10" x14ac:dyDescent="0.25">
      <c r="B41" s="18" t="s">
        <v>57</v>
      </c>
      <c r="C41" s="22" t="s">
        <v>268</v>
      </c>
      <c r="D41" s="22" t="s">
        <v>83</v>
      </c>
      <c r="E41" s="22">
        <v>23.53</v>
      </c>
      <c r="F41" s="74">
        <f>E41-E42</f>
        <v>-1.129999999999999</v>
      </c>
      <c r="G41" s="109">
        <f>AVERAGE(E41:E42)</f>
        <v>24.094999999999999</v>
      </c>
      <c r="H41" s="23">
        <v>0.36899999999999999</v>
      </c>
      <c r="I41" s="136">
        <f>AVERAGE(H41:H42)</f>
        <v>0.27800000000000002</v>
      </c>
      <c r="J41" s="13"/>
    </row>
    <row r="42" spans="2:10" x14ac:dyDescent="0.25">
      <c r="B42" s="18" t="s">
        <v>57</v>
      </c>
      <c r="C42" s="22" t="s">
        <v>269</v>
      </c>
      <c r="D42" s="22" t="s">
        <v>86</v>
      </c>
      <c r="E42" s="22">
        <v>24.66</v>
      </c>
      <c r="F42" s="76"/>
      <c r="G42" s="111"/>
      <c r="H42" s="23">
        <v>0.187</v>
      </c>
      <c r="I42" s="137"/>
    </row>
    <row r="43" spans="2:10" x14ac:dyDescent="0.25">
      <c r="B43" s="8" t="s">
        <v>50</v>
      </c>
      <c r="C43" s="22" t="s">
        <v>270</v>
      </c>
      <c r="D43" s="22" t="s">
        <v>89</v>
      </c>
      <c r="E43" s="22">
        <v>23.22</v>
      </c>
      <c r="F43" s="106">
        <f>E43-E44</f>
        <v>-0.96000000000000085</v>
      </c>
      <c r="G43" s="109">
        <f>AVERAGE(E43:E44)</f>
        <v>23.7</v>
      </c>
      <c r="H43" s="23">
        <v>0.44400000000000001</v>
      </c>
      <c r="I43" s="136">
        <f>AVERAGE(H43:H44)</f>
        <v>0.34750000000000003</v>
      </c>
    </row>
    <row r="44" spans="2:10" x14ac:dyDescent="0.25">
      <c r="B44" s="8" t="s">
        <v>50</v>
      </c>
      <c r="C44" s="22" t="s">
        <v>271</v>
      </c>
      <c r="D44" s="22" t="s">
        <v>92</v>
      </c>
      <c r="E44" s="22">
        <v>24.18</v>
      </c>
      <c r="F44" s="107"/>
      <c r="G44" s="111"/>
      <c r="H44" s="23">
        <v>0.251</v>
      </c>
      <c r="I44" s="137"/>
    </row>
    <row r="45" spans="2:10" x14ac:dyDescent="0.25">
      <c r="B45" s="18" t="s">
        <v>57</v>
      </c>
      <c r="C45" s="22" t="s">
        <v>272</v>
      </c>
      <c r="D45" s="22" t="s">
        <v>95</v>
      </c>
      <c r="E45" s="22">
        <v>24.02</v>
      </c>
      <c r="F45" s="106">
        <f>E45-E46</f>
        <v>-0.78000000000000114</v>
      </c>
      <c r="G45" s="109">
        <f>AVERAGE(E45:E46)</f>
        <v>24.41</v>
      </c>
      <c r="H45" s="23">
        <v>0.27500000000000002</v>
      </c>
      <c r="I45" s="136">
        <f>AVERAGE(H45:H46)</f>
        <v>0.2235</v>
      </c>
    </row>
    <row r="46" spans="2:10" x14ac:dyDescent="0.25">
      <c r="B46" s="18" t="s">
        <v>57</v>
      </c>
      <c r="C46" s="22" t="s">
        <v>273</v>
      </c>
      <c r="D46" s="22" t="s">
        <v>98</v>
      </c>
      <c r="E46" s="22">
        <v>24.8</v>
      </c>
      <c r="F46" s="107"/>
      <c r="G46" s="111"/>
      <c r="H46" s="23">
        <v>0.17199999999999999</v>
      </c>
      <c r="I46" s="137"/>
    </row>
    <row r="47" spans="2:10" x14ac:dyDescent="0.25">
      <c r="B47" s="8" t="s">
        <v>50</v>
      </c>
      <c r="C47" s="22" t="s">
        <v>274</v>
      </c>
      <c r="D47" s="22" t="s">
        <v>101</v>
      </c>
      <c r="E47" s="22">
        <v>25.1</v>
      </c>
      <c r="F47" s="106">
        <f>E47-E48</f>
        <v>-0.63999999999999702</v>
      </c>
      <c r="G47" s="109">
        <f>AVERAGE(E47:E48)</f>
        <v>25.42</v>
      </c>
      <c r="H47" s="23">
        <v>0.14399999999999999</v>
      </c>
      <c r="I47" s="136">
        <f>AVERAGE(H47:H48)</f>
        <v>0.12104999999999999</v>
      </c>
    </row>
    <row r="48" spans="2:10" x14ac:dyDescent="0.25">
      <c r="B48" s="8" t="s">
        <v>50</v>
      </c>
      <c r="C48" s="22" t="s">
        <v>275</v>
      </c>
      <c r="D48" s="22" t="s">
        <v>104</v>
      </c>
      <c r="E48" s="22">
        <v>25.74</v>
      </c>
      <c r="F48" s="107"/>
      <c r="G48" s="111"/>
      <c r="H48" s="23">
        <v>9.8100000000000007E-2</v>
      </c>
      <c r="I48" s="137"/>
    </row>
    <row r="49" spans="2:10" x14ac:dyDescent="0.25">
      <c r="B49" s="18" t="s">
        <v>57</v>
      </c>
      <c r="C49" s="22" t="s">
        <v>276</v>
      </c>
      <c r="D49" s="22" t="s">
        <v>107</v>
      </c>
      <c r="E49" s="22">
        <v>25.55</v>
      </c>
      <c r="F49" s="106">
        <f>E49-E50</f>
        <v>0</v>
      </c>
      <c r="G49" s="109">
        <f>AVERAGE(E49:E50)</f>
        <v>25.55</v>
      </c>
      <c r="H49" s="23">
        <v>0.11</v>
      </c>
      <c r="I49" s="136">
        <f>AVERAGE(H49:H50)</f>
        <v>0.11</v>
      </c>
    </row>
    <row r="50" spans="2:10" x14ac:dyDescent="0.25">
      <c r="B50" s="18" t="s">
        <v>57</v>
      </c>
      <c r="C50" s="22" t="s">
        <v>277</v>
      </c>
      <c r="D50" s="22" t="s">
        <v>110</v>
      </c>
      <c r="E50" s="22">
        <v>25.55</v>
      </c>
      <c r="F50" s="107"/>
      <c r="G50" s="111"/>
      <c r="H50" s="23">
        <v>0.11</v>
      </c>
      <c r="I50" s="137"/>
    </row>
    <row r="51" spans="2:10" x14ac:dyDescent="0.25">
      <c r="B51" s="8" t="s">
        <v>50</v>
      </c>
      <c r="C51" s="22" t="s">
        <v>278</v>
      </c>
      <c r="D51" s="22" t="s">
        <v>113</v>
      </c>
      <c r="E51" s="22">
        <v>25.5</v>
      </c>
      <c r="F51" s="106">
        <f>E51-E52</f>
        <v>0.46000000000000085</v>
      </c>
      <c r="G51" s="109">
        <f>AVERAGE(E51:E52)</f>
        <v>25.27</v>
      </c>
      <c r="H51" s="23">
        <v>0.114</v>
      </c>
      <c r="I51" s="136">
        <f>AVERAGE(H51:H52)</f>
        <v>0.13150000000000001</v>
      </c>
    </row>
    <row r="52" spans="2:10" x14ac:dyDescent="0.25">
      <c r="B52" s="8" t="s">
        <v>50</v>
      </c>
      <c r="C52" s="22" t="s">
        <v>279</v>
      </c>
      <c r="D52" s="22" t="s">
        <v>116</v>
      </c>
      <c r="E52" s="22">
        <v>25.04</v>
      </c>
      <c r="F52" s="107"/>
      <c r="G52" s="111"/>
      <c r="H52" s="23">
        <v>0.14899999999999999</v>
      </c>
      <c r="I52" s="137"/>
    </row>
    <row r="53" spans="2:10" x14ac:dyDescent="0.25">
      <c r="B53" s="18" t="s">
        <v>57</v>
      </c>
      <c r="C53" s="22" t="s">
        <v>280</v>
      </c>
      <c r="D53" s="22" t="s">
        <v>119</v>
      </c>
      <c r="E53" s="22">
        <v>24.91</v>
      </c>
      <c r="F53" s="106">
        <f>E53-E54</f>
        <v>0.66000000000000014</v>
      </c>
      <c r="G53" s="109">
        <f>AVERAGE(E53:E54)</f>
        <v>24.58</v>
      </c>
      <c r="H53" s="23">
        <v>0.16200000000000001</v>
      </c>
      <c r="I53" s="136">
        <f>AVERAGE(H53:H54)</f>
        <v>0.20050000000000001</v>
      </c>
    </row>
    <row r="54" spans="2:10" x14ac:dyDescent="0.25">
      <c r="B54" s="18" t="s">
        <v>57</v>
      </c>
      <c r="C54" s="22" t="s">
        <v>281</v>
      </c>
      <c r="D54" s="22" t="s">
        <v>122</v>
      </c>
      <c r="E54" s="22">
        <v>24.25</v>
      </c>
      <c r="F54" s="107"/>
      <c r="G54" s="111"/>
      <c r="H54" s="23">
        <v>0.23899999999999999</v>
      </c>
      <c r="I54" s="137"/>
    </row>
    <row r="55" spans="2:10" x14ac:dyDescent="0.25">
      <c r="B55" s="8" t="s">
        <v>50</v>
      </c>
      <c r="C55" s="22" t="s">
        <v>282</v>
      </c>
      <c r="D55" s="22" t="s">
        <v>125</v>
      </c>
      <c r="E55" s="22">
        <v>23.81</v>
      </c>
      <c r="F55" s="106">
        <f>E55-E56</f>
        <v>-0.2900000000000027</v>
      </c>
      <c r="G55" s="109">
        <f>AVERAGE(E55:E56)</f>
        <v>23.954999999999998</v>
      </c>
      <c r="H55" s="23">
        <v>0.312</v>
      </c>
      <c r="I55" s="136">
        <f>AVERAGE(H55:H56)</f>
        <v>0.28749999999999998</v>
      </c>
    </row>
    <row r="56" spans="2:10" x14ac:dyDescent="0.25">
      <c r="B56" s="8" t="s">
        <v>50</v>
      </c>
      <c r="C56" s="22" t="s">
        <v>283</v>
      </c>
      <c r="D56" s="22" t="s">
        <v>128</v>
      </c>
      <c r="E56" s="22">
        <v>24.1</v>
      </c>
      <c r="F56" s="107"/>
      <c r="G56" s="111"/>
      <c r="H56" s="23">
        <v>0.26300000000000001</v>
      </c>
      <c r="I56" s="137"/>
    </row>
    <row r="57" spans="2:10" x14ac:dyDescent="0.25">
      <c r="B57" s="18" t="s">
        <v>57</v>
      </c>
      <c r="C57" s="22" t="s">
        <v>284</v>
      </c>
      <c r="D57" s="22" t="s">
        <v>131</v>
      </c>
      <c r="E57" s="22">
        <v>24.14</v>
      </c>
      <c r="F57" s="106">
        <f>E57-E58</f>
        <v>-0.57999999999999829</v>
      </c>
      <c r="G57" s="109">
        <f>AVERAGE(E57:E58)</f>
        <v>24.43</v>
      </c>
      <c r="H57" s="23">
        <v>0.25600000000000001</v>
      </c>
      <c r="I57" s="136">
        <f>AVERAGE(H57:H58)</f>
        <v>0.2185</v>
      </c>
    </row>
    <row r="58" spans="2:10" x14ac:dyDescent="0.25">
      <c r="B58" s="18" t="s">
        <v>57</v>
      </c>
      <c r="C58" s="22" t="s">
        <v>285</v>
      </c>
      <c r="D58" s="22" t="s">
        <v>134</v>
      </c>
      <c r="E58" s="22">
        <v>24.72</v>
      </c>
      <c r="F58" s="107"/>
      <c r="G58" s="111"/>
      <c r="H58" s="23">
        <v>0.18099999999999999</v>
      </c>
      <c r="I58" s="137"/>
    </row>
    <row r="59" spans="2:10" x14ac:dyDescent="0.25">
      <c r="B59" s="8" t="s">
        <v>50</v>
      </c>
      <c r="C59" s="22" t="s">
        <v>286</v>
      </c>
      <c r="D59" s="22" t="s">
        <v>137</v>
      </c>
      <c r="E59" s="22">
        <v>23.42</v>
      </c>
      <c r="F59" s="74">
        <f>E59-E60</f>
        <v>-1.259999999999998</v>
      </c>
      <c r="G59" s="109">
        <f>AVERAGE(E59:E60)</f>
        <v>24.05</v>
      </c>
      <c r="H59" s="23">
        <v>0.39400000000000002</v>
      </c>
      <c r="I59" s="136">
        <f>AVERAGE(H59:H60)</f>
        <v>0.29000000000000004</v>
      </c>
      <c r="J59" s="13"/>
    </row>
    <row r="60" spans="2:10" x14ac:dyDescent="0.25">
      <c r="B60" s="8" t="s">
        <v>50</v>
      </c>
      <c r="C60" s="22" t="s">
        <v>287</v>
      </c>
      <c r="D60" s="22" t="s">
        <v>140</v>
      </c>
      <c r="E60" s="22">
        <v>24.68</v>
      </c>
      <c r="F60" s="76"/>
      <c r="G60" s="111"/>
      <c r="H60" s="23">
        <v>0.186</v>
      </c>
      <c r="I60" s="137"/>
    </row>
    <row r="61" spans="2:10" x14ac:dyDescent="0.25">
      <c r="B61" s="18" t="s">
        <v>57</v>
      </c>
      <c r="C61" s="22" t="s">
        <v>288</v>
      </c>
      <c r="D61" s="22" t="s">
        <v>143</v>
      </c>
      <c r="E61" s="22">
        <v>23.74</v>
      </c>
      <c r="F61" s="106">
        <f>E61-E62</f>
        <v>-0.89000000000000057</v>
      </c>
      <c r="G61" s="109">
        <f>AVERAGE(E61:E62)</f>
        <v>24.184999999999999</v>
      </c>
      <c r="H61" s="23">
        <v>0.32600000000000001</v>
      </c>
      <c r="I61" s="136">
        <f>AVERAGE(H61:H62)</f>
        <v>0.25850000000000001</v>
      </c>
    </row>
    <row r="62" spans="2:10" x14ac:dyDescent="0.25">
      <c r="B62" s="18" t="s">
        <v>57</v>
      </c>
      <c r="C62" s="22" t="s">
        <v>289</v>
      </c>
      <c r="D62" s="22" t="s">
        <v>146</v>
      </c>
      <c r="E62" s="22">
        <v>24.63</v>
      </c>
      <c r="F62" s="107"/>
      <c r="G62" s="111"/>
      <c r="H62" s="23">
        <v>0.191</v>
      </c>
      <c r="I62" s="147"/>
    </row>
    <row r="63" spans="2:10" x14ac:dyDescent="0.25">
      <c r="B63" s="14"/>
      <c r="C63" s="15"/>
      <c r="D63" s="15"/>
      <c r="E63" s="15"/>
      <c r="F63" s="37"/>
      <c r="G63" s="132"/>
      <c r="H63" s="16"/>
      <c r="I63" s="133"/>
    </row>
    <row r="64" spans="2:10" x14ac:dyDescent="0.25">
      <c r="B64" s="14"/>
      <c r="C64" s="15"/>
      <c r="D64" s="15"/>
      <c r="E64" s="15"/>
      <c r="F64" s="3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BT4ONldSFZhHs5SiqZmLggfRXWVIqwNYovW4Cbq2tW/GQcLlNtmTlwGsq/4ZPDt8i1oobbYxI8juD6W5MIJCiA==" saltValue="7iNYoWmMFfxa4sPpsGkV9A==" spinCount="100000" sheet="1" objects="1" scenarios="1" formatCells="0" formatColumns="0" formatRows="0" insertColumns="0" insertRows="0" insertHyperlinks="0" deleteColumns="0" deleteRows="0" sort="0" autoFilter="0" pivotTables="0"/>
  <mergeCells count="111"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51:I52"/>
    <mergeCell ref="G53:G54"/>
    <mergeCell ref="I53:I54"/>
    <mergeCell ref="G55:G56"/>
    <mergeCell ref="I55:I56"/>
    <mergeCell ref="G57:G58"/>
    <mergeCell ref="I57:I58"/>
    <mergeCell ref="G59:G60"/>
    <mergeCell ref="I59:I60"/>
    <mergeCell ref="I41:I42"/>
    <mergeCell ref="G43:G44"/>
    <mergeCell ref="I43:I44"/>
    <mergeCell ref="G45:G46"/>
    <mergeCell ref="I45:I46"/>
    <mergeCell ref="G47:G48"/>
    <mergeCell ref="I47:I48"/>
    <mergeCell ref="G49:G50"/>
    <mergeCell ref="I49:I50"/>
    <mergeCell ref="I31:I32"/>
    <mergeCell ref="G33:G34"/>
    <mergeCell ref="I33:I34"/>
    <mergeCell ref="G35:G36"/>
    <mergeCell ref="I35:I36"/>
    <mergeCell ref="G37:G38"/>
    <mergeCell ref="I37:I38"/>
    <mergeCell ref="G39:G40"/>
    <mergeCell ref="I39:I40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7:F38"/>
    <mergeCell ref="F35:F36"/>
    <mergeCell ref="F33:F34"/>
    <mergeCell ref="F31:F32"/>
    <mergeCell ref="G31:G32"/>
    <mergeCell ref="F45:F46"/>
    <mergeCell ref="F43:F44"/>
    <mergeCell ref="F41:F42"/>
    <mergeCell ref="F39:F40"/>
    <mergeCell ref="G41:G42"/>
    <mergeCell ref="F53:F54"/>
    <mergeCell ref="F51:F52"/>
    <mergeCell ref="F49:F50"/>
    <mergeCell ref="F47:F48"/>
    <mergeCell ref="G51:G52"/>
    <mergeCell ref="F59:F60"/>
    <mergeCell ref="F55:F56"/>
    <mergeCell ref="F57:F58"/>
    <mergeCell ref="G61:G62"/>
    <mergeCell ref="F69:F70"/>
    <mergeCell ref="G69:G70"/>
    <mergeCell ref="F77:F78"/>
    <mergeCell ref="G77:G78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61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517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316</v>
      </c>
      <c r="C7" s="22" t="s">
        <v>9</v>
      </c>
      <c r="D7" s="22">
        <v>25</v>
      </c>
      <c r="E7" s="138">
        <f>MAX(D7:D10)-MIN(D7:D10)</f>
        <v>0.26000000000000156</v>
      </c>
      <c r="F7" s="141">
        <f>AVERAGE(D7:D10)</f>
        <v>24.94</v>
      </c>
      <c r="G7" s="144">
        <f>F7-F11</f>
        <v>-0.98999999999999844</v>
      </c>
      <c r="I7" s="22" t="s">
        <v>368</v>
      </c>
      <c r="J7" s="22" t="s">
        <v>11</v>
      </c>
      <c r="K7" s="22">
        <v>35.590000000000003</v>
      </c>
    </row>
    <row r="8" spans="2:11" x14ac:dyDescent="0.25">
      <c r="B8" s="22" t="s">
        <v>317</v>
      </c>
      <c r="C8" s="22" t="s">
        <v>9</v>
      </c>
      <c r="D8" s="22">
        <v>25.07</v>
      </c>
      <c r="E8" s="139"/>
      <c r="F8" s="142"/>
      <c r="G8" s="145"/>
      <c r="I8" s="22" t="s">
        <v>369</v>
      </c>
      <c r="J8" s="22" t="s">
        <v>11</v>
      </c>
      <c r="K8" s="22"/>
    </row>
    <row r="9" spans="2:11" x14ac:dyDescent="0.25">
      <c r="B9" s="22" t="s">
        <v>318</v>
      </c>
      <c r="C9" s="22" t="s">
        <v>9</v>
      </c>
      <c r="D9" s="22">
        <v>24.88</v>
      </c>
      <c r="E9" s="139"/>
      <c r="F9" s="142"/>
      <c r="G9" s="145"/>
      <c r="I9" s="22" t="s">
        <v>370</v>
      </c>
      <c r="J9" s="22" t="s">
        <v>16</v>
      </c>
      <c r="K9" s="22"/>
    </row>
    <row r="10" spans="2:11" x14ac:dyDescent="0.25">
      <c r="B10" s="22" t="s">
        <v>319</v>
      </c>
      <c r="C10" s="22" t="s">
        <v>9</v>
      </c>
      <c r="D10" s="22">
        <v>24.81</v>
      </c>
      <c r="E10" s="140"/>
      <c r="F10" s="143"/>
      <c r="G10" s="146"/>
      <c r="I10" s="22" t="s">
        <v>371</v>
      </c>
      <c r="J10" s="22" t="s">
        <v>16</v>
      </c>
      <c r="K10" s="22"/>
    </row>
    <row r="11" spans="2:11" x14ac:dyDescent="0.25">
      <c r="B11" s="22" t="s">
        <v>320</v>
      </c>
      <c r="C11" s="22" t="s">
        <v>20</v>
      </c>
      <c r="D11" s="22">
        <v>26.01</v>
      </c>
      <c r="E11" s="138">
        <f>MAX(D11:D14)-MIN(D11:D14)</f>
        <v>0.25</v>
      </c>
      <c r="F11" s="141">
        <f>AVERAGE(D11:D14)</f>
        <v>25.93</v>
      </c>
      <c r="G11" s="144">
        <f>F11-F15</f>
        <v>-0.94500000000000028</v>
      </c>
      <c r="I11" s="22" t="s">
        <v>372</v>
      </c>
      <c r="J11" s="22" t="s">
        <v>22</v>
      </c>
      <c r="K11" s="22"/>
    </row>
    <row r="12" spans="2:11" x14ac:dyDescent="0.25">
      <c r="B12" s="22" t="s">
        <v>321</v>
      </c>
      <c r="C12" s="22" t="s">
        <v>20</v>
      </c>
      <c r="D12" s="22">
        <v>26.04</v>
      </c>
      <c r="E12" s="139"/>
      <c r="F12" s="142"/>
      <c r="G12" s="145"/>
      <c r="I12" s="22" t="s">
        <v>373</v>
      </c>
      <c r="J12" s="22" t="s">
        <v>22</v>
      </c>
      <c r="K12" s="22"/>
    </row>
    <row r="13" spans="2:11" x14ac:dyDescent="0.25">
      <c r="B13" s="22" t="s">
        <v>322</v>
      </c>
      <c r="C13" s="22" t="s">
        <v>20</v>
      </c>
      <c r="D13" s="22">
        <v>25.88</v>
      </c>
      <c r="E13" s="139"/>
      <c r="F13" s="142"/>
      <c r="G13" s="145"/>
    </row>
    <row r="14" spans="2:11" x14ac:dyDescent="0.25">
      <c r="B14" s="22" t="s">
        <v>323</v>
      </c>
      <c r="C14" s="22" t="s">
        <v>20</v>
      </c>
      <c r="D14" s="22">
        <v>25.79</v>
      </c>
      <c r="E14" s="140"/>
      <c r="F14" s="143"/>
      <c r="G14" s="146"/>
      <c r="I14" s="30" t="s">
        <v>27</v>
      </c>
      <c r="J14" s="7">
        <v>5.6800000000000002E-3</v>
      </c>
    </row>
    <row r="15" spans="2:11" x14ac:dyDescent="0.25">
      <c r="B15" s="22" t="s">
        <v>324</v>
      </c>
      <c r="C15" s="22" t="s">
        <v>29</v>
      </c>
      <c r="D15" s="22">
        <v>26.89</v>
      </c>
      <c r="E15" s="138">
        <f>MAX(D15:D18)-MIN(D15:D18)</f>
        <v>5.9999999999998721E-2</v>
      </c>
      <c r="F15" s="141">
        <f>AVERAGE(D15:D18)</f>
        <v>26.875</v>
      </c>
      <c r="G15" s="144">
        <f>F15-F19</f>
        <v>-1.0850000000000009</v>
      </c>
      <c r="I15" s="30" t="s">
        <v>494</v>
      </c>
      <c r="J15" s="68">
        <v>1.9970000000000001</v>
      </c>
    </row>
    <row r="16" spans="2:11" x14ac:dyDescent="0.25">
      <c r="B16" s="22" t="s">
        <v>325</v>
      </c>
      <c r="C16" s="22" t="s">
        <v>29</v>
      </c>
      <c r="D16" s="22">
        <v>26.85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326</v>
      </c>
      <c r="C17" s="22" t="s">
        <v>29</v>
      </c>
      <c r="D17" s="22">
        <v>26.91</v>
      </c>
      <c r="E17" s="139"/>
      <c r="F17" s="142"/>
      <c r="G17" s="145"/>
    </row>
    <row r="18" spans="2:11" x14ac:dyDescent="0.25">
      <c r="B18" s="22" t="s">
        <v>327</v>
      </c>
      <c r="C18" s="22" t="s">
        <v>29</v>
      </c>
      <c r="D18" s="22">
        <v>26.85</v>
      </c>
      <c r="E18" s="140"/>
      <c r="F18" s="143"/>
      <c r="G18" s="146"/>
    </row>
    <row r="19" spans="2:11" x14ac:dyDescent="0.25">
      <c r="B19" s="22" t="s">
        <v>328</v>
      </c>
      <c r="C19" s="22" t="s">
        <v>36</v>
      </c>
      <c r="D19" s="22">
        <v>28.12</v>
      </c>
      <c r="E19" s="138">
        <f>MAX(D19:D22)-MIN(D19:D22)</f>
        <v>0.33999999999999986</v>
      </c>
      <c r="F19" s="141">
        <f>AVERAGE(D19:D22)</f>
        <v>27.96</v>
      </c>
      <c r="G19" s="144">
        <f>F19-F23</f>
        <v>-0.93249999999999744</v>
      </c>
    </row>
    <row r="20" spans="2:11" x14ac:dyDescent="0.25">
      <c r="B20" s="22" t="s">
        <v>329</v>
      </c>
      <c r="C20" s="22" t="s">
        <v>36</v>
      </c>
      <c r="D20" s="22">
        <v>27.86</v>
      </c>
      <c r="E20" s="139"/>
      <c r="F20" s="142"/>
      <c r="G20" s="145"/>
    </row>
    <row r="21" spans="2:11" x14ac:dyDescent="0.25">
      <c r="B21" s="22" t="s">
        <v>330</v>
      </c>
      <c r="C21" s="22" t="s">
        <v>36</v>
      </c>
      <c r="D21" s="22">
        <v>27.78</v>
      </c>
      <c r="E21" s="139"/>
      <c r="F21" s="142"/>
      <c r="G21" s="145"/>
    </row>
    <row r="22" spans="2:11" x14ac:dyDescent="0.25">
      <c r="B22" s="22" t="s">
        <v>331</v>
      </c>
      <c r="C22" s="22" t="s">
        <v>36</v>
      </c>
      <c r="D22" s="22">
        <v>28.08</v>
      </c>
      <c r="E22" s="140"/>
      <c r="F22" s="143"/>
      <c r="G22" s="146"/>
    </row>
    <row r="23" spans="2:11" x14ac:dyDescent="0.25">
      <c r="B23" s="22" t="s">
        <v>332</v>
      </c>
      <c r="C23" s="22" t="s">
        <v>41</v>
      </c>
      <c r="D23" s="22">
        <v>28.9</v>
      </c>
      <c r="E23" s="138">
        <f>MAX(D23:D26)-MIN(D23:D26)</f>
        <v>0.12000000000000099</v>
      </c>
      <c r="F23" s="141">
        <f>AVERAGE(D23:D26)</f>
        <v>28.892499999999998</v>
      </c>
      <c r="G23" s="144"/>
    </row>
    <row r="24" spans="2:11" x14ac:dyDescent="0.25">
      <c r="B24" s="22" t="s">
        <v>333</v>
      </c>
      <c r="C24" s="22" t="s">
        <v>41</v>
      </c>
      <c r="D24" s="22">
        <v>28.87</v>
      </c>
      <c r="E24" s="139"/>
      <c r="F24" s="142"/>
      <c r="G24" s="145"/>
    </row>
    <row r="25" spans="2:11" x14ac:dyDescent="0.25">
      <c r="B25" s="22" t="s">
        <v>334</v>
      </c>
      <c r="C25" s="22" t="s">
        <v>41</v>
      </c>
      <c r="D25" s="22">
        <v>28.84</v>
      </c>
      <c r="E25" s="139"/>
      <c r="F25" s="142"/>
      <c r="G25" s="145"/>
    </row>
    <row r="26" spans="2:11" x14ac:dyDescent="0.25">
      <c r="B26" s="22" t="s">
        <v>335</v>
      </c>
      <c r="C26" s="22" t="s">
        <v>41</v>
      </c>
      <c r="D26" s="22">
        <v>28.96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336</v>
      </c>
      <c r="D31" s="22" t="s">
        <v>52</v>
      </c>
      <c r="E31" s="22">
        <v>27.53</v>
      </c>
      <c r="F31" s="74">
        <f>E31-E32</f>
        <v>1.240000000000002</v>
      </c>
      <c r="G31" s="109">
        <f>AVERAGE(E31:E32)</f>
        <v>26.91</v>
      </c>
      <c r="H31" s="23">
        <v>0.16600000000000001</v>
      </c>
      <c r="I31" s="136">
        <f>AVERAGE(H31:H32)</f>
        <v>0.27800000000000002</v>
      </c>
      <c r="J31" s="13"/>
      <c r="K31" s="13"/>
    </row>
    <row r="32" spans="2:11" x14ac:dyDescent="0.25">
      <c r="B32" s="8" t="s">
        <v>50</v>
      </c>
      <c r="C32" s="22" t="s">
        <v>337</v>
      </c>
      <c r="D32" s="22" t="s">
        <v>55</v>
      </c>
      <c r="E32" s="22">
        <v>26.29</v>
      </c>
      <c r="F32" s="76"/>
      <c r="G32" s="111"/>
      <c r="H32" s="23">
        <v>0.39</v>
      </c>
      <c r="I32" s="137"/>
    </row>
    <row r="33" spans="2:10" x14ac:dyDescent="0.25">
      <c r="B33" s="18" t="s">
        <v>57</v>
      </c>
      <c r="C33" s="22" t="s">
        <v>338</v>
      </c>
      <c r="D33" s="22" t="s">
        <v>59</v>
      </c>
      <c r="E33" s="22">
        <v>27.21</v>
      </c>
      <c r="F33" s="74">
        <f>E33-E34</f>
        <v>1.2600000000000016</v>
      </c>
      <c r="G33" s="109">
        <f>AVERAGE(E33:E34)</f>
        <v>26.58</v>
      </c>
      <c r="H33" s="23">
        <v>0.20599999999999999</v>
      </c>
      <c r="I33" s="136">
        <f>AVERAGE(H33:H34)</f>
        <v>0.35</v>
      </c>
      <c r="J33" s="13"/>
    </row>
    <row r="34" spans="2:10" x14ac:dyDescent="0.25">
      <c r="B34" s="18" t="s">
        <v>57</v>
      </c>
      <c r="C34" s="22" t="s">
        <v>339</v>
      </c>
      <c r="D34" s="22" t="s">
        <v>62</v>
      </c>
      <c r="E34" s="22">
        <v>25.95</v>
      </c>
      <c r="F34" s="76"/>
      <c r="G34" s="111"/>
      <c r="H34" s="23">
        <v>0.49399999999999999</v>
      </c>
      <c r="I34" s="137"/>
    </row>
    <row r="35" spans="2:10" x14ac:dyDescent="0.25">
      <c r="B35" s="8" t="s">
        <v>50</v>
      </c>
      <c r="C35" s="22" t="s">
        <v>340</v>
      </c>
      <c r="D35" s="22" t="s">
        <v>65</v>
      </c>
      <c r="E35" s="22">
        <v>26.27</v>
      </c>
      <c r="F35" s="106">
        <f>E35-E36</f>
        <v>0.33999999999999986</v>
      </c>
      <c r="G35" s="109">
        <f>AVERAGE(E35:E36)</f>
        <v>26.1</v>
      </c>
      <c r="H35" s="23">
        <v>0.39700000000000002</v>
      </c>
      <c r="I35" s="136">
        <f>AVERAGE(H35:H36)</f>
        <v>0.44850000000000001</v>
      </c>
    </row>
    <row r="36" spans="2:10" x14ac:dyDescent="0.25">
      <c r="B36" s="8" t="s">
        <v>50</v>
      </c>
      <c r="C36" s="22" t="s">
        <v>341</v>
      </c>
      <c r="D36" s="22" t="s">
        <v>68</v>
      </c>
      <c r="E36" s="22">
        <v>25.93</v>
      </c>
      <c r="F36" s="107"/>
      <c r="G36" s="111"/>
      <c r="H36" s="23">
        <v>0.5</v>
      </c>
      <c r="I36" s="137"/>
    </row>
    <row r="37" spans="2:10" x14ac:dyDescent="0.25">
      <c r="B37" s="18" t="s">
        <v>57</v>
      </c>
      <c r="C37" s="22" t="s">
        <v>342</v>
      </c>
      <c r="D37" s="22" t="s">
        <v>71</v>
      </c>
      <c r="E37" s="22">
        <v>25.8</v>
      </c>
      <c r="F37" s="106">
        <f>E37-E38</f>
        <v>0.35000000000000142</v>
      </c>
      <c r="G37" s="109">
        <f>AVERAGE(E37:E38)</f>
        <v>25.625</v>
      </c>
      <c r="H37" s="23">
        <v>0.54800000000000004</v>
      </c>
      <c r="I37" s="136">
        <f>AVERAGE(H37:H38)</f>
        <v>0.62250000000000005</v>
      </c>
    </row>
    <row r="38" spans="2:10" x14ac:dyDescent="0.25">
      <c r="B38" s="18" t="s">
        <v>57</v>
      </c>
      <c r="C38" s="22" t="s">
        <v>343</v>
      </c>
      <c r="D38" s="22" t="s">
        <v>74</v>
      </c>
      <c r="E38" s="22">
        <v>25.45</v>
      </c>
      <c r="F38" s="107"/>
      <c r="G38" s="111"/>
      <c r="H38" s="23">
        <v>0.69699999999999995</v>
      </c>
      <c r="I38" s="137"/>
    </row>
    <row r="39" spans="2:10" x14ac:dyDescent="0.25">
      <c r="B39" s="8" t="s">
        <v>50</v>
      </c>
      <c r="C39" s="22" t="s">
        <v>344</v>
      </c>
      <c r="D39" s="22" t="s">
        <v>77</v>
      </c>
      <c r="E39" s="22">
        <v>27.04</v>
      </c>
      <c r="F39" s="106">
        <f>E39-E40</f>
        <v>0.53999999999999915</v>
      </c>
      <c r="G39" s="109">
        <f>AVERAGE(E39:E40)</f>
        <v>26.77</v>
      </c>
      <c r="H39" s="23">
        <v>0.23200000000000001</v>
      </c>
      <c r="I39" s="136">
        <f>AVERAGE(H39:H40)</f>
        <v>0.28500000000000003</v>
      </c>
    </row>
    <row r="40" spans="2:10" x14ac:dyDescent="0.25">
      <c r="B40" s="8" t="s">
        <v>50</v>
      </c>
      <c r="C40" s="22" t="s">
        <v>345</v>
      </c>
      <c r="D40" s="22" t="s">
        <v>80</v>
      </c>
      <c r="E40" s="22">
        <v>26.5</v>
      </c>
      <c r="F40" s="107"/>
      <c r="G40" s="111"/>
      <c r="H40" s="23">
        <v>0.33800000000000002</v>
      </c>
      <c r="I40" s="137"/>
    </row>
    <row r="41" spans="2:10" x14ac:dyDescent="0.25">
      <c r="B41" s="18" t="s">
        <v>57</v>
      </c>
      <c r="C41" s="22" t="s">
        <v>346</v>
      </c>
      <c r="D41" s="22" t="s">
        <v>83</v>
      </c>
      <c r="E41" s="22">
        <v>26.71</v>
      </c>
      <c r="F41" s="106">
        <f>E41-E42</f>
        <v>-0.64000000000000057</v>
      </c>
      <c r="G41" s="109">
        <f>AVERAGE(E41:E42)</f>
        <v>27.03</v>
      </c>
      <c r="H41" s="23">
        <v>0.29199999999999998</v>
      </c>
      <c r="I41" s="136">
        <f>AVERAGE(H41:H42)</f>
        <v>0.24</v>
      </c>
    </row>
    <row r="42" spans="2:10" x14ac:dyDescent="0.25">
      <c r="B42" s="18" t="s">
        <v>57</v>
      </c>
      <c r="C42" s="22" t="s">
        <v>347</v>
      </c>
      <c r="D42" s="22" t="s">
        <v>86</v>
      </c>
      <c r="E42" s="22">
        <v>27.35</v>
      </c>
      <c r="F42" s="107"/>
      <c r="G42" s="111"/>
      <c r="H42" s="23">
        <v>0.188</v>
      </c>
      <c r="I42" s="137"/>
    </row>
    <row r="43" spans="2:10" x14ac:dyDescent="0.25">
      <c r="B43" s="8" t="s">
        <v>50</v>
      </c>
      <c r="C43" s="22" t="s">
        <v>348</v>
      </c>
      <c r="D43" s="22" t="s">
        <v>89</v>
      </c>
      <c r="E43" s="22">
        <v>26.27</v>
      </c>
      <c r="F43" s="106">
        <f>E43-E44</f>
        <v>-0.49000000000000199</v>
      </c>
      <c r="G43" s="109">
        <f>AVERAGE(E43:E44)</f>
        <v>26.515000000000001</v>
      </c>
      <c r="H43" s="23">
        <v>0.39600000000000002</v>
      </c>
      <c r="I43" s="136">
        <f>AVERAGE(H43:H44)</f>
        <v>0.33850000000000002</v>
      </c>
    </row>
    <row r="44" spans="2:10" x14ac:dyDescent="0.25">
      <c r="B44" s="8" t="s">
        <v>50</v>
      </c>
      <c r="C44" s="22" t="s">
        <v>349</v>
      </c>
      <c r="D44" s="22" t="s">
        <v>92</v>
      </c>
      <c r="E44" s="22">
        <v>26.76</v>
      </c>
      <c r="F44" s="107"/>
      <c r="G44" s="111"/>
      <c r="H44" s="23">
        <v>0.28100000000000003</v>
      </c>
      <c r="I44" s="137"/>
    </row>
    <row r="45" spans="2:10" x14ac:dyDescent="0.25">
      <c r="B45" s="18" t="s">
        <v>57</v>
      </c>
      <c r="C45" s="22" t="s">
        <v>350</v>
      </c>
      <c r="D45" s="22" t="s">
        <v>95</v>
      </c>
      <c r="E45" s="22">
        <v>26.93</v>
      </c>
      <c r="F45" s="106">
        <f>E45-E46</f>
        <v>-0.30000000000000071</v>
      </c>
      <c r="G45" s="109">
        <f>AVERAGE(E45:E46)</f>
        <v>27.08</v>
      </c>
      <c r="H45" s="23">
        <v>0.251</v>
      </c>
      <c r="I45" s="136">
        <f>AVERAGE(H45:H46)</f>
        <v>0.22700000000000001</v>
      </c>
    </row>
    <row r="46" spans="2:10" x14ac:dyDescent="0.25">
      <c r="B46" s="18" t="s">
        <v>57</v>
      </c>
      <c r="C46" s="22" t="s">
        <v>351</v>
      </c>
      <c r="D46" s="22" t="s">
        <v>98</v>
      </c>
      <c r="E46" s="22">
        <v>27.23</v>
      </c>
      <c r="F46" s="107"/>
      <c r="G46" s="111"/>
      <c r="H46" s="23">
        <v>0.20300000000000001</v>
      </c>
      <c r="I46" s="137"/>
    </row>
    <row r="47" spans="2:10" x14ac:dyDescent="0.25">
      <c r="B47" s="8" t="s">
        <v>50</v>
      </c>
      <c r="C47" s="22" t="s">
        <v>352</v>
      </c>
      <c r="D47" s="22" t="s">
        <v>101</v>
      </c>
      <c r="E47" s="22">
        <v>27.71</v>
      </c>
      <c r="F47" s="106">
        <f>E47-E48</f>
        <v>-0.46999999999999886</v>
      </c>
      <c r="G47" s="109">
        <f>AVERAGE(E47:E48)</f>
        <v>27.945</v>
      </c>
      <c r="H47" s="23">
        <v>0.14599999999999999</v>
      </c>
      <c r="I47" s="136">
        <f>AVERAGE(H47:H48)</f>
        <v>0.1255</v>
      </c>
    </row>
    <row r="48" spans="2:10" x14ac:dyDescent="0.25">
      <c r="B48" s="8" t="s">
        <v>50</v>
      </c>
      <c r="C48" s="22" t="s">
        <v>353</v>
      </c>
      <c r="D48" s="22" t="s">
        <v>104</v>
      </c>
      <c r="E48" s="22">
        <v>28.18</v>
      </c>
      <c r="F48" s="107"/>
      <c r="G48" s="111"/>
      <c r="H48" s="23">
        <v>0.105</v>
      </c>
      <c r="I48" s="137"/>
    </row>
    <row r="49" spans="2:9" x14ac:dyDescent="0.25">
      <c r="B49" s="18" t="s">
        <v>57</v>
      </c>
      <c r="C49" s="22" t="s">
        <v>354</v>
      </c>
      <c r="D49" s="22" t="s">
        <v>107</v>
      </c>
      <c r="E49" s="22">
        <v>28.47</v>
      </c>
      <c r="F49" s="106">
        <f>E49-E50</f>
        <v>0.23000000000000043</v>
      </c>
      <c r="G49" s="109">
        <f>AVERAGE(E49:E50)</f>
        <v>28.354999999999997</v>
      </c>
      <c r="H49" s="23">
        <v>8.6199999999999999E-2</v>
      </c>
      <c r="I49" s="136">
        <f>AVERAGE(H49:H50)</f>
        <v>9.3600000000000003E-2</v>
      </c>
    </row>
    <row r="50" spans="2:9" x14ac:dyDescent="0.25">
      <c r="B50" s="18" t="s">
        <v>57</v>
      </c>
      <c r="C50" s="22" t="s">
        <v>355</v>
      </c>
      <c r="D50" s="22" t="s">
        <v>110</v>
      </c>
      <c r="E50" s="22">
        <v>28.24</v>
      </c>
      <c r="F50" s="107"/>
      <c r="G50" s="111"/>
      <c r="H50" s="23">
        <v>0.10100000000000001</v>
      </c>
      <c r="I50" s="137"/>
    </row>
    <row r="51" spans="2:9" x14ac:dyDescent="0.25">
      <c r="B51" s="8" t="s">
        <v>50</v>
      </c>
      <c r="C51" s="22" t="s">
        <v>356</v>
      </c>
      <c r="D51" s="22" t="s">
        <v>113</v>
      </c>
      <c r="E51" s="22">
        <v>28.61</v>
      </c>
      <c r="F51" s="106">
        <f>E51-E52</f>
        <v>0.55999999999999872</v>
      </c>
      <c r="G51" s="109">
        <f>AVERAGE(E51:E52)</f>
        <v>28.33</v>
      </c>
      <c r="H51" s="23">
        <v>7.8200000000000006E-2</v>
      </c>
      <c r="I51" s="136">
        <f>AVERAGE(H51:H52)</f>
        <v>9.6600000000000005E-2</v>
      </c>
    </row>
    <row r="52" spans="2:9" x14ac:dyDescent="0.25">
      <c r="B52" s="8" t="s">
        <v>50</v>
      </c>
      <c r="C52" s="22" t="s">
        <v>357</v>
      </c>
      <c r="D52" s="22" t="s">
        <v>116</v>
      </c>
      <c r="E52" s="22">
        <v>28.05</v>
      </c>
      <c r="F52" s="107"/>
      <c r="G52" s="111"/>
      <c r="H52" s="23">
        <v>0.115</v>
      </c>
      <c r="I52" s="137"/>
    </row>
    <row r="53" spans="2:9" x14ac:dyDescent="0.25">
      <c r="B53" s="18" t="s">
        <v>57</v>
      </c>
      <c r="C53" s="22" t="s">
        <v>358</v>
      </c>
      <c r="D53" s="22" t="s">
        <v>119</v>
      </c>
      <c r="E53" s="22">
        <v>28.8</v>
      </c>
      <c r="F53" s="106">
        <f>E53-E54</f>
        <v>0.90000000000000213</v>
      </c>
      <c r="G53" s="109">
        <f>AVERAGE(E53:E54)</f>
        <v>28.35</v>
      </c>
      <c r="H53" s="23">
        <v>6.88E-2</v>
      </c>
      <c r="I53" s="136">
        <f>AVERAGE(H53:H54)</f>
        <v>9.8400000000000001E-2</v>
      </c>
    </row>
    <row r="54" spans="2:9" x14ac:dyDescent="0.25">
      <c r="B54" s="18" t="s">
        <v>57</v>
      </c>
      <c r="C54" s="22" t="s">
        <v>359</v>
      </c>
      <c r="D54" s="22" t="s">
        <v>122</v>
      </c>
      <c r="E54" s="22">
        <v>27.9</v>
      </c>
      <c r="F54" s="107"/>
      <c r="G54" s="111"/>
      <c r="H54" s="23">
        <v>0.128</v>
      </c>
      <c r="I54" s="137"/>
    </row>
    <row r="55" spans="2:9" x14ac:dyDescent="0.25">
      <c r="B55" s="8" t="s">
        <v>50</v>
      </c>
      <c r="C55" s="22" t="s">
        <v>360</v>
      </c>
      <c r="D55" s="22" t="s">
        <v>125</v>
      </c>
      <c r="E55" s="22">
        <v>28.55</v>
      </c>
      <c r="F55" s="106">
        <f>E55-E56</f>
        <v>0.10999999999999943</v>
      </c>
      <c r="G55" s="109">
        <f>AVERAGE(E55:E56)</f>
        <v>28.495000000000001</v>
      </c>
      <c r="H55" s="23">
        <v>8.1600000000000006E-2</v>
      </c>
      <c r="I55" s="136">
        <f>AVERAGE(H55:H56)</f>
        <v>8.4850000000000009E-2</v>
      </c>
    </row>
    <row r="56" spans="2:9" x14ac:dyDescent="0.25">
      <c r="B56" s="8" t="s">
        <v>50</v>
      </c>
      <c r="C56" s="22" t="s">
        <v>361</v>
      </c>
      <c r="D56" s="22" t="s">
        <v>128</v>
      </c>
      <c r="E56" s="22">
        <v>28.44</v>
      </c>
      <c r="F56" s="107"/>
      <c r="G56" s="111"/>
      <c r="H56" s="23">
        <v>8.8099999999999998E-2</v>
      </c>
      <c r="I56" s="137"/>
    </row>
    <row r="57" spans="2:9" x14ac:dyDescent="0.25">
      <c r="B57" s="18" t="s">
        <v>57</v>
      </c>
      <c r="C57" s="22" t="s">
        <v>362</v>
      </c>
      <c r="D57" s="22" t="s">
        <v>131</v>
      </c>
      <c r="E57" s="22">
        <v>26.89</v>
      </c>
      <c r="F57" s="106">
        <f>E57-E58</f>
        <v>-0.73000000000000043</v>
      </c>
      <c r="G57" s="109">
        <f>AVERAGE(E57:E58)</f>
        <v>27.255000000000003</v>
      </c>
      <c r="H57" s="23">
        <v>0.25700000000000001</v>
      </c>
      <c r="I57" s="136">
        <f>AVERAGE(H57:H58)</f>
        <v>0.20600000000000002</v>
      </c>
    </row>
    <row r="58" spans="2:9" x14ac:dyDescent="0.25">
      <c r="B58" s="18" t="s">
        <v>57</v>
      </c>
      <c r="C58" s="22" t="s">
        <v>363</v>
      </c>
      <c r="D58" s="22" t="s">
        <v>134</v>
      </c>
      <c r="E58" s="22">
        <v>27.62</v>
      </c>
      <c r="F58" s="107"/>
      <c r="G58" s="111"/>
      <c r="H58" s="23">
        <v>0.155</v>
      </c>
      <c r="I58" s="137"/>
    </row>
    <row r="59" spans="2:9" x14ac:dyDescent="0.25">
      <c r="B59" s="8" t="s">
        <v>50</v>
      </c>
      <c r="C59" s="22" t="s">
        <v>364</v>
      </c>
      <c r="D59" s="22" t="s">
        <v>137</v>
      </c>
      <c r="E59" s="22">
        <v>25.93</v>
      </c>
      <c r="F59" s="106">
        <f>E59-E60</f>
        <v>-0.89000000000000057</v>
      </c>
      <c r="G59" s="109">
        <f>AVERAGE(E59:E60)</f>
        <v>26.375</v>
      </c>
      <c r="H59" s="23">
        <v>0.502</v>
      </c>
      <c r="I59" s="136">
        <f>AVERAGE(H59:H60)</f>
        <v>0.38600000000000001</v>
      </c>
    </row>
    <row r="60" spans="2:9" x14ac:dyDescent="0.25">
      <c r="B60" s="8" t="s">
        <v>50</v>
      </c>
      <c r="C60" s="22" t="s">
        <v>365</v>
      </c>
      <c r="D60" s="22" t="s">
        <v>140</v>
      </c>
      <c r="E60" s="22">
        <v>26.82</v>
      </c>
      <c r="F60" s="107"/>
      <c r="G60" s="111"/>
      <c r="H60" s="23">
        <v>0.27</v>
      </c>
      <c r="I60" s="137"/>
    </row>
    <row r="61" spans="2:9" x14ac:dyDescent="0.25">
      <c r="B61" s="18" t="s">
        <v>57</v>
      </c>
      <c r="C61" s="22" t="s">
        <v>366</v>
      </c>
      <c r="D61" s="22" t="s">
        <v>143</v>
      </c>
      <c r="E61" s="22">
        <v>26.79</v>
      </c>
      <c r="F61" s="106">
        <f>E61-E62</f>
        <v>-0.49000000000000199</v>
      </c>
      <c r="G61" s="109">
        <f>AVERAGE(E61:E62)</f>
        <v>27.035</v>
      </c>
      <c r="H61" s="23">
        <v>0.27500000000000002</v>
      </c>
      <c r="I61" s="136">
        <f>AVERAGE(H61:H62)</f>
        <v>0.23550000000000001</v>
      </c>
    </row>
    <row r="62" spans="2:9" x14ac:dyDescent="0.25">
      <c r="B62" s="18" t="s">
        <v>57</v>
      </c>
      <c r="C62" s="22" t="s">
        <v>367</v>
      </c>
      <c r="D62" s="22" t="s">
        <v>146</v>
      </c>
      <c r="E62" s="22">
        <v>27.28</v>
      </c>
      <c r="F62" s="107"/>
      <c r="G62" s="111"/>
      <c r="H62" s="23">
        <v>0.19600000000000001</v>
      </c>
      <c r="I62" s="147"/>
    </row>
    <row r="63" spans="2:9" x14ac:dyDescent="0.25">
      <c r="B63" s="14"/>
      <c r="C63" s="15"/>
      <c r="D63" s="15"/>
      <c r="E63" s="15"/>
      <c r="F63" s="37"/>
      <c r="G63" s="132"/>
      <c r="H63" s="16"/>
      <c r="I63" s="133"/>
    </row>
    <row r="64" spans="2:9" x14ac:dyDescent="0.25">
      <c r="B64" s="14"/>
      <c r="C64" s="15"/>
      <c r="D64" s="15"/>
      <c r="E64" s="15"/>
      <c r="F64" s="3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Syb0tT75O8r7n23PxGZoSMzKwP4NHhA51DWCvV+ry7+//TfC6Ozkssm4N6+EFMgVYbB3aYcsmPPuwL7wG2ev4Q==" saltValue="786/QR8BoUd11W5iexfhmw==" spinCount="100000" sheet="1" formatCells="0" formatColumns="0" formatRows="0" insertColumns="0" insertRows="0" insertHyperlinks="0" deleteColumns="0" deleteRows="0" sort="0" autoFilter="0" pivotTables="0"/>
  <mergeCells count="111"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51:I52"/>
    <mergeCell ref="G53:G54"/>
    <mergeCell ref="I53:I54"/>
    <mergeCell ref="G55:G56"/>
    <mergeCell ref="I55:I56"/>
    <mergeCell ref="G57:G58"/>
    <mergeCell ref="I57:I58"/>
    <mergeCell ref="G59:G60"/>
    <mergeCell ref="I59:I60"/>
    <mergeCell ref="I41:I42"/>
    <mergeCell ref="G43:G44"/>
    <mergeCell ref="I43:I44"/>
    <mergeCell ref="G45:G46"/>
    <mergeCell ref="I45:I46"/>
    <mergeCell ref="G47:G48"/>
    <mergeCell ref="I47:I48"/>
    <mergeCell ref="G49:G50"/>
    <mergeCell ref="I49:I50"/>
    <mergeCell ref="I31:I32"/>
    <mergeCell ref="G33:G34"/>
    <mergeCell ref="I33:I34"/>
    <mergeCell ref="G35:G36"/>
    <mergeCell ref="I35:I36"/>
    <mergeCell ref="G37:G38"/>
    <mergeCell ref="I37:I38"/>
    <mergeCell ref="G39:G40"/>
    <mergeCell ref="I39:I40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7:F38"/>
    <mergeCell ref="F35:F36"/>
    <mergeCell ref="F33:F34"/>
    <mergeCell ref="F31:F32"/>
    <mergeCell ref="G31:G32"/>
    <mergeCell ref="F45:F46"/>
    <mergeCell ref="F43:F44"/>
    <mergeCell ref="F41:F42"/>
    <mergeCell ref="F39:F40"/>
    <mergeCell ref="G41:G42"/>
    <mergeCell ref="F53:F54"/>
    <mergeCell ref="F51:F52"/>
    <mergeCell ref="F49:F50"/>
    <mergeCell ref="F47:F48"/>
    <mergeCell ref="G51:G52"/>
    <mergeCell ref="F59:F60"/>
    <mergeCell ref="F55:F56"/>
    <mergeCell ref="F57:F58"/>
    <mergeCell ref="G61:G62"/>
    <mergeCell ref="F69:F70"/>
    <mergeCell ref="G69:G70"/>
    <mergeCell ref="F77:F78"/>
    <mergeCell ref="G77:G78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6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518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374</v>
      </c>
      <c r="C7" s="22" t="s">
        <v>9</v>
      </c>
      <c r="D7" s="22">
        <v>25.04</v>
      </c>
      <c r="E7" s="138">
        <f>MAX(D7:D10)-MIN(D7:D10)</f>
        <v>0.11999999999999744</v>
      </c>
      <c r="F7" s="141">
        <f>AVERAGE(D7:D10)</f>
        <v>24.967500000000001</v>
      </c>
      <c r="G7" s="144">
        <f>F7-F11</f>
        <v>-1.0874999999999986</v>
      </c>
      <c r="I7" s="22" t="s">
        <v>394</v>
      </c>
      <c r="J7" s="22" t="s">
        <v>11</v>
      </c>
      <c r="K7" s="22"/>
    </row>
    <row r="8" spans="2:11" x14ac:dyDescent="0.25">
      <c r="B8" s="22" t="s">
        <v>375</v>
      </c>
      <c r="C8" s="22" t="s">
        <v>9</v>
      </c>
      <c r="D8" s="22">
        <v>24.96</v>
      </c>
      <c r="E8" s="139"/>
      <c r="F8" s="142"/>
      <c r="G8" s="145"/>
      <c r="I8" s="22" t="s">
        <v>395</v>
      </c>
      <c r="J8" s="22" t="s">
        <v>11</v>
      </c>
      <c r="K8" s="22"/>
    </row>
    <row r="9" spans="2:11" x14ac:dyDescent="0.25">
      <c r="B9" s="22" t="s">
        <v>376</v>
      </c>
      <c r="C9" s="22" t="s">
        <v>9</v>
      </c>
      <c r="D9" s="22">
        <v>24.95</v>
      </c>
      <c r="E9" s="139"/>
      <c r="F9" s="142"/>
      <c r="G9" s="145"/>
      <c r="I9" s="22" t="s">
        <v>396</v>
      </c>
      <c r="J9" s="22" t="s">
        <v>16</v>
      </c>
      <c r="K9" s="22"/>
    </row>
    <row r="10" spans="2:11" x14ac:dyDescent="0.25">
      <c r="B10" s="22" t="s">
        <v>377</v>
      </c>
      <c r="C10" s="22" t="s">
        <v>9</v>
      </c>
      <c r="D10" s="22">
        <v>24.92</v>
      </c>
      <c r="E10" s="140"/>
      <c r="F10" s="143"/>
      <c r="G10" s="146"/>
      <c r="I10" s="22" t="s">
        <v>397</v>
      </c>
      <c r="J10" s="22" t="s">
        <v>16</v>
      </c>
      <c r="K10" s="22">
        <v>37.18</v>
      </c>
    </row>
    <row r="11" spans="2:11" x14ac:dyDescent="0.25">
      <c r="B11" s="22" t="s">
        <v>378</v>
      </c>
      <c r="C11" s="22" t="s">
        <v>20</v>
      </c>
      <c r="D11" s="22">
        <v>26</v>
      </c>
      <c r="E11" s="138">
        <f>MAX(D11:D14)-MIN(D11:D14)</f>
        <v>8.9999999999999858E-2</v>
      </c>
      <c r="F11" s="141">
        <f>AVERAGE(D11:D14)</f>
        <v>26.055</v>
      </c>
      <c r="G11" s="144">
        <f>F11-F15</f>
        <v>-0.98000000000000043</v>
      </c>
      <c r="I11" s="22" t="s">
        <v>398</v>
      </c>
      <c r="J11" s="22" t="s">
        <v>22</v>
      </c>
      <c r="K11" s="22"/>
    </row>
    <row r="12" spans="2:11" x14ac:dyDescent="0.25">
      <c r="B12" s="22" t="s">
        <v>379</v>
      </c>
      <c r="C12" s="22" t="s">
        <v>20</v>
      </c>
      <c r="D12" s="22">
        <v>26.08</v>
      </c>
      <c r="E12" s="139"/>
      <c r="F12" s="142"/>
      <c r="G12" s="145"/>
      <c r="I12" s="22" t="s">
        <v>399</v>
      </c>
      <c r="J12" s="22" t="s">
        <v>22</v>
      </c>
      <c r="K12" s="22"/>
    </row>
    <row r="13" spans="2:11" x14ac:dyDescent="0.25">
      <c r="B13" s="22" t="s">
        <v>380</v>
      </c>
      <c r="C13" s="22" t="s">
        <v>20</v>
      </c>
      <c r="D13" s="22">
        <v>26.09</v>
      </c>
      <c r="E13" s="139"/>
      <c r="F13" s="142"/>
      <c r="G13" s="145"/>
    </row>
    <row r="14" spans="2:11" x14ac:dyDescent="0.25">
      <c r="B14" s="22" t="s">
        <v>381</v>
      </c>
      <c r="C14" s="22" t="s">
        <v>20</v>
      </c>
      <c r="D14" s="22">
        <v>26.05</v>
      </c>
      <c r="E14" s="140"/>
      <c r="F14" s="143"/>
      <c r="G14" s="146"/>
      <c r="I14" s="30" t="s">
        <v>27</v>
      </c>
      <c r="J14" s="7">
        <v>6.1000000000000004E-3</v>
      </c>
    </row>
    <row r="15" spans="2:11" x14ac:dyDescent="0.25">
      <c r="B15" s="22" t="s">
        <v>382</v>
      </c>
      <c r="C15" s="22" t="s">
        <v>29</v>
      </c>
      <c r="D15" s="22">
        <v>27.01</v>
      </c>
      <c r="E15" s="138">
        <f>MAX(D15:D18)-MIN(D15:D18)</f>
        <v>0.21000000000000085</v>
      </c>
      <c r="F15" s="141">
        <f>AVERAGE(D15:D18)</f>
        <v>27.035</v>
      </c>
      <c r="G15" s="144">
        <f>F15-F19</f>
        <v>-1.0325000000000024</v>
      </c>
      <c r="I15" s="30" t="s">
        <v>494</v>
      </c>
      <c r="J15" s="68">
        <v>1.9379999999999999</v>
      </c>
    </row>
    <row r="16" spans="2:11" x14ac:dyDescent="0.25">
      <c r="B16" s="22" t="s">
        <v>383</v>
      </c>
      <c r="C16" s="22" t="s">
        <v>29</v>
      </c>
      <c r="D16" s="22">
        <v>27.06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384</v>
      </c>
      <c r="C17" s="22" t="s">
        <v>29</v>
      </c>
      <c r="D17" s="22">
        <v>26.93</v>
      </c>
      <c r="E17" s="139"/>
      <c r="F17" s="142"/>
      <c r="G17" s="145"/>
    </row>
    <row r="18" spans="2:11" x14ac:dyDescent="0.25">
      <c r="B18" s="22" t="s">
        <v>385</v>
      </c>
      <c r="C18" s="22" t="s">
        <v>29</v>
      </c>
      <c r="D18" s="22">
        <v>27.14</v>
      </c>
      <c r="E18" s="140"/>
      <c r="F18" s="143"/>
      <c r="G18" s="146"/>
    </row>
    <row r="19" spans="2:11" x14ac:dyDescent="0.25">
      <c r="B19" s="22" t="s">
        <v>386</v>
      </c>
      <c r="C19" s="22" t="s">
        <v>36</v>
      </c>
      <c r="D19" s="22">
        <v>27.86</v>
      </c>
      <c r="E19" s="138">
        <f>MAX(D19:D22)-MIN(D19:D22)</f>
        <v>0.31000000000000227</v>
      </c>
      <c r="F19" s="141">
        <f>AVERAGE(D19:D22)</f>
        <v>28.067500000000003</v>
      </c>
      <c r="G19" s="144">
        <f>F19-F23</f>
        <v>-0.98999999999999844</v>
      </c>
    </row>
    <row r="20" spans="2:11" x14ac:dyDescent="0.25">
      <c r="B20" s="22" t="s">
        <v>387</v>
      </c>
      <c r="C20" s="22" t="s">
        <v>36</v>
      </c>
      <c r="D20" s="22">
        <v>28.17</v>
      </c>
      <c r="E20" s="139"/>
      <c r="F20" s="142"/>
      <c r="G20" s="145"/>
    </row>
    <row r="21" spans="2:11" x14ac:dyDescent="0.25">
      <c r="B21" s="22" t="s">
        <v>388</v>
      </c>
      <c r="C21" s="22" t="s">
        <v>36</v>
      </c>
      <c r="D21" s="22">
        <v>28.17</v>
      </c>
      <c r="E21" s="139"/>
      <c r="F21" s="142"/>
      <c r="G21" s="145"/>
    </row>
    <row r="22" spans="2:11" x14ac:dyDescent="0.25">
      <c r="B22" s="22" t="s">
        <v>389</v>
      </c>
      <c r="C22" s="22" t="s">
        <v>36</v>
      </c>
      <c r="D22" s="22">
        <v>28.07</v>
      </c>
      <c r="E22" s="140"/>
      <c r="F22" s="143"/>
      <c r="G22" s="146"/>
    </row>
    <row r="23" spans="2:11" x14ac:dyDescent="0.25">
      <c r="B23" s="22" t="s">
        <v>390</v>
      </c>
      <c r="C23" s="22" t="s">
        <v>41</v>
      </c>
      <c r="D23" s="22">
        <v>28.85</v>
      </c>
      <c r="E23" s="138">
        <f>MAX(D23:D26)-MIN(D23:D26)</f>
        <v>0.38999999999999702</v>
      </c>
      <c r="F23" s="141">
        <f>AVERAGE(D23:D26)</f>
        <v>29.057500000000001</v>
      </c>
      <c r="G23" s="144"/>
    </row>
    <row r="24" spans="2:11" x14ac:dyDescent="0.25">
      <c r="B24" s="22" t="s">
        <v>391</v>
      </c>
      <c r="C24" s="22" t="s">
        <v>41</v>
      </c>
      <c r="D24" s="22">
        <v>29.24</v>
      </c>
      <c r="E24" s="139"/>
      <c r="F24" s="142"/>
      <c r="G24" s="145"/>
    </row>
    <row r="25" spans="2:11" x14ac:dyDescent="0.25">
      <c r="B25" s="22" t="s">
        <v>392</v>
      </c>
      <c r="C25" s="22" t="s">
        <v>41</v>
      </c>
      <c r="D25" s="22">
        <v>29.15</v>
      </c>
      <c r="E25" s="139"/>
      <c r="F25" s="142"/>
      <c r="G25" s="145"/>
    </row>
    <row r="26" spans="2:11" x14ac:dyDescent="0.25">
      <c r="B26" s="22" t="s">
        <v>393</v>
      </c>
      <c r="C26" s="22" t="s">
        <v>41</v>
      </c>
      <c r="D26" s="22">
        <v>28.99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400</v>
      </c>
      <c r="D31" s="22" t="s">
        <v>52</v>
      </c>
      <c r="E31" s="22">
        <v>27.54</v>
      </c>
      <c r="F31" s="74">
        <f>E31-E32</f>
        <v>1.0899999999999999</v>
      </c>
      <c r="G31" s="109">
        <f>AVERAGE(E31:E32)</f>
        <v>26.994999999999997</v>
      </c>
      <c r="H31" s="23">
        <v>0.183</v>
      </c>
      <c r="I31" s="136">
        <f>AVERAGE(H31:H32)</f>
        <v>0.27900000000000003</v>
      </c>
      <c r="J31" s="13"/>
      <c r="K31" s="13"/>
    </row>
    <row r="32" spans="2:11" x14ac:dyDescent="0.25">
      <c r="B32" s="8" t="s">
        <v>50</v>
      </c>
      <c r="C32" s="22" t="s">
        <v>401</v>
      </c>
      <c r="D32" s="22" t="s">
        <v>55</v>
      </c>
      <c r="E32" s="22">
        <v>26.45</v>
      </c>
      <c r="F32" s="76"/>
      <c r="G32" s="111"/>
      <c r="H32" s="23">
        <v>0.375</v>
      </c>
      <c r="I32" s="137"/>
    </row>
    <row r="33" spans="2:9" x14ac:dyDescent="0.25">
      <c r="B33" s="18" t="s">
        <v>57</v>
      </c>
      <c r="C33" s="22" t="s">
        <v>402</v>
      </c>
      <c r="D33" s="22" t="s">
        <v>59</v>
      </c>
      <c r="E33" s="22">
        <v>28.22</v>
      </c>
      <c r="F33" s="106">
        <f>E33-E34</f>
        <v>0.92999999999999972</v>
      </c>
      <c r="G33" s="109">
        <f>AVERAGE(E33:E34)</f>
        <v>27.754999999999999</v>
      </c>
      <c r="H33" s="23">
        <v>0.11600000000000001</v>
      </c>
      <c r="I33" s="136">
        <f>AVERAGE(H33:H34)</f>
        <v>0.16550000000000001</v>
      </c>
    </row>
    <row r="34" spans="2:9" x14ac:dyDescent="0.25">
      <c r="B34" s="18" t="s">
        <v>57</v>
      </c>
      <c r="C34" s="22" t="s">
        <v>403</v>
      </c>
      <c r="D34" s="22" t="s">
        <v>62</v>
      </c>
      <c r="E34" s="22">
        <v>27.29</v>
      </c>
      <c r="F34" s="107"/>
      <c r="G34" s="111"/>
      <c r="H34" s="23">
        <v>0.215</v>
      </c>
      <c r="I34" s="137"/>
    </row>
    <row r="35" spans="2:9" x14ac:dyDescent="0.25">
      <c r="B35" s="8" t="s">
        <v>50</v>
      </c>
      <c r="C35" s="22" t="s">
        <v>404</v>
      </c>
      <c r="D35" s="22" t="s">
        <v>65</v>
      </c>
      <c r="E35" s="22">
        <v>26.77</v>
      </c>
      <c r="F35" s="106">
        <f>E35-E36</f>
        <v>-3.0000000000001137E-2</v>
      </c>
      <c r="G35" s="109">
        <f>AVERAGE(E35:E36)</f>
        <v>26.785</v>
      </c>
      <c r="H35" s="23">
        <v>0.30499999999999999</v>
      </c>
      <c r="I35" s="136">
        <f>AVERAGE(H35:H36)</f>
        <v>0.30199999999999999</v>
      </c>
    </row>
    <row r="36" spans="2:9" x14ac:dyDescent="0.25">
      <c r="B36" s="8" t="s">
        <v>50</v>
      </c>
      <c r="C36" s="22" t="s">
        <v>405</v>
      </c>
      <c r="D36" s="22" t="s">
        <v>68</v>
      </c>
      <c r="E36" s="22">
        <v>26.8</v>
      </c>
      <c r="F36" s="107"/>
      <c r="G36" s="111"/>
      <c r="H36" s="23">
        <v>0.29899999999999999</v>
      </c>
      <c r="I36" s="137"/>
    </row>
    <row r="37" spans="2:9" x14ac:dyDescent="0.25">
      <c r="B37" s="18" t="s">
        <v>57</v>
      </c>
      <c r="C37" s="22" t="s">
        <v>406</v>
      </c>
      <c r="D37" s="22" t="s">
        <v>71</v>
      </c>
      <c r="E37" s="22">
        <v>26.85</v>
      </c>
      <c r="F37" s="106">
        <f>E37-E38</f>
        <v>0.22000000000000242</v>
      </c>
      <c r="G37" s="109">
        <f>AVERAGE(E37:E38)</f>
        <v>26.740000000000002</v>
      </c>
      <c r="H37" s="23">
        <v>0.28899999999999998</v>
      </c>
      <c r="I37" s="136">
        <f>AVERAGE(H37:H38)</f>
        <v>0.311</v>
      </c>
    </row>
    <row r="38" spans="2:9" x14ac:dyDescent="0.25">
      <c r="B38" s="18" t="s">
        <v>57</v>
      </c>
      <c r="C38" s="22" t="s">
        <v>407</v>
      </c>
      <c r="D38" s="22" t="s">
        <v>74</v>
      </c>
      <c r="E38" s="22">
        <v>26.63</v>
      </c>
      <c r="F38" s="107"/>
      <c r="G38" s="111"/>
      <c r="H38" s="23">
        <v>0.33300000000000002</v>
      </c>
      <c r="I38" s="137"/>
    </row>
    <row r="39" spans="2:9" x14ac:dyDescent="0.25">
      <c r="B39" s="8" t="s">
        <v>50</v>
      </c>
      <c r="C39" s="22" t="s">
        <v>408</v>
      </c>
      <c r="D39" s="22" t="s">
        <v>77</v>
      </c>
      <c r="E39" s="22">
        <v>26.62</v>
      </c>
      <c r="F39" s="106">
        <f>E39-E40</f>
        <v>0.38000000000000256</v>
      </c>
      <c r="G39" s="109">
        <f>AVERAGE(E39:E40)</f>
        <v>26.43</v>
      </c>
      <c r="H39" s="23">
        <v>0.33600000000000002</v>
      </c>
      <c r="I39" s="136">
        <f>AVERAGE(H39:H40)</f>
        <v>0.38350000000000001</v>
      </c>
    </row>
    <row r="40" spans="2:9" x14ac:dyDescent="0.25">
      <c r="B40" s="8" t="s">
        <v>50</v>
      </c>
      <c r="C40" s="22" t="s">
        <v>409</v>
      </c>
      <c r="D40" s="22" t="s">
        <v>80</v>
      </c>
      <c r="E40" s="22">
        <v>26.24</v>
      </c>
      <c r="F40" s="107"/>
      <c r="G40" s="111"/>
      <c r="H40" s="23">
        <v>0.43099999999999999</v>
      </c>
      <c r="I40" s="137"/>
    </row>
    <row r="41" spans="2:9" x14ac:dyDescent="0.25">
      <c r="B41" s="18" t="s">
        <v>57</v>
      </c>
      <c r="C41" s="22" t="s">
        <v>410</v>
      </c>
      <c r="D41" s="22" t="s">
        <v>83</v>
      </c>
      <c r="E41" s="22">
        <v>26.21</v>
      </c>
      <c r="F41" s="106">
        <f>E41-E42</f>
        <v>-0.75</v>
      </c>
      <c r="G41" s="109">
        <f>AVERAGE(E41:E42)</f>
        <v>26.585000000000001</v>
      </c>
      <c r="H41" s="23">
        <v>0.441</v>
      </c>
      <c r="I41" s="136">
        <f>AVERAGE(H41:H42)</f>
        <v>0.35450000000000004</v>
      </c>
    </row>
    <row r="42" spans="2:9" x14ac:dyDescent="0.25">
      <c r="B42" s="18" t="s">
        <v>57</v>
      </c>
      <c r="C42" s="22" t="s">
        <v>411</v>
      </c>
      <c r="D42" s="22" t="s">
        <v>86</v>
      </c>
      <c r="E42" s="22">
        <v>26.96</v>
      </c>
      <c r="F42" s="107"/>
      <c r="G42" s="111"/>
      <c r="H42" s="23">
        <v>0.26800000000000002</v>
      </c>
      <c r="I42" s="137"/>
    </row>
    <row r="43" spans="2:9" x14ac:dyDescent="0.25">
      <c r="B43" s="8" t="s">
        <v>50</v>
      </c>
      <c r="C43" s="22" t="s">
        <v>412</v>
      </c>
      <c r="D43" s="22" t="s">
        <v>89</v>
      </c>
      <c r="E43" s="22">
        <v>26.52</v>
      </c>
      <c r="F43" s="106">
        <f>E43-E44</f>
        <v>-0.46999999999999886</v>
      </c>
      <c r="G43" s="109">
        <f>AVERAGE(E43:E44)</f>
        <v>26.754999999999999</v>
      </c>
      <c r="H43" s="23">
        <v>0.35799999999999998</v>
      </c>
      <c r="I43" s="136">
        <f>AVERAGE(H43:H44)</f>
        <v>0.3105</v>
      </c>
    </row>
    <row r="44" spans="2:9" x14ac:dyDescent="0.25">
      <c r="B44" s="8" t="s">
        <v>50</v>
      </c>
      <c r="C44" s="22" t="s">
        <v>413</v>
      </c>
      <c r="D44" s="22" t="s">
        <v>92</v>
      </c>
      <c r="E44" s="22">
        <v>26.99</v>
      </c>
      <c r="F44" s="107"/>
      <c r="G44" s="111"/>
      <c r="H44" s="23">
        <v>0.26300000000000001</v>
      </c>
      <c r="I44" s="137"/>
    </row>
    <row r="45" spans="2:9" x14ac:dyDescent="0.25">
      <c r="B45" s="18" t="s">
        <v>57</v>
      </c>
      <c r="C45" s="22" t="s">
        <v>414</v>
      </c>
      <c r="D45" s="22" t="s">
        <v>95</v>
      </c>
      <c r="E45" s="22">
        <v>26.52</v>
      </c>
      <c r="F45" s="106">
        <f>E45-E46</f>
        <v>-0.67999999999999972</v>
      </c>
      <c r="G45" s="109">
        <f>AVERAGE(E45:E46)</f>
        <v>26.86</v>
      </c>
      <c r="H45" s="23">
        <v>0.35799999999999998</v>
      </c>
      <c r="I45" s="136">
        <f>AVERAGE(H45:H46)</f>
        <v>0.29349999999999998</v>
      </c>
    </row>
    <row r="46" spans="2:9" x14ac:dyDescent="0.25">
      <c r="B46" s="18" t="s">
        <v>57</v>
      </c>
      <c r="C46" s="22" t="s">
        <v>415</v>
      </c>
      <c r="D46" s="22" t="s">
        <v>98</v>
      </c>
      <c r="E46" s="22">
        <v>27.2</v>
      </c>
      <c r="F46" s="107"/>
      <c r="G46" s="111"/>
      <c r="H46" s="23">
        <v>0.22900000000000001</v>
      </c>
      <c r="I46" s="137"/>
    </row>
    <row r="47" spans="2:9" x14ac:dyDescent="0.25">
      <c r="B47" s="8" t="s">
        <v>50</v>
      </c>
      <c r="C47" s="22" t="s">
        <v>416</v>
      </c>
      <c r="D47" s="22" t="s">
        <v>101</v>
      </c>
      <c r="E47" s="22">
        <v>27.77</v>
      </c>
      <c r="F47" s="106">
        <f>E47-E48</f>
        <v>-0.78000000000000114</v>
      </c>
      <c r="G47" s="109">
        <f>AVERAGE(E47:E48)</f>
        <v>28.16</v>
      </c>
      <c r="H47" s="23">
        <v>0.157</v>
      </c>
      <c r="I47" s="136">
        <f>AVERAGE(H47:H48)</f>
        <v>0.12535000000000002</v>
      </c>
    </row>
    <row r="48" spans="2:9" x14ac:dyDescent="0.25">
      <c r="B48" s="8" t="s">
        <v>50</v>
      </c>
      <c r="C48" s="22" t="s">
        <v>417</v>
      </c>
      <c r="D48" s="22" t="s">
        <v>104</v>
      </c>
      <c r="E48" s="22">
        <v>28.55</v>
      </c>
      <c r="F48" s="107"/>
      <c r="G48" s="111"/>
      <c r="H48" s="23">
        <v>9.3700000000000006E-2</v>
      </c>
      <c r="I48" s="137"/>
    </row>
    <row r="49" spans="2:9" x14ac:dyDescent="0.25">
      <c r="B49" s="18" t="s">
        <v>57</v>
      </c>
      <c r="C49" s="22" t="s">
        <v>418</v>
      </c>
      <c r="D49" s="22" t="s">
        <v>107</v>
      </c>
      <c r="E49" s="22">
        <v>28.65</v>
      </c>
      <c r="F49" s="106">
        <f>E49-E50</f>
        <v>-4.00000000000027E-2</v>
      </c>
      <c r="G49" s="109">
        <f>AVERAGE(E49:E50)</f>
        <v>28.67</v>
      </c>
      <c r="H49" s="23">
        <v>8.7599999999999997E-2</v>
      </c>
      <c r="I49" s="136">
        <f>AVERAGE(H49:H50)</f>
        <v>8.6400000000000005E-2</v>
      </c>
    </row>
    <row r="50" spans="2:9" x14ac:dyDescent="0.25">
      <c r="B50" s="18" t="s">
        <v>57</v>
      </c>
      <c r="C50" s="22" t="s">
        <v>419</v>
      </c>
      <c r="D50" s="22" t="s">
        <v>110</v>
      </c>
      <c r="E50" s="22">
        <v>28.69</v>
      </c>
      <c r="F50" s="107"/>
      <c r="G50" s="111"/>
      <c r="H50" s="23">
        <v>8.5199999999999998E-2</v>
      </c>
      <c r="I50" s="137"/>
    </row>
    <row r="51" spans="2:9" x14ac:dyDescent="0.25">
      <c r="B51" s="8" t="s">
        <v>50</v>
      </c>
      <c r="C51" s="22" t="s">
        <v>420</v>
      </c>
      <c r="D51" s="22" t="s">
        <v>113</v>
      </c>
      <c r="E51" s="22">
        <v>27.99</v>
      </c>
      <c r="F51" s="106">
        <f>E51-E52</f>
        <v>0.28999999999999915</v>
      </c>
      <c r="G51" s="109">
        <f>AVERAGE(E51:E52)</f>
        <v>27.844999999999999</v>
      </c>
      <c r="H51" s="23">
        <v>0.13600000000000001</v>
      </c>
      <c r="I51" s="136">
        <f>AVERAGE(H51:H52)</f>
        <v>0.15000000000000002</v>
      </c>
    </row>
    <row r="52" spans="2:9" x14ac:dyDescent="0.25">
      <c r="B52" s="8" t="s">
        <v>50</v>
      </c>
      <c r="C52" s="22" t="s">
        <v>421</v>
      </c>
      <c r="D52" s="22" t="s">
        <v>116</v>
      </c>
      <c r="E52" s="22">
        <v>27.7</v>
      </c>
      <c r="F52" s="107"/>
      <c r="G52" s="111"/>
      <c r="H52" s="23">
        <v>0.16400000000000001</v>
      </c>
      <c r="I52" s="137"/>
    </row>
    <row r="53" spans="2:9" x14ac:dyDescent="0.25">
      <c r="B53" s="18" t="s">
        <v>57</v>
      </c>
      <c r="C53" s="22" t="s">
        <v>422</v>
      </c>
      <c r="D53" s="22" t="s">
        <v>119</v>
      </c>
      <c r="E53" s="22">
        <v>28.07</v>
      </c>
      <c r="F53" s="106">
        <f>E53-E54</f>
        <v>0.89999999999999858</v>
      </c>
      <c r="G53" s="109">
        <f>AVERAGE(E53:E54)</f>
        <v>27.62</v>
      </c>
      <c r="H53" s="23">
        <v>0.129</v>
      </c>
      <c r="I53" s="136">
        <f>AVERAGE(H53:H54)</f>
        <v>0.18149999999999999</v>
      </c>
    </row>
    <row r="54" spans="2:9" x14ac:dyDescent="0.25">
      <c r="B54" s="18" t="s">
        <v>57</v>
      </c>
      <c r="C54" s="22" t="s">
        <v>423</v>
      </c>
      <c r="D54" s="22" t="s">
        <v>122</v>
      </c>
      <c r="E54" s="22">
        <v>27.17</v>
      </c>
      <c r="F54" s="107"/>
      <c r="G54" s="111"/>
      <c r="H54" s="23">
        <v>0.23400000000000001</v>
      </c>
      <c r="I54" s="137"/>
    </row>
    <row r="55" spans="2:9" x14ac:dyDescent="0.25">
      <c r="B55" s="8" t="s">
        <v>50</v>
      </c>
      <c r="C55" s="22" t="s">
        <v>424</v>
      </c>
      <c r="D55" s="22" t="s">
        <v>125</v>
      </c>
      <c r="E55" s="22">
        <v>26.94</v>
      </c>
      <c r="F55" s="106">
        <f>E55-E56</f>
        <v>-0.14999999999999858</v>
      </c>
      <c r="G55" s="109">
        <f>AVERAGE(E55:E56)</f>
        <v>27.015000000000001</v>
      </c>
      <c r="H55" s="23">
        <v>0.27100000000000002</v>
      </c>
      <c r="I55" s="136">
        <f>AVERAGE(H55:H56)</f>
        <v>0.25850000000000001</v>
      </c>
    </row>
    <row r="56" spans="2:9" x14ac:dyDescent="0.25">
      <c r="B56" s="8" t="s">
        <v>50</v>
      </c>
      <c r="C56" s="22" t="s">
        <v>425</v>
      </c>
      <c r="D56" s="22" t="s">
        <v>128</v>
      </c>
      <c r="E56" s="22">
        <v>27.09</v>
      </c>
      <c r="F56" s="107"/>
      <c r="G56" s="111"/>
      <c r="H56" s="23">
        <v>0.246</v>
      </c>
      <c r="I56" s="137"/>
    </row>
    <row r="57" spans="2:9" x14ac:dyDescent="0.25">
      <c r="B57" s="18" t="s">
        <v>57</v>
      </c>
      <c r="C57" s="22" t="s">
        <v>426</v>
      </c>
      <c r="D57" s="22" t="s">
        <v>131</v>
      </c>
      <c r="E57" s="22">
        <v>26.9</v>
      </c>
      <c r="F57" s="106">
        <f>E57-E58</f>
        <v>-0.37000000000000099</v>
      </c>
      <c r="G57" s="109">
        <f>AVERAGE(E57:E58)</f>
        <v>27.085000000000001</v>
      </c>
      <c r="H57" s="23">
        <v>0.27800000000000002</v>
      </c>
      <c r="I57" s="136">
        <f>AVERAGE(H57:H58)</f>
        <v>0.248</v>
      </c>
    </row>
    <row r="58" spans="2:9" x14ac:dyDescent="0.25">
      <c r="B58" s="18" t="s">
        <v>57</v>
      </c>
      <c r="C58" s="22" t="s">
        <v>427</v>
      </c>
      <c r="D58" s="22" t="s">
        <v>134</v>
      </c>
      <c r="E58" s="22">
        <v>27.27</v>
      </c>
      <c r="F58" s="107"/>
      <c r="G58" s="111"/>
      <c r="H58" s="23">
        <v>0.218</v>
      </c>
      <c r="I58" s="137"/>
    </row>
    <row r="59" spans="2:9" x14ac:dyDescent="0.25">
      <c r="B59" s="8" t="s">
        <v>50</v>
      </c>
      <c r="C59" s="22" t="s">
        <v>428</v>
      </c>
      <c r="D59" s="22" t="s">
        <v>137</v>
      </c>
      <c r="E59" s="22">
        <v>26.76</v>
      </c>
      <c r="F59" s="106">
        <f>E59-E60</f>
        <v>-0.81999999999999673</v>
      </c>
      <c r="G59" s="109">
        <f>AVERAGE(E59:E60)</f>
        <v>27.17</v>
      </c>
      <c r="H59" s="23">
        <v>0.30499999999999999</v>
      </c>
      <c r="I59" s="136">
        <f>AVERAGE(H59:H60)</f>
        <v>0.24149999999999999</v>
      </c>
    </row>
    <row r="60" spans="2:9" x14ac:dyDescent="0.25">
      <c r="B60" s="8" t="s">
        <v>50</v>
      </c>
      <c r="C60" s="22" t="s">
        <v>429</v>
      </c>
      <c r="D60" s="22" t="s">
        <v>140</v>
      </c>
      <c r="E60" s="22">
        <v>27.58</v>
      </c>
      <c r="F60" s="107"/>
      <c r="G60" s="111"/>
      <c r="H60" s="23">
        <v>0.17799999999999999</v>
      </c>
      <c r="I60" s="137"/>
    </row>
    <row r="61" spans="2:9" x14ac:dyDescent="0.25">
      <c r="B61" s="18" t="s">
        <v>57</v>
      </c>
      <c r="C61" s="22" t="s">
        <v>430</v>
      </c>
      <c r="D61" s="22" t="s">
        <v>143</v>
      </c>
      <c r="E61" s="22">
        <v>26.69</v>
      </c>
      <c r="F61" s="106">
        <f>E61-E62</f>
        <v>-0.60999999999999943</v>
      </c>
      <c r="G61" s="109">
        <f>AVERAGE(E61:E62)</f>
        <v>26.995000000000001</v>
      </c>
      <c r="H61" s="23">
        <v>0.32</v>
      </c>
      <c r="I61" s="136">
        <f>AVERAGE(H61:H62)</f>
        <v>0.26750000000000002</v>
      </c>
    </row>
    <row r="62" spans="2:9" x14ac:dyDescent="0.25">
      <c r="B62" s="18" t="s">
        <v>57</v>
      </c>
      <c r="C62" s="22" t="s">
        <v>431</v>
      </c>
      <c r="D62" s="22" t="s">
        <v>146</v>
      </c>
      <c r="E62" s="22">
        <v>27.3</v>
      </c>
      <c r="F62" s="107"/>
      <c r="G62" s="111"/>
      <c r="H62" s="23">
        <v>0.215</v>
      </c>
      <c r="I62" s="147"/>
    </row>
    <row r="63" spans="2:9" x14ac:dyDescent="0.25">
      <c r="B63" s="14"/>
      <c r="C63" s="15"/>
      <c r="D63" s="15"/>
      <c r="E63" s="15"/>
      <c r="F63" s="37"/>
      <c r="G63" s="132"/>
      <c r="H63" s="16"/>
      <c r="I63" s="133"/>
    </row>
    <row r="64" spans="2:9" x14ac:dyDescent="0.25">
      <c r="B64" s="14"/>
      <c r="C64" s="15"/>
      <c r="D64" s="15"/>
      <c r="E64" s="15"/>
      <c r="F64" s="3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paz9Bh5rJmOxpA0YWBiHnzZxRbuuJyNAcxf82OxgB+Y7DV3pDN4vRDUDo1V/Yk87WA/4SGFoRYYywgJ307efEg==" saltValue="kZiCqM4xldGrjzkdOHeB1g==" spinCount="100000" sheet="1" formatCells="0" formatColumns="0" formatRows="0" insertColumns="0" insertRows="0" insertHyperlinks="0" deleteColumns="0" deleteRows="0" sort="0" autoFilter="0" pivotTables="0"/>
  <mergeCells count="111"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51:I52"/>
    <mergeCell ref="G53:G54"/>
    <mergeCell ref="I53:I54"/>
    <mergeCell ref="G55:G56"/>
    <mergeCell ref="I55:I56"/>
    <mergeCell ref="G57:G58"/>
    <mergeCell ref="I57:I58"/>
    <mergeCell ref="G59:G60"/>
    <mergeCell ref="I59:I60"/>
    <mergeCell ref="I41:I42"/>
    <mergeCell ref="G43:G44"/>
    <mergeCell ref="I43:I44"/>
    <mergeCell ref="G45:G46"/>
    <mergeCell ref="I45:I46"/>
    <mergeCell ref="G47:G48"/>
    <mergeCell ref="I47:I48"/>
    <mergeCell ref="G49:G50"/>
    <mergeCell ref="I49:I50"/>
    <mergeCell ref="I31:I32"/>
    <mergeCell ref="G33:G34"/>
    <mergeCell ref="I33:I34"/>
    <mergeCell ref="G35:G36"/>
    <mergeCell ref="I35:I36"/>
    <mergeCell ref="G37:G38"/>
    <mergeCell ref="I37:I38"/>
    <mergeCell ref="G39:G40"/>
    <mergeCell ref="I39:I40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7:F38"/>
    <mergeCell ref="F35:F36"/>
    <mergeCell ref="F33:F34"/>
    <mergeCell ref="F31:F32"/>
    <mergeCell ref="G31:G32"/>
    <mergeCell ref="F45:F46"/>
    <mergeCell ref="F43:F44"/>
    <mergeCell ref="F41:F42"/>
    <mergeCell ref="F39:F40"/>
    <mergeCell ref="G41:G42"/>
    <mergeCell ref="F53:F54"/>
    <mergeCell ref="F51:F52"/>
    <mergeCell ref="F49:F50"/>
    <mergeCell ref="F47:F48"/>
    <mergeCell ref="G51:G52"/>
    <mergeCell ref="F59:F60"/>
    <mergeCell ref="F55:F56"/>
    <mergeCell ref="F57:F58"/>
    <mergeCell ref="G61:G62"/>
    <mergeCell ref="F69:F70"/>
    <mergeCell ref="G69:G70"/>
    <mergeCell ref="F77:F78"/>
    <mergeCell ref="G77:G78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524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118</v>
      </c>
      <c r="C7" s="22" t="s">
        <v>9</v>
      </c>
      <c r="D7" s="22">
        <v>23.74</v>
      </c>
      <c r="E7" s="138">
        <f>MAX(D7:D10)-MIN(D7:D10)</f>
        <v>0.19000000000000128</v>
      </c>
      <c r="F7" s="141">
        <f>AVERAGE(D7:D10)</f>
        <v>23.814999999999998</v>
      </c>
      <c r="G7" s="144">
        <f>F7-F11</f>
        <v>-1.2425000000000033</v>
      </c>
      <c r="I7" s="22" t="s">
        <v>100</v>
      </c>
      <c r="J7" s="22" t="s">
        <v>11</v>
      </c>
      <c r="K7" s="22">
        <v>38.04</v>
      </c>
    </row>
    <row r="8" spans="2:11" x14ac:dyDescent="0.25">
      <c r="B8" s="22" t="s">
        <v>121</v>
      </c>
      <c r="C8" s="22" t="s">
        <v>9</v>
      </c>
      <c r="D8" s="22">
        <v>23.79</v>
      </c>
      <c r="E8" s="139"/>
      <c r="F8" s="142"/>
      <c r="G8" s="145"/>
      <c r="I8" s="22" t="s">
        <v>102</v>
      </c>
      <c r="J8" s="22" t="s">
        <v>11</v>
      </c>
      <c r="K8" s="22">
        <v>36.39</v>
      </c>
    </row>
    <row r="9" spans="2:11" x14ac:dyDescent="0.25">
      <c r="B9" s="22" t="s">
        <v>120</v>
      </c>
      <c r="C9" s="22" t="s">
        <v>9</v>
      </c>
      <c r="D9" s="22">
        <v>23.8</v>
      </c>
      <c r="E9" s="139"/>
      <c r="F9" s="142"/>
      <c r="G9" s="145"/>
      <c r="I9" s="22" t="s">
        <v>112</v>
      </c>
      <c r="J9" s="22" t="s">
        <v>16</v>
      </c>
      <c r="K9" s="22">
        <v>37.67</v>
      </c>
    </row>
    <row r="10" spans="2:11" x14ac:dyDescent="0.25">
      <c r="B10" s="22" t="s">
        <v>123</v>
      </c>
      <c r="C10" s="22" t="s">
        <v>9</v>
      </c>
      <c r="D10" s="22">
        <v>23.93</v>
      </c>
      <c r="E10" s="140"/>
      <c r="F10" s="143"/>
      <c r="G10" s="146"/>
      <c r="I10" s="22" t="s">
        <v>114</v>
      </c>
      <c r="J10" s="22" t="s">
        <v>16</v>
      </c>
      <c r="K10" s="22">
        <v>40</v>
      </c>
    </row>
    <row r="11" spans="2:11" x14ac:dyDescent="0.25">
      <c r="B11" s="22" t="s">
        <v>124</v>
      </c>
      <c r="C11" s="22" t="s">
        <v>20</v>
      </c>
      <c r="D11" s="22">
        <v>24.97</v>
      </c>
      <c r="E11" s="138">
        <f>MAX(D11:D14)-MIN(D11:D14)</f>
        <v>0.22000000000000242</v>
      </c>
      <c r="F11" s="141">
        <f>AVERAGE(D11:D14)</f>
        <v>25.057500000000001</v>
      </c>
      <c r="G11" s="144">
        <f>F11-F15</f>
        <v>-1.2175000000000011</v>
      </c>
      <c r="I11" s="22" t="s">
        <v>106</v>
      </c>
      <c r="J11" s="22" t="s">
        <v>22</v>
      </c>
      <c r="K11" s="22">
        <v>36.83</v>
      </c>
    </row>
    <row r="12" spans="2:11" x14ac:dyDescent="0.25">
      <c r="B12" s="22" t="s">
        <v>127</v>
      </c>
      <c r="C12" s="22" t="s">
        <v>20</v>
      </c>
      <c r="D12" s="22">
        <v>25.01</v>
      </c>
      <c r="E12" s="139"/>
      <c r="F12" s="142"/>
      <c r="G12" s="145"/>
      <c r="I12" s="22" t="s">
        <v>108</v>
      </c>
      <c r="J12" s="22" t="s">
        <v>22</v>
      </c>
      <c r="K12" s="22">
        <v>36.03</v>
      </c>
    </row>
    <row r="13" spans="2:11" x14ac:dyDescent="0.25">
      <c r="B13" s="22" t="s">
        <v>126</v>
      </c>
      <c r="C13" s="22" t="s">
        <v>20</v>
      </c>
      <c r="D13" s="22">
        <v>25.06</v>
      </c>
      <c r="E13" s="139"/>
      <c r="F13" s="142"/>
      <c r="G13" s="145"/>
    </row>
    <row r="14" spans="2:11" x14ac:dyDescent="0.25">
      <c r="B14" s="22" t="s">
        <v>129</v>
      </c>
      <c r="C14" s="22" t="s">
        <v>20</v>
      </c>
      <c r="D14" s="22">
        <v>25.19</v>
      </c>
      <c r="E14" s="140"/>
      <c r="F14" s="143"/>
      <c r="G14" s="146"/>
      <c r="I14" s="30" t="s">
        <v>27</v>
      </c>
      <c r="J14" s="7">
        <v>2.1600000000000001E-2</v>
      </c>
    </row>
    <row r="15" spans="2:11" x14ac:dyDescent="0.25">
      <c r="B15" s="22" t="s">
        <v>130</v>
      </c>
      <c r="C15" s="22" t="s">
        <v>29</v>
      </c>
      <c r="D15" s="22">
        <v>26.18</v>
      </c>
      <c r="E15" s="138">
        <f>MAX(D15:D18)-MIN(D15:D18)</f>
        <v>0.26000000000000156</v>
      </c>
      <c r="F15" s="141">
        <f>AVERAGE(D15:D18)</f>
        <v>26.275000000000002</v>
      </c>
      <c r="G15" s="144">
        <f>F15-F19</f>
        <v>-1.0883333333333312</v>
      </c>
      <c r="I15" s="30" t="s">
        <v>494</v>
      </c>
      <c r="J15" s="68">
        <v>1.794</v>
      </c>
    </row>
    <row r="16" spans="2:11" x14ac:dyDescent="0.25">
      <c r="B16" s="22" t="s">
        <v>133</v>
      </c>
      <c r="C16" s="22" t="s">
        <v>29</v>
      </c>
      <c r="D16" s="22">
        <v>26.16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132</v>
      </c>
      <c r="C17" s="22" t="s">
        <v>29</v>
      </c>
      <c r="D17" s="22">
        <v>26.34</v>
      </c>
      <c r="E17" s="139"/>
      <c r="F17" s="142"/>
      <c r="G17" s="145"/>
    </row>
    <row r="18" spans="2:11" x14ac:dyDescent="0.25">
      <c r="B18" s="22" t="s">
        <v>135</v>
      </c>
      <c r="C18" s="22" t="s">
        <v>29</v>
      </c>
      <c r="D18" s="22">
        <v>26.42</v>
      </c>
      <c r="E18" s="140"/>
      <c r="F18" s="143"/>
      <c r="G18" s="146"/>
    </row>
    <row r="19" spans="2:11" x14ac:dyDescent="0.25">
      <c r="B19" s="22" t="s">
        <v>136</v>
      </c>
      <c r="C19" s="22" t="s">
        <v>36</v>
      </c>
      <c r="D19" s="22">
        <v>27.29</v>
      </c>
      <c r="E19" s="138">
        <f>MAX(D19:D22)-MIN(D19:D22)</f>
        <v>0.17000000000000171</v>
      </c>
      <c r="F19" s="141">
        <f>AVERAGE(D19:D22)</f>
        <v>27.363333333333333</v>
      </c>
      <c r="G19" s="144">
        <f>F19-F23</f>
        <v>-0.88999999999999702</v>
      </c>
    </row>
    <row r="20" spans="2:11" x14ac:dyDescent="0.25">
      <c r="B20" s="22" t="s">
        <v>139</v>
      </c>
      <c r="C20" s="22" t="s">
        <v>36</v>
      </c>
      <c r="D20" s="22">
        <v>27.34</v>
      </c>
      <c r="E20" s="139"/>
      <c r="F20" s="142"/>
      <c r="G20" s="145"/>
    </row>
    <row r="21" spans="2:11" x14ac:dyDescent="0.25">
      <c r="B21" s="22" t="s">
        <v>138</v>
      </c>
      <c r="C21" s="22" t="s">
        <v>36</v>
      </c>
      <c r="D21" s="22">
        <v>27.46</v>
      </c>
      <c r="E21" s="139"/>
      <c r="F21" s="142"/>
      <c r="G21" s="145"/>
    </row>
    <row r="22" spans="2:11" x14ac:dyDescent="0.25">
      <c r="B22" s="22" t="s">
        <v>141</v>
      </c>
      <c r="C22" s="22" t="s">
        <v>36</v>
      </c>
      <c r="D22" s="22"/>
      <c r="E22" s="140"/>
      <c r="F22" s="143"/>
      <c r="G22" s="146"/>
    </row>
    <row r="23" spans="2:11" x14ac:dyDescent="0.25">
      <c r="B23" s="22" t="s">
        <v>142</v>
      </c>
      <c r="C23" s="22" t="s">
        <v>41</v>
      </c>
      <c r="E23" s="138">
        <f>MAX(H23:H26)-MIN(H23:H26)</f>
        <v>0.33000000000000185</v>
      </c>
      <c r="F23" s="141">
        <f>AVERAGE(H23:H26)</f>
        <v>28.25333333333333</v>
      </c>
      <c r="G23" s="144"/>
      <c r="H23" s="10">
        <v>28.27</v>
      </c>
    </row>
    <row r="24" spans="2:11" x14ac:dyDescent="0.25">
      <c r="B24" s="22" t="s">
        <v>145</v>
      </c>
      <c r="C24" s="22" t="s">
        <v>41</v>
      </c>
      <c r="E24" s="139"/>
      <c r="F24" s="142"/>
      <c r="G24" s="145"/>
      <c r="H24" s="10">
        <v>28.08</v>
      </c>
    </row>
    <row r="25" spans="2:11" x14ac:dyDescent="0.25">
      <c r="B25" s="22" t="s">
        <v>144</v>
      </c>
      <c r="C25" s="22" t="s">
        <v>41</v>
      </c>
      <c r="E25" s="139"/>
      <c r="F25" s="142"/>
      <c r="G25" s="145"/>
      <c r="H25" s="10">
        <v>28.41</v>
      </c>
    </row>
    <row r="26" spans="2:11" x14ac:dyDescent="0.25">
      <c r="B26" s="22" t="s">
        <v>147</v>
      </c>
      <c r="C26" s="22" t="s">
        <v>41</v>
      </c>
      <c r="D26" s="10"/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26.77</v>
      </c>
      <c r="F31" s="74">
        <f>E31-E32</f>
        <v>1.2300000000000004</v>
      </c>
      <c r="G31" s="109">
        <f>AVERAGE(E31:E32)</f>
        <v>26.155000000000001</v>
      </c>
      <c r="H31" s="23">
        <v>0.187</v>
      </c>
      <c r="I31" s="136">
        <f>AVERAGE(H31:H32)</f>
        <v>0.28049999999999997</v>
      </c>
      <c r="J31" s="13"/>
      <c r="K31" s="13"/>
    </row>
    <row r="32" spans="2:11" x14ac:dyDescent="0.25">
      <c r="B32" s="8" t="s">
        <v>50</v>
      </c>
      <c r="C32" s="22" t="s">
        <v>53</v>
      </c>
      <c r="D32" s="22" t="s">
        <v>55</v>
      </c>
      <c r="E32" s="22">
        <v>25.54</v>
      </c>
      <c r="F32" s="76"/>
      <c r="G32" s="111"/>
      <c r="H32" s="23">
        <v>0.374</v>
      </c>
      <c r="I32" s="137"/>
    </row>
    <row r="33" spans="2:10" x14ac:dyDescent="0.25">
      <c r="B33" s="18" t="s">
        <v>57</v>
      </c>
      <c r="C33" s="22" t="s">
        <v>58</v>
      </c>
      <c r="D33" s="22" t="s">
        <v>59</v>
      </c>
      <c r="E33" s="22">
        <v>27.55</v>
      </c>
      <c r="F33" s="106">
        <f>E33-E34</f>
        <v>0.99000000000000199</v>
      </c>
      <c r="G33" s="109">
        <f>AVERAGE(E33:E34)</f>
        <v>27.055</v>
      </c>
      <c r="H33" s="23">
        <v>0.121</v>
      </c>
      <c r="I33" s="136">
        <f>AVERAGE(H33:H34)</f>
        <v>0.16649999999999998</v>
      </c>
    </row>
    <row r="34" spans="2:10" x14ac:dyDescent="0.25">
      <c r="B34" s="18" t="s">
        <v>57</v>
      </c>
      <c r="C34" s="22" t="s">
        <v>60</v>
      </c>
      <c r="D34" s="22" t="s">
        <v>62</v>
      </c>
      <c r="E34" s="22">
        <v>26.56</v>
      </c>
      <c r="F34" s="107"/>
      <c r="G34" s="111"/>
      <c r="H34" s="23">
        <v>0.21199999999999999</v>
      </c>
      <c r="I34" s="137"/>
    </row>
    <row r="35" spans="2:10" x14ac:dyDescent="0.25">
      <c r="B35" s="8" t="s">
        <v>50</v>
      </c>
      <c r="C35" s="22" t="s">
        <v>64</v>
      </c>
      <c r="D35" s="22" t="s">
        <v>65</v>
      </c>
      <c r="E35" s="22">
        <v>26.23</v>
      </c>
      <c r="F35" s="106">
        <f>E35-E36</f>
        <v>0.10999999999999943</v>
      </c>
      <c r="G35" s="109">
        <f>AVERAGE(E35:E36)</f>
        <v>26.175000000000001</v>
      </c>
      <c r="H35" s="23">
        <v>0.255</v>
      </c>
      <c r="I35" s="136">
        <f>AVERAGE(H35:H36)</f>
        <v>0.26300000000000001</v>
      </c>
    </row>
    <row r="36" spans="2:10" x14ac:dyDescent="0.25">
      <c r="B36" s="8" t="s">
        <v>50</v>
      </c>
      <c r="C36" s="22" t="s">
        <v>66</v>
      </c>
      <c r="D36" s="22" t="s">
        <v>68</v>
      </c>
      <c r="E36" s="22">
        <v>26.12</v>
      </c>
      <c r="F36" s="107"/>
      <c r="G36" s="111"/>
      <c r="H36" s="23">
        <v>0.27100000000000002</v>
      </c>
      <c r="I36" s="137"/>
    </row>
    <row r="37" spans="2:10" x14ac:dyDescent="0.25">
      <c r="B37" s="18" t="s">
        <v>57</v>
      </c>
      <c r="C37" s="22" t="s">
        <v>70</v>
      </c>
      <c r="D37" s="22" t="s">
        <v>71</v>
      </c>
      <c r="E37" s="22">
        <v>24.7</v>
      </c>
      <c r="F37" s="74">
        <f>E37-E38</f>
        <v>-1.0800000000000018</v>
      </c>
      <c r="G37" s="109">
        <f>AVERAGE(E37:E38)</f>
        <v>25.240000000000002</v>
      </c>
      <c r="H37" s="23">
        <v>0.60099999999999998</v>
      </c>
      <c r="I37" s="136">
        <f>AVERAGE(H37:H38)</f>
        <v>0.46450000000000002</v>
      </c>
      <c r="J37" s="13"/>
    </row>
    <row r="38" spans="2:10" x14ac:dyDescent="0.25">
      <c r="B38" s="18" t="s">
        <v>57</v>
      </c>
      <c r="C38" s="22" t="s">
        <v>72</v>
      </c>
      <c r="D38" s="22" t="s">
        <v>74</v>
      </c>
      <c r="E38" s="22">
        <v>25.78</v>
      </c>
      <c r="F38" s="76"/>
      <c r="G38" s="111"/>
      <c r="H38" s="23">
        <v>0.32800000000000001</v>
      </c>
      <c r="I38" s="137"/>
    </row>
    <row r="39" spans="2:10" x14ac:dyDescent="0.25">
      <c r="B39" s="8" t="s">
        <v>50</v>
      </c>
      <c r="C39" s="22" t="s">
        <v>76</v>
      </c>
      <c r="D39" s="22" t="s">
        <v>77</v>
      </c>
      <c r="E39" s="22">
        <v>25.78</v>
      </c>
      <c r="F39" s="106">
        <f>E39-E40</f>
        <v>0.10999999999999943</v>
      </c>
      <c r="G39" s="109">
        <f>AVERAGE(E39:E40)</f>
        <v>25.725000000000001</v>
      </c>
      <c r="H39" s="23">
        <v>0.32700000000000001</v>
      </c>
      <c r="I39" s="136">
        <f>AVERAGE(H39:H40)</f>
        <v>0.33799999999999997</v>
      </c>
    </row>
    <row r="40" spans="2:10" x14ac:dyDescent="0.25">
      <c r="B40" s="8" t="s">
        <v>50</v>
      </c>
      <c r="C40" s="22" t="s">
        <v>78</v>
      </c>
      <c r="D40" s="22" t="s">
        <v>80</v>
      </c>
      <c r="E40" s="22">
        <v>25.67</v>
      </c>
      <c r="F40" s="107"/>
      <c r="G40" s="111"/>
      <c r="H40" s="23">
        <v>0.34899999999999998</v>
      </c>
      <c r="I40" s="137"/>
    </row>
    <row r="41" spans="2:10" x14ac:dyDescent="0.25">
      <c r="B41" s="18" t="s">
        <v>57</v>
      </c>
      <c r="C41" s="22" t="s">
        <v>82</v>
      </c>
      <c r="D41" s="22" t="s">
        <v>83</v>
      </c>
      <c r="E41" s="22">
        <v>25.49</v>
      </c>
      <c r="F41" s="74">
        <f>E41-E42</f>
        <v>-1.1000000000000014</v>
      </c>
      <c r="G41" s="109">
        <f>AVERAGE(E41:E42)</f>
        <v>26.04</v>
      </c>
      <c r="H41" s="23">
        <v>0.38600000000000001</v>
      </c>
      <c r="I41" s="136">
        <f>AVERAGE(H41:H42)</f>
        <v>0.29699999999999999</v>
      </c>
      <c r="J41" s="13"/>
    </row>
    <row r="42" spans="2:10" x14ac:dyDescent="0.25">
      <c r="B42" s="18" t="s">
        <v>57</v>
      </c>
      <c r="C42" s="22" t="s">
        <v>84</v>
      </c>
      <c r="D42" s="22" t="s">
        <v>86</v>
      </c>
      <c r="E42" s="22">
        <v>26.59</v>
      </c>
      <c r="F42" s="76"/>
      <c r="G42" s="111"/>
      <c r="H42" s="23">
        <v>0.20799999999999999</v>
      </c>
      <c r="I42" s="137"/>
    </row>
    <row r="43" spans="2:10" x14ac:dyDescent="0.25">
      <c r="B43" s="8" t="s">
        <v>50</v>
      </c>
      <c r="C43" s="22" t="s">
        <v>88</v>
      </c>
      <c r="D43" s="22" t="s">
        <v>89</v>
      </c>
      <c r="E43" s="22">
        <v>25.44</v>
      </c>
      <c r="F43" s="106">
        <f>E43-E44</f>
        <v>-1.0399999999999991</v>
      </c>
      <c r="G43" s="109">
        <f>AVERAGE(E43:E44)</f>
        <v>25.96</v>
      </c>
      <c r="H43" s="23">
        <v>0.39600000000000002</v>
      </c>
      <c r="I43" s="136">
        <f>AVERAGE(H43:H44)</f>
        <v>0.3085</v>
      </c>
    </row>
    <row r="44" spans="2:10" x14ac:dyDescent="0.25">
      <c r="B44" s="8" t="s">
        <v>50</v>
      </c>
      <c r="C44" s="22" t="s">
        <v>90</v>
      </c>
      <c r="D44" s="22" t="s">
        <v>92</v>
      </c>
      <c r="E44" s="22">
        <v>26.48</v>
      </c>
      <c r="F44" s="107"/>
      <c r="G44" s="111"/>
      <c r="H44" s="23">
        <v>0.221</v>
      </c>
      <c r="I44" s="137"/>
    </row>
    <row r="45" spans="2:10" x14ac:dyDescent="0.25">
      <c r="B45" s="18" t="s">
        <v>57</v>
      </c>
      <c r="C45" s="22" t="s">
        <v>94</v>
      </c>
      <c r="D45" s="22" t="s">
        <v>95</v>
      </c>
      <c r="E45" s="22">
        <v>26.17</v>
      </c>
      <c r="F45" s="106">
        <f>E45-E46</f>
        <v>-0.78999999999999915</v>
      </c>
      <c r="G45" s="109">
        <f>AVERAGE(E45:E46)</f>
        <v>26.565000000000001</v>
      </c>
      <c r="H45" s="23">
        <v>0.26200000000000001</v>
      </c>
      <c r="I45" s="136">
        <f>AVERAGE(H45:H46)</f>
        <v>0.21550000000000002</v>
      </c>
    </row>
    <row r="46" spans="2:10" x14ac:dyDescent="0.25">
      <c r="B46" s="18" t="s">
        <v>57</v>
      </c>
      <c r="C46" s="22" t="s">
        <v>96</v>
      </c>
      <c r="D46" s="22" t="s">
        <v>98</v>
      </c>
      <c r="E46" s="22">
        <v>26.96</v>
      </c>
      <c r="F46" s="107"/>
      <c r="G46" s="111"/>
      <c r="H46" s="23">
        <v>0.16900000000000001</v>
      </c>
      <c r="I46" s="137"/>
    </row>
    <row r="47" spans="2:10" x14ac:dyDescent="0.25">
      <c r="B47" s="8" t="s">
        <v>50</v>
      </c>
      <c r="C47" s="22" t="s">
        <v>54</v>
      </c>
      <c r="D47" s="22" t="s">
        <v>101</v>
      </c>
      <c r="E47" s="22">
        <v>27.53</v>
      </c>
      <c r="F47" s="106">
        <f>E47-E48</f>
        <v>-0.57000000000000028</v>
      </c>
      <c r="G47" s="109">
        <f>AVERAGE(E47:E48)</f>
        <v>27.815000000000001</v>
      </c>
      <c r="H47" s="23">
        <v>0.123</v>
      </c>
      <c r="I47" s="136">
        <f>AVERAGE(H47:H48)</f>
        <v>0.10589999999999999</v>
      </c>
    </row>
    <row r="48" spans="2:10" x14ac:dyDescent="0.25">
      <c r="B48" s="8" t="s">
        <v>50</v>
      </c>
      <c r="C48" s="22" t="s">
        <v>56</v>
      </c>
      <c r="D48" s="22" t="s">
        <v>104</v>
      </c>
      <c r="E48" s="22">
        <v>28.1</v>
      </c>
      <c r="F48" s="107"/>
      <c r="G48" s="111"/>
      <c r="H48" s="23">
        <v>8.8800000000000004E-2</v>
      </c>
      <c r="I48" s="137"/>
    </row>
    <row r="49" spans="2:9" x14ac:dyDescent="0.25">
      <c r="B49" s="18" t="s">
        <v>57</v>
      </c>
      <c r="C49" s="22" t="s">
        <v>61</v>
      </c>
      <c r="D49" s="22" t="s">
        <v>107</v>
      </c>
      <c r="E49" s="22">
        <v>28.09</v>
      </c>
      <c r="F49" s="106">
        <f>E49-E50</f>
        <v>0.30000000000000071</v>
      </c>
      <c r="G49" s="109">
        <f>AVERAGE(E49:E50)</f>
        <v>27.939999999999998</v>
      </c>
      <c r="H49" s="23">
        <v>8.9300000000000004E-2</v>
      </c>
      <c r="I49" s="136">
        <f>AVERAGE(H49:H50)</f>
        <v>9.7650000000000001E-2</v>
      </c>
    </row>
    <row r="50" spans="2:9" x14ac:dyDescent="0.25">
      <c r="B50" s="18" t="s">
        <v>57</v>
      </c>
      <c r="C50" s="22" t="s">
        <v>63</v>
      </c>
      <c r="D50" s="22" t="s">
        <v>110</v>
      </c>
      <c r="E50" s="22">
        <v>27.79</v>
      </c>
      <c r="F50" s="107"/>
      <c r="G50" s="111"/>
      <c r="H50" s="23">
        <v>0.106</v>
      </c>
      <c r="I50" s="137"/>
    </row>
    <row r="51" spans="2:9" x14ac:dyDescent="0.25">
      <c r="B51" s="8" t="s">
        <v>50</v>
      </c>
      <c r="C51" s="22" t="s">
        <v>67</v>
      </c>
      <c r="D51" s="22" t="s">
        <v>113</v>
      </c>
      <c r="E51" s="22">
        <v>27.46</v>
      </c>
      <c r="F51" s="106">
        <f>E51-E52</f>
        <v>0.55000000000000071</v>
      </c>
      <c r="G51" s="109">
        <f>AVERAGE(E51:E52)</f>
        <v>27.185000000000002</v>
      </c>
      <c r="H51" s="23">
        <v>0.127</v>
      </c>
      <c r="I51" s="136">
        <f>AVERAGE(H51:H52)</f>
        <v>0.15049999999999999</v>
      </c>
    </row>
    <row r="52" spans="2:9" x14ac:dyDescent="0.25">
      <c r="B52" s="8" t="s">
        <v>50</v>
      </c>
      <c r="C52" s="22" t="s">
        <v>69</v>
      </c>
      <c r="D52" s="22" t="s">
        <v>116</v>
      </c>
      <c r="E52" s="22">
        <v>26.91</v>
      </c>
      <c r="F52" s="107"/>
      <c r="G52" s="111"/>
      <c r="H52" s="23">
        <v>0.17399999999999999</v>
      </c>
      <c r="I52" s="137"/>
    </row>
    <row r="53" spans="2:9" x14ac:dyDescent="0.25">
      <c r="B53" s="18" t="s">
        <v>57</v>
      </c>
      <c r="C53" s="22" t="s">
        <v>73</v>
      </c>
      <c r="D53" s="22" t="s">
        <v>119</v>
      </c>
      <c r="E53" s="22">
        <v>27.07</v>
      </c>
      <c r="F53" s="106">
        <f>E53-E54</f>
        <v>0.44999999999999929</v>
      </c>
      <c r="G53" s="109">
        <f>AVERAGE(E53:E54)</f>
        <v>26.844999999999999</v>
      </c>
      <c r="H53" s="23">
        <v>0.158</v>
      </c>
      <c r="I53" s="136">
        <f>AVERAGE(H53:H54)</f>
        <v>0.18099999999999999</v>
      </c>
    </row>
    <row r="54" spans="2:9" x14ac:dyDescent="0.25">
      <c r="B54" s="18" t="s">
        <v>57</v>
      </c>
      <c r="C54" s="22" t="s">
        <v>75</v>
      </c>
      <c r="D54" s="22" t="s">
        <v>122</v>
      </c>
      <c r="E54" s="22">
        <v>26.62</v>
      </c>
      <c r="F54" s="107"/>
      <c r="G54" s="111"/>
      <c r="H54" s="23">
        <v>0.20399999999999999</v>
      </c>
      <c r="I54" s="137"/>
    </row>
    <row r="55" spans="2:9" x14ac:dyDescent="0.25">
      <c r="B55" s="8" t="s">
        <v>50</v>
      </c>
      <c r="C55" s="22" t="s">
        <v>79</v>
      </c>
      <c r="D55" s="22" t="s">
        <v>125</v>
      </c>
      <c r="E55" s="22">
        <v>25.82</v>
      </c>
      <c r="F55" s="106">
        <f>E55-E56</f>
        <v>-0.35000000000000142</v>
      </c>
      <c r="G55" s="109">
        <f>AVERAGE(E55:E56)</f>
        <v>25.995000000000001</v>
      </c>
      <c r="H55" s="23">
        <v>0.32</v>
      </c>
      <c r="I55" s="136">
        <f>AVERAGE(H55:H56)</f>
        <v>0.29149999999999998</v>
      </c>
    </row>
    <row r="56" spans="2:9" x14ac:dyDescent="0.25">
      <c r="B56" s="8" t="s">
        <v>50</v>
      </c>
      <c r="C56" s="22" t="s">
        <v>81</v>
      </c>
      <c r="D56" s="22" t="s">
        <v>128</v>
      </c>
      <c r="E56" s="22">
        <v>26.17</v>
      </c>
      <c r="F56" s="107"/>
      <c r="G56" s="111"/>
      <c r="H56" s="23">
        <v>0.26300000000000001</v>
      </c>
      <c r="I56" s="137"/>
    </row>
    <row r="57" spans="2:9" x14ac:dyDescent="0.25">
      <c r="B57" s="18" t="s">
        <v>57</v>
      </c>
      <c r="C57" s="22" t="s">
        <v>85</v>
      </c>
      <c r="D57" s="22" t="s">
        <v>131</v>
      </c>
      <c r="E57" s="22">
        <v>26.01</v>
      </c>
      <c r="F57" s="106">
        <f>E57-E58</f>
        <v>-0.52999999999999758</v>
      </c>
      <c r="G57" s="109">
        <f>AVERAGE(E57:E58)</f>
        <v>26.274999999999999</v>
      </c>
      <c r="H57" s="23">
        <v>0.28799999999999998</v>
      </c>
      <c r="I57" s="136">
        <f>AVERAGE(H57:H58)</f>
        <v>0.2505</v>
      </c>
    </row>
    <row r="58" spans="2:9" x14ac:dyDescent="0.25">
      <c r="B58" s="18" t="s">
        <v>57</v>
      </c>
      <c r="C58" s="22" t="s">
        <v>87</v>
      </c>
      <c r="D58" s="22" t="s">
        <v>134</v>
      </c>
      <c r="E58" s="22">
        <v>26.54</v>
      </c>
      <c r="F58" s="107"/>
      <c r="G58" s="111"/>
      <c r="H58" s="23">
        <v>0.21299999999999999</v>
      </c>
      <c r="I58" s="137"/>
    </row>
    <row r="59" spans="2:9" x14ac:dyDescent="0.25">
      <c r="B59" s="8" t="s">
        <v>50</v>
      </c>
      <c r="C59" s="22" t="s">
        <v>91</v>
      </c>
      <c r="D59" s="22" t="s">
        <v>137</v>
      </c>
      <c r="E59" s="22">
        <v>25.73</v>
      </c>
      <c r="F59" s="106">
        <f>E59-E60</f>
        <v>-0.98000000000000043</v>
      </c>
      <c r="G59" s="109">
        <f>AVERAGE(E59:E60)</f>
        <v>26.22</v>
      </c>
      <c r="H59" s="23">
        <v>0.33600000000000002</v>
      </c>
      <c r="I59" s="136">
        <f>AVERAGE(H59:H60)</f>
        <v>0.26500000000000001</v>
      </c>
    </row>
    <row r="60" spans="2:9" x14ac:dyDescent="0.25">
      <c r="B60" s="8" t="s">
        <v>50</v>
      </c>
      <c r="C60" s="22" t="s">
        <v>93</v>
      </c>
      <c r="D60" s="22" t="s">
        <v>140</v>
      </c>
      <c r="E60" s="22">
        <v>26.71</v>
      </c>
      <c r="F60" s="107"/>
      <c r="G60" s="111"/>
      <c r="H60" s="23">
        <v>0.19400000000000001</v>
      </c>
      <c r="I60" s="137"/>
    </row>
    <row r="61" spans="2:9" x14ac:dyDescent="0.25">
      <c r="B61" s="18" t="s">
        <v>57</v>
      </c>
      <c r="C61" s="22" t="s">
        <v>97</v>
      </c>
      <c r="D61" s="22" t="s">
        <v>143</v>
      </c>
      <c r="E61" s="22">
        <v>25.58</v>
      </c>
      <c r="F61" s="106">
        <f>E61-E62</f>
        <v>-0.75</v>
      </c>
      <c r="G61" s="109">
        <f>AVERAGE(E61:E62)</f>
        <v>25.954999999999998</v>
      </c>
      <c r="H61" s="23">
        <v>0.36599999999999999</v>
      </c>
      <c r="I61" s="136">
        <f>AVERAGE(H61:H62)</f>
        <v>0.30299999999999999</v>
      </c>
    </row>
    <row r="62" spans="2:9" x14ac:dyDescent="0.25">
      <c r="B62" s="18" t="s">
        <v>57</v>
      </c>
      <c r="C62" s="22" t="s">
        <v>99</v>
      </c>
      <c r="D62" s="22" t="s">
        <v>146</v>
      </c>
      <c r="E62" s="22">
        <v>26.33</v>
      </c>
      <c r="F62" s="107"/>
      <c r="G62" s="111"/>
      <c r="H62" s="23">
        <v>0.24</v>
      </c>
      <c r="I62" s="147"/>
    </row>
    <row r="63" spans="2:9" x14ac:dyDescent="0.25">
      <c r="B63" s="14"/>
      <c r="C63" s="15"/>
      <c r="D63" s="15"/>
      <c r="E63" s="15"/>
      <c r="F63" s="55"/>
      <c r="G63" s="132"/>
      <c r="H63" s="16"/>
      <c r="I63" s="133"/>
    </row>
    <row r="64" spans="2:9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RXd1gQtkF4v6Tm/6tAR8PBfNzLnOdOQO36rczfh9sbYHCz7lk8/qmGhey73y7P94XiwlchGQ15bWxUy8yqYs5g==" saltValue="pQyql0Z9pAle6ruwpqrejw==" spinCount="100000" sheet="1" formatCells="0" formatColumns="0" formatRows="0" insertColumns="0" insertRows="0" insertHyperlinks="0" deleteColumns="0" deleteRows="0" sort="0" autoFilter="0" pivotTables="0"/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94"/>
  <sheetViews>
    <sheetView topLeftCell="A16" workbookViewId="0">
      <selection activeCell="G30" sqref="G30:K30"/>
    </sheetView>
  </sheetViews>
  <sheetFormatPr defaultColWidth="11.42578125" defaultRowHeight="15" x14ac:dyDescent="0.25"/>
  <cols>
    <col min="1" max="7" width="11.42578125" style="24"/>
    <col min="8" max="8" width="13.5703125" style="24" customWidth="1"/>
    <col min="9" max="9" width="14.140625" style="24" customWidth="1"/>
    <col min="10" max="10" width="13.7109375" style="24" customWidth="1"/>
    <col min="11" max="11" width="14" style="24" customWidth="1"/>
    <col min="12" max="16384" width="11.42578125" style="24"/>
  </cols>
  <sheetData>
    <row r="2" spans="2:12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2" ht="18.75" x14ac:dyDescent="0.3">
      <c r="B3" s="81" t="s">
        <v>493</v>
      </c>
      <c r="C3" s="82"/>
      <c r="D3" s="82"/>
      <c r="E3" s="82"/>
      <c r="F3" s="82"/>
      <c r="G3" s="82"/>
      <c r="H3" s="83"/>
    </row>
    <row r="4" spans="2:12" ht="18.75" x14ac:dyDescent="0.3">
      <c r="B4" s="3"/>
      <c r="C4" s="3"/>
      <c r="D4" s="3"/>
      <c r="E4" s="3"/>
      <c r="F4" s="3"/>
      <c r="G4" s="5"/>
      <c r="H4" s="5"/>
    </row>
    <row r="6" spans="2:12" x14ac:dyDescent="0.25">
      <c r="B6" s="30" t="s">
        <v>0</v>
      </c>
      <c r="C6" s="30" t="s">
        <v>1</v>
      </c>
      <c r="D6" s="30" t="s">
        <v>2</v>
      </c>
      <c r="E6" s="30" t="s">
        <v>3</v>
      </c>
      <c r="F6" s="30" t="s">
        <v>495</v>
      </c>
      <c r="G6" s="30" t="s">
        <v>496</v>
      </c>
      <c r="I6" s="30" t="s">
        <v>6</v>
      </c>
      <c r="J6" s="30" t="s">
        <v>1</v>
      </c>
      <c r="K6" s="30" t="s">
        <v>7</v>
      </c>
    </row>
    <row r="7" spans="2:12" x14ac:dyDescent="0.25">
      <c r="B7" s="22" t="s">
        <v>8</v>
      </c>
      <c r="C7" s="22" t="s">
        <v>9</v>
      </c>
      <c r="D7" s="22">
        <v>18.96</v>
      </c>
      <c r="E7" s="98">
        <f>MAX(D7:D10)-MIN(D7:D10)</f>
        <v>0.48000000000000043</v>
      </c>
      <c r="F7" s="101">
        <f>AVERAGE(D7:D10)</f>
        <v>18.66333333333333</v>
      </c>
      <c r="G7" s="95">
        <f>F7-F11</f>
        <v>-0.8766666666666687</v>
      </c>
      <c r="I7" s="22" t="s">
        <v>10</v>
      </c>
      <c r="J7" s="22" t="s">
        <v>11</v>
      </c>
      <c r="K7" s="22">
        <v>29.67</v>
      </c>
      <c r="L7" s="33"/>
    </row>
    <row r="8" spans="2:12" x14ac:dyDescent="0.25">
      <c r="B8" s="22" t="s">
        <v>12</v>
      </c>
      <c r="C8" s="22" t="s">
        <v>9</v>
      </c>
      <c r="E8" s="99"/>
      <c r="F8" s="102"/>
      <c r="G8" s="96"/>
      <c r="H8" s="22">
        <v>17.920000000000002</v>
      </c>
      <c r="I8" s="22" t="s">
        <v>13</v>
      </c>
      <c r="J8" s="22" t="s">
        <v>11</v>
      </c>
      <c r="K8" s="22">
        <v>32.51</v>
      </c>
      <c r="L8" s="33"/>
    </row>
    <row r="9" spans="2:12" x14ac:dyDescent="0.25">
      <c r="B9" s="22" t="s">
        <v>14</v>
      </c>
      <c r="C9" s="22" t="s">
        <v>9</v>
      </c>
      <c r="D9" s="22">
        <v>18.48</v>
      </c>
      <c r="E9" s="99"/>
      <c r="F9" s="102"/>
      <c r="G9" s="96"/>
      <c r="I9" s="22" t="s">
        <v>15</v>
      </c>
      <c r="J9" s="22" t="s">
        <v>16</v>
      </c>
      <c r="K9" s="22">
        <v>35.43</v>
      </c>
      <c r="L9" s="33"/>
    </row>
    <row r="10" spans="2:12" x14ac:dyDescent="0.25">
      <c r="B10" s="22" t="s">
        <v>17</v>
      </c>
      <c r="C10" s="22" t="s">
        <v>9</v>
      </c>
      <c r="D10" s="22">
        <v>18.55</v>
      </c>
      <c r="E10" s="100"/>
      <c r="F10" s="103"/>
      <c r="G10" s="97"/>
      <c r="I10" s="22" t="s">
        <v>18</v>
      </c>
      <c r="J10" s="22" t="s">
        <v>16</v>
      </c>
      <c r="K10" s="22">
        <v>28.53</v>
      </c>
      <c r="L10" s="33"/>
    </row>
    <row r="11" spans="2:12" x14ac:dyDescent="0.25">
      <c r="B11" s="22" t="s">
        <v>19</v>
      </c>
      <c r="C11" s="22" t="s">
        <v>20</v>
      </c>
      <c r="E11" s="98">
        <f>MAX(D11:D14)-MIN(D11:D14)</f>
        <v>0.10000000000000142</v>
      </c>
      <c r="F11" s="101">
        <f>AVERAGE(D11:D14)</f>
        <v>19.54</v>
      </c>
      <c r="G11" s="95">
        <f t="shared" ref="G11" si="0">F11-F15</f>
        <v>-0.88000000000000256</v>
      </c>
      <c r="H11" s="10">
        <v>36.68</v>
      </c>
      <c r="I11" s="22" t="s">
        <v>21</v>
      </c>
      <c r="J11" s="22" t="s">
        <v>22</v>
      </c>
      <c r="K11" s="22">
        <v>34.08</v>
      </c>
      <c r="L11" s="33"/>
    </row>
    <row r="12" spans="2:12" x14ac:dyDescent="0.25">
      <c r="B12" s="22" t="s">
        <v>23</v>
      </c>
      <c r="C12" s="22" t="s">
        <v>20</v>
      </c>
      <c r="E12" s="99"/>
      <c r="F12" s="102"/>
      <c r="G12" s="96"/>
      <c r="H12" s="10">
        <v>18.98</v>
      </c>
      <c r="I12" s="22" t="s">
        <v>24</v>
      </c>
      <c r="J12" s="22" t="s">
        <v>22</v>
      </c>
      <c r="K12" s="22">
        <v>34.9</v>
      </c>
      <c r="L12" s="33"/>
    </row>
    <row r="13" spans="2:12" x14ac:dyDescent="0.25">
      <c r="B13" s="22" t="s">
        <v>25</v>
      </c>
      <c r="C13" s="22" t="s">
        <v>20</v>
      </c>
      <c r="D13" s="22">
        <v>19.489999999999998</v>
      </c>
      <c r="E13" s="99"/>
      <c r="F13" s="102"/>
      <c r="G13" s="96"/>
    </row>
    <row r="14" spans="2:12" x14ac:dyDescent="0.25">
      <c r="B14" s="22" t="s">
        <v>26</v>
      </c>
      <c r="C14" s="22" t="s">
        <v>20</v>
      </c>
      <c r="D14" s="22">
        <v>19.59</v>
      </c>
      <c r="E14" s="100"/>
      <c r="F14" s="103"/>
      <c r="G14" s="97"/>
      <c r="I14" s="30" t="s">
        <v>27</v>
      </c>
      <c r="J14" s="4">
        <v>1.8499999999999999E-2</v>
      </c>
    </row>
    <row r="15" spans="2:12" x14ac:dyDescent="0.25">
      <c r="B15" s="22" t="s">
        <v>28</v>
      </c>
      <c r="C15" s="22" t="s">
        <v>29</v>
      </c>
      <c r="E15" s="98">
        <f>MAX(D15:D18)-MIN(D15:D18)</f>
        <v>0.27999999999999758</v>
      </c>
      <c r="F15" s="101">
        <f>AVERAGE(D15:D18)</f>
        <v>20.420000000000002</v>
      </c>
      <c r="G15" s="95">
        <f t="shared" ref="G15" si="1">F15-F19</f>
        <v>-1.063333333333329</v>
      </c>
      <c r="H15" s="10">
        <v>26.2</v>
      </c>
      <c r="I15" s="30" t="s">
        <v>494</v>
      </c>
      <c r="J15" s="4">
        <v>2.004</v>
      </c>
    </row>
    <row r="16" spans="2:12" x14ac:dyDescent="0.25">
      <c r="B16" s="22" t="s">
        <v>31</v>
      </c>
      <c r="C16" s="22" t="s">
        <v>29</v>
      </c>
      <c r="E16" s="99"/>
      <c r="F16" s="102"/>
      <c r="G16" s="96"/>
      <c r="H16" s="10">
        <v>20.05</v>
      </c>
      <c r="I16" s="30" t="s">
        <v>32</v>
      </c>
      <c r="J16" s="4">
        <v>0</v>
      </c>
    </row>
    <row r="17" spans="2:11" x14ac:dyDescent="0.25">
      <c r="B17" s="22" t="s">
        <v>33</v>
      </c>
      <c r="C17" s="22" t="s">
        <v>29</v>
      </c>
      <c r="D17" s="22">
        <v>20.28</v>
      </c>
      <c r="E17" s="99"/>
      <c r="F17" s="102"/>
      <c r="G17" s="96"/>
    </row>
    <row r="18" spans="2:11" x14ac:dyDescent="0.25">
      <c r="B18" s="22" t="s">
        <v>34</v>
      </c>
      <c r="C18" s="22" t="s">
        <v>29</v>
      </c>
      <c r="D18" s="22">
        <v>20.56</v>
      </c>
      <c r="E18" s="100"/>
      <c r="F18" s="103"/>
      <c r="G18" s="97"/>
    </row>
    <row r="19" spans="2:11" x14ac:dyDescent="0.25">
      <c r="B19" s="22" t="s">
        <v>35</v>
      </c>
      <c r="C19" s="22" t="s">
        <v>36</v>
      </c>
      <c r="D19" s="22"/>
      <c r="E19" s="98">
        <f>MAX(D19:D22)-MIN(D19:D22)</f>
        <v>0.77000000000000313</v>
      </c>
      <c r="F19" s="101">
        <f>AVERAGE(D19:D22)</f>
        <v>21.483333333333331</v>
      </c>
      <c r="G19" s="95">
        <f t="shared" ref="G19" si="2">F19-F23</f>
        <v>-1.0066666666666677</v>
      </c>
    </row>
    <row r="20" spans="2:11" x14ac:dyDescent="0.25">
      <c r="B20" s="22" t="s">
        <v>37</v>
      </c>
      <c r="C20" s="22" t="s">
        <v>36</v>
      </c>
      <c r="D20" s="22">
        <v>21.08</v>
      </c>
      <c r="E20" s="99"/>
      <c r="F20" s="102"/>
      <c r="G20" s="96"/>
    </row>
    <row r="21" spans="2:11" x14ac:dyDescent="0.25">
      <c r="B21" s="22" t="s">
        <v>38</v>
      </c>
      <c r="C21" s="22" t="s">
        <v>36</v>
      </c>
      <c r="D21" s="22">
        <v>21.52</v>
      </c>
      <c r="E21" s="99"/>
      <c r="F21" s="102"/>
      <c r="G21" s="96"/>
    </row>
    <row r="22" spans="2:11" x14ac:dyDescent="0.25">
      <c r="B22" s="22" t="s">
        <v>39</v>
      </c>
      <c r="C22" s="22" t="s">
        <v>36</v>
      </c>
      <c r="D22" s="22">
        <v>21.85</v>
      </c>
      <c r="E22" s="100"/>
      <c r="F22" s="103"/>
      <c r="G22" s="97"/>
    </row>
    <row r="23" spans="2:11" x14ac:dyDescent="0.25">
      <c r="B23" s="22" t="s">
        <v>40</v>
      </c>
      <c r="C23" s="22" t="s">
        <v>41</v>
      </c>
      <c r="E23" s="98">
        <f>MAX(D23:D26)-MIN(D23:D26)</f>
        <v>0.32999999999999829</v>
      </c>
      <c r="F23" s="101">
        <f>AVERAGE(D23:D26)</f>
        <v>22.49</v>
      </c>
      <c r="G23" s="95"/>
      <c r="H23" s="10">
        <v>36.07</v>
      </c>
    </row>
    <row r="24" spans="2:11" x14ac:dyDescent="0.25">
      <c r="B24" s="22" t="s">
        <v>42</v>
      </c>
      <c r="C24" s="22" t="s">
        <v>41</v>
      </c>
      <c r="D24" s="22">
        <v>22.32</v>
      </c>
      <c r="E24" s="99"/>
      <c r="F24" s="102"/>
      <c r="G24" s="96"/>
    </row>
    <row r="25" spans="2:11" x14ac:dyDescent="0.25">
      <c r="B25" s="22" t="s">
        <v>43</v>
      </c>
      <c r="C25" s="22" t="s">
        <v>41</v>
      </c>
      <c r="D25" s="22">
        <v>22.65</v>
      </c>
      <c r="E25" s="99"/>
      <c r="F25" s="102"/>
      <c r="G25" s="96"/>
    </row>
    <row r="26" spans="2:11" x14ac:dyDescent="0.25">
      <c r="B26" s="22" t="s">
        <v>44</v>
      </c>
      <c r="C26" s="22" t="s">
        <v>41</v>
      </c>
      <c r="D26" s="22">
        <v>22.5</v>
      </c>
      <c r="E26" s="100"/>
      <c r="F26" s="103"/>
      <c r="G26" s="97"/>
    </row>
    <row r="30" spans="2:11" x14ac:dyDescent="0.25">
      <c r="B30" s="30" t="s">
        <v>45</v>
      </c>
      <c r="C30" s="31" t="s">
        <v>6</v>
      </c>
      <c r="D30" s="31" t="s">
        <v>1</v>
      </c>
      <c r="E30" s="31" t="s">
        <v>7</v>
      </c>
      <c r="F30" s="30" t="s">
        <v>46</v>
      </c>
      <c r="G30" s="30" t="s">
        <v>498</v>
      </c>
      <c r="H30" s="30" t="s">
        <v>499</v>
      </c>
      <c r="I30" s="30" t="s">
        <v>500</v>
      </c>
      <c r="J30" s="30" t="s">
        <v>48</v>
      </c>
      <c r="K30" s="30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20.79</v>
      </c>
      <c r="F31" s="104">
        <f>E31-E32</f>
        <v>-0.12000000000000099</v>
      </c>
      <c r="G31" s="106">
        <f>AVERAGE(E31:E32)</f>
        <v>20.85</v>
      </c>
      <c r="H31" s="106">
        <f>G31-G33</f>
        <v>0.98000000000000043</v>
      </c>
      <c r="I31" s="109">
        <f>AVERAGE(G31:G34)</f>
        <v>20.36</v>
      </c>
      <c r="J31" s="23">
        <v>0.20399999999999999</v>
      </c>
      <c r="K31" s="112">
        <f>AVERAGE(J31:J34)</f>
        <v>0.29249999999999998</v>
      </c>
    </row>
    <row r="32" spans="2:11" x14ac:dyDescent="0.25">
      <c r="B32" s="8" t="s">
        <v>50</v>
      </c>
      <c r="C32" s="22" t="s">
        <v>53</v>
      </c>
      <c r="D32" s="22" t="s">
        <v>52</v>
      </c>
      <c r="E32" s="22">
        <v>20.91</v>
      </c>
      <c r="F32" s="105"/>
      <c r="G32" s="107"/>
      <c r="H32" s="108"/>
      <c r="I32" s="110"/>
      <c r="J32" s="23">
        <v>0.188</v>
      </c>
      <c r="K32" s="112"/>
    </row>
    <row r="33" spans="2:11" x14ac:dyDescent="0.25">
      <c r="B33" s="8" t="s">
        <v>50</v>
      </c>
      <c r="C33" s="22" t="s">
        <v>54</v>
      </c>
      <c r="D33" s="22" t="s">
        <v>55</v>
      </c>
      <c r="E33" s="22">
        <v>19.78</v>
      </c>
      <c r="F33" s="104">
        <f t="shared" ref="F33" si="3">E33-E34</f>
        <v>-0.17999999999999972</v>
      </c>
      <c r="G33" s="106">
        <f t="shared" ref="G33" si="4">AVERAGE(E33:E34)</f>
        <v>19.87</v>
      </c>
      <c r="H33" s="108"/>
      <c r="I33" s="110"/>
      <c r="J33" s="23">
        <v>0.41299999999999998</v>
      </c>
      <c r="K33" s="112"/>
    </row>
    <row r="34" spans="2:11" x14ac:dyDescent="0.25">
      <c r="B34" s="8" t="s">
        <v>50</v>
      </c>
      <c r="C34" s="22" t="s">
        <v>56</v>
      </c>
      <c r="D34" s="22" t="s">
        <v>55</v>
      </c>
      <c r="E34" s="22">
        <v>19.96</v>
      </c>
      <c r="F34" s="105"/>
      <c r="G34" s="107"/>
      <c r="H34" s="107"/>
      <c r="I34" s="111"/>
      <c r="J34" s="23">
        <v>0.36499999999999999</v>
      </c>
      <c r="K34" s="112"/>
    </row>
    <row r="35" spans="2:11" x14ac:dyDescent="0.25">
      <c r="B35" s="18" t="s">
        <v>57</v>
      </c>
      <c r="C35" s="22" t="s">
        <v>58</v>
      </c>
      <c r="D35" s="22" t="s">
        <v>59</v>
      </c>
      <c r="E35" s="22">
        <v>21.25</v>
      </c>
      <c r="F35" s="104">
        <f t="shared" ref="F35" si="5">E35-E36</f>
        <v>-3.9999999999999147E-2</v>
      </c>
      <c r="G35" s="106">
        <f t="shared" ref="G35" si="6">AVERAGE(E35:E36)</f>
        <v>21.27</v>
      </c>
      <c r="H35" s="106">
        <f t="shared" ref="H35" si="7">G35-G37</f>
        <v>0.82000000000000028</v>
      </c>
      <c r="I35" s="109">
        <f t="shared" ref="I35" si="8">AVERAGE(G35:G38)</f>
        <v>20.86</v>
      </c>
      <c r="J35" s="23">
        <v>0.14799999999999999</v>
      </c>
      <c r="K35" s="112">
        <f t="shared" ref="K35" si="9">AVERAGE(J35:J38)</f>
        <v>0.20250000000000001</v>
      </c>
    </row>
    <row r="36" spans="2:11" x14ac:dyDescent="0.25">
      <c r="B36" s="18" t="s">
        <v>57</v>
      </c>
      <c r="C36" s="22" t="s">
        <v>60</v>
      </c>
      <c r="D36" s="22" t="s">
        <v>59</v>
      </c>
      <c r="E36" s="22">
        <v>21.29</v>
      </c>
      <c r="F36" s="105"/>
      <c r="G36" s="107"/>
      <c r="H36" s="108"/>
      <c r="I36" s="110"/>
      <c r="J36" s="23">
        <v>0.14399999999999999</v>
      </c>
      <c r="K36" s="112"/>
    </row>
    <row r="37" spans="2:11" x14ac:dyDescent="0.25">
      <c r="B37" s="18" t="s">
        <v>57</v>
      </c>
      <c r="C37" s="22" t="s">
        <v>61</v>
      </c>
      <c r="D37" s="22" t="s">
        <v>62</v>
      </c>
      <c r="E37" s="22">
        <v>20.45</v>
      </c>
      <c r="F37" s="104">
        <f t="shared" ref="F37" si="10">E37-E38</f>
        <v>0</v>
      </c>
      <c r="G37" s="106">
        <f t="shared" ref="G37" si="11">AVERAGE(E37:E38)</f>
        <v>20.45</v>
      </c>
      <c r="H37" s="108"/>
      <c r="I37" s="110"/>
      <c r="J37" s="23">
        <v>0.26</v>
      </c>
      <c r="K37" s="112"/>
    </row>
    <row r="38" spans="2:11" x14ac:dyDescent="0.25">
      <c r="B38" s="18" t="s">
        <v>57</v>
      </c>
      <c r="C38" s="22" t="s">
        <v>63</v>
      </c>
      <c r="D38" s="22" t="s">
        <v>62</v>
      </c>
      <c r="E38" s="22">
        <v>20.45</v>
      </c>
      <c r="F38" s="105"/>
      <c r="G38" s="107"/>
      <c r="H38" s="107"/>
      <c r="I38" s="111"/>
      <c r="J38" s="23">
        <v>0.25800000000000001</v>
      </c>
      <c r="K38" s="112"/>
    </row>
    <row r="39" spans="2:11" x14ac:dyDescent="0.25">
      <c r="B39" s="8" t="s">
        <v>50</v>
      </c>
      <c r="C39" s="22" t="s">
        <v>64</v>
      </c>
      <c r="D39" s="22" t="s">
        <v>65</v>
      </c>
      <c r="E39" s="22">
        <v>20.309999999999999</v>
      </c>
      <c r="F39" s="104">
        <f t="shared" ref="F39" si="12">E39-E40</f>
        <v>-0.17000000000000171</v>
      </c>
      <c r="G39" s="106">
        <f t="shared" ref="G39" si="13">AVERAGE(E39:E40)</f>
        <v>20.395</v>
      </c>
      <c r="H39" s="106">
        <f t="shared" ref="H39" si="14">G39-G41</f>
        <v>3.5000000000000142E-2</v>
      </c>
      <c r="I39" s="109">
        <f t="shared" ref="I39" si="15">AVERAGE(G39:G42)</f>
        <v>20.377499999999998</v>
      </c>
      <c r="J39" s="23">
        <v>0.28499999999999998</v>
      </c>
      <c r="K39" s="112">
        <f t="shared" ref="K39" si="16">AVERAGE(J39:J42)</f>
        <v>0.27249999999999996</v>
      </c>
    </row>
    <row r="40" spans="2:11" x14ac:dyDescent="0.25">
      <c r="B40" s="8" t="s">
        <v>50</v>
      </c>
      <c r="C40" s="22" t="s">
        <v>66</v>
      </c>
      <c r="D40" s="22" t="s">
        <v>65</v>
      </c>
      <c r="E40" s="22">
        <v>20.48</v>
      </c>
      <c r="F40" s="105"/>
      <c r="G40" s="107"/>
      <c r="H40" s="108"/>
      <c r="I40" s="110"/>
      <c r="J40" s="23">
        <v>0.253</v>
      </c>
      <c r="K40" s="112"/>
    </row>
    <row r="41" spans="2:11" x14ac:dyDescent="0.25">
      <c r="B41" s="8" t="s">
        <v>50</v>
      </c>
      <c r="C41" s="22" t="s">
        <v>67</v>
      </c>
      <c r="D41" s="22" t="s">
        <v>68</v>
      </c>
      <c r="E41" s="22">
        <v>20.25</v>
      </c>
      <c r="F41" s="104">
        <f t="shared" ref="F41" si="17">E41-E42</f>
        <v>-0.21999999999999886</v>
      </c>
      <c r="G41" s="106">
        <f t="shared" ref="G41" si="18">AVERAGE(E41:E42)</f>
        <v>20.36</v>
      </c>
      <c r="H41" s="108"/>
      <c r="I41" s="110"/>
      <c r="J41" s="23">
        <v>0.29699999999999999</v>
      </c>
      <c r="K41" s="112"/>
    </row>
    <row r="42" spans="2:11" x14ac:dyDescent="0.25">
      <c r="B42" s="8" t="s">
        <v>50</v>
      </c>
      <c r="C42" s="22" t="s">
        <v>69</v>
      </c>
      <c r="D42" s="22" t="s">
        <v>68</v>
      </c>
      <c r="E42" s="22">
        <v>20.47</v>
      </c>
      <c r="F42" s="105"/>
      <c r="G42" s="107"/>
      <c r="H42" s="107"/>
      <c r="I42" s="111"/>
      <c r="J42" s="23">
        <v>0.255</v>
      </c>
      <c r="K42" s="112"/>
    </row>
    <row r="43" spans="2:11" x14ac:dyDescent="0.25">
      <c r="B43" s="18" t="s">
        <v>57</v>
      </c>
      <c r="C43" s="22" t="s">
        <v>70</v>
      </c>
      <c r="D43" s="22" t="s">
        <v>71</v>
      </c>
      <c r="E43" s="22">
        <v>20.03</v>
      </c>
      <c r="F43" s="104">
        <f t="shared" ref="F43" si="19">E43-E44</f>
        <v>-0.12999999999999901</v>
      </c>
      <c r="G43" s="106">
        <f t="shared" ref="G43" si="20">AVERAGE(E43:E44)</f>
        <v>20.094999999999999</v>
      </c>
      <c r="H43" s="106">
        <f t="shared" ref="H43" si="21">G43-G45</f>
        <v>0.14499999999999602</v>
      </c>
      <c r="I43" s="109">
        <f t="shared" ref="I43" si="22">AVERAGE(G43:G46)</f>
        <v>20.022500000000001</v>
      </c>
      <c r="J43" s="23">
        <v>0.34699999999999998</v>
      </c>
      <c r="K43" s="112">
        <f t="shared" ref="K43" si="23">AVERAGE(J43:J46)</f>
        <v>0.35</v>
      </c>
    </row>
    <row r="44" spans="2:11" x14ac:dyDescent="0.25">
      <c r="B44" s="18" t="s">
        <v>57</v>
      </c>
      <c r="C44" s="22" t="s">
        <v>72</v>
      </c>
      <c r="D44" s="22" t="s">
        <v>71</v>
      </c>
      <c r="E44" s="22">
        <v>20.16</v>
      </c>
      <c r="F44" s="105"/>
      <c r="G44" s="107"/>
      <c r="H44" s="108"/>
      <c r="I44" s="110"/>
      <c r="J44" s="23">
        <v>0.318</v>
      </c>
      <c r="K44" s="112"/>
    </row>
    <row r="45" spans="2:11" x14ac:dyDescent="0.25">
      <c r="B45" s="18" t="s">
        <v>57</v>
      </c>
      <c r="C45" s="22" t="s">
        <v>73</v>
      </c>
      <c r="D45" s="22" t="s">
        <v>74</v>
      </c>
      <c r="E45" s="22">
        <v>19.920000000000002</v>
      </c>
      <c r="F45" s="104">
        <f t="shared" ref="F45" si="24">E45-E46</f>
        <v>-5.9999999999998721E-2</v>
      </c>
      <c r="G45" s="106">
        <f t="shared" ref="G45" si="25">AVERAGE(E45:E46)</f>
        <v>19.950000000000003</v>
      </c>
      <c r="H45" s="108"/>
      <c r="I45" s="110"/>
      <c r="J45" s="23">
        <v>0.375</v>
      </c>
      <c r="K45" s="112"/>
    </row>
    <row r="46" spans="2:11" x14ac:dyDescent="0.25">
      <c r="B46" s="18" t="s">
        <v>57</v>
      </c>
      <c r="C46" s="22" t="s">
        <v>75</v>
      </c>
      <c r="D46" s="22" t="s">
        <v>74</v>
      </c>
      <c r="E46" s="22">
        <v>19.98</v>
      </c>
      <c r="F46" s="105"/>
      <c r="G46" s="107"/>
      <c r="H46" s="107"/>
      <c r="I46" s="111"/>
      <c r="J46" s="23">
        <v>0.36</v>
      </c>
      <c r="K46" s="112"/>
    </row>
    <row r="47" spans="2:11" x14ac:dyDescent="0.25">
      <c r="B47" s="8" t="s">
        <v>50</v>
      </c>
      <c r="C47" s="22" t="s">
        <v>76</v>
      </c>
      <c r="D47" s="22" t="s">
        <v>77</v>
      </c>
      <c r="E47" s="22">
        <v>20.190000000000001</v>
      </c>
      <c r="F47" s="104">
        <f t="shared" ref="F47" si="26">E47-E48</f>
        <v>-0.12999999999999901</v>
      </c>
      <c r="G47" s="106">
        <f t="shared" ref="G47" si="27">AVERAGE(E47:E48)</f>
        <v>20.255000000000003</v>
      </c>
      <c r="H47" s="106">
        <f t="shared" ref="H47" si="28">G47-G49</f>
        <v>0.15500000000000114</v>
      </c>
      <c r="I47" s="109">
        <f t="shared" ref="I47" si="29">AVERAGE(G47:G50)</f>
        <v>20.177500000000002</v>
      </c>
      <c r="J47" s="23">
        <v>0.31</v>
      </c>
      <c r="K47" s="112">
        <f t="shared" ref="K47" si="30">AVERAGE(J47:J50)</f>
        <v>0.3135</v>
      </c>
    </row>
    <row r="48" spans="2:11" x14ac:dyDescent="0.25">
      <c r="B48" s="8" t="s">
        <v>50</v>
      </c>
      <c r="C48" s="22" t="s">
        <v>78</v>
      </c>
      <c r="D48" s="22" t="s">
        <v>77</v>
      </c>
      <c r="E48" s="22">
        <v>20.32</v>
      </c>
      <c r="F48" s="105"/>
      <c r="G48" s="107"/>
      <c r="H48" s="108"/>
      <c r="I48" s="110"/>
      <c r="J48" s="23">
        <v>0.28399999999999997</v>
      </c>
      <c r="K48" s="112"/>
    </row>
    <row r="49" spans="2:11" x14ac:dyDescent="0.25">
      <c r="B49" s="8" t="s">
        <v>50</v>
      </c>
      <c r="C49" s="22" t="s">
        <v>79</v>
      </c>
      <c r="D49" s="22" t="s">
        <v>80</v>
      </c>
      <c r="E49" s="22">
        <v>20.079999999999998</v>
      </c>
      <c r="F49" s="104">
        <f t="shared" ref="F49" si="31">E49-E50</f>
        <v>-4.00000000000027E-2</v>
      </c>
      <c r="G49" s="106">
        <f t="shared" ref="G49" si="32">AVERAGE(E49:E50)</f>
        <v>20.100000000000001</v>
      </c>
      <c r="H49" s="108"/>
      <c r="I49" s="110"/>
      <c r="J49" s="23">
        <v>0.33500000000000002</v>
      </c>
      <c r="K49" s="112"/>
    </row>
    <row r="50" spans="2:11" x14ac:dyDescent="0.25">
      <c r="B50" s="8" t="s">
        <v>50</v>
      </c>
      <c r="C50" s="22" t="s">
        <v>81</v>
      </c>
      <c r="D50" s="22" t="s">
        <v>80</v>
      </c>
      <c r="E50" s="22">
        <v>20.12</v>
      </c>
      <c r="F50" s="105"/>
      <c r="G50" s="107"/>
      <c r="H50" s="107"/>
      <c r="I50" s="111"/>
      <c r="J50" s="23">
        <v>0.32500000000000001</v>
      </c>
      <c r="K50" s="112"/>
    </row>
    <row r="51" spans="2:11" x14ac:dyDescent="0.25">
      <c r="B51" s="18" t="s">
        <v>57</v>
      </c>
      <c r="C51" s="22" t="s">
        <v>82</v>
      </c>
      <c r="D51" s="22" t="s">
        <v>83</v>
      </c>
      <c r="E51" s="22">
        <v>19.73</v>
      </c>
      <c r="F51" s="104">
        <f t="shared" ref="F51" si="33">E51-E52</f>
        <v>-9.9999999999980105E-3</v>
      </c>
      <c r="G51" s="106">
        <f t="shared" ref="G51" si="34">AVERAGE(E51:E52)</f>
        <v>19.734999999999999</v>
      </c>
      <c r="H51" s="106">
        <f t="shared" ref="H51" si="35">G51-G53</f>
        <v>-1</v>
      </c>
      <c r="I51" s="109">
        <f t="shared" ref="I51" si="36">AVERAGE(G51:G54)</f>
        <v>20.234999999999999</v>
      </c>
      <c r="J51" s="23">
        <v>0.42799999999999999</v>
      </c>
      <c r="K51" s="112">
        <f t="shared" ref="K51" si="37">AVERAGE(J51:J54)</f>
        <v>0.31924999999999998</v>
      </c>
    </row>
    <row r="52" spans="2:11" x14ac:dyDescent="0.25">
      <c r="B52" s="18" t="s">
        <v>57</v>
      </c>
      <c r="C52" s="22" t="s">
        <v>84</v>
      </c>
      <c r="D52" s="22" t="s">
        <v>83</v>
      </c>
      <c r="E52" s="22">
        <v>19.739999999999998</v>
      </c>
      <c r="F52" s="105"/>
      <c r="G52" s="107"/>
      <c r="H52" s="108"/>
      <c r="I52" s="110"/>
      <c r="J52" s="23">
        <v>0.42299999999999999</v>
      </c>
      <c r="K52" s="112"/>
    </row>
    <row r="53" spans="2:11" x14ac:dyDescent="0.25">
      <c r="B53" s="18" t="s">
        <v>57</v>
      </c>
      <c r="C53" s="22" t="s">
        <v>85</v>
      </c>
      <c r="D53" s="22" t="s">
        <v>86</v>
      </c>
      <c r="E53" s="22">
        <v>20.73</v>
      </c>
      <c r="F53" s="104">
        <f t="shared" ref="F53" si="38">E53-E54</f>
        <v>-9.9999999999980105E-3</v>
      </c>
      <c r="G53" s="106">
        <f t="shared" ref="G53" si="39">AVERAGE(E53:E54)</f>
        <v>20.734999999999999</v>
      </c>
      <c r="H53" s="108"/>
      <c r="I53" s="110"/>
      <c r="J53" s="23">
        <v>0.214</v>
      </c>
      <c r="K53" s="112"/>
    </row>
    <row r="54" spans="2:11" x14ac:dyDescent="0.25">
      <c r="B54" s="18" t="s">
        <v>57</v>
      </c>
      <c r="C54" s="22" t="s">
        <v>87</v>
      </c>
      <c r="D54" s="22" t="s">
        <v>86</v>
      </c>
      <c r="E54" s="22">
        <v>20.74</v>
      </c>
      <c r="F54" s="105"/>
      <c r="G54" s="107"/>
      <c r="H54" s="107"/>
      <c r="I54" s="111"/>
      <c r="J54" s="23">
        <v>0.21199999999999999</v>
      </c>
      <c r="K54" s="112"/>
    </row>
    <row r="55" spans="2:11" x14ac:dyDescent="0.25">
      <c r="B55" s="8" t="s">
        <v>50</v>
      </c>
      <c r="C55" s="22" t="s">
        <v>88</v>
      </c>
      <c r="D55" s="22" t="s">
        <v>89</v>
      </c>
      <c r="E55" s="22">
        <v>19.87</v>
      </c>
      <c r="F55" s="104">
        <f t="shared" ref="F55" si="40">E55-E56</f>
        <v>-5.0000000000000711E-2</v>
      </c>
      <c r="G55" s="106">
        <f t="shared" ref="G55" si="41">AVERAGE(E55:E56)</f>
        <v>19.895000000000003</v>
      </c>
      <c r="H55" s="106">
        <f t="shared" ref="H55" si="42">G55-G57</f>
        <v>-0.67499999999999716</v>
      </c>
      <c r="I55" s="109">
        <f t="shared" ref="I55" si="43">AVERAGE(G55:G58)</f>
        <v>20.232500000000002</v>
      </c>
      <c r="J55" s="23">
        <v>0.38700000000000001</v>
      </c>
      <c r="K55" s="112">
        <f t="shared" ref="K55" si="44">AVERAGE(J55:J58)</f>
        <v>0.309</v>
      </c>
    </row>
    <row r="56" spans="2:11" x14ac:dyDescent="0.25">
      <c r="B56" s="8" t="s">
        <v>50</v>
      </c>
      <c r="C56" s="22" t="s">
        <v>90</v>
      </c>
      <c r="D56" s="22" t="s">
        <v>89</v>
      </c>
      <c r="E56" s="22">
        <v>19.920000000000002</v>
      </c>
      <c r="F56" s="105"/>
      <c r="G56" s="107"/>
      <c r="H56" s="108"/>
      <c r="I56" s="110"/>
      <c r="J56" s="23">
        <v>0.373</v>
      </c>
      <c r="K56" s="112"/>
    </row>
    <row r="57" spans="2:11" x14ac:dyDescent="0.25">
      <c r="B57" s="8" t="s">
        <v>50</v>
      </c>
      <c r="C57" s="22" t="s">
        <v>91</v>
      </c>
      <c r="D57" s="22" t="s">
        <v>92</v>
      </c>
      <c r="E57" s="22">
        <v>20.51</v>
      </c>
      <c r="F57" s="104">
        <f t="shared" ref="F57" si="45">E57-E58</f>
        <v>-0.11999999999999744</v>
      </c>
      <c r="G57" s="106">
        <f t="shared" ref="G57" si="46">AVERAGE(E57:E58)</f>
        <v>20.57</v>
      </c>
      <c r="H57" s="108"/>
      <c r="I57" s="110"/>
      <c r="J57" s="23">
        <v>0.248</v>
      </c>
      <c r="K57" s="112"/>
    </row>
    <row r="58" spans="2:11" x14ac:dyDescent="0.25">
      <c r="B58" s="8" t="s">
        <v>50</v>
      </c>
      <c r="C58" s="22" t="s">
        <v>93</v>
      </c>
      <c r="D58" s="22" t="s">
        <v>92</v>
      </c>
      <c r="E58" s="22">
        <v>20.63</v>
      </c>
      <c r="F58" s="105"/>
      <c r="G58" s="107"/>
      <c r="H58" s="107"/>
      <c r="I58" s="111"/>
      <c r="J58" s="23">
        <v>0.22800000000000001</v>
      </c>
      <c r="K58" s="112"/>
    </row>
    <row r="59" spans="2:11" x14ac:dyDescent="0.25">
      <c r="B59" s="18" t="s">
        <v>57</v>
      </c>
      <c r="C59" s="22" t="s">
        <v>94</v>
      </c>
      <c r="D59" s="22" t="s">
        <v>95</v>
      </c>
      <c r="E59" s="22">
        <v>20.61</v>
      </c>
      <c r="F59" s="104">
        <f t="shared" ref="F59" si="47">E59-E60</f>
        <v>9.9999999999997868E-2</v>
      </c>
      <c r="G59" s="106">
        <f t="shared" ref="G59" si="48">AVERAGE(E59:E60)</f>
        <v>20.560000000000002</v>
      </c>
      <c r="H59" s="106">
        <f t="shared" ref="H59" si="49">G59-G61</f>
        <v>-0.54499999999999815</v>
      </c>
      <c r="I59" s="109">
        <f t="shared" ref="I59" si="50">AVERAGE(G59:G62)</f>
        <v>20.832500000000003</v>
      </c>
      <c r="J59" s="23">
        <v>0.23200000000000001</v>
      </c>
      <c r="K59" s="112">
        <f t="shared" ref="K59" si="51">AVERAGE(J59:J62)</f>
        <v>0.20225000000000001</v>
      </c>
    </row>
    <row r="60" spans="2:11" x14ac:dyDescent="0.25">
      <c r="B60" s="18" t="s">
        <v>57</v>
      </c>
      <c r="C60" s="22" t="s">
        <v>96</v>
      </c>
      <c r="D60" s="22" t="s">
        <v>95</v>
      </c>
      <c r="E60" s="22">
        <v>20.51</v>
      </c>
      <c r="F60" s="105"/>
      <c r="G60" s="107"/>
      <c r="H60" s="108"/>
      <c r="I60" s="110"/>
      <c r="J60" s="23">
        <v>0.248</v>
      </c>
      <c r="K60" s="112"/>
    </row>
    <row r="61" spans="2:11" x14ac:dyDescent="0.25">
      <c r="B61" s="18" t="s">
        <v>57</v>
      </c>
      <c r="C61" s="22" t="s">
        <v>97</v>
      </c>
      <c r="D61" s="22" t="s">
        <v>98</v>
      </c>
      <c r="E61" s="22">
        <v>21.16</v>
      </c>
      <c r="F61" s="104">
        <f t="shared" ref="F61" si="52">E61-E62</f>
        <v>0.10999999999999943</v>
      </c>
      <c r="G61" s="106">
        <f t="shared" ref="G61" si="53">AVERAGE(E61:E62)</f>
        <v>21.105</v>
      </c>
      <c r="H61" s="108"/>
      <c r="I61" s="110"/>
      <c r="J61" s="23">
        <v>0.158</v>
      </c>
      <c r="K61" s="112"/>
    </row>
    <row r="62" spans="2:11" x14ac:dyDescent="0.25">
      <c r="B62" s="18" t="s">
        <v>57</v>
      </c>
      <c r="C62" s="22" t="s">
        <v>99</v>
      </c>
      <c r="D62" s="22" t="s">
        <v>98</v>
      </c>
      <c r="E62" s="22">
        <v>21.05</v>
      </c>
      <c r="F62" s="105"/>
      <c r="G62" s="107"/>
      <c r="H62" s="107"/>
      <c r="I62" s="111"/>
      <c r="J62" s="23">
        <v>0.17100000000000001</v>
      </c>
      <c r="K62" s="112"/>
    </row>
    <row r="63" spans="2:11" x14ac:dyDescent="0.25">
      <c r="B63" s="8" t="s">
        <v>50</v>
      </c>
      <c r="C63" s="22" t="s">
        <v>100</v>
      </c>
      <c r="D63" s="22" t="s">
        <v>101</v>
      </c>
      <c r="E63" s="22">
        <v>21.58</v>
      </c>
      <c r="F63" s="104">
        <f t="shared" ref="F63" si="54">E63-E64</f>
        <v>-0.18000000000000327</v>
      </c>
      <c r="G63" s="106">
        <f t="shared" ref="G63" si="55">AVERAGE(E63:E64)</f>
        <v>21.67</v>
      </c>
      <c r="H63" s="106">
        <f t="shared" ref="H63" si="56">G63-G65</f>
        <v>-0.75499999999999545</v>
      </c>
      <c r="I63" s="109">
        <f t="shared" ref="I63" si="57">AVERAGE(G63:G66)</f>
        <v>22.047499999999999</v>
      </c>
      <c r="J63" s="23">
        <v>0.11799999999999999</v>
      </c>
      <c r="K63" s="112">
        <f t="shared" ref="K63" si="58">AVERAGE(J63:J66)</f>
        <v>8.8624999999999995E-2</v>
      </c>
    </row>
    <row r="64" spans="2:11" x14ac:dyDescent="0.25">
      <c r="B64" s="8" t="s">
        <v>50</v>
      </c>
      <c r="C64" s="22" t="s">
        <v>102</v>
      </c>
      <c r="D64" s="22" t="s">
        <v>101</v>
      </c>
      <c r="E64" s="22">
        <v>21.76</v>
      </c>
      <c r="F64" s="105"/>
      <c r="G64" s="107"/>
      <c r="H64" s="108"/>
      <c r="I64" s="110"/>
      <c r="J64" s="23">
        <v>0.104</v>
      </c>
      <c r="K64" s="112"/>
    </row>
    <row r="65" spans="2:11" x14ac:dyDescent="0.25">
      <c r="B65" s="8" t="s">
        <v>50</v>
      </c>
      <c r="C65" s="22" t="s">
        <v>103</v>
      </c>
      <c r="D65" s="22" t="s">
        <v>104</v>
      </c>
      <c r="E65" s="22">
        <v>22.2</v>
      </c>
      <c r="F65" s="104">
        <f t="shared" ref="F65" si="59">E65-E66</f>
        <v>-0.44999999999999929</v>
      </c>
      <c r="G65" s="106">
        <f t="shared" ref="G65" si="60">AVERAGE(E65:E66)</f>
        <v>22.424999999999997</v>
      </c>
      <c r="H65" s="108"/>
      <c r="I65" s="110"/>
      <c r="J65" s="23">
        <v>7.6499999999999999E-2</v>
      </c>
      <c r="K65" s="112"/>
    </row>
    <row r="66" spans="2:11" x14ac:dyDescent="0.25">
      <c r="B66" s="8" t="s">
        <v>50</v>
      </c>
      <c r="C66" s="22" t="s">
        <v>105</v>
      </c>
      <c r="D66" s="22" t="s">
        <v>104</v>
      </c>
      <c r="E66" s="22">
        <v>22.65</v>
      </c>
      <c r="F66" s="105"/>
      <c r="G66" s="107"/>
      <c r="H66" s="107"/>
      <c r="I66" s="111"/>
      <c r="J66" s="23">
        <v>5.6000000000000001E-2</v>
      </c>
      <c r="K66" s="112"/>
    </row>
    <row r="67" spans="2:11" x14ac:dyDescent="0.25">
      <c r="B67" s="18" t="s">
        <v>57</v>
      </c>
      <c r="C67" s="22" t="s">
        <v>106</v>
      </c>
      <c r="D67" s="22" t="s">
        <v>107</v>
      </c>
      <c r="E67" s="22">
        <v>21.88</v>
      </c>
      <c r="F67" s="104">
        <f t="shared" ref="F67" si="61">E67-E68</f>
        <v>1.9999999999999574E-2</v>
      </c>
      <c r="G67" s="106">
        <f t="shared" ref="G67" si="62">AVERAGE(E67:E68)</f>
        <v>21.869999999999997</v>
      </c>
      <c r="H67" s="106">
        <f t="shared" ref="H67" si="63">G67-G69</f>
        <v>-6.5000000000004832E-2</v>
      </c>
      <c r="I67" s="109">
        <f t="shared" ref="I67" si="64">AVERAGE(G67:G70)</f>
        <v>21.9025</v>
      </c>
      <c r="J67" s="23">
        <v>9.5500000000000002E-2</v>
      </c>
      <c r="K67" s="112">
        <f t="shared" ref="K67" si="65">AVERAGE(J67:J70)</f>
        <v>9.4325000000000006E-2</v>
      </c>
    </row>
    <row r="68" spans="2:11" x14ac:dyDescent="0.25">
      <c r="B68" s="18" t="s">
        <v>57</v>
      </c>
      <c r="C68" s="22" t="s">
        <v>108</v>
      </c>
      <c r="D68" s="22" t="s">
        <v>107</v>
      </c>
      <c r="E68" s="22">
        <v>21.86</v>
      </c>
      <c r="F68" s="105"/>
      <c r="G68" s="107"/>
      <c r="H68" s="108"/>
      <c r="I68" s="110"/>
      <c r="J68" s="23">
        <v>9.7299999999999998E-2</v>
      </c>
      <c r="K68" s="112"/>
    </row>
    <row r="69" spans="2:11" x14ac:dyDescent="0.25">
      <c r="B69" s="18" t="s">
        <v>57</v>
      </c>
      <c r="C69" s="22" t="s">
        <v>109</v>
      </c>
      <c r="D69" s="22" t="s">
        <v>110</v>
      </c>
      <c r="E69" s="22">
        <v>21.89</v>
      </c>
      <c r="F69" s="104">
        <f t="shared" ref="F69" si="66">E69-E70</f>
        <v>-8.9999999999999858E-2</v>
      </c>
      <c r="G69" s="106">
        <f t="shared" ref="G69" si="67">AVERAGE(E69:E70)</f>
        <v>21.935000000000002</v>
      </c>
      <c r="H69" s="108"/>
      <c r="I69" s="110"/>
      <c r="J69" s="23">
        <v>9.5200000000000007E-2</v>
      </c>
      <c r="K69" s="112"/>
    </row>
    <row r="70" spans="2:11" x14ac:dyDescent="0.25">
      <c r="B70" s="18" t="s">
        <v>57</v>
      </c>
      <c r="C70" s="22" t="s">
        <v>111</v>
      </c>
      <c r="D70" s="22" t="s">
        <v>110</v>
      </c>
      <c r="E70" s="22">
        <v>21.98</v>
      </c>
      <c r="F70" s="105"/>
      <c r="G70" s="107"/>
      <c r="H70" s="107"/>
      <c r="I70" s="111"/>
      <c r="J70" s="23">
        <v>8.9300000000000004E-2</v>
      </c>
      <c r="K70" s="112"/>
    </row>
    <row r="71" spans="2:11" x14ac:dyDescent="0.25">
      <c r="B71" s="8" t="s">
        <v>50</v>
      </c>
      <c r="C71" s="22" t="s">
        <v>112</v>
      </c>
      <c r="D71" s="22" t="s">
        <v>113</v>
      </c>
      <c r="E71" s="22">
        <v>21.85</v>
      </c>
      <c r="F71" s="104">
        <f t="shared" ref="F71" si="68">E71-E72</f>
        <v>-3.9999999999999147E-2</v>
      </c>
      <c r="G71" s="106">
        <f t="shared" ref="G71" si="69">AVERAGE(E71:E72)</f>
        <v>21.87</v>
      </c>
      <c r="H71" s="106">
        <f t="shared" ref="H71" si="70">G71-G73</f>
        <v>0.44999999999999929</v>
      </c>
      <c r="I71" s="109">
        <f t="shared" ref="I71" si="71">AVERAGE(G71:G74)</f>
        <v>21.645000000000003</v>
      </c>
      <c r="J71" s="23">
        <v>9.7900000000000001E-2</v>
      </c>
      <c r="K71" s="112">
        <f t="shared" ref="K71" si="72">AVERAGE(J71:J74)</f>
        <v>0.114025</v>
      </c>
    </row>
    <row r="72" spans="2:11" x14ac:dyDescent="0.25">
      <c r="B72" s="8" t="s">
        <v>50</v>
      </c>
      <c r="C72" s="22" t="s">
        <v>114</v>
      </c>
      <c r="D72" s="22" t="s">
        <v>113</v>
      </c>
      <c r="E72" s="22">
        <v>21.89</v>
      </c>
      <c r="F72" s="105"/>
      <c r="G72" s="107"/>
      <c r="H72" s="108"/>
      <c r="I72" s="110"/>
      <c r="J72" s="23">
        <v>9.5200000000000007E-2</v>
      </c>
      <c r="K72" s="112"/>
    </row>
    <row r="73" spans="2:11" x14ac:dyDescent="0.25">
      <c r="B73" s="8" t="s">
        <v>50</v>
      </c>
      <c r="C73" s="22" t="s">
        <v>115</v>
      </c>
      <c r="D73" s="22" t="s">
        <v>116</v>
      </c>
      <c r="E73" s="22">
        <v>21.34</v>
      </c>
      <c r="F73" s="104">
        <f t="shared" ref="F73" si="73">E73-E74</f>
        <v>-0.16000000000000014</v>
      </c>
      <c r="G73" s="106">
        <f t="shared" ref="G73" si="74">AVERAGE(E73:E74)</f>
        <v>21.42</v>
      </c>
      <c r="H73" s="108"/>
      <c r="I73" s="110"/>
      <c r="J73" s="23">
        <v>0.13900000000000001</v>
      </c>
      <c r="K73" s="112"/>
    </row>
    <row r="74" spans="2:11" x14ac:dyDescent="0.25">
      <c r="B74" s="8" t="s">
        <v>50</v>
      </c>
      <c r="C74" s="22" t="s">
        <v>117</v>
      </c>
      <c r="D74" s="22" t="s">
        <v>116</v>
      </c>
      <c r="E74" s="22">
        <v>21.5</v>
      </c>
      <c r="F74" s="105"/>
      <c r="G74" s="107"/>
      <c r="H74" s="107"/>
      <c r="I74" s="111"/>
      <c r="J74" s="23">
        <v>0.124</v>
      </c>
      <c r="K74" s="112"/>
    </row>
    <row r="75" spans="2:11" x14ac:dyDescent="0.25">
      <c r="B75" s="18" t="s">
        <v>57</v>
      </c>
      <c r="C75" s="22" t="s">
        <v>118</v>
      </c>
      <c r="D75" s="22" t="s">
        <v>119</v>
      </c>
      <c r="E75" s="22">
        <v>21.62</v>
      </c>
      <c r="F75" s="104">
        <f t="shared" ref="F75" si="75">E75-E76</f>
        <v>8.0000000000001847E-2</v>
      </c>
      <c r="G75" s="106">
        <f t="shared" ref="G75" si="76">AVERAGE(E75:E76)</f>
        <v>21.58</v>
      </c>
      <c r="H75" s="106">
        <f t="shared" ref="H75" si="77">G75-G77</f>
        <v>0.80499999999999972</v>
      </c>
      <c r="I75" s="109">
        <f t="shared" ref="I75" si="78">AVERAGE(G75:G78)</f>
        <v>21.177499999999998</v>
      </c>
      <c r="J75" s="23">
        <v>0.115</v>
      </c>
      <c r="K75" s="112">
        <f t="shared" ref="K75" si="79">AVERAGE(J75:J78)</f>
        <v>0.16224999999999998</v>
      </c>
    </row>
    <row r="76" spans="2:11" x14ac:dyDescent="0.25">
      <c r="B76" s="18" t="s">
        <v>57</v>
      </c>
      <c r="C76" s="22" t="s">
        <v>120</v>
      </c>
      <c r="D76" s="22" t="s">
        <v>119</v>
      </c>
      <c r="E76" s="22">
        <v>21.54</v>
      </c>
      <c r="F76" s="105"/>
      <c r="G76" s="107"/>
      <c r="H76" s="108"/>
      <c r="I76" s="110"/>
      <c r="J76" s="23">
        <v>0.121</v>
      </c>
      <c r="K76" s="112"/>
    </row>
    <row r="77" spans="2:11" x14ac:dyDescent="0.25">
      <c r="B77" s="18" t="s">
        <v>57</v>
      </c>
      <c r="C77" s="22" t="s">
        <v>121</v>
      </c>
      <c r="D77" s="22" t="s">
        <v>122</v>
      </c>
      <c r="E77" s="22">
        <v>20.78</v>
      </c>
      <c r="F77" s="104">
        <f t="shared" ref="F77" si="80">E77-E78</f>
        <v>1.0000000000001563E-2</v>
      </c>
      <c r="G77" s="106">
        <f t="shared" ref="G77" si="81">AVERAGE(E77:E78)</f>
        <v>20.774999999999999</v>
      </c>
      <c r="H77" s="108"/>
      <c r="I77" s="110"/>
      <c r="J77" s="23">
        <v>0.20599999999999999</v>
      </c>
      <c r="K77" s="112"/>
    </row>
    <row r="78" spans="2:11" x14ac:dyDescent="0.25">
      <c r="B78" s="18" t="s">
        <v>57</v>
      </c>
      <c r="C78" s="22" t="s">
        <v>123</v>
      </c>
      <c r="D78" s="22" t="s">
        <v>122</v>
      </c>
      <c r="E78" s="22">
        <v>20.77</v>
      </c>
      <c r="F78" s="105"/>
      <c r="G78" s="107"/>
      <c r="H78" s="107"/>
      <c r="I78" s="111"/>
      <c r="J78" s="23">
        <v>0.20699999999999999</v>
      </c>
      <c r="K78" s="112"/>
    </row>
    <row r="79" spans="2:11" x14ac:dyDescent="0.25">
      <c r="B79" s="8" t="s">
        <v>50</v>
      </c>
      <c r="C79" s="22" t="s">
        <v>124</v>
      </c>
      <c r="D79" s="22" t="s">
        <v>125</v>
      </c>
      <c r="E79" s="22">
        <v>20.52</v>
      </c>
      <c r="F79" s="104">
        <f t="shared" ref="F79" si="82">E79-E80</f>
        <v>-0.12000000000000099</v>
      </c>
      <c r="G79" s="106">
        <f t="shared" ref="G79" si="83">AVERAGE(E79:E80)</f>
        <v>20.58</v>
      </c>
      <c r="H79" s="106">
        <f t="shared" ref="H79" si="84">G79-G81</f>
        <v>-0.14500000000000313</v>
      </c>
      <c r="I79" s="109">
        <f t="shared" ref="I79" si="85">AVERAGE(G79:G82)</f>
        <v>20.6525</v>
      </c>
      <c r="J79" s="23">
        <v>0.247</v>
      </c>
      <c r="K79" s="112">
        <f t="shared" ref="K79" si="86">AVERAGE(J79:J82)</f>
        <v>0.22524999999999998</v>
      </c>
    </row>
    <row r="80" spans="2:11" x14ac:dyDescent="0.25">
      <c r="B80" s="8" t="s">
        <v>50</v>
      </c>
      <c r="C80" s="22" t="s">
        <v>126</v>
      </c>
      <c r="D80" s="22" t="s">
        <v>125</v>
      </c>
      <c r="E80" s="22">
        <v>20.64</v>
      </c>
      <c r="F80" s="105"/>
      <c r="G80" s="107"/>
      <c r="H80" s="108"/>
      <c r="I80" s="110"/>
      <c r="J80" s="23">
        <v>0.22700000000000001</v>
      </c>
      <c r="K80" s="112"/>
    </row>
    <row r="81" spans="2:11" x14ac:dyDescent="0.25">
      <c r="B81" s="8" t="s">
        <v>50</v>
      </c>
      <c r="C81" s="22" t="s">
        <v>127</v>
      </c>
      <c r="D81" s="22" t="s">
        <v>128</v>
      </c>
      <c r="E81" s="22">
        <v>20.72</v>
      </c>
      <c r="F81" s="104">
        <f t="shared" ref="F81" si="87">E81-E82</f>
        <v>-1.0000000000001563E-2</v>
      </c>
      <c r="G81" s="106">
        <f t="shared" ref="G81" si="88">AVERAGE(E81:E82)</f>
        <v>20.725000000000001</v>
      </c>
      <c r="H81" s="108"/>
      <c r="I81" s="110"/>
      <c r="J81" s="23">
        <v>0.214</v>
      </c>
      <c r="K81" s="112"/>
    </row>
    <row r="82" spans="2:11" x14ac:dyDescent="0.25">
      <c r="B82" s="8" t="s">
        <v>50</v>
      </c>
      <c r="C82" s="22" t="s">
        <v>129</v>
      </c>
      <c r="D82" s="22" t="s">
        <v>128</v>
      </c>
      <c r="E82" s="22">
        <v>20.73</v>
      </c>
      <c r="F82" s="105"/>
      <c r="G82" s="107"/>
      <c r="H82" s="107"/>
      <c r="I82" s="111"/>
      <c r="J82" s="23">
        <v>0.21299999999999999</v>
      </c>
      <c r="K82" s="112"/>
    </row>
    <row r="83" spans="2:11" x14ac:dyDescent="0.25">
      <c r="B83" s="18" t="s">
        <v>57</v>
      </c>
      <c r="C83" s="22" t="s">
        <v>130</v>
      </c>
      <c r="D83" s="22" t="s">
        <v>131</v>
      </c>
      <c r="E83" s="22">
        <v>20.27</v>
      </c>
      <c r="F83" s="104">
        <f t="shared" ref="F83" si="89">E83-E84</f>
        <v>-0.16000000000000014</v>
      </c>
      <c r="G83" s="106">
        <f t="shared" ref="G83" si="90">AVERAGE(E83:E84)</f>
        <v>20.350000000000001</v>
      </c>
      <c r="H83" s="106">
        <f t="shared" ref="H83" si="91">G83-G85</f>
        <v>-0.34499999999999886</v>
      </c>
      <c r="I83" s="109">
        <f t="shared" ref="I83" si="92">AVERAGE(G83:G86)</f>
        <v>20.522500000000001</v>
      </c>
      <c r="J83" s="23">
        <v>0.29299999999999998</v>
      </c>
      <c r="K83" s="112">
        <f t="shared" ref="K83" si="93">AVERAGE(J83:J86)</f>
        <v>0.24825</v>
      </c>
    </row>
    <row r="84" spans="2:11" x14ac:dyDescent="0.25">
      <c r="B84" s="18" t="s">
        <v>57</v>
      </c>
      <c r="C84" s="22" t="s">
        <v>132</v>
      </c>
      <c r="D84" s="22" t="s">
        <v>131</v>
      </c>
      <c r="E84" s="22">
        <v>20.43</v>
      </c>
      <c r="F84" s="105"/>
      <c r="G84" s="107"/>
      <c r="H84" s="108"/>
      <c r="I84" s="110"/>
      <c r="J84" s="23">
        <v>0.26300000000000001</v>
      </c>
      <c r="K84" s="112"/>
    </row>
    <row r="85" spans="2:11" x14ac:dyDescent="0.25">
      <c r="B85" s="18" t="s">
        <v>57</v>
      </c>
      <c r="C85" s="22" t="s">
        <v>133</v>
      </c>
      <c r="D85" s="22" t="s">
        <v>134</v>
      </c>
      <c r="E85" s="22">
        <v>20.63</v>
      </c>
      <c r="F85" s="104">
        <f t="shared" ref="F85" si="94">E85-E86</f>
        <v>-0.13000000000000256</v>
      </c>
      <c r="G85" s="106">
        <f t="shared" ref="G85" si="95">AVERAGE(E85:E86)</f>
        <v>20.695</v>
      </c>
      <c r="H85" s="108"/>
      <c r="I85" s="110"/>
      <c r="J85" s="23">
        <v>0.22900000000000001</v>
      </c>
      <c r="K85" s="112"/>
    </row>
    <row r="86" spans="2:11" x14ac:dyDescent="0.25">
      <c r="B86" s="18" t="s">
        <v>57</v>
      </c>
      <c r="C86" s="22" t="s">
        <v>135</v>
      </c>
      <c r="D86" s="22" t="s">
        <v>134</v>
      </c>
      <c r="E86" s="22">
        <v>20.76</v>
      </c>
      <c r="F86" s="105"/>
      <c r="G86" s="107"/>
      <c r="H86" s="107"/>
      <c r="I86" s="111"/>
      <c r="J86" s="23">
        <v>0.20799999999999999</v>
      </c>
      <c r="K86" s="112"/>
    </row>
    <row r="87" spans="2:11" x14ac:dyDescent="0.25">
      <c r="B87" s="8" t="s">
        <v>50</v>
      </c>
      <c r="C87" s="22" t="s">
        <v>136</v>
      </c>
      <c r="D87" s="22" t="s">
        <v>137</v>
      </c>
      <c r="E87" s="22">
        <v>19.940000000000001</v>
      </c>
      <c r="F87" s="104">
        <f t="shared" ref="F87" si="96">E87-E88</f>
        <v>-1.9999999999999574E-2</v>
      </c>
      <c r="G87" s="106">
        <f t="shared" ref="G87" si="97">AVERAGE(E87:E88)</f>
        <v>19.950000000000003</v>
      </c>
      <c r="H87" s="106">
        <f t="shared" ref="H87" si="98">G87-G89</f>
        <v>-0.86999999999999744</v>
      </c>
      <c r="I87" s="109">
        <f t="shared" ref="I87" si="99">AVERAGE(G87:G90)</f>
        <v>20.385000000000002</v>
      </c>
      <c r="J87" s="23">
        <v>0.36899999999999999</v>
      </c>
      <c r="K87" s="112">
        <f t="shared" ref="K87" si="100">AVERAGE(J87:J90)</f>
        <v>0.28449999999999998</v>
      </c>
    </row>
    <row r="88" spans="2:11" x14ac:dyDescent="0.25">
      <c r="B88" s="8" t="s">
        <v>50</v>
      </c>
      <c r="C88" s="22" t="s">
        <v>138</v>
      </c>
      <c r="D88" s="22" t="s">
        <v>137</v>
      </c>
      <c r="E88" s="22">
        <v>19.96</v>
      </c>
      <c r="F88" s="105"/>
      <c r="G88" s="107"/>
      <c r="H88" s="108"/>
      <c r="I88" s="110"/>
      <c r="J88" s="23">
        <v>0.36499999999999999</v>
      </c>
      <c r="K88" s="112"/>
    </row>
    <row r="89" spans="2:11" x14ac:dyDescent="0.25">
      <c r="B89" s="8" t="s">
        <v>50</v>
      </c>
      <c r="C89" s="22" t="s">
        <v>139</v>
      </c>
      <c r="D89" s="22" t="s">
        <v>140</v>
      </c>
      <c r="E89" s="22">
        <v>20.65</v>
      </c>
      <c r="F89" s="104">
        <f t="shared" ref="F89" si="101">E89-E90</f>
        <v>-0.33999999999999986</v>
      </c>
      <c r="G89" s="106">
        <f t="shared" ref="G89" si="102">AVERAGE(E89:E90)</f>
        <v>20.82</v>
      </c>
      <c r="H89" s="108"/>
      <c r="I89" s="110"/>
      <c r="J89" s="23">
        <v>0.22600000000000001</v>
      </c>
      <c r="K89" s="112"/>
    </row>
    <row r="90" spans="2:11" x14ac:dyDescent="0.25">
      <c r="B90" s="8" t="s">
        <v>50</v>
      </c>
      <c r="C90" s="22" t="s">
        <v>141</v>
      </c>
      <c r="D90" s="22" t="s">
        <v>140</v>
      </c>
      <c r="E90" s="22">
        <v>20.99</v>
      </c>
      <c r="F90" s="105"/>
      <c r="G90" s="107"/>
      <c r="H90" s="107"/>
      <c r="I90" s="111"/>
      <c r="J90" s="23">
        <v>0.17799999999999999</v>
      </c>
      <c r="K90" s="112"/>
    </row>
    <row r="91" spans="2:11" x14ac:dyDescent="0.25">
      <c r="B91" s="18" t="s">
        <v>57</v>
      </c>
      <c r="C91" s="22" t="s">
        <v>142</v>
      </c>
      <c r="D91" s="22" t="s">
        <v>143</v>
      </c>
      <c r="E91" s="22">
        <v>20.92</v>
      </c>
      <c r="F91" s="104">
        <f t="shared" ref="F91" si="103">E91-E92</f>
        <v>0.30000000000000071</v>
      </c>
      <c r="G91" s="106">
        <f t="shared" ref="G91" si="104">AVERAGE(E91:E92)</f>
        <v>20.770000000000003</v>
      </c>
      <c r="H91" s="106">
        <f t="shared" ref="H91" si="105">G91-G93</f>
        <v>-0.23999999999999488</v>
      </c>
      <c r="I91" s="109">
        <f t="shared" ref="I91" si="106">AVERAGE(G91:G94)</f>
        <v>20.89</v>
      </c>
      <c r="J91" s="23">
        <v>0.187</v>
      </c>
      <c r="K91" s="112">
        <f t="shared" ref="K91" si="107">AVERAGE(J91:J94)</f>
        <v>0.192</v>
      </c>
    </row>
    <row r="92" spans="2:11" x14ac:dyDescent="0.25">
      <c r="B92" s="18" t="s">
        <v>57</v>
      </c>
      <c r="C92" s="22" t="s">
        <v>144</v>
      </c>
      <c r="D92" s="22" t="s">
        <v>143</v>
      </c>
      <c r="E92" s="22">
        <v>20.62</v>
      </c>
      <c r="F92" s="105"/>
      <c r="G92" s="107"/>
      <c r="H92" s="108"/>
      <c r="I92" s="110"/>
      <c r="J92" s="23">
        <v>0.23</v>
      </c>
      <c r="K92" s="112"/>
    </row>
    <row r="93" spans="2:11" x14ac:dyDescent="0.25">
      <c r="B93" s="18" t="s">
        <v>57</v>
      </c>
      <c r="C93" s="22" t="s">
        <v>145</v>
      </c>
      <c r="D93" s="22" t="s">
        <v>146</v>
      </c>
      <c r="E93" s="22">
        <v>20.96</v>
      </c>
      <c r="F93" s="104">
        <f t="shared" ref="F93" si="108">E93-E94</f>
        <v>-9.9999999999997868E-2</v>
      </c>
      <c r="G93" s="106">
        <f t="shared" ref="G93" si="109">AVERAGE(E93:E94)</f>
        <v>21.009999999999998</v>
      </c>
      <c r="H93" s="108"/>
      <c r="I93" s="110"/>
      <c r="J93" s="23">
        <v>0.182</v>
      </c>
      <c r="K93" s="112"/>
    </row>
    <row r="94" spans="2:11" x14ac:dyDescent="0.25">
      <c r="B94" s="18" t="s">
        <v>57</v>
      </c>
      <c r="C94" s="22" t="s">
        <v>147</v>
      </c>
      <c r="D94" s="22" t="s">
        <v>146</v>
      </c>
      <c r="E94" s="22">
        <v>21.06</v>
      </c>
      <c r="F94" s="105"/>
      <c r="G94" s="107"/>
      <c r="H94" s="107"/>
      <c r="I94" s="111"/>
      <c r="J94" s="23">
        <v>0.16900000000000001</v>
      </c>
      <c r="K94" s="112"/>
    </row>
  </sheetData>
  <sheetProtection algorithmName="SHA-512" hashValue="MMeeH6S4KKqX1+l50MUnQ81acKTfAYUu0OJRskh0FHvr+W7AGd8UroV+VXP800Og57Hv+t2P/T3xjSWTC2TCzg==" saltValue="seqw/ckrGofArLlc+5XUfg==" spinCount="100000" sheet="1" formatCells="0" formatColumns="0" formatRows="0" insertColumns="0" insertRows="0" insertHyperlinks="0" deleteColumns="0" deleteRows="0" sort="0" autoFilter="0" pivotTables="0"/>
  <mergeCells count="128">
    <mergeCell ref="B3:H3"/>
    <mergeCell ref="E7:E10"/>
    <mergeCell ref="F7:F10"/>
    <mergeCell ref="G7:G10"/>
    <mergeCell ref="E11:E14"/>
    <mergeCell ref="F11:F14"/>
    <mergeCell ref="G11:G14"/>
    <mergeCell ref="I31:I34"/>
    <mergeCell ref="K31:K34"/>
    <mergeCell ref="F33:F34"/>
    <mergeCell ref="G33:G34"/>
    <mergeCell ref="E23:E26"/>
    <mergeCell ref="F23:F26"/>
    <mergeCell ref="G23:G26"/>
    <mergeCell ref="E15:E18"/>
    <mergeCell ref="F15:F18"/>
    <mergeCell ref="G15:G18"/>
    <mergeCell ref="E19:E22"/>
    <mergeCell ref="F19:F22"/>
    <mergeCell ref="G19:G22"/>
    <mergeCell ref="F35:F36"/>
    <mergeCell ref="G35:G36"/>
    <mergeCell ref="H35:H38"/>
    <mergeCell ref="I35:I38"/>
    <mergeCell ref="K35:K38"/>
    <mergeCell ref="F37:F38"/>
    <mergeCell ref="F31:F32"/>
    <mergeCell ref="G31:G32"/>
    <mergeCell ref="H31:H34"/>
    <mergeCell ref="F43:F44"/>
    <mergeCell ref="G43:G44"/>
    <mergeCell ref="H43:H46"/>
    <mergeCell ref="I43:I46"/>
    <mergeCell ref="K43:K46"/>
    <mergeCell ref="F45:F46"/>
    <mergeCell ref="G45:G46"/>
    <mergeCell ref="G37:G38"/>
    <mergeCell ref="F39:F40"/>
    <mergeCell ref="G39:G40"/>
    <mergeCell ref="H39:H42"/>
    <mergeCell ref="I39:I42"/>
    <mergeCell ref="K39:K42"/>
    <mergeCell ref="F41:F42"/>
    <mergeCell ref="G41:G42"/>
    <mergeCell ref="F51:F52"/>
    <mergeCell ref="G51:G52"/>
    <mergeCell ref="H51:H54"/>
    <mergeCell ref="I51:I54"/>
    <mergeCell ref="K51:K54"/>
    <mergeCell ref="F53:F54"/>
    <mergeCell ref="G53:G54"/>
    <mergeCell ref="F47:F48"/>
    <mergeCell ref="G47:G48"/>
    <mergeCell ref="H47:H50"/>
    <mergeCell ref="I47:I50"/>
    <mergeCell ref="K47:K50"/>
    <mergeCell ref="F49:F50"/>
    <mergeCell ref="G49:G50"/>
    <mergeCell ref="F59:F60"/>
    <mergeCell ref="G59:G60"/>
    <mergeCell ref="H59:H62"/>
    <mergeCell ref="I59:I62"/>
    <mergeCell ref="K59:K62"/>
    <mergeCell ref="F61:F62"/>
    <mergeCell ref="G61:G62"/>
    <mergeCell ref="F55:F56"/>
    <mergeCell ref="G55:G56"/>
    <mergeCell ref="H55:H58"/>
    <mergeCell ref="I55:I58"/>
    <mergeCell ref="K55:K58"/>
    <mergeCell ref="F57:F58"/>
    <mergeCell ref="G57:G58"/>
    <mergeCell ref="F67:F68"/>
    <mergeCell ref="G67:G68"/>
    <mergeCell ref="H67:H70"/>
    <mergeCell ref="I67:I70"/>
    <mergeCell ref="K67:K70"/>
    <mergeCell ref="F69:F70"/>
    <mergeCell ref="G69:G70"/>
    <mergeCell ref="F63:F64"/>
    <mergeCell ref="G63:G64"/>
    <mergeCell ref="H63:H66"/>
    <mergeCell ref="I63:I66"/>
    <mergeCell ref="K63:K66"/>
    <mergeCell ref="F65:F66"/>
    <mergeCell ref="G65:G66"/>
    <mergeCell ref="F75:F76"/>
    <mergeCell ref="G75:G76"/>
    <mergeCell ref="H75:H78"/>
    <mergeCell ref="I75:I78"/>
    <mergeCell ref="K75:K78"/>
    <mergeCell ref="F77:F78"/>
    <mergeCell ref="G77:G78"/>
    <mergeCell ref="F71:F72"/>
    <mergeCell ref="G71:G72"/>
    <mergeCell ref="H71:H74"/>
    <mergeCell ref="I71:I74"/>
    <mergeCell ref="K71:K74"/>
    <mergeCell ref="F73:F74"/>
    <mergeCell ref="G73:G74"/>
    <mergeCell ref="F83:F84"/>
    <mergeCell ref="G83:G84"/>
    <mergeCell ref="H83:H86"/>
    <mergeCell ref="I83:I86"/>
    <mergeCell ref="K83:K86"/>
    <mergeCell ref="F85:F86"/>
    <mergeCell ref="G85:G86"/>
    <mergeCell ref="F79:F80"/>
    <mergeCell ref="G79:G80"/>
    <mergeCell ref="H79:H82"/>
    <mergeCell ref="I79:I82"/>
    <mergeCell ref="K79:K82"/>
    <mergeCell ref="F81:F82"/>
    <mergeCell ref="G81:G82"/>
    <mergeCell ref="F91:F92"/>
    <mergeCell ref="G91:G92"/>
    <mergeCell ref="H91:H94"/>
    <mergeCell ref="I91:I94"/>
    <mergeCell ref="K91:K94"/>
    <mergeCell ref="F93:F94"/>
    <mergeCell ref="G93:G94"/>
    <mergeCell ref="F87:F88"/>
    <mergeCell ref="G87:G88"/>
    <mergeCell ref="H87:H90"/>
    <mergeCell ref="I87:I90"/>
    <mergeCell ref="K87:K90"/>
    <mergeCell ref="F89:F90"/>
    <mergeCell ref="G89:G90"/>
  </mergeCells>
  <pageMargins left="0.7" right="0.7" top="0.75" bottom="0.75" header="0.3" footer="0.3"/>
  <pageSetup paperSize="9" scale="4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28" workbookViewId="0"/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444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</v>
      </c>
      <c r="G6" s="30" t="s">
        <v>5</v>
      </c>
      <c r="I6" s="31" t="s">
        <v>6</v>
      </c>
      <c r="J6" s="31" t="s">
        <v>1</v>
      </c>
      <c r="K6" s="31" t="s">
        <v>7</v>
      </c>
    </row>
    <row r="7" spans="2:11" x14ac:dyDescent="0.25">
      <c r="B7" s="22"/>
      <c r="C7" s="22"/>
      <c r="D7" s="22"/>
      <c r="E7" s="138">
        <f>MAX(D7:D10)-MIN(D7:D10)</f>
        <v>0</v>
      </c>
      <c r="F7" s="141" t="e">
        <f>AVERAGE(D7:D10)</f>
        <v>#DIV/0!</v>
      </c>
      <c r="G7" s="144" t="e">
        <f>F7-F11</f>
        <v>#DIV/0!</v>
      </c>
      <c r="I7" s="22"/>
      <c r="J7" s="22"/>
      <c r="K7" s="22"/>
    </row>
    <row r="8" spans="2:11" x14ac:dyDescent="0.25">
      <c r="B8" s="22"/>
      <c r="C8" s="22"/>
      <c r="D8" s="22"/>
      <c r="E8" s="139"/>
      <c r="F8" s="142"/>
      <c r="G8" s="145"/>
      <c r="I8" s="22"/>
      <c r="J8" s="22"/>
      <c r="K8" s="22"/>
    </row>
    <row r="9" spans="2:11" x14ac:dyDescent="0.25">
      <c r="B9" s="22"/>
      <c r="C9" s="22"/>
      <c r="D9" s="22"/>
      <c r="E9" s="139"/>
      <c r="F9" s="142"/>
      <c r="G9" s="145"/>
      <c r="I9" s="22"/>
      <c r="J9" s="22"/>
      <c r="K9" s="22"/>
    </row>
    <row r="10" spans="2:11" x14ac:dyDescent="0.25">
      <c r="B10" s="22"/>
      <c r="C10" s="22"/>
      <c r="D10" s="22"/>
      <c r="E10" s="140"/>
      <c r="F10" s="143"/>
      <c r="G10" s="146"/>
      <c r="I10" s="22"/>
      <c r="J10" s="22"/>
      <c r="K10" s="22"/>
    </row>
    <row r="11" spans="2:11" x14ac:dyDescent="0.25">
      <c r="B11" s="22"/>
      <c r="C11" s="22"/>
      <c r="D11" s="22"/>
      <c r="E11" s="138">
        <f>MAX(D11:D14)-MIN(D11:D14)</f>
        <v>0</v>
      </c>
      <c r="F11" s="141" t="e">
        <f>AVERAGE(D11:D14)</f>
        <v>#DIV/0!</v>
      </c>
      <c r="G11" s="144" t="e">
        <f>F11-F15</f>
        <v>#DIV/0!</v>
      </c>
      <c r="I11" s="22"/>
      <c r="J11" s="22"/>
      <c r="K11" s="22"/>
    </row>
    <row r="12" spans="2:11" x14ac:dyDescent="0.25">
      <c r="B12" s="22"/>
      <c r="C12" s="22"/>
      <c r="D12" s="22"/>
      <c r="E12" s="139"/>
      <c r="F12" s="142"/>
      <c r="G12" s="145"/>
      <c r="I12" s="22"/>
      <c r="J12" s="22"/>
      <c r="K12" s="22"/>
    </row>
    <row r="13" spans="2:11" x14ac:dyDescent="0.25">
      <c r="B13" s="22"/>
      <c r="C13" s="22"/>
      <c r="D13" s="22"/>
      <c r="E13" s="139"/>
      <c r="F13" s="142"/>
      <c r="G13" s="145"/>
    </row>
    <row r="14" spans="2:11" x14ac:dyDescent="0.25">
      <c r="B14" s="22"/>
      <c r="C14" s="22"/>
      <c r="D14" s="22"/>
      <c r="E14" s="140"/>
      <c r="F14" s="143"/>
      <c r="G14" s="146"/>
      <c r="I14" s="30" t="s">
        <v>27</v>
      </c>
      <c r="J14" s="7"/>
    </row>
    <row r="15" spans="2:11" x14ac:dyDescent="0.25">
      <c r="B15" s="22"/>
      <c r="C15" s="22"/>
      <c r="D15" s="22"/>
      <c r="E15" s="138">
        <f>MAX(D15:D18)-MIN(D15:D18)</f>
        <v>0</v>
      </c>
      <c r="F15" s="141" t="e">
        <f>AVERAGE(D15:D18)</f>
        <v>#DIV/0!</v>
      </c>
      <c r="G15" s="144" t="e">
        <f>F15-F19</f>
        <v>#DIV/0!</v>
      </c>
      <c r="I15" s="30" t="s">
        <v>30</v>
      </c>
      <c r="J15" s="7"/>
    </row>
    <row r="16" spans="2:11" x14ac:dyDescent="0.25">
      <c r="B16" s="22"/>
      <c r="C16" s="22"/>
      <c r="D16" s="22"/>
      <c r="E16" s="139"/>
      <c r="F16" s="142"/>
      <c r="G16" s="145"/>
      <c r="I16" s="30" t="s">
        <v>32</v>
      </c>
      <c r="J16" s="7"/>
    </row>
    <row r="17" spans="2:11" x14ac:dyDescent="0.25">
      <c r="B17" s="22"/>
      <c r="C17" s="22"/>
      <c r="D17" s="22"/>
      <c r="E17" s="139"/>
      <c r="F17" s="142"/>
      <c r="G17" s="145"/>
    </row>
    <row r="18" spans="2:11" x14ac:dyDescent="0.25">
      <c r="B18" s="22"/>
      <c r="C18" s="22"/>
      <c r="D18" s="22"/>
      <c r="E18" s="140"/>
      <c r="F18" s="143"/>
      <c r="G18" s="146"/>
    </row>
    <row r="19" spans="2:11" x14ac:dyDescent="0.25">
      <c r="B19" s="22"/>
      <c r="C19" s="22"/>
      <c r="D19" s="22"/>
      <c r="E19" s="138">
        <f>MAX(D19:D22)-MIN(D19:D22)</f>
        <v>0</v>
      </c>
      <c r="F19" s="141" t="e">
        <f>AVERAGE(D19:D22)</f>
        <v>#DIV/0!</v>
      </c>
      <c r="G19" s="144" t="e">
        <f>F19-F23</f>
        <v>#DIV/0!</v>
      </c>
    </row>
    <row r="20" spans="2:11" x14ac:dyDescent="0.25">
      <c r="B20" s="22"/>
      <c r="C20" s="22"/>
      <c r="D20" s="22"/>
      <c r="E20" s="139"/>
      <c r="F20" s="142"/>
      <c r="G20" s="145"/>
    </row>
    <row r="21" spans="2:11" x14ac:dyDescent="0.25">
      <c r="B21" s="22"/>
      <c r="C21" s="22"/>
      <c r="D21" s="22"/>
      <c r="E21" s="139"/>
      <c r="F21" s="142"/>
      <c r="G21" s="145"/>
    </row>
    <row r="22" spans="2:11" x14ac:dyDescent="0.25">
      <c r="B22" s="22"/>
      <c r="C22" s="22"/>
      <c r="D22" s="22"/>
      <c r="E22" s="140"/>
      <c r="F22" s="143"/>
      <c r="G22" s="146"/>
    </row>
    <row r="23" spans="2:11" x14ac:dyDescent="0.25">
      <c r="B23" s="22"/>
      <c r="C23" s="22"/>
      <c r="D23" s="22"/>
      <c r="E23" s="138">
        <f>MAX(D23:D26)-MIN(D23:D26)</f>
        <v>0</v>
      </c>
      <c r="F23" s="141" t="e">
        <f>AVERAGE(D23:D26)</f>
        <v>#DIV/0!</v>
      </c>
      <c r="G23" s="144"/>
    </row>
    <row r="24" spans="2:11" x14ac:dyDescent="0.25">
      <c r="B24" s="22"/>
      <c r="C24" s="22"/>
      <c r="D24" s="22"/>
      <c r="E24" s="139"/>
      <c r="F24" s="142"/>
      <c r="G24" s="145"/>
    </row>
    <row r="25" spans="2:11" x14ac:dyDescent="0.25">
      <c r="B25" s="22"/>
      <c r="C25" s="22"/>
      <c r="D25" s="22"/>
      <c r="E25" s="139"/>
      <c r="F25" s="142"/>
      <c r="G25" s="145"/>
    </row>
    <row r="26" spans="2:11" x14ac:dyDescent="0.25">
      <c r="B26" s="22"/>
      <c r="C26" s="22"/>
      <c r="D26" s="22"/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47</v>
      </c>
      <c r="H30" s="30" t="s">
        <v>48</v>
      </c>
      <c r="I30" s="39" t="s">
        <v>49</v>
      </c>
    </row>
    <row r="31" spans="2:11" x14ac:dyDescent="0.25">
      <c r="B31" s="8" t="s">
        <v>50</v>
      </c>
      <c r="C31" s="22"/>
      <c r="D31" s="22"/>
      <c r="E31" s="22"/>
      <c r="F31" s="106">
        <f>E31-E32</f>
        <v>0</v>
      </c>
      <c r="G31" s="109" t="e">
        <f>AVERAGE(E31:E32)</f>
        <v>#DIV/0!</v>
      </c>
      <c r="H31" s="23"/>
      <c r="I31" s="136" t="e">
        <f>AVERAGE(H31:H32)</f>
        <v>#DIV/0!</v>
      </c>
      <c r="J31" s="13"/>
      <c r="K31" s="13"/>
    </row>
    <row r="32" spans="2:11" x14ac:dyDescent="0.25">
      <c r="B32" s="8" t="s">
        <v>50</v>
      </c>
      <c r="C32" s="22"/>
      <c r="D32" s="22"/>
      <c r="E32" s="22"/>
      <c r="F32" s="107"/>
      <c r="G32" s="111"/>
      <c r="H32" s="23"/>
      <c r="I32" s="137"/>
    </row>
    <row r="33" spans="2:9" x14ac:dyDescent="0.25">
      <c r="B33" s="18" t="s">
        <v>57</v>
      </c>
      <c r="C33" s="22"/>
      <c r="D33" s="22"/>
      <c r="E33" s="22"/>
      <c r="F33" s="106">
        <f>E33-E34</f>
        <v>0</v>
      </c>
      <c r="G33" s="109" t="e">
        <f>AVERAGE(E33:E34)</f>
        <v>#DIV/0!</v>
      </c>
      <c r="H33" s="23"/>
      <c r="I33" s="136" t="e">
        <f>AVERAGE(H33:H34)</f>
        <v>#DIV/0!</v>
      </c>
    </row>
    <row r="34" spans="2:9" x14ac:dyDescent="0.25">
      <c r="B34" s="18" t="s">
        <v>57</v>
      </c>
      <c r="C34" s="22"/>
      <c r="D34" s="22"/>
      <c r="E34" s="22"/>
      <c r="F34" s="107"/>
      <c r="G34" s="111"/>
      <c r="H34" s="23"/>
      <c r="I34" s="137"/>
    </row>
    <row r="35" spans="2:9" x14ac:dyDescent="0.25">
      <c r="B35" s="8" t="s">
        <v>50</v>
      </c>
      <c r="C35" s="22"/>
      <c r="D35" s="22"/>
      <c r="E35" s="22"/>
      <c r="F35" s="106">
        <f>E35-E36</f>
        <v>0</v>
      </c>
      <c r="G35" s="109" t="e">
        <f>AVERAGE(E35:E36)</f>
        <v>#DIV/0!</v>
      </c>
      <c r="H35" s="23"/>
      <c r="I35" s="136" t="e">
        <f>AVERAGE(H35:H36)</f>
        <v>#DIV/0!</v>
      </c>
    </row>
    <row r="36" spans="2:9" x14ac:dyDescent="0.25">
      <c r="B36" s="8" t="s">
        <v>50</v>
      </c>
      <c r="C36" s="22"/>
      <c r="D36" s="22"/>
      <c r="E36" s="22"/>
      <c r="F36" s="107"/>
      <c r="G36" s="111"/>
      <c r="H36" s="23"/>
      <c r="I36" s="137"/>
    </row>
    <row r="37" spans="2:9" x14ac:dyDescent="0.25">
      <c r="B37" s="18" t="s">
        <v>57</v>
      </c>
      <c r="C37" s="22"/>
      <c r="D37" s="22"/>
      <c r="E37" s="22"/>
      <c r="F37" s="106">
        <f>E37-E38</f>
        <v>0</v>
      </c>
      <c r="G37" s="109" t="e">
        <f>AVERAGE(E37:E38)</f>
        <v>#DIV/0!</v>
      </c>
      <c r="H37" s="23"/>
      <c r="I37" s="136" t="e">
        <f>AVERAGE(H37:H38)</f>
        <v>#DIV/0!</v>
      </c>
    </row>
    <row r="38" spans="2:9" x14ac:dyDescent="0.25">
      <c r="B38" s="18" t="s">
        <v>57</v>
      </c>
      <c r="C38" s="22"/>
      <c r="D38" s="22"/>
      <c r="E38" s="22"/>
      <c r="F38" s="107"/>
      <c r="G38" s="111"/>
      <c r="H38" s="23"/>
      <c r="I38" s="137"/>
    </row>
    <row r="39" spans="2:9" x14ac:dyDescent="0.25">
      <c r="B39" s="8" t="s">
        <v>50</v>
      </c>
      <c r="C39" s="22"/>
      <c r="D39" s="22"/>
      <c r="E39" s="22"/>
      <c r="F39" s="106">
        <f>E39-E40</f>
        <v>0</v>
      </c>
      <c r="G39" s="109" t="e">
        <f>AVERAGE(E39:E40)</f>
        <v>#DIV/0!</v>
      </c>
      <c r="H39" s="23"/>
      <c r="I39" s="136" t="e">
        <f>AVERAGE(H39:H40)</f>
        <v>#DIV/0!</v>
      </c>
    </row>
    <row r="40" spans="2:9" x14ac:dyDescent="0.25">
      <c r="B40" s="8" t="s">
        <v>50</v>
      </c>
      <c r="C40" s="22"/>
      <c r="D40" s="22"/>
      <c r="E40" s="22"/>
      <c r="F40" s="107"/>
      <c r="G40" s="111"/>
      <c r="H40" s="23"/>
      <c r="I40" s="137"/>
    </row>
    <row r="41" spans="2:9" x14ac:dyDescent="0.25">
      <c r="B41" s="18" t="s">
        <v>57</v>
      </c>
      <c r="C41" s="22"/>
      <c r="D41" s="22"/>
      <c r="E41" s="22"/>
      <c r="F41" s="106">
        <f>E41-E42</f>
        <v>0</v>
      </c>
      <c r="G41" s="109" t="e">
        <f>AVERAGE(E41:E42)</f>
        <v>#DIV/0!</v>
      </c>
      <c r="H41" s="23"/>
      <c r="I41" s="136" t="e">
        <f>AVERAGE(H41:H42)</f>
        <v>#DIV/0!</v>
      </c>
    </row>
    <row r="42" spans="2:9" x14ac:dyDescent="0.25">
      <c r="B42" s="18" t="s">
        <v>57</v>
      </c>
      <c r="C42" s="22"/>
      <c r="D42" s="22"/>
      <c r="E42" s="22"/>
      <c r="F42" s="107"/>
      <c r="G42" s="111"/>
      <c r="H42" s="23"/>
      <c r="I42" s="137"/>
    </row>
    <row r="43" spans="2:9" x14ac:dyDescent="0.25">
      <c r="B43" s="8" t="s">
        <v>50</v>
      </c>
      <c r="C43" s="22"/>
      <c r="D43" s="22"/>
      <c r="E43" s="22"/>
      <c r="F43" s="106">
        <f>E43-E44</f>
        <v>0</v>
      </c>
      <c r="G43" s="109" t="e">
        <f>AVERAGE(E43:E44)</f>
        <v>#DIV/0!</v>
      </c>
      <c r="H43" s="23"/>
      <c r="I43" s="136" t="e">
        <f>AVERAGE(H43:H44)</f>
        <v>#DIV/0!</v>
      </c>
    </row>
    <row r="44" spans="2:9" x14ac:dyDescent="0.25">
      <c r="B44" s="8" t="s">
        <v>50</v>
      </c>
      <c r="C44" s="22"/>
      <c r="D44" s="22"/>
      <c r="E44" s="22"/>
      <c r="F44" s="107"/>
      <c r="G44" s="111"/>
      <c r="H44" s="23"/>
      <c r="I44" s="137"/>
    </row>
    <row r="45" spans="2:9" x14ac:dyDescent="0.25">
      <c r="B45" s="18" t="s">
        <v>57</v>
      </c>
      <c r="C45" s="22"/>
      <c r="D45" s="22"/>
      <c r="E45" s="22"/>
      <c r="F45" s="106">
        <f>E45-E46</f>
        <v>0</v>
      </c>
      <c r="G45" s="109" t="e">
        <f>AVERAGE(E45:E46)</f>
        <v>#DIV/0!</v>
      </c>
      <c r="H45" s="23"/>
      <c r="I45" s="136" t="e">
        <f>AVERAGE(H45:H46)</f>
        <v>#DIV/0!</v>
      </c>
    </row>
    <row r="46" spans="2:9" x14ac:dyDescent="0.25">
      <c r="B46" s="18" t="s">
        <v>57</v>
      </c>
      <c r="C46" s="22"/>
      <c r="D46" s="22"/>
      <c r="E46" s="22"/>
      <c r="F46" s="107"/>
      <c r="G46" s="111"/>
      <c r="H46" s="23"/>
      <c r="I46" s="137"/>
    </row>
    <row r="47" spans="2:9" x14ac:dyDescent="0.25">
      <c r="B47" s="8" t="s">
        <v>50</v>
      </c>
      <c r="C47" s="22"/>
      <c r="D47" s="22"/>
      <c r="E47" s="22"/>
      <c r="F47" s="106">
        <f>E47-E48</f>
        <v>0</v>
      </c>
      <c r="G47" s="109" t="e">
        <f>AVERAGE(E47:E48)</f>
        <v>#DIV/0!</v>
      </c>
      <c r="H47" s="23"/>
      <c r="I47" s="136" t="e">
        <f>AVERAGE(H47:H48)</f>
        <v>#DIV/0!</v>
      </c>
    </row>
    <row r="48" spans="2:9" x14ac:dyDescent="0.25">
      <c r="B48" s="8" t="s">
        <v>50</v>
      </c>
      <c r="C48" s="22"/>
      <c r="D48" s="22"/>
      <c r="E48" s="22"/>
      <c r="F48" s="107"/>
      <c r="G48" s="111"/>
      <c r="H48" s="23"/>
      <c r="I48" s="137"/>
    </row>
    <row r="49" spans="2:9" x14ac:dyDescent="0.25">
      <c r="B49" s="18" t="s">
        <v>57</v>
      </c>
      <c r="C49" s="22"/>
      <c r="D49" s="22"/>
      <c r="E49" s="22"/>
      <c r="F49" s="106">
        <f>E49-E50</f>
        <v>0</v>
      </c>
      <c r="G49" s="109" t="e">
        <f>AVERAGE(E49:E50)</f>
        <v>#DIV/0!</v>
      </c>
      <c r="H49" s="23"/>
      <c r="I49" s="136" t="e">
        <f>AVERAGE(H49:H50)</f>
        <v>#DIV/0!</v>
      </c>
    </row>
    <row r="50" spans="2:9" x14ac:dyDescent="0.25">
      <c r="B50" s="18" t="s">
        <v>57</v>
      </c>
      <c r="C50" s="22"/>
      <c r="D50" s="22"/>
      <c r="E50" s="22"/>
      <c r="F50" s="107"/>
      <c r="G50" s="111"/>
      <c r="H50" s="23"/>
      <c r="I50" s="137"/>
    </row>
    <row r="51" spans="2:9" x14ac:dyDescent="0.25">
      <c r="B51" s="8" t="s">
        <v>50</v>
      </c>
      <c r="C51" s="22"/>
      <c r="D51" s="22"/>
      <c r="E51" s="22"/>
      <c r="F51" s="106">
        <f>E51-E52</f>
        <v>0</v>
      </c>
      <c r="G51" s="109" t="e">
        <f>AVERAGE(E51:E52)</f>
        <v>#DIV/0!</v>
      </c>
      <c r="H51" s="23"/>
      <c r="I51" s="136" t="e">
        <f>AVERAGE(H51:H52)</f>
        <v>#DIV/0!</v>
      </c>
    </row>
    <row r="52" spans="2:9" x14ac:dyDescent="0.25">
      <c r="B52" s="8" t="s">
        <v>50</v>
      </c>
      <c r="C52" s="22"/>
      <c r="D52" s="22"/>
      <c r="E52" s="22"/>
      <c r="F52" s="107"/>
      <c r="G52" s="111"/>
      <c r="H52" s="23"/>
      <c r="I52" s="137"/>
    </row>
    <row r="53" spans="2:9" x14ac:dyDescent="0.25">
      <c r="B53" s="18" t="s">
        <v>57</v>
      </c>
      <c r="C53" s="22"/>
      <c r="D53" s="22"/>
      <c r="E53" s="22"/>
      <c r="F53" s="106">
        <f>E53-E54</f>
        <v>0</v>
      </c>
      <c r="G53" s="109" t="e">
        <f>AVERAGE(E53:E54)</f>
        <v>#DIV/0!</v>
      </c>
      <c r="H53" s="23"/>
      <c r="I53" s="136" t="e">
        <f>AVERAGE(H53:H54)</f>
        <v>#DIV/0!</v>
      </c>
    </row>
    <row r="54" spans="2:9" x14ac:dyDescent="0.25">
      <c r="B54" s="18" t="s">
        <v>57</v>
      </c>
      <c r="C54" s="22"/>
      <c r="D54" s="22"/>
      <c r="E54" s="22"/>
      <c r="F54" s="107"/>
      <c r="G54" s="111"/>
      <c r="H54" s="23"/>
      <c r="I54" s="137"/>
    </row>
    <row r="55" spans="2:9" x14ac:dyDescent="0.25">
      <c r="B55" s="8" t="s">
        <v>50</v>
      </c>
      <c r="C55" s="22"/>
      <c r="D55" s="22"/>
      <c r="E55" s="22"/>
      <c r="F55" s="106">
        <f>E55-E56</f>
        <v>0</v>
      </c>
      <c r="G55" s="109" t="e">
        <f>AVERAGE(E55:E56)</f>
        <v>#DIV/0!</v>
      </c>
      <c r="H55" s="23"/>
      <c r="I55" s="136" t="e">
        <f>AVERAGE(H55:H56)</f>
        <v>#DIV/0!</v>
      </c>
    </row>
    <row r="56" spans="2:9" x14ac:dyDescent="0.25">
      <c r="B56" s="8" t="s">
        <v>50</v>
      </c>
      <c r="C56" s="22"/>
      <c r="D56" s="22"/>
      <c r="E56" s="22"/>
      <c r="F56" s="107"/>
      <c r="G56" s="111"/>
      <c r="H56" s="23"/>
      <c r="I56" s="137"/>
    </row>
    <row r="57" spans="2:9" x14ac:dyDescent="0.25">
      <c r="B57" s="18" t="s">
        <v>57</v>
      </c>
      <c r="C57" s="22"/>
      <c r="D57" s="22"/>
      <c r="E57" s="22"/>
      <c r="F57" s="106">
        <f>E57-E58</f>
        <v>0</v>
      </c>
      <c r="G57" s="109" t="e">
        <f>AVERAGE(E57:E58)</f>
        <v>#DIV/0!</v>
      </c>
      <c r="H57" s="23"/>
      <c r="I57" s="136" t="e">
        <f>AVERAGE(H57:H58)</f>
        <v>#DIV/0!</v>
      </c>
    </row>
    <row r="58" spans="2:9" x14ac:dyDescent="0.25">
      <c r="B58" s="18" t="s">
        <v>57</v>
      </c>
      <c r="C58" s="22"/>
      <c r="D58" s="22"/>
      <c r="E58" s="22"/>
      <c r="F58" s="107"/>
      <c r="G58" s="111"/>
      <c r="H58" s="23"/>
      <c r="I58" s="137"/>
    </row>
    <row r="59" spans="2:9" x14ac:dyDescent="0.25">
      <c r="B59" s="8" t="s">
        <v>50</v>
      </c>
      <c r="C59" s="22"/>
      <c r="D59" s="22"/>
      <c r="E59" s="22"/>
      <c r="F59" s="106">
        <f>E59-E60</f>
        <v>0</v>
      </c>
      <c r="G59" s="109" t="e">
        <f>AVERAGE(E59:E60)</f>
        <v>#DIV/0!</v>
      </c>
      <c r="H59" s="23"/>
      <c r="I59" s="136" t="e">
        <f>AVERAGE(H59:H60)</f>
        <v>#DIV/0!</v>
      </c>
    </row>
    <row r="60" spans="2:9" x14ac:dyDescent="0.25">
      <c r="B60" s="8" t="s">
        <v>50</v>
      </c>
      <c r="C60" s="22"/>
      <c r="D60" s="22"/>
      <c r="E60" s="22"/>
      <c r="F60" s="107"/>
      <c r="G60" s="111"/>
      <c r="H60" s="23"/>
      <c r="I60" s="137"/>
    </row>
    <row r="61" spans="2:9" x14ac:dyDescent="0.25">
      <c r="B61" s="18" t="s">
        <v>57</v>
      </c>
      <c r="C61" s="22"/>
      <c r="D61" s="22"/>
      <c r="E61" s="22"/>
      <c r="F61" s="106">
        <f>E61-E62</f>
        <v>0</v>
      </c>
      <c r="G61" s="109" t="e">
        <f>AVERAGE(E61:E62)</f>
        <v>#DIV/0!</v>
      </c>
      <c r="H61" s="23"/>
      <c r="I61" s="136" t="e">
        <f>AVERAGE(H61:H62)</f>
        <v>#DIV/0!</v>
      </c>
    </row>
    <row r="62" spans="2:9" x14ac:dyDescent="0.25">
      <c r="B62" s="18" t="s">
        <v>57</v>
      </c>
      <c r="C62" s="22"/>
      <c r="D62" s="22"/>
      <c r="E62" s="22"/>
      <c r="F62" s="107"/>
      <c r="G62" s="111"/>
      <c r="H62" s="23"/>
      <c r="I62" s="147"/>
    </row>
    <row r="63" spans="2:9" x14ac:dyDescent="0.25">
      <c r="B63" s="14"/>
      <c r="C63" s="15"/>
      <c r="D63" s="15"/>
      <c r="E63" s="15"/>
      <c r="F63" s="55"/>
      <c r="G63" s="132"/>
      <c r="H63" s="16"/>
      <c r="I63" s="133"/>
    </row>
    <row r="64" spans="2:9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519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218</v>
      </c>
      <c r="C7" s="22" t="s">
        <v>9</v>
      </c>
      <c r="D7" s="22">
        <v>25.94</v>
      </c>
      <c r="E7" s="138">
        <f>MAX(D7:D10)-MIN(D7:D10)</f>
        <v>0.10000000000000142</v>
      </c>
      <c r="F7" s="141">
        <f>AVERAGE(D7:D10)</f>
        <v>25.887500000000003</v>
      </c>
      <c r="G7" s="144">
        <f>F7-F11</f>
        <v>-1.3024999999999949</v>
      </c>
      <c r="I7" s="22" t="s">
        <v>212</v>
      </c>
      <c r="J7" s="22" t="s">
        <v>11</v>
      </c>
      <c r="K7" s="22">
        <v>40</v>
      </c>
    </row>
    <row r="8" spans="2:11" x14ac:dyDescent="0.25">
      <c r="B8" s="22" t="s">
        <v>219</v>
      </c>
      <c r="C8" s="22" t="s">
        <v>9</v>
      </c>
      <c r="D8" s="22">
        <v>25.84</v>
      </c>
      <c r="E8" s="139"/>
      <c r="F8" s="142"/>
      <c r="G8" s="145"/>
      <c r="I8" s="22" t="s">
        <v>213</v>
      </c>
      <c r="J8" s="22" t="s">
        <v>11</v>
      </c>
      <c r="K8" s="22"/>
    </row>
    <row r="9" spans="2:11" x14ac:dyDescent="0.25">
      <c r="B9" s="22" t="s">
        <v>220</v>
      </c>
      <c r="C9" s="22" t="s">
        <v>9</v>
      </c>
      <c r="D9" s="22">
        <v>25.92</v>
      </c>
      <c r="E9" s="139"/>
      <c r="F9" s="142"/>
      <c r="G9" s="145"/>
      <c r="I9" s="22" t="s">
        <v>214</v>
      </c>
      <c r="J9" s="22" t="s">
        <v>16</v>
      </c>
      <c r="K9" s="22"/>
    </row>
    <row r="10" spans="2:11" x14ac:dyDescent="0.25">
      <c r="B10" s="22" t="s">
        <v>221</v>
      </c>
      <c r="C10" s="22" t="s">
        <v>9</v>
      </c>
      <c r="D10" s="22">
        <v>25.85</v>
      </c>
      <c r="E10" s="140"/>
      <c r="F10" s="143"/>
      <c r="G10" s="146"/>
      <c r="I10" s="22" t="s">
        <v>215</v>
      </c>
      <c r="J10" s="22" t="s">
        <v>16</v>
      </c>
      <c r="K10" s="22"/>
    </row>
    <row r="11" spans="2:11" x14ac:dyDescent="0.25">
      <c r="B11" s="22" t="s">
        <v>222</v>
      </c>
      <c r="C11" s="22" t="s">
        <v>20</v>
      </c>
      <c r="D11" s="22">
        <v>27.06</v>
      </c>
      <c r="E11" s="138">
        <f>MAX(D11:D14)-MIN(D11:D14)</f>
        <v>0.41000000000000014</v>
      </c>
      <c r="F11" s="141">
        <f>AVERAGE(D11:D14)</f>
        <v>27.189999999999998</v>
      </c>
      <c r="G11" s="144">
        <f>F11-F15</f>
        <v>-1.1900000000000048</v>
      </c>
      <c r="I11" s="22" t="s">
        <v>216</v>
      </c>
      <c r="J11" s="22" t="s">
        <v>22</v>
      </c>
      <c r="K11" s="22">
        <v>40</v>
      </c>
    </row>
    <row r="12" spans="2:11" x14ac:dyDescent="0.25">
      <c r="B12" s="22" t="s">
        <v>223</v>
      </c>
      <c r="C12" s="22" t="s">
        <v>20</v>
      </c>
      <c r="D12" s="22">
        <v>27.1</v>
      </c>
      <c r="E12" s="139"/>
      <c r="F12" s="142"/>
      <c r="G12" s="145"/>
      <c r="I12" s="22" t="s">
        <v>217</v>
      </c>
      <c r="J12" s="22" t="s">
        <v>22</v>
      </c>
      <c r="K12" s="22">
        <v>40</v>
      </c>
    </row>
    <row r="13" spans="2:11" x14ac:dyDescent="0.25">
      <c r="B13" s="22" t="s">
        <v>224</v>
      </c>
      <c r="C13" s="22" t="s">
        <v>20</v>
      </c>
      <c r="D13" s="22">
        <v>27.47</v>
      </c>
      <c r="E13" s="139"/>
      <c r="F13" s="142"/>
      <c r="G13" s="145"/>
    </row>
    <row r="14" spans="2:11" x14ac:dyDescent="0.25">
      <c r="B14" s="22" t="s">
        <v>225</v>
      </c>
      <c r="C14" s="22" t="s">
        <v>20</v>
      </c>
      <c r="D14" s="22">
        <v>27.13</v>
      </c>
      <c r="E14" s="140"/>
      <c r="F14" s="143"/>
      <c r="G14" s="146"/>
      <c r="I14" s="30" t="s">
        <v>27</v>
      </c>
      <c r="J14" s="67">
        <v>7.6E-3</v>
      </c>
    </row>
    <row r="15" spans="2:11" x14ac:dyDescent="0.25">
      <c r="B15" s="22" t="s">
        <v>226</v>
      </c>
      <c r="C15" s="22" t="s">
        <v>29</v>
      </c>
      <c r="D15" s="22">
        <v>28.33</v>
      </c>
      <c r="E15" s="138">
        <f>MAX(D15:D18)-MIN(D15:D18)</f>
        <v>0.56000000000000227</v>
      </c>
      <c r="F15" s="141">
        <f>AVERAGE(D15:D18)</f>
        <v>28.380000000000003</v>
      </c>
      <c r="G15" s="144">
        <f>F15-F19</f>
        <v>-1.3324999999999996</v>
      </c>
      <c r="I15" s="30" t="s">
        <v>494</v>
      </c>
      <c r="J15" s="68">
        <v>1.7270000000000001</v>
      </c>
    </row>
    <row r="16" spans="2:11" x14ac:dyDescent="0.25">
      <c r="B16" s="22" t="s">
        <v>227</v>
      </c>
      <c r="C16" s="22" t="s">
        <v>29</v>
      </c>
      <c r="D16" s="22">
        <v>28.06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228</v>
      </c>
      <c r="C17" s="22" t="s">
        <v>29</v>
      </c>
      <c r="D17" s="22">
        <v>28.62</v>
      </c>
      <c r="E17" s="139"/>
      <c r="F17" s="142"/>
      <c r="G17" s="145"/>
    </row>
    <row r="18" spans="2:11" x14ac:dyDescent="0.25">
      <c r="B18" s="22" t="s">
        <v>229</v>
      </c>
      <c r="C18" s="22" t="s">
        <v>29</v>
      </c>
      <c r="D18" s="22">
        <v>28.51</v>
      </c>
      <c r="E18" s="140"/>
      <c r="F18" s="143"/>
      <c r="G18" s="146"/>
    </row>
    <row r="19" spans="2:11" x14ac:dyDescent="0.25">
      <c r="B19" s="22" t="s">
        <v>230</v>
      </c>
      <c r="C19" s="22" t="s">
        <v>36</v>
      </c>
      <c r="D19" s="22">
        <v>29.53</v>
      </c>
      <c r="E19" s="138">
        <f>MAX(D19:D22)-MIN(D19:D22)</f>
        <v>0.39000000000000057</v>
      </c>
      <c r="F19" s="141">
        <f>AVERAGE(D19:D22)</f>
        <v>29.712500000000002</v>
      </c>
      <c r="G19" s="144">
        <f>F19-F23</f>
        <v>-1.2274999999999956</v>
      </c>
    </row>
    <row r="20" spans="2:11" x14ac:dyDescent="0.25">
      <c r="B20" s="22" t="s">
        <v>231</v>
      </c>
      <c r="C20" s="22" t="s">
        <v>36</v>
      </c>
      <c r="D20" s="22">
        <v>29.56</v>
      </c>
      <c r="E20" s="139"/>
      <c r="F20" s="142"/>
      <c r="G20" s="145"/>
    </row>
    <row r="21" spans="2:11" x14ac:dyDescent="0.25">
      <c r="B21" s="22" t="s">
        <v>232</v>
      </c>
      <c r="C21" s="22" t="s">
        <v>36</v>
      </c>
      <c r="D21" s="22">
        <v>29.92</v>
      </c>
      <c r="E21" s="139"/>
      <c r="F21" s="142"/>
      <c r="G21" s="145"/>
    </row>
    <row r="22" spans="2:11" x14ac:dyDescent="0.25">
      <c r="B22" s="22" t="s">
        <v>233</v>
      </c>
      <c r="C22" s="22" t="s">
        <v>36</v>
      </c>
      <c r="D22" s="22">
        <v>29.84</v>
      </c>
      <c r="E22" s="140"/>
      <c r="F22" s="143"/>
      <c r="G22" s="146"/>
    </row>
    <row r="23" spans="2:11" x14ac:dyDescent="0.25">
      <c r="B23" s="22" t="s">
        <v>234</v>
      </c>
      <c r="C23" s="22" t="s">
        <v>41</v>
      </c>
      <c r="D23" s="22">
        <v>31.07</v>
      </c>
      <c r="E23" s="138">
        <f>MAX(D23:D26)-MIN(D23:D26)</f>
        <v>0.55999999999999872</v>
      </c>
      <c r="F23" s="141">
        <f>AVERAGE(D23:D26)</f>
        <v>30.939999999999998</v>
      </c>
      <c r="G23" s="144"/>
    </row>
    <row r="24" spans="2:11" x14ac:dyDescent="0.25">
      <c r="B24" s="22" t="s">
        <v>235</v>
      </c>
      <c r="C24" s="22" t="s">
        <v>41</v>
      </c>
      <c r="D24" s="22">
        <v>30.81</v>
      </c>
      <c r="E24" s="139"/>
      <c r="F24" s="142"/>
      <c r="G24" s="145"/>
    </row>
    <row r="25" spans="2:11" x14ac:dyDescent="0.25">
      <c r="B25" s="22" t="s">
        <v>236</v>
      </c>
      <c r="C25" s="22" t="s">
        <v>41</v>
      </c>
      <c r="D25" s="22">
        <v>31.22</v>
      </c>
      <c r="E25" s="139"/>
      <c r="F25" s="142"/>
      <c r="G25" s="145"/>
    </row>
    <row r="26" spans="2:11" x14ac:dyDescent="0.25">
      <c r="B26" s="22" t="s">
        <v>237</v>
      </c>
      <c r="C26" s="22" t="s">
        <v>41</v>
      </c>
      <c r="D26" s="22">
        <v>30.66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180</v>
      </c>
      <c r="D31" s="22" t="s">
        <v>52</v>
      </c>
      <c r="E31" s="22">
        <v>28.87</v>
      </c>
      <c r="F31" s="74">
        <f>E31-E32</f>
        <v>1.0600000000000023</v>
      </c>
      <c r="G31" s="109">
        <f>AVERAGE(E31:E32)</f>
        <v>28.34</v>
      </c>
      <c r="H31" s="23">
        <v>0.19500000000000001</v>
      </c>
      <c r="I31" s="136">
        <f>AVERAGE(H31:H32)</f>
        <v>0.27100000000000002</v>
      </c>
      <c r="J31" s="13"/>
      <c r="K31" s="13"/>
    </row>
    <row r="32" spans="2:11" x14ac:dyDescent="0.25">
      <c r="B32" s="8" t="s">
        <v>50</v>
      </c>
      <c r="C32" s="22" t="s">
        <v>181</v>
      </c>
      <c r="D32" s="22" t="s">
        <v>55</v>
      </c>
      <c r="E32" s="22">
        <v>27.81</v>
      </c>
      <c r="F32" s="76"/>
      <c r="G32" s="111"/>
      <c r="H32" s="23">
        <v>0.34699999999999998</v>
      </c>
      <c r="I32" s="137"/>
    </row>
    <row r="33" spans="2:10" x14ac:dyDescent="0.25">
      <c r="B33" s="18" t="s">
        <v>57</v>
      </c>
      <c r="C33" s="22" t="s">
        <v>184</v>
      </c>
      <c r="D33" s="22" t="s">
        <v>59</v>
      </c>
      <c r="E33" s="22">
        <v>29.43</v>
      </c>
      <c r="F33" s="74">
        <f>E33-E34</f>
        <v>1.2899999999999991</v>
      </c>
      <c r="G33" s="109">
        <f>AVERAGE(E33:E34)</f>
        <v>28.785</v>
      </c>
      <c r="H33" s="23">
        <v>0.14299999999999999</v>
      </c>
      <c r="I33" s="136">
        <f>AVERAGE(H33:H34)</f>
        <v>0.21649999999999997</v>
      </c>
      <c r="J33" s="13"/>
    </row>
    <row r="34" spans="2:10" x14ac:dyDescent="0.25">
      <c r="B34" s="18" t="s">
        <v>57</v>
      </c>
      <c r="C34" s="22" t="s">
        <v>185</v>
      </c>
      <c r="D34" s="22" t="s">
        <v>62</v>
      </c>
      <c r="E34" s="22">
        <v>28.14</v>
      </c>
      <c r="F34" s="76"/>
      <c r="G34" s="111"/>
      <c r="H34" s="23">
        <v>0.28999999999999998</v>
      </c>
      <c r="I34" s="137"/>
    </row>
    <row r="35" spans="2:10" x14ac:dyDescent="0.25">
      <c r="B35" s="8" t="s">
        <v>50</v>
      </c>
      <c r="C35" s="22" t="s">
        <v>188</v>
      </c>
      <c r="D35" s="22" t="s">
        <v>65</v>
      </c>
      <c r="E35" s="22">
        <v>27.76</v>
      </c>
      <c r="F35" s="106">
        <f>E35-E36</f>
        <v>-0.32999999999999829</v>
      </c>
      <c r="G35" s="109">
        <f>AVERAGE(E35:E36)</f>
        <v>27.925000000000001</v>
      </c>
      <c r="H35" s="23">
        <v>0.35599999999999998</v>
      </c>
      <c r="I35" s="136">
        <f>AVERAGE(H35:H36)</f>
        <v>0.32750000000000001</v>
      </c>
    </row>
    <row r="36" spans="2:10" x14ac:dyDescent="0.25">
      <c r="B36" s="8" t="s">
        <v>50</v>
      </c>
      <c r="C36" s="22" t="s">
        <v>189</v>
      </c>
      <c r="D36" s="22" t="s">
        <v>68</v>
      </c>
      <c r="E36" s="22">
        <v>28.09</v>
      </c>
      <c r="F36" s="107"/>
      <c r="G36" s="111"/>
      <c r="H36" s="23">
        <v>0.29899999999999999</v>
      </c>
      <c r="I36" s="137"/>
    </row>
    <row r="37" spans="2:10" x14ac:dyDescent="0.25">
      <c r="B37" s="18" t="s">
        <v>57</v>
      </c>
      <c r="C37" s="22" t="s">
        <v>192</v>
      </c>
      <c r="D37" s="22" t="s">
        <v>71</v>
      </c>
      <c r="E37" s="22">
        <v>27.94</v>
      </c>
      <c r="F37" s="106">
        <f>E37-E38</f>
        <v>0.15000000000000213</v>
      </c>
      <c r="G37" s="109">
        <f>AVERAGE(E37:E38)</f>
        <v>27.865000000000002</v>
      </c>
      <c r="H37" s="23">
        <v>0.32400000000000001</v>
      </c>
      <c r="I37" s="136">
        <f>AVERAGE(H37:H38)</f>
        <v>0.33750000000000002</v>
      </c>
    </row>
    <row r="38" spans="2:10" x14ac:dyDescent="0.25">
      <c r="B38" s="18" t="s">
        <v>57</v>
      </c>
      <c r="C38" s="22" t="s">
        <v>193</v>
      </c>
      <c r="D38" s="22" t="s">
        <v>74</v>
      </c>
      <c r="E38" s="22">
        <v>27.79</v>
      </c>
      <c r="F38" s="107"/>
      <c r="G38" s="111"/>
      <c r="H38" s="23">
        <v>0.35099999999999998</v>
      </c>
      <c r="I38" s="137"/>
    </row>
    <row r="39" spans="2:10" x14ac:dyDescent="0.25">
      <c r="B39" s="8" t="s">
        <v>50</v>
      </c>
      <c r="C39" s="22" t="s">
        <v>196</v>
      </c>
      <c r="D39" s="22" t="s">
        <v>77</v>
      </c>
      <c r="E39" s="22">
        <v>27.71</v>
      </c>
      <c r="F39" s="106">
        <f>E39-E40</f>
        <v>0.41000000000000014</v>
      </c>
      <c r="G39" s="109">
        <f>AVERAGE(E39:E40)</f>
        <v>27.505000000000003</v>
      </c>
      <c r="H39" s="23">
        <v>0.36599999999999999</v>
      </c>
      <c r="I39" s="136">
        <f>AVERAGE(H39:H40)</f>
        <v>0.41249999999999998</v>
      </c>
    </row>
    <row r="40" spans="2:10" x14ac:dyDescent="0.25">
      <c r="B40" s="8" t="s">
        <v>50</v>
      </c>
      <c r="C40" s="22" t="s">
        <v>197</v>
      </c>
      <c r="D40" s="22" t="s">
        <v>80</v>
      </c>
      <c r="E40" s="22">
        <v>27.3</v>
      </c>
      <c r="F40" s="107"/>
      <c r="G40" s="111"/>
      <c r="H40" s="23">
        <v>0.45900000000000002</v>
      </c>
      <c r="I40" s="137"/>
    </row>
    <row r="41" spans="2:10" x14ac:dyDescent="0.25">
      <c r="B41" s="18" t="s">
        <v>57</v>
      </c>
      <c r="C41" s="22" t="s">
        <v>200</v>
      </c>
      <c r="D41" s="22" t="s">
        <v>83</v>
      </c>
      <c r="E41" s="22">
        <v>27.93</v>
      </c>
      <c r="F41" s="74">
        <f>E41-E42</f>
        <v>-1.2600000000000016</v>
      </c>
      <c r="G41" s="109">
        <f>AVERAGE(E41:E42)</f>
        <v>28.560000000000002</v>
      </c>
      <c r="H41" s="23">
        <v>0.32500000000000001</v>
      </c>
      <c r="I41" s="136">
        <f>AVERAGE(H41:H42)</f>
        <v>0.2445</v>
      </c>
      <c r="J41" s="13"/>
    </row>
    <row r="42" spans="2:10" x14ac:dyDescent="0.25">
      <c r="B42" s="18" t="s">
        <v>57</v>
      </c>
      <c r="C42" s="22" t="s">
        <v>201</v>
      </c>
      <c r="D42" s="22" t="s">
        <v>86</v>
      </c>
      <c r="E42" s="22">
        <v>29.19</v>
      </c>
      <c r="F42" s="76"/>
      <c r="G42" s="111"/>
      <c r="H42" s="23">
        <v>0.16400000000000001</v>
      </c>
      <c r="I42" s="137"/>
    </row>
    <row r="43" spans="2:10" x14ac:dyDescent="0.25">
      <c r="B43" s="8" t="s">
        <v>50</v>
      </c>
      <c r="C43" s="22" t="s">
        <v>204</v>
      </c>
      <c r="D43" s="22" t="s">
        <v>89</v>
      </c>
      <c r="E43" s="22">
        <v>27.59</v>
      </c>
      <c r="F43" s="106">
        <f>E43-E44</f>
        <v>-0.83000000000000185</v>
      </c>
      <c r="G43" s="109">
        <f>AVERAGE(E43:E44)</f>
        <v>28.005000000000003</v>
      </c>
      <c r="H43" s="23">
        <v>0.39200000000000002</v>
      </c>
      <c r="I43" s="136">
        <f>AVERAGE(H43:H44)</f>
        <v>0.32050000000000001</v>
      </c>
    </row>
    <row r="44" spans="2:10" x14ac:dyDescent="0.25">
      <c r="B44" s="8" t="s">
        <v>50</v>
      </c>
      <c r="C44" s="22" t="s">
        <v>205</v>
      </c>
      <c r="D44" s="22" t="s">
        <v>92</v>
      </c>
      <c r="E44" s="22">
        <v>28.42</v>
      </c>
      <c r="F44" s="107"/>
      <c r="G44" s="111"/>
      <c r="H44" s="23">
        <v>0.249</v>
      </c>
      <c r="I44" s="137"/>
    </row>
    <row r="45" spans="2:10" x14ac:dyDescent="0.25">
      <c r="B45" s="18" t="s">
        <v>57</v>
      </c>
      <c r="C45" s="22" t="s">
        <v>208</v>
      </c>
      <c r="D45" s="22" t="s">
        <v>95</v>
      </c>
      <c r="E45" s="22">
        <v>28.66</v>
      </c>
      <c r="F45" s="106">
        <f>E45-E46</f>
        <v>-0.82999999999999829</v>
      </c>
      <c r="G45" s="109">
        <f>AVERAGE(E45:E46)</f>
        <v>29.074999999999999</v>
      </c>
      <c r="H45" s="23">
        <v>0.218</v>
      </c>
      <c r="I45" s="136">
        <f>AVERAGE(H45:H46)</f>
        <v>0.17849999999999999</v>
      </c>
    </row>
    <row r="46" spans="2:10" x14ac:dyDescent="0.25">
      <c r="B46" s="18" t="s">
        <v>57</v>
      </c>
      <c r="C46" s="22" t="s">
        <v>209</v>
      </c>
      <c r="D46" s="22" t="s">
        <v>98</v>
      </c>
      <c r="E46" s="22">
        <v>29.49</v>
      </c>
      <c r="F46" s="107"/>
      <c r="G46" s="111"/>
      <c r="H46" s="23">
        <v>0.13900000000000001</v>
      </c>
      <c r="I46" s="137"/>
    </row>
    <row r="47" spans="2:10" x14ac:dyDescent="0.25">
      <c r="B47" s="8" t="s">
        <v>50</v>
      </c>
      <c r="C47" s="22" t="s">
        <v>182</v>
      </c>
      <c r="D47" s="22" t="s">
        <v>101</v>
      </c>
      <c r="E47" s="22">
        <v>29.12</v>
      </c>
      <c r="F47" s="106">
        <f>E47-E48</f>
        <v>-1.009999999999998</v>
      </c>
      <c r="G47" s="109">
        <f>AVERAGE(E47:E48)</f>
        <v>29.625</v>
      </c>
      <c r="H47" s="23">
        <v>0.17</v>
      </c>
      <c r="I47" s="136">
        <f>AVERAGE(H47:H48)</f>
        <v>0.13390000000000002</v>
      </c>
    </row>
    <row r="48" spans="2:10" x14ac:dyDescent="0.25">
      <c r="B48" s="8" t="s">
        <v>50</v>
      </c>
      <c r="C48" s="22" t="s">
        <v>183</v>
      </c>
      <c r="D48" s="22" t="s">
        <v>104</v>
      </c>
      <c r="E48" s="22">
        <v>30.13</v>
      </c>
      <c r="F48" s="107"/>
      <c r="G48" s="111"/>
      <c r="H48" s="23">
        <v>9.7799999999999998E-2</v>
      </c>
      <c r="I48" s="137"/>
    </row>
    <row r="49" spans="2:9" x14ac:dyDescent="0.25">
      <c r="B49" s="18" t="s">
        <v>57</v>
      </c>
      <c r="C49" s="22" t="s">
        <v>186</v>
      </c>
      <c r="D49" s="22" t="s">
        <v>107</v>
      </c>
      <c r="E49" s="22">
        <v>29.29</v>
      </c>
      <c r="F49" s="106">
        <f>E49-E50</f>
        <v>1.9999999999999574E-2</v>
      </c>
      <c r="G49" s="109">
        <f>AVERAGE(E49:E50)</f>
        <v>29.28</v>
      </c>
      <c r="H49" s="23">
        <v>0.155</v>
      </c>
      <c r="I49" s="136">
        <f>AVERAGE(H49:H50)</f>
        <v>0.1555</v>
      </c>
    </row>
    <row r="50" spans="2:9" x14ac:dyDescent="0.25">
      <c r="B50" s="18" t="s">
        <v>57</v>
      </c>
      <c r="C50" s="22" t="s">
        <v>187</v>
      </c>
      <c r="D50" s="22" t="s">
        <v>110</v>
      </c>
      <c r="E50" s="22">
        <v>29.27</v>
      </c>
      <c r="F50" s="107"/>
      <c r="G50" s="111"/>
      <c r="H50" s="23">
        <v>0.156</v>
      </c>
      <c r="I50" s="137"/>
    </row>
    <row r="51" spans="2:9" x14ac:dyDescent="0.25">
      <c r="B51" s="8" t="s">
        <v>50</v>
      </c>
      <c r="C51" s="22" t="s">
        <v>190</v>
      </c>
      <c r="D51" s="22" t="s">
        <v>113</v>
      </c>
      <c r="E51" s="22">
        <v>30.92</v>
      </c>
      <c r="F51" s="106">
        <f>E51-E52</f>
        <v>0.21000000000000085</v>
      </c>
      <c r="G51" s="109">
        <f>AVERAGE(E51:E52)</f>
        <v>30.815000000000001</v>
      </c>
      <c r="H51" s="23">
        <v>6.3500000000000001E-2</v>
      </c>
      <c r="I51" s="136">
        <f>AVERAGE(H51:H52)</f>
        <v>6.7349999999999993E-2</v>
      </c>
    </row>
    <row r="52" spans="2:9" x14ac:dyDescent="0.25">
      <c r="B52" s="8" t="s">
        <v>50</v>
      </c>
      <c r="C52" s="22" t="s">
        <v>191</v>
      </c>
      <c r="D52" s="22" t="s">
        <v>116</v>
      </c>
      <c r="E52" s="22">
        <v>30.71</v>
      </c>
      <c r="F52" s="107"/>
      <c r="G52" s="111"/>
      <c r="H52" s="23">
        <v>7.1199999999999999E-2</v>
      </c>
      <c r="I52" s="137"/>
    </row>
    <row r="53" spans="2:9" x14ac:dyDescent="0.25">
      <c r="B53" s="18" t="s">
        <v>57</v>
      </c>
      <c r="C53" s="22" t="s">
        <v>194</v>
      </c>
      <c r="D53" s="22" t="s">
        <v>119</v>
      </c>
      <c r="E53" s="22">
        <v>30</v>
      </c>
      <c r="F53" s="106">
        <f>E53-E54</f>
        <v>0.48999999999999844</v>
      </c>
      <c r="G53" s="109">
        <f>AVERAGE(E53:E54)</f>
        <v>29.755000000000003</v>
      </c>
      <c r="H53" s="23">
        <v>0.105</v>
      </c>
      <c r="I53" s="136">
        <f>AVERAGE(H53:H54)</f>
        <v>0.121</v>
      </c>
    </row>
    <row r="54" spans="2:9" x14ac:dyDescent="0.25">
      <c r="B54" s="18" t="s">
        <v>57</v>
      </c>
      <c r="C54" s="22" t="s">
        <v>195</v>
      </c>
      <c r="D54" s="22" t="s">
        <v>122</v>
      </c>
      <c r="E54" s="22">
        <v>29.51</v>
      </c>
      <c r="F54" s="107"/>
      <c r="G54" s="111"/>
      <c r="H54" s="23">
        <v>0.13700000000000001</v>
      </c>
      <c r="I54" s="137"/>
    </row>
    <row r="55" spans="2:9" x14ac:dyDescent="0.25">
      <c r="B55" s="8" t="s">
        <v>50</v>
      </c>
      <c r="C55" s="22" t="s">
        <v>198</v>
      </c>
      <c r="D55" s="22" t="s">
        <v>125</v>
      </c>
      <c r="E55" s="22">
        <v>30.59</v>
      </c>
      <c r="F55" s="106">
        <f>E55-E56</f>
        <v>-0.37999999999999901</v>
      </c>
      <c r="G55" s="109">
        <f>AVERAGE(E55:E56)</f>
        <v>30.78</v>
      </c>
      <c r="H55" s="23">
        <v>7.6100000000000001E-2</v>
      </c>
      <c r="I55" s="136">
        <f>AVERAGE(H55:H56)</f>
        <v>6.905E-2</v>
      </c>
    </row>
    <row r="56" spans="2:9" x14ac:dyDescent="0.25">
      <c r="B56" s="8" t="s">
        <v>50</v>
      </c>
      <c r="C56" s="22" t="s">
        <v>199</v>
      </c>
      <c r="D56" s="22" t="s">
        <v>128</v>
      </c>
      <c r="E56" s="22">
        <v>30.97</v>
      </c>
      <c r="F56" s="107"/>
      <c r="G56" s="111"/>
      <c r="H56" s="23">
        <v>6.2E-2</v>
      </c>
      <c r="I56" s="137"/>
    </row>
    <row r="57" spans="2:9" x14ac:dyDescent="0.25">
      <c r="B57" s="18" t="s">
        <v>57</v>
      </c>
      <c r="C57" s="22" t="s">
        <v>202</v>
      </c>
      <c r="D57" s="22" t="s">
        <v>131</v>
      </c>
      <c r="E57" s="22">
        <v>28.44</v>
      </c>
      <c r="F57" s="106">
        <f>E57-E58</f>
        <v>-0.51999999999999957</v>
      </c>
      <c r="G57" s="109">
        <f>AVERAGE(E57:E58)</f>
        <v>28.700000000000003</v>
      </c>
      <c r="H57" s="23">
        <v>0.246</v>
      </c>
      <c r="I57" s="136">
        <f>AVERAGE(H57:H58)</f>
        <v>0.216</v>
      </c>
    </row>
    <row r="58" spans="2:9" x14ac:dyDescent="0.25">
      <c r="B58" s="18" t="s">
        <v>57</v>
      </c>
      <c r="C58" s="22" t="s">
        <v>203</v>
      </c>
      <c r="D58" s="22" t="s">
        <v>134</v>
      </c>
      <c r="E58" s="22">
        <v>28.96</v>
      </c>
      <c r="F58" s="107"/>
      <c r="G58" s="111"/>
      <c r="H58" s="23">
        <v>0.186</v>
      </c>
      <c r="I58" s="137"/>
    </row>
    <row r="59" spans="2:9" x14ac:dyDescent="0.25">
      <c r="B59" s="8" t="s">
        <v>50</v>
      </c>
      <c r="C59" s="22" t="s">
        <v>206</v>
      </c>
      <c r="D59" s="22" t="s">
        <v>137</v>
      </c>
      <c r="E59" s="22">
        <v>27.62</v>
      </c>
      <c r="F59" s="106">
        <f>E59-E60</f>
        <v>-1.0299999999999976</v>
      </c>
      <c r="G59" s="109">
        <f>AVERAGE(E59:E60)</f>
        <v>28.134999999999998</v>
      </c>
      <c r="H59" s="23">
        <v>0.38500000000000001</v>
      </c>
      <c r="I59" s="136">
        <f>AVERAGE(H59:H60)</f>
        <v>0.30199999999999999</v>
      </c>
    </row>
    <row r="60" spans="2:9" x14ac:dyDescent="0.25">
      <c r="B60" s="8" t="s">
        <v>50</v>
      </c>
      <c r="C60" s="22" t="s">
        <v>207</v>
      </c>
      <c r="D60" s="22" t="s">
        <v>140</v>
      </c>
      <c r="E60" s="22">
        <v>28.65</v>
      </c>
      <c r="F60" s="107"/>
      <c r="G60" s="111"/>
      <c r="H60" s="23">
        <v>0.219</v>
      </c>
      <c r="I60" s="137"/>
    </row>
    <row r="61" spans="2:9" x14ac:dyDescent="0.25">
      <c r="B61" s="18" t="s">
        <v>57</v>
      </c>
      <c r="C61" s="22" t="s">
        <v>210</v>
      </c>
      <c r="D61" s="22" t="s">
        <v>143</v>
      </c>
      <c r="E61" s="22">
        <v>27.15</v>
      </c>
      <c r="F61" s="106">
        <f>E61-E62</f>
        <v>-0.96000000000000085</v>
      </c>
      <c r="G61" s="109">
        <f>AVERAGE(E61:E62)</f>
        <v>27.63</v>
      </c>
      <c r="H61" s="23">
        <v>0.498</v>
      </c>
      <c r="I61" s="136">
        <f>AVERAGE(H61:H62)</f>
        <v>0.39649999999999996</v>
      </c>
    </row>
    <row r="62" spans="2:9" x14ac:dyDescent="0.25">
      <c r="B62" s="18" t="s">
        <v>57</v>
      </c>
      <c r="C62" s="22" t="s">
        <v>211</v>
      </c>
      <c r="D62" s="22" t="s">
        <v>146</v>
      </c>
      <c r="E62" s="22">
        <v>28.11</v>
      </c>
      <c r="F62" s="107"/>
      <c r="G62" s="111"/>
      <c r="H62" s="23">
        <v>0.29499999999999998</v>
      </c>
      <c r="I62" s="147"/>
    </row>
    <row r="63" spans="2:9" x14ac:dyDescent="0.25">
      <c r="B63" s="14"/>
      <c r="C63" s="15"/>
      <c r="D63" s="15"/>
      <c r="E63" s="15"/>
      <c r="F63" s="55"/>
      <c r="G63" s="132"/>
      <c r="H63" s="16"/>
      <c r="I63" s="133"/>
    </row>
    <row r="64" spans="2:9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UwE1y4h+y9For+YSrIVyM23Z6TJKdt/pEEHMVsT2XuGFJLJRP2m7ruqSMWglLWIVWUpWd2JgdJxX4ik/6fuQzg==" saltValue="QH7v3z6gY8xBz9zNbxDlMA==" spinCount="100000" sheet="1" formatCells="0" formatColumns="0" formatRows="0" insertColumns="0" insertRows="0" insertHyperlinks="0" deleteColumns="0" deleteRows="0" sort="0" autoFilter="0" pivotTables="0"/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59" sqref="J59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525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296</v>
      </c>
      <c r="C7" s="22" t="s">
        <v>9</v>
      </c>
      <c r="D7" s="22">
        <v>24.96</v>
      </c>
      <c r="E7" s="138">
        <f>MAX(D7:D10)-MIN(D7:D10)</f>
        <v>0.16999999999999815</v>
      </c>
      <c r="F7" s="141">
        <f>AVERAGE(D7:D10)</f>
        <v>24.9375</v>
      </c>
      <c r="G7" s="144">
        <f>F7-F11</f>
        <v>-1.0300000000000011</v>
      </c>
      <c r="I7" s="22" t="s">
        <v>290</v>
      </c>
      <c r="J7" s="22" t="s">
        <v>11</v>
      </c>
      <c r="K7" s="22"/>
    </row>
    <row r="8" spans="2:11" x14ac:dyDescent="0.25">
      <c r="B8" s="22" t="s">
        <v>297</v>
      </c>
      <c r="C8" s="22" t="s">
        <v>9</v>
      </c>
      <c r="D8" s="22">
        <v>24.88</v>
      </c>
      <c r="E8" s="139"/>
      <c r="F8" s="142"/>
      <c r="G8" s="145"/>
      <c r="I8" s="22" t="s">
        <v>291</v>
      </c>
      <c r="J8" s="22" t="s">
        <v>11</v>
      </c>
      <c r="K8" s="22"/>
    </row>
    <row r="9" spans="2:11" x14ac:dyDescent="0.25">
      <c r="B9" s="22" t="s">
        <v>298</v>
      </c>
      <c r="C9" s="22" t="s">
        <v>9</v>
      </c>
      <c r="D9" s="22">
        <v>25.04</v>
      </c>
      <c r="E9" s="139"/>
      <c r="F9" s="142"/>
      <c r="G9" s="145"/>
      <c r="I9" s="22" t="s">
        <v>292</v>
      </c>
      <c r="J9" s="22" t="s">
        <v>16</v>
      </c>
      <c r="K9" s="22"/>
    </row>
    <row r="10" spans="2:11" x14ac:dyDescent="0.25">
      <c r="B10" s="22" t="s">
        <v>299</v>
      </c>
      <c r="C10" s="22" t="s">
        <v>9</v>
      </c>
      <c r="D10" s="22">
        <v>24.87</v>
      </c>
      <c r="E10" s="140"/>
      <c r="F10" s="143"/>
      <c r="G10" s="146"/>
      <c r="I10" s="22" t="s">
        <v>293</v>
      </c>
      <c r="J10" s="22" t="s">
        <v>16</v>
      </c>
      <c r="K10" s="22"/>
    </row>
    <row r="11" spans="2:11" x14ac:dyDescent="0.25">
      <c r="B11" s="22" t="s">
        <v>300</v>
      </c>
      <c r="C11" s="22" t="s">
        <v>20</v>
      </c>
      <c r="D11" s="22">
        <v>26.04</v>
      </c>
      <c r="E11" s="138">
        <f>MAX(D11:D14)-MIN(D11:D14)</f>
        <v>0.18999999999999773</v>
      </c>
      <c r="F11" s="141">
        <f>AVERAGE(D11:D14)</f>
        <v>25.967500000000001</v>
      </c>
      <c r="G11" s="144">
        <f>F11-F15</f>
        <v>-1.1000000000000014</v>
      </c>
      <c r="I11" s="22" t="s">
        <v>294</v>
      </c>
      <c r="J11" s="22" t="s">
        <v>22</v>
      </c>
      <c r="K11" s="22"/>
    </row>
    <row r="12" spans="2:11" x14ac:dyDescent="0.25">
      <c r="B12" s="22" t="s">
        <v>301</v>
      </c>
      <c r="C12" s="22" t="s">
        <v>20</v>
      </c>
      <c r="D12" s="22">
        <v>25.85</v>
      </c>
      <c r="E12" s="139"/>
      <c r="F12" s="142"/>
      <c r="G12" s="145"/>
      <c r="I12" s="22" t="s">
        <v>295</v>
      </c>
      <c r="J12" s="22" t="s">
        <v>22</v>
      </c>
      <c r="K12" s="22"/>
    </row>
    <row r="13" spans="2:11" x14ac:dyDescent="0.25">
      <c r="B13" s="22" t="s">
        <v>302</v>
      </c>
      <c r="C13" s="22" t="s">
        <v>20</v>
      </c>
      <c r="D13" s="22">
        <v>26.01</v>
      </c>
      <c r="E13" s="139"/>
      <c r="F13" s="142"/>
      <c r="G13" s="145"/>
    </row>
    <row r="14" spans="2:11" x14ac:dyDescent="0.25">
      <c r="B14" s="22" t="s">
        <v>303</v>
      </c>
      <c r="C14" s="22" t="s">
        <v>20</v>
      </c>
      <c r="D14" s="22">
        <v>25.97</v>
      </c>
      <c r="E14" s="140"/>
      <c r="F14" s="143"/>
      <c r="G14" s="146"/>
      <c r="I14" s="30" t="s">
        <v>27</v>
      </c>
      <c r="J14" s="7">
        <v>7.9799999999999992E-3</v>
      </c>
    </row>
    <row r="15" spans="2:11" x14ac:dyDescent="0.25">
      <c r="B15" s="22" t="s">
        <v>304</v>
      </c>
      <c r="C15" s="22" t="s">
        <v>29</v>
      </c>
      <c r="D15" s="22">
        <v>27.01</v>
      </c>
      <c r="E15" s="138">
        <f>MAX(D15:D18)-MIN(D15:D18)</f>
        <v>0.13999999999999702</v>
      </c>
      <c r="F15" s="141">
        <f>AVERAGE(D15:D18)</f>
        <v>27.067500000000003</v>
      </c>
      <c r="G15" s="144">
        <f>F15-F19</f>
        <v>-0.97999999999999687</v>
      </c>
      <c r="I15" s="30" t="s">
        <v>494</v>
      </c>
      <c r="J15" s="68">
        <v>1.9359999999999999</v>
      </c>
    </row>
    <row r="16" spans="2:11" x14ac:dyDescent="0.25">
      <c r="B16" s="22" t="s">
        <v>305</v>
      </c>
      <c r="C16" s="22" t="s">
        <v>29</v>
      </c>
      <c r="D16" s="22">
        <v>27.06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306</v>
      </c>
      <c r="C17" s="22" t="s">
        <v>29</v>
      </c>
      <c r="D17" s="22">
        <v>27.05</v>
      </c>
      <c r="E17" s="139"/>
      <c r="F17" s="142"/>
      <c r="G17" s="145"/>
    </row>
    <row r="18" spans="2:11" x14ac:dyDescent="0.25">
      <c r="B18" s="22" t="s">
        <v>307</v>
      </c>
      <c r="C18" s="22" t="s">
        <v>29</v>
      </c>
      <c r="D18" s="22">
        <v>27.15</v>
      </c>
      <c r="E18" s="140"/>
      <c r="F18" s="143"/>
      <c r="G18" s="146"/>
    </row>
    <row r="19" spans="2:11" x14ac:dyDescent="0.25">
      <c r="B19" s="22" t="s">
        <v>308</v>
      </c>
      <c r="C19" s="22" t="s">
        <v>36</v>
      </c>
      <c r="D19" s="22">
        <v>28.13</v>
      </c>
      <c r="E19" s="138">
        <f>MAX(D19:D22)-MIN(D19:D22)</f>
        <v>0.16999999999999815</v>
      </c>
      <c r="F19" s="141">
        <f>AVERAGE(D19:D22)</f>
        <v>28.047499999999999</v>
      </c>
      <c r="G19" s="144">
        <f>F19-F23</f>
        <v>-1.072499999999998</v>
      </c>
    </row>
    <row r="20" spans="2:11" x14ac:dyDescent="0.25">
      <c r="B20" s="22" t="s">
        <v>309</v>
      </c>
      <c r="C20" s="22" t="s">
        <v>36</v>
      </c>
      <c r="D20" s="22">
        <v>28.1</v>
      </c>
      <c r="E20" s="139"/>
      <c r="F20" s="142"/>
      <c r="G20" s="145"/>
    </row>
    <row r="21" spans="2:11" x14ac:dyDescent="0.25">
      <c r="B21" s="22" t="s">
        <v>310</v>
      </c>
      <c r="C21" s="22" t="s">
        <v>36</v>
      </c>
      <c r="D21" s="22">
        <v>28</v>
      </c>
      <c r="E21" s="139"/>
      <c r="F21" s="142"/>
      <c r="G21" s="145"/>
    </row>
    <row r="22" spans="2:11" x14ac:dyDescent="0.25">
      <c r="B22" s="22" t="s">
        <v>311</v>
      </c>
      <c r="C22" s="22" t="s">
        <v>36</v>
      </c>
      <c r="D22" s="22">
        <v>27.96</v>
      </c>
      <c r="E22" s="140"/>
      <c r="F22" s="143"/>
      <c r="G22" s="146"/>
    </row>
    <row r="23" spans="2:11" x14ac:dyDescent="0.25">
      <c r="B23" s="22" t="s">
        <v>312</v>
      </c>
      <c r="C23" s="22" t="s">
        <v>41</v>
      </c>
      <c r="D23" s="22">
        <v>29.24</v>
      </c>
      <c r="E23" s="138">
        <f>MAX(D23:D26)-MIN(D23:D26)</f>
        <v>0.26999999999999957</v>
      </c>
      <c r="F23" s="141">
        <f>AVERAGE(D23:D26)</f>
        <v>29.119999999999997</v>
      </c>
      <c r="G23" s="144"/>
    </row>
    <row r="24" spans="2:11" x14ac:dyDescent="0.25">
      <c r="B24" s="22" t="s">
        <v>313</v>
      </c>
      <c r="C24" s="22" t="s">
        <v>41</v>
      </c>
      <c r="D24" s="22">
        <v>29.16</v>
      </c>
      <c r="E24" s="139"/>
      <c r="F24" s="142"/>
      <c r="G24" s="145"/>
    </row>
    <row r="25" spans="2:11" x14ac:dyDescent="0.25">
      <c r="B25" s="22" t="s">
        <v>314</v>
      </c>
      <c r="C25" s="22" t="s">
        <v>41</v>
      </c>
      <c r="D25" s="22">
        <v>29.11</v>
      </c>
      <c r="E25" s="139"/>
      <c r="F25" s="142"/>
      <c r="G25" s="145"/>
    </row>
    <row r="26" spans="2:11" x14ac:dyDescent="0.25">
      <c r="B26" s="22" t="s">
        <v>315</v>
      </c>
      <c r="C26" s="22" t="s">
        <v>41</v>
      </c>
      <c r="D26" s="22">
        <v>28.97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258</v>
      </c>
      <c r="D31" s="22" t="s">
        <v>52</v>
      </c>
      <c r="E31" s="22">
        <v>28.17</v>
      </c>
      <c r="F31" s="74">
        <f>E31-E32</f>
        <v>1.0900000000000034</v>
      </c>
      <c r="G31" s="109">
        <f>AVERAGE(E31:E32)</f>
        <v>27.625</v>
      </c>
      <c r="H31" s="23">
        <v>0.11799999999999999</v>
      </c>
      <c r="I31" s="136">
        <f>AVERAGE(H31:H32)</f>
        <v>0.18</v>
      </c>
      <c r="J31" s="13"/>
      <c r="K31" s="13"/>
    </row>
    <row r="32" spans="2:11" x14ac:dyDescent="0.25">
      <c r="B32" s="8" t="s">
        <v>50</v>
      </c>
      <c r="C32" s="22" t="s">
        <v>259</v>
      </c>
      <c r="D32" s="22" t="s">
        <v>55</v>
      </c>
      <c r="E32" s="22">
        <v>27.08</v>
      </c>
      <c r="F32" s="76"/>
      <c r="G32" s="111"/>
      <c r="H32" s="23">
        <v>0.24199999999999999</v>
      </c>
      <c r="I32" s="137"/>
    </row>
    <row r="33" spans="2:9" x14ac:dyDescent="0.25">
      <c r="B33" s="18" t="s">
        <v>57</v>
      </c>
      <c r="C33" s="22" t="s">
        <v>260</v>
      </c>
      <c r="D33" s="22" t="s">
        <v>59</v>
      </c>
      <c r="E33" s="22">
        <v>27.77</v>
      </c>
      <c r="F33" s="106">
        <f>E33-E34</f>
        <v>0.80999999999999872</v>
      </c>
      <c r="G33" s="109">
        <f>AVERAGE(E33:E34)</f>
        <v>27.365000000000002</v>
      </c>
      <c r="H33" s="23">
        <v>0.153</v>
      </c>
      <c r="I33" s="136">
        <f>AVERAGE(H33:H34)</f>
        <v>0.20700000000000002</v>
      </c>
    </row>
    <row r="34" spans="2:9" x14ac:dyDescent="0.25">
      <c r="B34" s="18" t="s">
        <v>57</v>
      </c>
      <c r="C34" s="22" t="s">
        <v>261</v>
      </c>
      <c r="D34" s="22" t="s">
        <v>62</v>
      </c>
      <c r="E34" s="22">
        <v>26.96</v>
      </c>
      <c r="F34" s="107"/>
      <c r="G34" s="111"/>
      <c r="H34" s="23">
        <v>0.26100000000000001</v>
      </c>
      <c r="I34" s="137"/>
    </row>
    <row r="35" spans="2:9" x14ac:dyDescent="0.25">
      <c r="B35" s="8" t="s">
        <v>50</v>
      </c>
      <c r="C35" s="22" t="s">
        <v>262</v>
      </c>
      <c r="D35" s="22" t="s">
        <v>65</v>
      </c>
      <c r="E35" s="22">
        <v>26.13</v>
      </c>
      <c r="F35" s="106">
        <f>E35-E36</f>
        <v>0.2099999999999973</v>
      </c>
      <c r="G35" s="109">
        <f>AVERAGE(E35:E36)</f>
        <v>26.024999999999999</v>
      </c>
      <c r="H35" s="23">
        <v>0.45200000000000001</v>
      </c>
      <c r="I35" s="136">
        <f>AVERAGE(H35:H36)</f>
        <v>0.48650000000000004</v>
      </c>
    </row>
    <row r="36" spans="2:9" x14ac:dyDescent="0.25">
      <c r="B36" s="8" t="s">
        <v>50</v>
      </c>
      <c r="C36" s="22" t="s">
        <v>263</v>
      </c>
      <c r="D36" s="22" t="s">
        <v>68</v>
      </c>
      <c r="E36" s="22">
        <v>25.92</v>
      </c>
      <c r="F36" s="107"/>
      <c r="G36" s="111"/>
      <c r="H36" s="23">
        <v>0.52100000000000002</v>
      </c>
      <c r="I36" s="137"/>
    </row>
    <row r="37" spans="2:9" x14ac:dyDescent="0.25">
      <c r="B37" s="18" t="s">
        <v>57</v>
      </c>
      <c r="C37" s="22" t="s">
        <v>264</v>
      </c>
      <c r="D37" s="22" t="s">
        <v>71</v>
      </c>
      <c r="E37" s="22">
        <v>26.87</v>
      </c>
      <c r="F37" s="106">
        <f>E37-E38</f>
        <v>0.28000000000000114</v>
      </c>
      <c r="G37" s="109">
        <f>AVERAGE(E37:E38)</f>
        <v>26.73</v>
      </c>
      <c r="H37" s="23">
        <v>0.27700000000000002</v>
      </c>
      <c r="I37" s="136">
        <f>AVERAGE(H37:H38)</f>
        <v>0.30600000000000005</v>
      </c>
    </row>
    <row r="38" spans="2:9" x14ac:dyDescent="0.25">
      <c r="B38" s="18" t="s">
        <v>57</v>
      </c>
      <c r="C38" s="22" t="s">
        <v>265</v>
      </c>
      <c r="D38" s="22" t="s">
        <v>74</v>
      </c>
      <c r="E38" s="22">
        <v>26.59</v>
      </c>
      <c r="F38" s="107"/>
      <c r="G38" s="111"/>
      <c r="H38" s="23">
        <v>0.33500000000000002</v>
      </c>
      <c r="I38" s="137"/>
    </row>
    <row r="39" spans="2:9" x14ac:dyDescent="0.25">
      <c r="B39" s="8" t="s">
        <v>50</v>
      </c>
      <c r="C39" s="22" t="s">
        <v>266</v>
      </c>
      <c r="D39" s="22" t="s">
        <v>77</v>
      </c>
      <c r="E39" s="22">
        <v>25.78</v>
      </c>
      <c r="F39" s="106">
        <f>E39-E40</f>
        <v>0.14000000000000057</v>
      </c>
      <c r="G39" s="109">
        <f>AVERAGE(E39:E40)</f>
        <v>25.71</v>
      </c>
      <c r="H39" s="23">
        <v>0.56899999999999995</v>
      </c>
      <c r="I39" s="136">
        <f>AVERAGE(H39:H40)</f>
        <v>0.59799999999999998</v>
      </c>
    </row>
    <row r="40" spans="2:9" x14ac:dyDescent="0.25">
      <c r="B40" s="8" t="s">
        <v>50</v>
      </c>
      <c r="C40" s="22" t="s">
        <v>267</v>
      </c>
      <c r="D40" s="22" t="s">
        <v>80</v>
      </c>
      <c r="E40" s="22">
        <v>25.64</v>
      </c>
      <c r="F40" s="107"/>
      <c r="G40" s="111"/>
      <c r="H40" s="23">
        <v>0.627</v>
      </c>
      <c r="I40" s="137"/>
    </row>
    <row r="41" spans="2:9" x14ac:dyDescent="0.25">
      <c r="B41" s="18" t="s">
        <v>57</v>
      </c>
      <c r="C41" s="22" t="s">
        <v>268</v>
      </c>
      <c r="D41" s="22" t="s">
        <v>83</v>
      </c>
      <c r="E41" s="22">
        <v>26.45</v>
      </c>
      <c r="F41" s="106">
        <f>E41-E42</f>
        <v>-0.71000000000000085</v>
      </c>
      <c r="G41" s="109">
        <f>AVERAGE(E41:E42)</f>
        <v>26.805</v>
      </c>
      <c r="H41" s="23">
        <v>0.36799999999999999</v>
      </c>
      <c r="I41" s="136">
        <f>AVERAGE(H41:H42)</f>
        <v>0.29899999999999999</v>
      </c>
    </row>
    <row r="42" spans="2:9" x14ac:dyDescent="0.25">
      <c r="B42" s="18" t="s">
        <v>57</v>
      </c>
      <c r="C42" s="22" t="s">
        <v>269</v>
      </c>
      <c r="D42" s="22" t="s">
        <v>86</v>
      </c>
      <c r="E42" s="22">
        <v>27.16</v>
      </c>
      <c r="F42" s="107"/>
      <c r="G42" s="111"/>
      <c r="H42" s="23">
        <v>0.23</v>
      </c>
      <c r="I42" s="137"/>
    </row>
    <row r="43" spans="2:9" x14ac:dyDescent="0.25">
      <c r="B43" s="8" t="s">
        <v>50</v>
      </c>
      <c r="C43" s="22" t="s">
        <v>270</v>
      </c>
      <c r="D43" s="22" t="s">
        <v>89</v>
      </c>
      <c r="E43" s="22">
        <v>25.98</v>
      </c>
      <c r="F43" s="106">
        <f>E43-E44</f>
        <v>-0.64999999999999858</v>
      </c>
      <c r="G43" s="109">
        <f>AVERAGE(E43:E44)</f>
        <v>26.305</v>
      </c>
      <c r="H43" s="23">
        <v>0.499</v>
      </c>
      <c r="I43" s="136">
        <f>AVERAGE(H43:H44)</f>
        <v>0.41200000000000003</v>
      </c>
    </row>
    <row r="44" spans="2:9" x14ac:dyDescent="0.25">
      <c r="B44" s="8" t="s">
        <v>50</v>
      </c>
      <c r="C44" s="22" t="s">
        <v>271</v>
      </c>
      <c r="D44" s="22" t="s">
        <v>92</v>
      </c>
      <c r="E44" s="22">
        <v>26.63</v>
      </c>
      <c r="F44" s="107"/>
      <c r="G44" s="111"/>
      <c r="H44" s="23">
        <v>0.32500000000000001</v>
      </c>
      <c r="I44" s="137"/>
    </row>
    <row r="45" spans="2:9" x14ac:dyDescent="0.25">
      <c r="B45" s="18" t="s">
        <v>57</v>
      </c>
      <c r="C45" s="22" t="s">
        <v>272</v>
      </c>
      <c r="D45" s="22" t="s">
        <v>95</v>
      </c>
      <c r="E45" s="22">
        <v>26.67</v>
      </c>
      <c r="F45" s="106">
        <f>E45-E46</f>
        <v>-0.53999999999999915</v>
      </c>
      <c r="G45" s="109">
        <f>AVERAGE(E45:E46)</f>
        <v>26.94</v>
      </c>
      <c r="H45" s="23">
        <v>0.317</v>
      </c>
      <c r="I45" s="136">
        <f>AVERAGE(H45:H46)</f>
        <v>0.26900000000000002</v>
      </c>
    </row>
    <row r="46" spans="2:9" x14ac:dyDescent="0.25">
      <c r="B46" s="18" t="s">
        <v>57</v>
      </c>
      <c r="C46" s="22" t="s">
        <v>273</v>
      </c>
      <c r="D46" s="22" t="s">
        <v>98</v>
      </c>
      <c r="E46" s="22">
        <v>27.21</v>
      </c>
      <c r="F46" s="107"/>
      <c r="G46" s="111"/>
      <c r="H46" s="23">
        <v>0.221</v>
      </c>
      <c r="I46" s="137"/>
    </row>
    <row r="47" spans="2:9" x14ac:dyDescent="0.25">
      <c r="B47" s="8" t="s">
        <v>50</v>
      </c>
      <c r="C47" s="22" t="s">
        <v>274</v>
      </c>
      <c r="D47" s="22" t="s">
        <v>101</v>
      </c>
      <c r="E47" s="22">
        <v>27.66</v>
      </c>
      <c r="F47" s="106">
        <f>E47-E48</f>
        <v>-0.48000000000000043</v>
      </c>
      <c r="G47" s="109">
        <f>AVERAGE(E47:E48)</f>
        <v>27.9</v>
      </c>
      <c r="H47" s="23">
        <v>0.16500000000000001</v>
      </c>
      <c r="I47" s="136">
        <f>AVERAGE(H47:H48)</f>
        <v>0.14250000000000002</v>
      </c>
    </row>
    <row r="48" spans="2:9" x14ac:dyDescent="0.25">
      <c r="B48" s="8" t="s">
        <v>50</v>
      </c>
      <c r="C48" s="22" t="s">
        <v>275</v>
      </c>
      <c r="D48" s="22" t="s">
        <v>104</v>
      </c>
      <c r="E48" s="22">
        <v>28.14</v>
      </c>
      <c r="F48" s="107"/>
      <c r="G48" s="111"/>
      <c r="H48" s="23">
        <v>0.12</v>
      </c>
      <c r="I48" s="137"/>
    </row>
    <row r="49" spans="2:10" x14ac:dyDescent="0.25">
      <c r="B49" s="18" t="s">
        <v>57</v>
      </c>
      <c r="C49" s="22" t="s">
        <v>276</v>
      </c>
      <c r="D49" s="22" t="s">
        <v>107</v>
      </c>
      <c r="E49" s="22">
        <v>28.84</v>
      </c>
      <c r="F49" s="106">
        <f>E49-E50</f>
        <v>8.9999999999999858E-2</v>
      </c>
      <c r="G49" s="109">
        <f>AVERAGE(E49:E50)</f>
        <v>28.795000000000002</v>
      </c>
      <c r="H49" s="23">
        <v>7.5499999999999998E-2</v>
      </c>
      <c r="I49" s="136">
        <f>AVERAGE(H49:H50)</f>
        <v>7.7899999999999997E-2</v>
      </c>
    </row>
    <row r="50" spans="2:10" x14ac:dyDescent="0.25">
      <c r="B50" s="18" t="s">
        <v>57</v>
      </c>
      <c r="C50" s="22" t="s">
        <v>277</v>
      </c>
      <c r="D50" s="22" t="s">
        <v>110</v>
      </c>
      <c r="E50" s="22">
        <v>28.75</v>
      </c>
      <c r="F50" s="107"/>
      <c r="G50" s="111"/>
      <c r="H50" s="23">
        <v>8.0299999999999996E-2</v>
      </c>
      <c r="I50" s="137"/>
    </row>
    <row r="51" spans="2:10" x14ac:dyDescent="0.25">
      <c r="B51" s="8" t="s">
        <v>50</v>
      </c>
      <c r="C51" s="22" t="s">
        <v>278</v>
      </c>
      <c r="D51" s="22" t="s">
        <v>113</v>
      </c>
      <c r="E51" s="22">
        <v>28.7</v>
      </c>
      <c r="F51" s="106">
        <f>E51-E52</f>
        <v>0.19999999999999929</v>
      </c>
      <c r="G51" s="109">
        <f>AVERAGE(E51:E52)</f>
        <v>28.6</v>
      </c>
      <c r="H51" s="23">
        <v>8.2900000000000001E-2</v>
      </c>
      <c r="I51" s="136">
        <f>AVERAGE(H51:H52)</f>
        <v>8.8599999999999998E-2</v>
      </c>
    </row>
    <row r="52" spans="2:10" x14ac:dyDescent="0.25">
      <c r="B52" s="8" t="s">
        <v>50</v>
      </c>
      <c r="C52" s="22" t="s">
        <v>279</v>
      </c>
      <c r="D52" s="22" t="s">
        <v>116</v>
      </c>
      <c r="E52" s="22">
        <v>28.5</v>
      </c>
      <c r="F52" s="107"/>
      <c r="G52" s="111"/>
      <c r="H52" s="23">
        <v>9.4299999999999995E-2</v>
      </c>
      <c r="I52" s="137"/>
    </row>
    <row r="53" spans="2:10" x14ac:dyDescent="0.25">
      <c r="B53" s="18" t="s">
        <v>57</v>
      </c>
      <c r="C53" s="22" t="s">
        <v>280</v>
      </c>
      <c r="D53" s="22" t="s">
        <v>119</v>
      </c>
      <c r="E53" s="22">
        <v>28.69</v>
      </c>
      <c r="F53" s="106">
        <f>E53-E54</f>
        <v>0.67999999999999972</v>
      </c>
      <c r="G53" s="109">
        <f>AVERAGE(E53:E54)</f>
        <v>28.35</v>
      </c>
      <c r="H53" s="23">
        <v>8.3599999999999994E-2</v>
      </c>
      <c r="I53" s="136">
        <f>AVERAGE(H53:H54)</f>
        <v>0.10730000000000001</v>
      </c>
    </row>
    <row r="54" spans="2:10" x14ac:dyDescent="0.25">
      <c r="B54" s="18" t="s">
        <v>57</v>
      </c>
      <c r="C54" s="22" t="s">
        <v>281</v>
      </c>
      <c r="D54" s="22" t="s">
        <v>122</v>
      </c>
      <c r="E54" s="22">
        <v>28.01</v>
      </c>
      <c r="F54" s="107"/>
      <c r="G54" s="111"/>
      <c r="H54" s="23">
        <v>0.13100000000000001</v>
      </c>
      <c r="I54" s="137"/>
    </row>
    <row r="55" spans="2:10" x14ac:dyDescent="0.25">
      <c r="B55" s="8" t="s">
        <v>50</v>
      </c>
      <c r="C55" s="22" t="s">
        <v>282</v>
      </c>
      <c r="D55" s="22" t="s">
        <v>125</v>
      </c>
      <c r="E55" s="22">
        <v>29.28</v>
      </c>
      <c r="F55" s="106">
        <f>E55-E56</f>
        <v>-0.55999999999999872</v>
      </c>
      <c r="G55" s="109">
        <f>AVERAGE(E55:E56)</f>
        <v>29.560000000000002</v>
      </c>
      <c r="H55" s="23">
        <v>5.6399999999999999E-2</v>
      </c>
      <c r="I55" s="136">
        <f>AVERAGE(H55:H56)</f>
        <v>4.7649999999999998E-2</v>
      </c>
    </row>
    <row r="56" spans="2:10" x14ac:dyDescent="0.25">
      <c r="B56" s="8" t="s">
        <v>50</v>
      </c>
      <c r="C56" s="22" t="s">
        <v>283</v>
      </c>
      <c r="D56" s="22" t="s">
        <v>128</v>
      </c>
      <c r="E56" s="22">
        <v>29.84</v>
      </c>
      <c r="F56" s="107"/>
      <c r="G56" s="111"/>
      <c r="H56" s="23">
        <v>3.8899999999999997E-2</v>
      </c>
      <c r="I56" s="137"/>
    </row>
    <row r="57" spans="2:10" x14ac:dyDescent="0.25">
      <c r="B57" s="18" t="s">
        <v>57</v>
      </c>
      <c r="C57" s="22" t="s">
        <v>284</v>
      </c>
      <c r="D57" s="22" t="s">
        <v>131</v>
      </c>
      <c r="E57" s="22">
        <v>26.53</v>
      </c>
      <c r="F57" s="106">
        <f>E57-E58</f>
        <v>-0.44999999999999929</v>
      </c>
      <c r="G57" s="109">
        <f>AVERAGE(E57:E58)</f>
        <v>26.755000000000003</v>
      </c>
      <c r="H57" s="23">
        <v>0.34799999999999998</v>
      </c>
      <c r="I57" s="136">
        <f>AVERAGE(H57:H58)</f>
        <v>0.30349999999999999</v>
      </c>
    </row>
    <row r="58" spans="2:10" x14ac:dyDescent="0.25">
      <c r="B58" s="18" t="s">
        <v>57</v>
      </c>
      <c r="C58" s="22" t="s">
        <v>285</v>
      </c>
      <c r="D58" s="22" t="s">
        <v>134</v>
      </c>
      <c r="E58" s="22">
        <v>26.98</v>
      </c>
      <c r="F58" s="107"/>
      <c r="G58" s="111"/>
      <c r="H58" s="23">
        <v>0.25900000000000001</v>
      </c>
      <c r="I58" s="137"/>
    </row>
    <row r="59" spans="2:10" x14ac:dyDescent="0.25">
      <c r="B59" s="8" t="s">
        <v>50</v>
      </c>
      <c r="C59" s="22" t="s">
        <v>286</v>
      </c>
      <c r="D59" s="22" t="s">
        <v>137</v>
      </c>
      <c r="E59" s="22">
        <v>26.73</v>
      </c>
      <c r="F59" s="74">
        <f>E59-E60</f>
        <v>-1.129999999999999</v>
      </c>
      <c r="G59" s="109">
        <f>AVERAGE(E59:E60)</f>
        <v>27.295000000000002</v>
      </c>
      <c r="H59" s="23">
        <v>0.30499999999999999</v>
      </c>
      <c r="I59" s="136">
        <f>AVERAGE(H59:H60)</f>
        <v>0.22499999999999998</v>
      </c>
      <c r="J59" s="13"/>
    </row>
    <row r="60" spans="2:10" x14ac:dyDescent="0.25">
      <c r="B60" s="8" t="s">
        <v>50</v>
      </c>
      <c r="C60" s="22" t="s">
        <v>287</v>
      </c>
      <c r="D60" s="22" t="s">
        <v>140</v>
      </c>
      <c r="E60" s="22">
        <v>27.86</v>
      </c>
      <c r="F60" s="76"/>
      <c r="G60" s="111"/>
      <c r="H60" s="23">
        <v>0.14499999999999999</v>
      </c>
      <c r="I60" s="137"/>
    </row>
    <row r="61" spans="2:10" x14ac:dyDescent="0.25">
      <c r="B61" s="18" t="s">
        <v>57</v>
      </c>
      <c r="C61" s="22" t="s">
        <v>288</v>
      </c>
      <c r="D61" s="22" t="s">
        <v>143</v>
      </c>
      <c r="E61" s="22">
        <v>26.59</v>
      </c>
      <c r="F61" s="106">
        <f>E61-E62</f>
        <v>-0.67999999999999972</v>
      </c>
      <c r="G61" s="109">
        <f>AVERAGE(E61:E62)</f>
        <v>26.93</v>
      </c>
      <c r="H61" s="23">
        <v>0.33500000000000002</v>
      </c>
      <c r="I61" s="136">
        <f>AVERAGE(H61:H62)</f>
        <v>0.27450000000000002</v>
      </c>
    </row>
    <row r="62" spans="2:10" x14ac:dyDescent="0.25">
      <c r="B62" s="18" t="s">
        <v>57</v>
      </c>
      <c r="C62" s="22" t="s">
        <v>289</v>
      </c>
      <c r="D62" s="22" t="s">
        <v>146</v>
      </c>
      <c r="E62" s="22">
        <v>27.27</v>
      </c>
      <c r="F62" s="107"/>
      <c r="G62" s="111"/>
      <c r="H62" s="23">
        <v>0.214</v>
      </c>
      <c r="I62" s="147"/>
    </row>
    <row r="63" spans="2:10" x14ac:dyDescent="0.25">
      <c r="B63" s="14"/>
      <c r="C63" s="15"/>
      <c r="D63" s="15"/>
      <c r="E63" s="15"/>
      <c r="F63" s="55"/>
      <c r="G63" s="132"/>
      <c r="H63" s="16"/>
      <c r="I63" s="133"/>
    </row>
    <row r="64" spans="2:10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VI/83itG2UfF615MlvW5wS+8rm70livQOeKahPB/34kydaW4xb8TE3jbz/wBY9QFBuwZWvpJnOIua+vk2OLcSA==" saltValue="vM6ZWa7vNFF3EDvpi8BEQw==" spinCount="100000" sheet="1" objects="1" scenarios="1" formatCells="0" formatColumns="0" formatRows="0" insertColumns="0" insertRows="0" insertHyperlinks="0" deleteColumns="0" deleteRows="0" sort="0" autoFilter="0" pivotTables="0"/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3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523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316</v>
      </c>
      <c r="C7" s="22" t="s">
        <v>9</v>
      </c>
      <c r="D7" s="22">
        <v>26.55</v>
      </c>
      <c r="E7" s="138">
        <f>MAX(D7:D10)-MIN(D7:D10)</f>
        <v>0.18999999999999773</v>
      </c>
      <c r="F7" s="141">
        <f>AVERAGE(D7:D10)</f>
        <v>26.5975</v>
      </c>
      <c r="G7" s="144">
        <f>F7-F11</f>
        <v>-1.1499999999999986</v>
      </c>
      <c r="I7" s="22" t="s">
        <v>368</v>
      </c>
      <c r="J7" s="22" t="s">
        <v>11</v>
      </c>
      <c r="K7" s="22">
        <v>40</v>
      </c>
    </row>
    <row r="8" spans="2:11" x14ac:dyDescent="0.25">
      <c r="B8" s="22" t="s">
        <v>317</v>
      </c>
      <c r="C8" s="22" t="s">
        <v>9</v>
      </c>
      <c r="D8" s="22">
        <v>26.51</v>
      </c>
      <c r="E8" s="139"/>
      <c r="F8" s="142"/>
      <c r="G8" s="145"/>
      <c r="I8" s="22" t="s">
        <v>369</v>
      </c>
      <c r="J8" s="22" t="s">
        <v>11</v>
      </c>
      <c r="K8" s="22"/>
    </row>
    <row r="9" spans="2:11" x14ac:dyDescent="0.25">
      <c r="B9" s="22" t="s">
        <v>318</v>
      </c>
      <c r="C9" s="22" t="s">
        <v>9</v>
      </c>
      <c r="D9" s="22">
        <v>26.7</v>
      </c>
      <c r="E9" s="139"/>
      <c r="F9" s="142"/>
      <c r="G9" s="145"/>
      <c r="I9" s="22" t="s">
        <v>370</v>
      </c>
      <c r="J9" s="22" t="s">
        <v>16</v>
      </c>
      <c r="K9" s="22"/>
    </row>
    <row r="10" spans="2:11" x14ac:dyDescent="0.25">
      <c r="B10" s="22" t="s">
        <v>319</v>
      </c>
      <c r="C10" s="22" t="s">
        <v>9</v>
      </c>
      <c r="D10" s="22">
        <v>26.63</v>
      </c>
      <c r="E10" s="140"/>
      <c r="F10" s="143"/>
      <c r="G10" s="146"/>
      <c r="I10" s="22" t="s">
        <v>371</v>
      </c>
      <c r="J10" s="22" t="s">
        <v>16</v>
      </c>
      <c r="K10" s="22"/>
    </row>
    <row r="11" spans="2:11" x14ac:dyDescent="0.25">
      <c r="B11" s="22" t="s">
        <v>320</v>
      </c>
      <c r="C11" s="22" t="s">
        <v>20</v>
      </c>
      <c r="D11" s="22">
        <v>27.72</v>
      </c>
      <c r="E11" s="138">
        <f>MAX(D11:D14)-MIN(D11:D14)</f>
        <v>0.12000000000000099</v>
      </c>
      <c r="F11" s="141">
        <f>AVERAGE(D11:D14)</f>
        <v>27.747499999999999</v>
      </c>
      <c r="G11" s="144">
        <f>F11-F15</f>
        <v>-1.1875</v>
      </c>
      <c r="I11" s="22" t="s">
        <v>372</v>
      </c>
      <c r="J11" s="22" t="s">
        <v>22</v>
      </c>
      <c r="K11" s="22">
        <v>40</v>
      </c>
    </row>
    <row r="12" spans="2:11" x14ac:dyDescent="0.25">
      <c r="B12" s="22" t="s">
        <v>321</v>
      </c>
      <c r="C12" s="22" t="s">
        <v>20</v>
      </c>
      <c r="D12" s="22">
        <v>27.68</v>
      </c>
      <c r="E12" s="139"/>
      <c r="F12" s="142"/>
      <c r="G12" s="145"/>
      <c r="I12" s="22" t="s">
        <v>373</v>
      </c>
      <c r="J12" s="22" t="s">
        <v>22</v>
      </c>
      <c r="K12" s="22">
        <v>40</v>
      </c>
    </row>
    <row r="13" spans="2:11" x14ac:dyDescent="0.25">
      <c r="B13" s="22" t="s">
        <v>322</v>
      </c>
      <c r="C13" s="22" t="s">
        <v>20</v>
      </c>
      <c r="D13" s="22">
        <v>27.79</v>
      </c>
      <c r="E13" s="139"/>
      <c r="F13" s="142"/>
      <c r="G13" s="145"/>
    </row>
    <row r="14" spans="2:11" x14ac:dyDescent="0.25">
      <c r="B14" s="22" t="s">
        <v>323</v>
      </c>
      <c r="C14" s="22" t="s">
        <v>20</v>
      </c>
      <c r="D14" s="22">
        <v>27.8</v>
      </c>
      <c r="E14" s="140"/>
      <c r="F14" s="143"/>
      <c r="G14" s="146"/>
      <c r="I14" s="30" t="s">
        <v>27</v>
      </c>
      <c r="J14" s="7">
        <v>2.4E-2</v>
      </c>
    </row>
    <row r="15" spans="2:11" x14ac:dyDescent="0.25">
      <c r="B15" s="22" t="s">
        <v>324</v>
      </c>
      <c r="C15" s="22" t="s">
        <v>29</v>
      </c>
      <c r="D15" s="22">
        <v>28.91</v>
      </c>
      <c r="E15" s="138">
        <f>MAX(D15:D18)-MIN(D15:D18)</f>
        <v>0.17999999999999972</v>
      </c>
      <c r="F15" s="141">
        <f>AVERAGE(D15:D18)</f>
        <v>28.934999999999999</v>
      </c>
      <c r="G15" s="144">
        <f>F15-F19</f>
        <v>-1.2824999999999989</v>
      </c>
      <c r="I15" s="30" t="s">
        <v>494</v>
      </c>
      <c r="J15" s="68">
        <v>1.748</v>
      </c>
    </row>
    <row r="16" spans="2:11" x14ac:dyDescent="0.25">
      <c r="B16" s="22" t="s">
        <v>325</v>
      </c>
      <c r="C16" s="22" t="s">
        <v>29</v>
      </c>
      <c r="D16" s="22">
        <v>28.84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326</v>
      </c>
      <c r="C17" s="22" t="s">
        <v>29</v>
      </c>
      <c r="D17" s="22">
        <v>29.02</v>
      </c>
      <c r="E17" s="139"/>
      <c r="F17" s="142"/>
      <c r="G17" s="145"/>
    </row>
    <row r="18" spans="2:11" x14ac:dyDescent="0.25">
      <c r="B18" s="22" t="s">
        <v>327</v>
      </c>
      <c r="C18" s="22" t="s">
        <v>29</v>
      </c>
      <c r="D18" s="22">
        <v>28.97</v>
      </c>
      <c r="E18" s="140"/>
      <c r="F18" s="143"/>
      <c r="G18" s="146"/>
    </row>
    <row r="19" spans="2:11" x14ac:dyDescent="0.25">
      <c r="B19" s="22" t="s">
        <v>328</v>
      </c>
      <c r="C19" s="22" t="s">
        <v>36</v>
      </c>
      <c r="D19" s="22">
        <v>30.2</v>
      </c>
      <c r="E19" s="138">
        <f>MAX(D19:D22)-MIN(D19:D22)</f>
        <v>0.30000000000000071</v>
      </c>
      <c r="F19" s="141">
        <f>AVERAGE(D19:D22)</f>
        <v>30.217499999999998</v>
      </c>
      <c r="G19" s="144">
        <f>F19-F23</f>
        <v>-1.3300000000000018</v>
      </c>
    </row>
    <row r="20" spans="2:11" x14ac:dyDescent="0.25">
      <c r="B20" s="22" t="s">
        <v>329</v>
      </c>
      <c r="C20" s="22" t="s">
        <v>36</v>
      </c>
      <c r="D20" s="22">
        <v>30.06</v>
      </c>
      <c r="E20" s="139"/>
      <c r="F20" s="142"/>
      <c r="G20" s="145"/>
    </row>
    <row r="21" spans="2:11" x14ac:dyDescent="0.25">
      <c r="B21" s="22" t="s">
        <v>330</v>
      </c>
      <c r="C21" s="22" t="s">
        <v>36</v>
      </c>
      <c r="D21" s="22">
        <v>30.25</v>
      </c>
      <c r="E21" s="139"/>
      <c r="F21" s="142"/>
      <c r="G21" s="145"/>
    </row>
    <row r="22" spans="2:11" x14ac:dyDescent="0.25">
      <c r="B22" s="22" t="s">
        <v>331</v>
      </c>
      <c r="C22" s="22" t="s">
        <v>36</v>
      </c>
      <c r="D22" s="22">
        <v>30.36</v>
      </c>
      <c r="E22" s="140"/>
      <c r="F22" s="143"/>
      <c r="G22" s="146"/>
    </row>
    <row r="23" spans="2:11" x14ac:dyDescent="0.25">
      <c r="B23" s="22" t="s">
        <v>332</v>
      </c>
      <c r="C23" s="22" t="s">
        <v>41</v>
      </c>
      <c r="D23" s="22">
        <v>31.51</v>
      </c>
      <c r="E23" s="138">
        <f>MAX(D23:D26)-MIN(D23:D26)</f>
        <v>0.36999999999999744</v>
      </c>
      <c r="F23" s="141">
        <f>AVERAGE(D23:D26)</f>
        <v>31.547499999999999</v>
      </c>
      <c r="G23" s="144"/>
    </row>
    <row r="24" spans="2:11" x14ac:dyDescent="0.25">
      <c r="B24" s="22" t="s">
        <v>333</v>
      </c>
      <c r="C24" s="22" t="s">
        <v>41</v>
      </c>
      <c r="D24" s="22">
        <v>31.35</v>
      </c>
      <c r="E24" s="139"/>
      <c r="F24" s="142"/>
      <c r="G24" s="145"/>
    </row>
    <row r="25" spans="2:11" x14ac:dyDescent="0.25">
      <c r="B25" s="22" t="s">
        <v>334</v>
      </c>
      <c r="C25" s="22" t="s">
        <v>41</v>
      </c>
      <c r="D25" s="22">
        <v>31.61</v>
      </c>
      <c r="E25" s="139"/>
      <c r="F25" s="142"/>
      <c r="G25" s="145"/>
    </row>
    <row r="26" spans="2:11" x14ac:dyDescent="0.25">
      <c r="B26" s="22" t="s">
        <v>335</v>
      </c>
      <c r="C26" s="22" t="s">
        <v>41</v>
      </c>
      <c r="D26" s="22">
        <v>31.72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336</v>
      </c>
      <c r="D31" s="22" t="s">
        <v>52</v>
      </c>
      <c r="E31" s="22">
        <v>29.69</v>
      </c>
      <c r="F31" s="106">
        <f>E31-E32</f>
        <v>0.97000000000000242</v>
      </c>
      <c r="G31" s="109">
        <f>AVERAGE(E31:E32)</f>
        <v>29.204999999999998</v>
      </c>
      <c r="H31" s="23">
        <v>0.17100000000000001</v>
      </c>
      <c r="I31" s="136">
        <f>AVERAGE(H31:H32)</f>
        <v>0.23299999999999998</v>
      </c>
      <c r="J31" s="13"/>
      <c r="K31" s="13"/>
    </row>
    <row r="32" spans="2:11" x14ac:dyDescent="0.25">
      <c r="B32" s="8" t="s">
        <v>50</v>
      </c>
      <c r="C32" s="22" t="s">
        <v>337</v>
      </c>
      <c r="D32" s="22" t="s">
        <v>55</v>
      </c>
      <c r="E32" s="22">
        <v>28.72</v>
      </c>
      <c r="F32" s="107"/>
      <c r="G32" s="111"/>
      <c r="H32" s="23">
        <v>0.29499999999999998</v>
      </c>
      <c r="I32" s="137"/>
    </row>
    <row r="33" spans="2:10" x14ac:dyDescent="0.25">
      <c r="B33" s="18" t="s">
        <v>57</v>
      </c>
      <c r="C33" s="22" t="s">
        <v>338</v>
      </c>
      <c r="D33" s="22" t="s">
        <v>59</v>
      </c>
      <c r="E33" s="22">
        <v>30.1</v>
      </c>
      <c r="F33" s="106">
        <f>E33-E34</f>
        <v>0.91000000000000014</v>
      </c>
      <c r="G33" s="109">
        <f>AVERAGE(E33:E34)</f>
        <v>29.645000000000003</v>
      </c>
      <c r="H33" s="23">
        <v>0.13600000000000001</v>
      </c>
      <c r="I33" s="136">
        <f>AVERAGE(H33:H34)</f>
        <v>0.18149999999999999</v>
      </c>
    </row>
    <row r="34" spans="2:10" x14ac:dyDescent="0.25">
      <c r="B34" s="18" t="s">
        <v>57</v>
      </c>
      <c r="C34" s="22" t="s">
        <v>339</v>
      </c>
      <c r="D34" s="22" t="s">
        <v>62</v>
      </c>
      <c r="E34" s="22">
        <v>29.19</v>
      </c>
      <c r="F34" s="107"/>
      <c r="G34" s="111"/>
      <c r="H34" s="23">
        <v>0.22700000000000001</v>
      </c>
      <c r="I34" s="137"/>
    </row>
    <row r="35" spans="2:10" x14ac:dyDescent="0.25">
      <c r="B35" s="8" t="s">
        <v>50</v>
      </c>
      <c r="C35" s="22" t="s">
        <v>340</v>
      </c>
      <c r="D35" s="22" t="s">
        <v>65</v>
      </c>
      <c r="E35" s="22">
        <v>27.95</v>
      </c>
      <c r="F35" s="106">
        <f>E35-E36</f>
        <v>3.9999999999999147E-2</v>
      </c>
      <c r="G35" s="109">
        <f>AVERAGE(E35:E36)</f>
        <v>27.93</v>
      </c>
      <c r="H35" s="23">
        <v>0.45200000000000001</v>
      </c>
      <c r="I35" s="136">
        <f>AVERAGE(H35:H36)</f>
        <v>0.45700000000000002</v>
      </c>
    </row>
    <row r="36" spans="2:10" x14ac:dyDescent="0.25">
      <c r="B36" s="8" t="s">
        <v>50</v>
      </c>
      <c r="C36" s="22" t="s">
        <v>341</v>
      </c>
      <c r="D36" s="22" t="s">
        <v>68</v>
      </c>
      <c r="E36" s="22">
        <v>27.91</v>
      </c>
      <c r="F36" s="107"/>
      <c r="G36" s="111"/>
      <c r="H36" s="23">
        <v>0.46200000000000002</v>
      </c>
      <c r="I36" s="137"/>
    </row>
    <row r="37" spans="2:10" x14ac:dyDescent="0.25">
      <c r="B37" s="18" t="s">
        <v>57</v>
      </c>
      <c r="C37" s="22" t="s">
        <v>342</v>
      </c>
      <c r="D37" s="22" t="s">
        <v>71</v>
      </c>
      <c r="E37" s="22">
        <v>28.35</v>
      </c>
      <c r="F37" s="106">
        <f>E37-E38</f>
        <v>0.16000000000000014</v>
      </c>
      <c r="G37" s="109">
        <f>AVERAGE(E37:E38)</f>
        <v>28.270000000000003</v>
      </c>
      <c r="H37" s="23">
        <v>0.36199999999999999</v>
      </c>
      <c r="I37" s="136">
        <f>AVERAGE(H37:H38)</f>
        <v>0.3785</v>
      </c>
    </row>
    <row r="38" spans="2:10" x14ac:dyDescent="0.25">
      <c r="B38" s="18" t="s">
        <v>57</v>
      </c>
      <c r="C38" s="22" t="s">
        <v>343</v>
      </c>
      <c r="D38" s="22" t="s">
        <v>74</v>
      </c>
      <c r="E38" s="22">
        <v>28.19</v>
      </c>
      <c r="F38" s="107"/>
      <c r="G38" s="111"/>
      <c r="H38" s="23">
        <v>0.39500000000000002</v>
      </c>
      <c r="I38" s="137"/>
    </row>
    <row r="39" spans="2:10" x14ac:dyDescent="0.25">
      <c r="B39" s="8" t="s">
        <v>50</v>
      </c>
      <c r="C39" s="22" t="s">
        <v>344</v>
      </c>
      <c r="D39" s="22" t="s">
        <v>77</v>
      </c>
      <c r="E39" s="22">
        <v>27.03</v>
      </c>
      <c r="F39" s="106">
        <f>E39-E40</f>
        <v>-1.9999999999999574E-2</v>
      </c>
      <c r="G39" s="109">
        <f>AVERAGE(E39:E40)</f>
        <v>27.04</v>
      </c>
      <c r="H39" s="23">
        <v>0.75600000000000001</v>
      </c>
      <c r="I39" s="136">
        <f>AVERAGE(H39:H40)</f>
        <v>0.752</v>
      </c>
    </row>
    <row r="40" spans="2:10" x14ac:dyDescent="0.25">
      <c r="B40" s="8" t="s">
        <v>50</v>
      </c>
      <c r="C40" s="22" t="s">
        <v>345</v>
      </c>
      <c r="D40" s="22" t="s">
        <v>80</v>
      </c>
      <c r="E40" s="22">
        <v>27.05</v>
      </c>
      <c r="F40" s="107"/>
      <c r="G40" s="111"/>
      <c r="H40" s="23">
        <v>0.748</v>
      </c>
      <c r="I40" s="137"/>
    </row>
    <row r="41" spans="2:10" x14ac:dyDescent="0.25">
      <c r="B41" s="18" t="s">
        <v>57</v>
      </c>
      <c r="C41" s="22" t="s">
        <v>346</v>
      </c>
      <c r="D41" s="22" t="s">
        <v>83</v>
      </c>
      <c r="E41" s="22">
        <v>29.19</v>
      </c>
      <c r="F41" s="74">
        <f>E41-E42</f>
        <v>-1.4899999999999984</v>
      </c>
      <c r="G41" s="109">
        <f>AVERAGE(E41:E42)</f>
        <v>29.935000000000002</v>
      </c>
      <c r="H41" s="23">
        <v>0.22600000000000001</v>
      </c>
      <c r="I41" s="136">
        <f>AVERAGE(H41:H42)</f>
        <v>0.16234999999999999</v>
      </c>
      <c r="J41" s="13"/>
    </row>
    <row r="42" spans="2:10" x14ac:dyDescent="0.25">
      <c r="B42" s="18" t="s">
        <v>57</v>
      </c>
      <c r="C42" s="22" t="s">
        <v>347</v>
      </c>
      <c r="D42" s="22" t="s">
        <v>86</v>
      </c>
      <c r="E42" s="22">
        <v>30.68</v>
      </c>
      <c r="F42" s="76"/>
      <c r="G42" s="111"/>
      <c r="H42" s="23">
        <v>9.8699999999999996E-2</v>
      </c>
      <c r="I42" s="137"/>
    </row>
    <row r="43" spans="2:10" x14ac:dyDescent="0.25">
      <c r="B43" s="8" t="s">
        <v>50</v>
      </c>
      <c r="C43" s="22" t="s">
        <v>348</v>
      </c>
      <c r="D43" s="22" t="s">
        <v>89</v>
      </c>
      <c r="E43" s="22">
        <v>27.56</v>
      </c>
      <c r="F43" s="106">
        <f>E43-E44</f>
        <v>-0.92000000000000171</v>
      </c>
      <c r="G43" s="109">
        <f>AVERAGE(E43:E44)</f>
        <v>28.02</v>
      </c>
      <c r="H43" s="23">
        <v>0.56299999999999994</v>
      </c>
      <c r="I43" s="136">
        <f>AVERAGE(H43:H44)</f>
        <v>0.44999999999999996</v>
      </c>
    </row>
    <row r="44" spans="2:10" x14ac:dyDescent="0.25">
      <c r="B44" s="8" t="s">
        <v>50</v>
      </c>
      <c r="C44" s="22" t="s">
        <v>349</v>
      </c>
      <c r="D44" s="22" t="s">
        <v>92</v>
      </c>
      <c r="E44" s="22">
        <v>28.48</v>
      </c>
      <c r="F44" s="107"/>
      <c r="G44" s="111"/>
      <c r="H44" s="23">
        <v>0.33700000000000002</v>
      </c>
      <c r="I44" s="137"/>
    </row>
    <row r="45" spans="2:10" x14ac:dyDescent="0.25">
      <c r="B45" s="18" t="s">
        <v>57</v>
      </c>
      <c r="C45" s="22" t="s">
        <v>350</v>
      </c>
      <c r="D45" s="22" t="s">
        <v>95</v>
      </c>
      <c r="E45" s="22">
        <v>29.99</v>
      </c>
      <c r="F45" s="106">
        <f>E45-E46</f>
        <v>-1.0100000000000016</v>
      </c>
      <c r="G45" s="109">
        <f>AVERAGE(E45:E46)</f>
        <v>30.494999999999997</v>
      </c>
      <c r="H45" s="23">
        <v>0.14499999999999999</v>
      </c>
      <c r="I45" s="136">
        <f>AVERAGE(H45:H46)</f>
        <v>0.1137</v>
      </c>
    </row>
    <row r="46" spans="2:10" x14ac:dyDescent="0.25">
      <c r="B46" s="18" t="s">
        <v>57</v>
      </c>
      <c r="C46" s="22" t="s">
        <v>351</v>
      </c>
      <c r="D46" s="22" t="s">
        <v>98</v>
      </c>
      <c r="E46" s="22">
        <v>31</v>
      </c>
      <c r="F46" s="107"/>
      <c r="G46" s="111"/>
      <c r="H46" s="23">
        <v>8.2400000000000001E-2</v>
      </c>
      <c r="I46" s="137"/>
    </row>
    <row r="47" spans="2:10" x14ac:dyDescent="0.25">
      <c r="B47" s="8" t="s">
        <v>50</v>
      </c>
      <c r="C47" s="22" t="s">
        <v>352</v>
      </c>
      <c r="D47" s="22" t="s">
        <v>101</v>
      </c>
      <c r="E47" s="22">
        <v>29.61</v>
      </c>
      <c r="F47" s="106">
        <f>E47-E48</f>
        <v>-0.71000000000000085</v>
      </c>
      <c r="G47" s="109">
        <f>AVERAGE(E47:E48)</f>
        <v>29.965</v>
      </c>
      <c r="H47" s="23">
        <v>0.17899999999999999</v>
      </c>
      <c r="I47" s="136">
        <f>AVERAGE(H47:H48)</f>
        <v>0.14949999999999999</v>
      </c>
    </row>
    <row r="48" spans="2:10" x14ac:dyDescent="0.25">
      <c r="B48" s="8" t="s">
        <v>50</v>
      </c>
      <c r="C48" s="22" t="s">
        <v>353</v>
      </c>
      <c r="D48" s="22" t="s">
        <v>104</v>
      </c>
      <c r="E48" s="22">
        <v>30.32</v>
      </c>
      <c r="F48" s="107"/>
      <c r="G48" s="111"/>
      <c r="H48" s="23">
        <v>0.12</v>
      </c>
      <c r="I48" s="137"/>
    </row>
    <row r="49" spans="2:10" x14ac:dyDescent="0.25">
      <c r="B49" s="18" t="s">
        <v>57</v>
      </c>
      <c r="C49" s="22" t="s">
        <v>354</v>
      </c>
      <c r="D49" s="22" t="s">
        <v>107</v>
      </c>
      <c r="E49" s="22">
        <v>29.87</v>
      </c>
      <c r="F49" s="106">
        <f>E49-E50</f>
        <v>-9.9999999999997868E-2</v>
      </c>
      <c r="G49" s="109">
        <f>AVERAGE(E49:E50)</f>
        <v>29.92</v>
      </c>
      <c r="H49" s="23">
        <v>0.155</v>
      </c>
      <c r="I49" s="136">
        <f>AVERAGE(H49:H50)</f>
        <v>0.15049999999999999</v>
      </c>
    </row>
    <row r="50" spans="2:10" x14ac:dyDescent="0.25">
      <c r="B50" s="18" t="s">
        <v>57</v>
      </c>
      <c r="C50" s="22" t="s">
        <v>355</v>
      </c>
      <c r="D50" s="22" t="s">
        <v>110</v>
      </c>
      <c r="E50" s="22">
        <v>29.97</v>
      </c>
      <c r="F50" s="107"/>
      <c r="G50" s="111"/>
      <c r="H50" s="23">
        <v>0.14599999999999999</v>
      </c>
      <c r="I50" s="137"/>
    </row>
    <row r="51" spans="2:10" x14ac:dyDescent="0.25">
      <c r="B51" s="8" t="s">
        <v>50</v>
      </c>
      <c r="C51" s="22" t="s">
        <v>356</v>
      </c>
      <c r="D51" s="22" t="s">
        <v>113</v>
      </c>
      <c r="E51" s="22">
        <v>31.97</v>
      </c>
      <c r="F51" s="106">
        <f>E51-E52</f>
        <v>0.41000000000000014</v>
      </c>
      <c r="G51" s="109">
        <f>AVERAGE(E51:E52)</f>
        <v>31.765000000000001</v>
      </c>
      <c r="H51" s="23">
        <v>4.7899999999999998E-2</v>
      </c>
      <c r="I51" s="136">
        <f>AVERAGE(H51:H52)</f>
        <v>5.3999999999999999E-2</v>
      </c>
    </row>
    <row r="52" spans="2:10" x14ac:dyDescent="0.25">
      <c r="B52" s="8" t="s">
        <v>50</v>
      </c>
      <c r="C52" s="22" t="s">
        <v>357</v>
      </c>
      <c r="D52" s="22" t="s">
        <v>116</v>
      </c>
      <c r="E52" s="22">
        <v>31.56</v>
      </c>
      <c r="F52" s="107"/>
      <c r="G52" s="111"/>
      <c r="H52" s="23">
        <v>6.0100000000000001E-2</v>
      </c>
      <c r="I52" s="137"/>
    </row>
    <row r="53" spans="2:10" x14ac:dyDescent="0.25">
      <c r="B53" s="18" t="s">
        <v>57</v>
      </c>
      <c r="C53" s="22" t="s">
        <v>358</v>
      </c>
      <c r="D53" s="22" t="s">
        <v>119</v>
      </c>
      <c r="E53" s="22">
        <v>30.51</v>
      </c>
      <c r="F53" s="106">
        <f>E53-E54</f>
        <v>0.86000000000000298</v>
      </c>
      <c r="G53" s="109">
        <f>AVERAGE(E53:E54)</f>
        <v>30.08</v>
      </c>
      <c r="H53" s="23">
        <v>0.108</v>
      </c>
      <c r="I53" s="136">
        <f>AVERAGE(H53:H54)</f>
        <v>0.14149999999999999</v>
      </c>
    </row>
    <row r="54" spans="2:10" x14ac:dyDescent="0.25">
      <c r="B54" s="18" t="s">
        <v>57</v>
      </c>
      <c r="C54" s="22" t="s">
        <v>359</v>
      </c>
      <c r="D54" s="22" t="s">
        <v>122</v>
      </c>
      <c r="E54" s="22">
        <v>29.65</v>
      </c>
      <c r="F54" s="107"/>
      <c r="G54" s="111"/>
      <c r="H54" s="23">
        <v>0.17499999999999999</v>
      </c>
      <c r="I54" s="137"/>
    </row>
    <row r="55" spans="2:10" x14ac:dyDescent="0.25">
      <c r="B55" s="8" t="s">
        <v>50</v>
      </c>
      <c r="C55" s="22" t="s">
        <v>360</v>
      </c>
      <c r="D55" s="22" t="s">
        <v>125</v>
      </c>
      <c r="E55" s="22">
        <v>31.68</v>
      </c>
      <c r="F55" s="106">
        <f>E55-E56</f>
        <v>-0.26000000000000156</v>
      </c>
      <c r="G55" s="109">
        <f>AVERAGE(E55:E56)</f>
        <v>31.810000000000002</v>
      </c>
      <c r="H55" s="23">
        <v>5.6300000000000003E-2</v>
      </c>
      <c r="I55" s="136">
        <f>AVERAGE(H55:H56)</f>
        <v>5.2449999999999997E-2</v>
      </c>
    </row>
    <row r="56" spans="2:10" x14ac:dyDescent="0.25">
      <c r="B56" s="8" t="s">
        <v>50</v>
      </c>
      <c r="C56" s="22" t="s">
        <v>361</v>
      </c>
      <c r="D56" s="22" t="s">
        <v>128</v>
      </c>
      <c r="E56" s="22">
        <v>31.94</v>
      </c>
      <c r="F56" s="107"/>
      <c r="G56" s="111"/>
      <c r="H56" s="23">
        <v>4.8599999999999997E-2</v>
      </c>
      <c r="I56" s="137"/>
    </row>
    <row r="57" spans="2:10" x14ac:dyDescent="0.25">
      <c r="B57" s="18" t="s">
        <v>57</v>
      </c>
      <c r="C57" s="22" t="s">
        <v>362</v>
      </c>
      <c r="D57" s="22" t="s">
        <v>131</v>
      </c>
      <c r="E57" s="22">
        <v>28.58</v>
      </c>
      <c r="F57" s="106">
        <f>E57-E58</f>
        <v>-0.63000000000000256</v>
      </c>
      <c r="G57" s="109">
        <f>AVERAGE(E57:E58)</f>
        <v>28.895</v>
      </c>
      <c r="H57" s="23">
        <v>0.318</v>
      </c>
      <c r="I57" s="136">
        <f>AVERAGE(H57:H58)</f>
        <v>0.27100000000000002</v>
      </c>
    </row>
    <row r="58" spans="2:10" x14ac:dyDescent="0.25">
      <c r="B58" s="18" t="s">
        <v>57</v>
      </c>
      <c r="C58" s="22" t="s">
        <v>363</v>
      </c>
      <c r="D58" s="22" t="s">
        <v>134</v>
      </c>
      <c r="E58" s="22">
        <v>29.21</v>
      </c>
      <c r="F58" s="107"/>
      <c r="G58" s="111"/>
      <c r="H58" s="23">
        <v>0.224</v>
      </c>
      <c r="I58" s="137"/>
    </row>
    <row r="59" spans="2:10" x14ac:dyDescent="0.25">
      <c r="B59" s="8" t="s">
        <v>50</v>
      </c>
      <c r="C59" s="22" t="s">
        <v>364</v>
      </c>
      <c r="D59" s="22" t="s">
        <v>137</v>
      </c>
      <c r="E59" s="22">
        <v>28.9</v>
      </c>
      <c r="F59" s="74">
        <f>E59-E60</f>
        <v>-1.2200000000000024</v>
      </c>
      <c r="G59" s="109">
        <f>AVERAGE(E59:E60)</f>
        <v>29.509999999999998</v>
      </c>
      <c r="H59" s="23">
        <v>0.26600000000000001</v>
      </c>
      <c r="I59" s="136">
        <f>AVERAGE(H59:H60)</f>
        <v>0.20050000000000001</v>
      </c>
      <c r="J59" s="13"/>
    </row>
    <row r="60" spans="2:10" x14ac:dyDescent="0.25">
      <c r="B60" s="8" t="s">
        <v>50</v>
      </c>
      <c r="C60" s="22" t="s">
        <v>365</v>
      </c>
      <c r="D60" s="22" t="s">
        <v>140</v>
      </c>
      <c r="E60" s="22">
        <v>30.12</v>
      </c>
      <c r="F60" s="76"/>
      <c r="G60" s="111"/>
      <c r="H60" s="23">
        <v>0.13500000000000001</v>
      </c>
      <c r="I60" s="137"/>
    </row>
    <row r="61" spans="2:10" x14ac:dyDescent="0.25">
      <c r="B61" s="18" t="s">
        <v>57</v>
      </c>
      <c r="C61" s="22" t="s">
        <v>366</v>
      </c>
      <c r="D61" s="22" t="s">
        <v>143</v>
      </c>
      <c r="E61" s="22">
        <v>28.05</v>
      </c>
      <c r="F61" s="106">
        <f>E61-E62</f>
        <v>-0.98999999999999844</v>
      </c>
      <c r="G61" s="109">
        <f>AVERAGE(E61:E62)</f>
        <v>28.545000000000002</v>
      </c>
      <c r="H61" s="23">
        <v>0.42799999999999999</v>
      </c>
      <c r="I61" s="136">
        <f>AVERAGE(H61:H62)</f>
        <v>0.33750000000000002</v>
      </c>
    </row>
    <row r="62" spans="2:10" x14ac:dyDescent="0.25">
      <c r="B62" s="18" t="s">
        <v>57</v>
      </c>
      <c r="C62" s="22" t="s">
        <v>367</v>
      </c>
      <c r="D62" s="22" t="s">
        <v>146</v>
      </c>
      <c r="E62" s="22">
        <v>29.04</v>
      </c>
      <c r="F62" s="107"/>
      <c r="G62" s="111"/>
      <c r="H62" s="23">
        <v>0.247</v>
      </c>
      <c r="I62" s="147"/>
    </row>
    <row r="63" spans="2:10" x14ac:dyDescent="0.25">
      <c r="B63" s="14"/>
      <c r="C63" s="15"/>
      <c r="D63" s="15"/>
      <c r="E63" s="15"/>
      <c r="F63" s="55"/>
      <c r="G63" s="132"/>
      <c r="H63" s="16"/>
      <c r="I63" s="133"/>
    </row>
    <row r="64" spans="2:10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IaBkpSWpJ+6uf9GST6UbJtppbZZnSI8e5Tm+Z8qZw+oOddVZPIa1IY/RHid09R6BOaEf2xk443/W1cJv3b6pVg==" saltValue="c5hH8T/1uPptsW0M9f/6cg==" spinCount="100000" sheet="1" formatCells="0" formatColumns="0" formatRows="0" insertColumns="0" insertRows="0" insertHyperlinks="0" deleteColumns="0" deleteRows="0" sort="0" autoFilter="0" pivotTables="0"/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" workbookViewId="0">
      <selection activeCell="I15" sqref="I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466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118</v>
      </c>
      <c r="C7" s="22" t="s">
        <v>9</v>
      </c>
      <c r="D7" s="22">
        <v>25.68</v>
      </c>
      <c r="E7" s="138">
        <f>MAX(D7:D10)-MIN(D7:D10)</f>
        <v>0.19000000000000128</v>
      </c>
      <c r="F7" s="141">
        <f>AVERAGE(D7:D10)</f>
        <v>25.7425</v>
      </c>
      <c r="G7" s="144">
        <f>F7-F11</f>
        <v>-1.1475000000000009</v>
      </c>
      <c r="I7" s="22" t="s">
        <v>100</v>
      </c>
      <c r="J7" s="22" t="s">
        <v>11</v>
      </c>
      <c r="K7" s="22">
        <v>36.520000000000003</v>
      </c>
    </row>
    <row r="8" spans="2:11" x14ac:dyDescent="0.25">
      <c r="B8" s="22" t="s">
        <v>121</v>
      </c>
      <c r="C8" s="22" t="s">
        <v>9</v>
      </c>
      <c r="D8" s="22">
        <v>25.65</v>
      </c>
      <c r="E8" s="139"/>
      <c r="F8" s="142"/>
      <c r="G8" s="145"/>
      <c r="I8" s="22" t="s">
        <v>102</v>
      </c>
      <c r="J8" s="22" t="s">
        <v>11</v>
      </c>
      <c r="K8" s="22">
        <v>40</v>
      </c>
    </row>
    <row r="9" spans="2:11" x14ac:dyDescent="0.25">
      <c r="B9" s="22" t="s">
        <v>120</v>
      </c>
      <c r="C9" s="22" t="s">
        <v>9</v>
      </c>
      <c r="D9" s="22">
        <v>25.84</v>
      </c>
      <c r="E9" s="139"/>
      <c r="F9" s="142"/>
      <c r="G9" s="145"/>
      <c r="I9" s="22" t="s">
        <v>112</v>
      </c>
      <c r="J9" s="22" t="s">
        <v>16</v>
      </c>
      <c r="K9" s="22"/>
    </row>
    <row r="10" spans="2:11" x14ac:dyDescent="0.25">
      <c r="B10" s="22" t="s">
        <v>123</v>
      </c>
      <c r="C10" s="22" t="s">
        <v>9</v>
      </c>
      <c r="D10" s="22">
        <v>25.8</v>
      </c>
      <c r="E10" s="140"/>
      <c r="F10" s="143"/>
      <c r="G10" s="146"/>
      <c r="I10" s="22" t="s">
        <v>114</v>
      </c>
      <c r="J10" s="22" t="s">
        <v>16</v>
      </c>
      <c r="K10" s="22">
        <v>40</v>
      </c>
    </row>
    <row r="11" spans="2:11" x14ac:dyDescent="0.25">
      <c r="B11" s="22" t="s">
        <v>124</v>
      </c>
      <c r="C11" s="22" t="s">
        <v>20</v>
      </c>
      <c r="D11" s="22">
        <v>26.84</v>
      </c>
      <c r="E11" s="138">
        <f>MAX(D11:D14)-MIN(D11:D14)</f>
        <v>0.14000000000000057</v>
      </c>
      <c r="F11" s="141">
        <f>AVERAGE(D11:D14)</f>
        <v>26.89</v>
      </c>
      <c r="G11" s="144">
        <f>F11-F15</f>
        <v>-1.302500000000002</v>
      </c>
      <c r="I11" s="22" t="s">
        <v>106</v>
      </c>
      <c r="J11" s="22" t="s">
        <v>22</v>
      </c>
      <c r="K11" s="22">
        <v>40</v>
      </c>
    </row>
    <row r="12" spans="2:11" x14ac:dyDescent="0.25">
      <c r="B12" s="22" t="s">
        <v>127</v>
      </c>
      <c r="C12" s="22" t="s">
        <v>20</v>
      </c>
      <c r="D12" s="22">
        <v>26.82</v>
      </c>
      <c r="E12" s="139"/>
      <c r="F12" s="142"/>
      <c r="G12" s="145"/>
      <c r="I12" s="22" t="s">
        <v>108</v>
      </c>
      <c r="J12" s="22" t="s">
        <v>22</v>
      </c>
      <c r="K12" s="22">
        <v>40</v>
      </c>
    </row>
    <row r="13" spans="2:11" x14ac:dyDescent="0.25">
      <c r="B13" s="22" t="s">
        <v>126</v>
      </c>
      <c r="C13" s="22" t="s">
        <v>20</v>
      </c>
      <c r="D13" s="22">
        <v>26.96</v>
      </c>
      <c r="E13" s="139"/>
      <c r="F13" s="142"/>
      <c r="G13" s="145"/>
    </row>
    <row r="14" spans="2:11" x14ac:dyDescent="0.25">
      <c r="B14" s="22" t="s">
        <v>129</v>
      </c>
      <c r="C14" s="22" t="s">
        <v>20</v>
      </c>
      <c r="D14" s="22">
        <v>26.94</v>
      </c>
      <c r="E14" s="140"/>
      <c r="F14" s="143"/>
      <c r="G14" s="146"/>
      <c r="I14" s="30" t="s">
        <v>27</v>
      </c>
      <c r="J14" s="58">
        <v>1.43E-2</v>
      </c>
    </row>
    <row r="15" spans="2:11" x14ac:dyDescent="0.25">
      <c r="B15" s="22" t="s">
        <v>130</v>
      </c>
      <c r="C15" s="22" t="s">
        <v>29</v>
      </c>
      <c r="D15" s="22">
        <v>28.05</v>
      </c>
      <c r="E15" s="138">
        <f>MAX(D15:D18)-MIN(D15:D18)</f>
        <v>0.26999999999999957</v>
      </c>
      <c r="F15" s="141">
        <f>AVERAGE(D15:D18)</f>
        <v>28.192500000000003</v>
      </c>
      <c r="G15" s="144">
        <f>F15-F19</f>
        <v>-1.2349999999999959</v>
      </c>
      <c r="I15" s="30" t="s">
        <v>494</v>
      </c>
      <c r="J15" s="58">
        <v>1.762</v>
      </c>
    </row>
    <row r="16" spans="2:11" x14ac:dyDescent="0.25">
      <c r="B16" s="22" t="s">
        <v>133</v>
      </c>
      <c r="C16" s="22" t="s">
        <v>29</v>
      </c>
      <c r="D16" s="22">
        <v>28.32</v>
      </c>
      <c r="E16" s="139"/>
      <c r="F16" s="142"/>
      <c r="G16" s="145"/>
      <c r="I16" s="30" t="s">
        <v>32</v>
      </c>
      <c r="J16" s="62">
        <v>0</v>
      </c>
    </row>
    <row r="17" spans="2:11" x14ac:dyDescent="0.25">
      <c r="B17" s="22" t="s">
        <v>132</v>
      </c>
      <c r="C17" s="22" t="s">
        <v>29</v>
      </c>
      <c r="D17" s="22">
        <v>28.2</v>
      </c>
      <c r="E17" s="139"/>
      <c r="F17" s="142"/>
      <c r="G17" s="145"/>
    </row>
    <row r="18" spans="2:11" x14ac:dyDescent="0.25">
      <c r="B18" s="22" t="s">
        <v>135</v>
      </c>
      <c r="C18" s="22" t="s">
        <v>29</v>
      </c>
      <c r="D18" s="22">
        <v>28.2</v>
      </c>
      <c r="E18" s="140"/>
      <c r="F18" s="143"/>
      <c r="G18" s="146"/>
    </row>
    <row r="19" spans="2:11" x14ac:dyDescent="0.25">
      <c r="B19" s="22" t="s">
        <v>136</v>
      </c>
      <c r="C19" s="22" t="s">
        <v>36</v>
      </c>
      <c r="D19" s="22">
        <v>29.3</v>
      </c>
      <c r="E19" s="138">
        <f>MAX(D19:D22)-MIN(D19:D22)</f>
        <v>0.30999999999999872</v>
      </c>
      <c r="F19" s="141">
        <f>AVERAGE(D19:D22)</f>
        <v>29.427499999999998</v>
      </c>
      <c r="G19" s="144">
        <f>F19-F23</f>
        <v>-1.1850000000000023</v>
      </c>
    </row>
    <row r="20" spans="2:11" x14ac:dyDescent="0.25">
      <c r="B20" s="22" t="s">
        <v>139</v>
      </c>
      <c r="C20" s="22" t="s">
        <v>36</v>
      </c>
      <c r="D20" s="22">
        <v>29.44</v>
      </c>
      <c r="E20" s="139"/>
      <c r="F20" s="142"/>
      <c r="G20" s="145"/>
    </row>
    <row r="21" spans="2:11" x14ac:dyDescent="0.25">
      <c r="B21" s="22" t="s">
        <v>138</v>
      </c>
      <c r="C21" s="22" t="s">
        <v>36</v>
      </c>
      <c r="D21" s="22">
        <v>29.61</v>
      </c>
      <c r="E21" s="139"/>
      <c r="F21" s="142"/>
      <c r="G21" s="145"/>
    </row>
    <row r="22" spans="2:11" x14ac:dyDescent="0.25">
      <c r="B22" s="22" t="s">
        <v>141</v>
      </c>
      <c r="C22" s="22" t="s">
        <v>36</v>
      </c>
      <c r="D22" s="22">
        <v>29.36</v>
      </c>
      <c r="E22" s="140"/>
      <c r="F22" s="143"/>
      <c r="G22" s="146"/>
    </row>
    <row r="23" spans="2:11" x14ac:dyDescent="0.25">
      <c r="B23" s="22" t="s">
        <v>142</v>
      </c>
      <c r="C23" s="22" t="s">
        <v>41</v>
      </c>
      <c r="D23" s="22">
        <v>30.54</v>
      </c>
      <c r="E23" s="138">
        <f>MAX(D23:D26)-MIN(D23:D26)</f>
        <v>0.17000000000000171</v>
      </c>
      <c r="F23" s="141">
        <f>AVERAGE(D23:D26)</f>
        <v>30.612500000000001</v>
      </c>
      <c r="G23" s="144"/>
    </row>
    <row r="24" spans="2:11" x14ac:dyDescent="0.25">
      <c r="B24" s="22" t="s">
        <v>145</v>
      </c>
      <c r="C24" s="22" t="s">
        <v>41</v>
      </c>
      <c r="D24" s="22">
        <v>30.71</v>
      </c>
      <c r="E24" s="139"/>
      <c r="F24" s="142"/>
      <c r="G24" s="145"/>
    </row>
    <row r="25" spans="2:11" x14ac:dyDescent="0.25">
      <c r="B25" s="22" t="s">
        <v>144</v>
      </c>
      <c r="C25" s="22" t="s">
        <v>41</v>
      </c>
      <c r="D25" s="22">
        <v>30.62</v>
      </c>
      <c r="E25" s="139"/>
      <c r="F25" s="142"/>
      <c r="G25" s="145"/>
    </row>
    <row r="26" spans="2:11" x14ac:dyDescent="0.25">
      <c r="B26" s="22" t="s">
        <v>147</v>
      </c>
      <c r="C26" s="22" t="s">
        <v>41</v>
      </c>
      <c r="D26" s="22">
        <v>30.58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28.9</v>
      </c>
      <c r="F31" s="106">
        <f>E31-E32</f>
        <v>1.0399999999999991</v>
      </c>
      <c r="G31" s="109">
        <f>AVERAGE(E31:E32)</f>
        <v>28.38</v>
      </c>
      <c r="H31" s="23">
        <v>0.16500000000000001</v>
      </c>
      <c r="I31" s="136">
        <f>AVERAGE(H31:H32)</f>
        <v>0.23099999999999998</v>
      </c>
      <c r="J31" s="13"/>
      <c r="K31" s="13"/>
    </row>
    <row r="32" spans="2:11" x14ac:dyDescent="0.25">
      <c r="B32" s="8" t="s">
        <v>50</v>
      </c>
      <c r="C32" s="22" t="s">
        <v>53</v>
      </c>
      <c r="D32" s="22" t="s">
        <v>55</v>
      </c>
      <c r="E32" s="22">
        <v>27.86</v>
      </c>
      <c r="F32" s="107"/>
      <c r="G32" s="111"/>
      <c r="H32" s="23">
        <v>0.29699999999999999</v>
      </c>
      <c r="I32" s="137"/>
    </row>
    <row r="33" spans="2:9" x14ac:dyDescent="0.25">
      <c r="B33" s="18" t="s">
        <v>57</v>
      </c>
      <c r="C33" s="22" t="s">
        <v>58</v>
      </c>
      <c r="D33" s="22" t="s">
        <v>59</v>
      </c>
      <c r="E33" s="22">
        <v>29.27</v>
      </c>
      <c r="F33" s="106">
        <f>E33-E34</f>
        <v>0.98999999999999844</v>
      </c>
      <c r="G33" s="109">
        <f>AVERAGE(E33:E34)</f>
        <v>28.774999999999999</v>
      </c>
      <c r="H33" s="23">
        <v>0.13400000000000001</v>
      </c>
      <c r="I33" s="136">
        <f>AVERAGE(H33:H34)</f>
        <v>0.184</v>
      </c>
    </row>
    <row r="34" spans="2:9" x14ac:dyDescent="0.25">
      <c r="B34" s="18" t="s">
        <v>57</v>
      </c>
      <c r="C34" s="22" t="s">
        <v>60</v>
      </c>
      <c r="D34" s="22" t="s">
        <v>62</v>
      </c>
      <c r="E34" s="22">
        <v>28.28</v>
      </c>
      <c r="F34" s="107"/>
      <c r="G34" s="111"/>
      <c r="H34" s="23">
        <v>0.23400000000000001</v>
      </c>
      <c r="I34" s="137"/>
    </row>
    <row r="35" spans="2:9" x14ac:dyDescent="0.25">
      <c r="B35" s="8" t="s">
        <v>50</v>
      </c>
      <c r="C35" s="22" t="s">
        <v>64</v>
      </c>
      <c r="D35" s="22" t="s">
        <v>65</v>
      </c>
      <c r="E35" s="22">
        <v>27.17</v>
      </c>
      <c r="F35" s="106">
        <f>E35-E36</f>
        <v>0.11000000000000298</v>
      </c>
      <c r="G35" s="109">
        <f>AVERAGE(E35:E36)</f>
        <v>27.115000000000002</v>
      </c>
      <c r="H35" s="23">
        <v>0.439</v>
      </c>
      <c r="I35" s="136">
        <f>AVERAGE(H35:H36)</f>
        <v>0.45300000000000001</v>
      </c>
    </row>
    <row r="36" spans="2:9" x14ac:dyDescent="0.25">
      <c r="B36" s="8" t="s">
        <v>50</v>
      </c>
      <c r="C36" s="22" t="s">
        <v>66</v>
      </c>
      <c r="D36" s="22" t="s">
        <v>68</v>
      </c>
      <c r="E36" s="22">
        <v>27.06</v>
      </c>
      <c r="F36" s="107"/>
      <c r="G36" s="111"/>
      <c r="H36" s="23">
        <v>0.46700000000000003</v>
      </c>
      <c r="I36" s="137"/>
    </row>
    <row r="37" spans="2:9" x14ac:dyDescent="0.25">
      <c r="B37" s="18" t="s">
        <v>57</v>
      </c>
      <c r="C37" s="22" t="s">
        <v>70</v>
      </c>
      <c r="D37" s="22" t="s">
        <v>71</v>
      </c>
      <c r="E37" s="22">
        <v>27.6</v>
      </c>
      <c r="F37" s="106">
        <f>E37-E38</f>
        <v>-1.9999999999999574E-2</v>
      </c>
      <c r="G37" s="109">
        <f>AVERAGE(E37:E38)</f>
        <v>27.61</v>
      </c>
      <c r="H37" s="23">
        <v>0.34399999999999997</v>
      </c>
      <c r="I37" s="136">
        <f>AVERAGE(H37:H38)</f>
        <v>0.34299999999999997</v>
      </c>
    </row>
    <row r="38" spans="2:9" x14ac:dyDescent="0.25">
      <c r="B38" s="18" t="s">
        <v>57</v>
      </c>
      <c r="C38" s="22" t="s">
        <v>72</v>
      </c>
      <c r="D38" s="22" t="s">
        <v>74</v>
      </c>
      <c r="E38" s="22">
        <v>27.62</v>
      </c>
      <c r="F38" s="107"/>
      <c r="G38" s="111"/>
      <c r="H38" s="23">
        <v>0.34200000000000003</v>
      </c>
      <c r="I38" s="137"/>
    </row>
    <row r="39" spans="2:9" x14ac:dyDescent="0.25">
      <c r="B39" s="8" t="s">
        <v>50</v>
      </c>
      <c r="C39" s="22" t="s">
        <v>76</v>
      </c>
      <c r="D39" s="22" t="s">
        <v>77</v>
      </c>
      <c r="E39" s="22">
        <v>26.28</v>
      </c>
      <c r="F39" s="106">
        <f>E39-E40</f>
        <v>-1.9999999999999574E-2</v>
      </c>
      <c r="G39" s="109">
        <f>AVERAGE(E39:E40)</f>
        <v>26.29</v>
      </c>
      <c r="H39" s="23">
        <v>0.72899999999999998</v>
      </c>
      <c r="I39" s="136">
        <f>AVERAGE(H39:H40)</f>
        <v>0.72350000000000003</v>
      </c>
    </row>
    <row r="40" spans="2:9" x14ac:dyDescent="0.25">
      <c r="B40" s="8" t="s">
        <v>50</v>
      </c>
      <c r="C40" s="22" t="s">
        <v>78</v>
      </c>
      <c r="D40" s="22" t="s">
        <v>80</v>
      </c>
      <c r="E40" s="22">
        <v>26.3</v>
      </c>
      <c r="F40" s="107"/>
      <c r="G40" s="111"/>
      <c r="H40" s="23">
        <v>0.71799999999999997</v>
      </c>
      <c r="I40" s="137"/>
    </row>
    <row r="41" spans="2:9" x14ac:dyDescent="0.25">
      <c r="B41" s="18" t="s">
        <v>57</v>
      </c>
      <c r="C41" s="22" t="s">
        <v>82</v>
      </c>
      <c r="D41" s="22" t="s">
        <v>83</v>
      </c>
      <c r="E41" s="22">
        <v>28.43</v>
      </c>
      <c r="F41" s="74">
        <f>E41-E42</f>
        <v>-1.25</v>
      </c>
      <c r="G41" s="109">
        <f>AVERAGE(E41:E42)</f>
        <v>29.055</v>
      </c>
      <c r="H41" s="23">
        <v>0.216</v>
      </c>
      <c r="I41" s="136">
        <f>AVERAGE(H41:H42)</f>
        <v>0.161</v>
      </c>
    </row>
    <row r="42" spans="2:9" x14ac:dyDescent="0.25">
      <c r="B42" s="18" t="s">
        <v>57</v>
      </c>
      <c r="C42" s="22" t="s">
        <v>84</v>
      </c>
      <c r="D42" s="22" t="s">
        <v>86</v>
      </c>
      <c r="E42" s="22">
        <v>29.68</v>
      </c>
      <c r="F42" s="76"/>
      <c r="G42" s="111"/>
      <c r="H42" s="23">
        <v>0.106</v>
      </c>
      <c r="I42" s="137"/>
    </row>
    <row r="43" spans="2:9" x14ac:dyDescent="0.25">
      <c r="B43" s="8" t="s">
        <v>50</v>
      </c>
      <c r="C43" s="22" t="s">
        <v>88</v>
      </c>
      <c r="D43" s="22" t="s">
        <v>89</v>
      </c>
      <c r="E43" s="22">
        <v>26.69</v>
      </c>
      <c r="F43" s="106">
        <f>E43-E44</f>
        <v>-0.82000000000000028</v>
      </c>
      <c r="G43" s="109">
        <f>AVERAGE(E43:E44)</f>
        <v>27.1</v>
      </c>
      <c r="H43" s="23">
        <v>0.57799999999999996</v>
      </c>
      <c r="I43" s="136">
        <f>AVERAGE(H43:H44)</f>
        <v>0.47</v>
      </c>
    </row>
    <row r="44" spans="2:9" x14ac:dyDescent="0.25">
      <c r="B44" s="8" t="s">
        <v>50</v>
      </c>
      <c r="C44" s="22" t="s">
        <v>90</v>
      </c>
      <c r="D44" s="22" t="s">
        <v>92</v>
      </c>
      <c r="E44" s="22">
        <v>27.51</v>
      </c>
      <c r="F44" s="107"/>
      <c r="G44" s="111"/>
      <c r="H44" s="23">
        <v>0.36199999999999999</v>
      </c>
      <c r="I44" s="137"/>
    </row>
    <row r="45" spans="2:9" x14ac:dyDescent="0.25">
      <c r="B45" s="18" t="s">
        <v>57</v>
      </c>
      <c r="C45" s="22" t="s">
        <v>94</v>
      </c>
      <c r="D45" s="22" t="s">
        <v>95</v>
      </c>
      <c r="E45" s="22">
        <v>29.02</v>
      </c>
      <c r="F45" s="106">
        <f>E45-E46</f>
        <v>-0.90000000000000213</v>
      </c>
      <c r="G45" s="109">
        <f>AVERAGE(E45:E46)</f>
        <v>29.47</v>
      </c>
      <c r="H45" s="23">
        <v>0.154</v>
      </c>
      <c r="I45" s="136">
        <f>AVERAGE(H45:H46)</f>
        <v>0.1232</v>
      </c>
    </row>
    <row r="46" spans="2:9" x14ac:dyDescent="0.25">
      <c r="B46" s="18" t="s">
        <v>57</v>
      </c>
      <c r="C46" s="22" t="s">
        <v>96</v>
      </c>
      <c r="D46" s="22" t="s">
        <v>98</v>
      </c>
      <c r="E46" s="22">
        <v>29.92</v>
      </c>
      <c r="F46" s="107"/>
      <c r="G46" s="111"/>
      <c r="H46" s="23">
        <v>9.2399999999999996E-2</v>
      </c>
      <c r="I46" s="137"/>
    </row>
    <row r="47" spans="2:9" x14ac:dyDescent="0.25">
      <c r="B47" s="8" t="s">
        <v>50</v>
      </c>
      <c r="C47" s="22" t="s">
        <v>54</v>
      </c>
      <c r="D47" s="22" t="s">
        <v>101</v>
      </c>
      <c r="E47" s="22">
        <v>28.66</v>
      </c>
      <c r="F47" s="106">
        <f>E47-E48</f>
        <v>-0.57999999999999829</v>
      </c>
      <c r="G47" s="109">
        <f>AVERAGE(E47:E48)</f>
        <v>28.95</v>
      </c>
      <c r="H47" s="23">
        <v>0.189</v>
      </c>
      <c r="I47" s="136">
        <f>AVERAGE(H47:H48)</f>
        <v>0.16250000000000001</v>
      </c>
    </row>
    <row r="48" spans="2:9" x14ac:dyDescent="0.25">
      <c r="B48" s="8" t="s">
        <v>50</v>
      </c>
      <c r="C48" s="22" t="s">
        <v>56</v>
      </c>
      <c r="D48" s="22" t="s">
        <v>104</v>
      </c>
      <c r="E48" s="22">
        <v>29.24</v>
      </c>
      <c r="F48" s="107"/>
      <c r="G48" s="111"/>
      <c r="H48" s="23">
        <v>0.13600000000000001</v>
      </c>
      <c r="I48" s="137"/>
    </row>
    <row r="49" spans="2:9" x14ac:dyDescent="0.25">
      <c r="B49" s="18" t="s">
        <v>57</v>
      </c>
      <c r="C49" s="22" t="s">
        <v>61</v>
      </c>
      <c r="D49" s="22" t="s">
        <v>107</v>
      </c>
      <c r="E49" s="22">
        <v>28.89</v>
      </c>
      <c r="F49" s="106">
        <f>E49-E50</f>
        <v>-1.9999999999999574E-2</v>
      </c>
      <c r="G49" s="109">
        <f>AVERAGE(E49:E50)</f>
        <v>28.9</v>
      </c>
      <c r="H49" s="23">
        <v>0.16600000000000001</v>
      </c>
      <c r="I49" s="136">
        <f>AVERAGE(H49:H50)</f>
        <v>0.16500000000000001</v>
      </c>
    </row>
    <row r="50" spans="2:9" x14ac:dyDescent="0.25">
      <c r="B50" s="18" t="s">
        <v>57</v>
      </c>
      <c r="C50" s="22" t="s">
        <v>63</v>
      </c>
      <c r="D50" s="22" t="s">
        <v>110</v>
      </c>
      <c r="E50" s="22">
        <v>28.91</v>
      </c>
      <c r="F50" s="107"/>
      <c r="G50" s="111"/>
      <c r="H50" s="23">
        <v>0.16400000000000001</v>
      </c>
      <c r="I50" s="137"/>
    </row>
    <row r="51" spans="2:9" x14ac:dyDescent="0.25">
      <c r="B51" s="8" t="s">
        <v>50</v>
      </c>
      <c r="C51" s="22" t="s">
        <v>67</v>
      </c>
      <c r="D51" s="22" t="s">
        <v>113</v>
      </c>
      <c r="E51" s="22">
        <v>31.2</v>
      </c>
      <c r="F51" s="106">
        <f>E51-E52</f>
        <v>0.58999999999999986</v>
      </c>
      <c r="G51" s="109">
        <f>AVERAGE(E51:E52)</f>
        <v>30.905000000000001</v>
      </c>
      <c r="H51" s="23">
        <v>4.48E-2</v>
      </c>
      <c r="I51" s="136">
        <f>AVERAGE(H51:H52)</f>
        <v>5.3699999999999998E-2</v>
      </c>
    </row>
    <row r="52" spans="2:9" x14ac:dyDescent="0.25">
      <c r="B52" s="8" t="s">
        <v>50</v>
      </c>
      <c r="C52" s="22" t="s">
        <v>69</v>
      </c>
      <c r="D52" s="22" t="s">
        <v>116</v>
      </c>
      <c r="E52" s="22">
        <v>30.61</v>
      </c>
      <c r="F52" s="107"/>
      <c r="G52" s="111"/>
      <c r="H52" s="23">
        <v>6.2600000000000003E-2</v>
      </c>
      <c r="I52" s="137"/>
    </row>
    <row r="53" spans="2:9" x14ac:dyDescent="0.25">
      <c r="B53" s="18" t="s">
        <v>57</v>
      </c>
      <c r="C53" s="22" t="s">
        <v>73</v>
      </c>
      <c r="D53" s="22" t="s">
        <v>119</v>
      </c>
      <c r="E53" s="22">
        <v>29.62</v>
      </c>
      <c r="F53" s="106">
        <f>E53-E54</f>
        <v>0.85999999999999943</v>
      </c>
      <c r="G53" s="109">
        <f>AVERAGE(E53:E54)</f>
        <v>29.19</v>
      </c>
      <c r="H53" s="23">
        <v>0.11</v>
      </c>
      <c r="I53" s="136">
        <f>AVERAGE(H53:H54)</f>
        <v>0.14449999999999999</v>
      </c>
    </row>
    <row r="54" spans="2:9" x14ac:dyDescent="0.25">
      <c r="B54" s="18" t="s">
        <v>57</v>
      </c>
      <c r="C54" s="22" t="s">
        <v>75</v>
      </c>
      <c r="D54" s="22" t="s">
        <v>122</v>
      </c>
      <c r="E54" s="22">
        <v>28.76</v>
      </c>
      <c r="F54" s="107"/>
      <c r="G54" s="111"/>
      <c r="H54" s="23">
        <v>0.17899999999999999</v>
      </c>
      <c r="I54" s="137"/>
    </row>
    <row r="55" spans="2:9" x14ac:dyDescent="0.25">
      <c r="B55" s="8" t="s">
        <v>50</v>
      </c>
      <c r="C55" s="22" t="s">
        <v>79</v>
      </c>
      <c r="D55" s="22" t="s">
        <v>125</v>
      </c>
      <c r="E55" s="22">
        <v>30.63</v>
      </c>
      <c r="F55" s="106">
        <f>E55-E56</f>
        <v>-0.42999999999999972</v>
      </c>
      <c r="G55" s="109">
        <f>AVERAGE(E55:E56)</f>
        <v>30.844999999999999</v>
      </c>
      <c r="H55" s="23">
        <v>6.1800000000000001E-2</v>
      </c>
      <c r="I55" s="136">
        <f>AVERAGE(H55:H56)</f>
        <v>5.5150000000000005E-2</v>
      </c>
    </row>
    <row r="56" spans="2:9" x14ac:dyDescent="0.25">
      <c r="B56" s="8" t="s">
        <v>50</v>
      </c>
      <c r="C56" s="22" t="s">
        <v>81</v>
      </c>
      <c r="D56" s="22" t="s">
        <v>128</v>
      </c>
      <c r="E56" s="22">
        <v>31.06</v>
      </c>
      <c r="F56" s="107"/>
      <c r="G56" s="111"/>
      <c r="H56" s="23">
        <v>4.8500000000000001E-2</v>
      </c>
      <c r="I56" s="137"/>
    </row>
    <row r="57" spans="2:9" x14ac:dyDescent="0.25">
      <c r="B57" s="18" t="s">
        <v>57</v>
      </c>
      <c r="C57" s="22" t="s">
        <v>85</v>
      </c>
      <c r="D57" s="22" t="s">
        <v>131</v>
      </c>
      <c r="E57" s="22">
        <v>27.64</v>
      </c>
      <c r="F57" s="106">
        <f>E57-E58</f>
        <v>-0.41999999999999815</v>
      </c>
      <c r="G57" s="109">
        <f>AVERAGE(E57:E58)</f>
        <v>27.85</v>
      </c>
      <c r="H57" s="23">
        <v>0.33700000000000002</v>
      </c>
      <c r="I57" s="136">
        <f>AVERAGE(H57:H58)</f>
        <v>0.30100000000000005</v>
      </c>
    </row>
    <row r="58" spans="2:9" x14ac:dyDescent="0.25">
      <c r="B58" s="18" t="s">
        <v>57</v>
      </c>
      <c r="C58" s="22" t="s">
        <v>87</v>
      </c>
      <c r="D58" s="22" t="s">
        <v>134</v>
      </c>
      <c r="E58" s="22">
        <v>28.06</v>
      </c>
      <c r="F58" s="107"/>
      <c r="G58" s="111"/>
      <c r="H58" s="23">
        <v>0.26500000000000001</v>
      </c>
      <c r="I58" s="137"/>
    </row>
    <row r="59" spans="2:9" x14ac:dyDescent="0.25">
      <c r="B59" s="8" t="s">
        <v>50</v>
      </c>
      <c r="C59" s="22" t="s">
        <v>91</v>
      </c>
      <c r="D59" s="22" t="s">
        <v>137</v>
      </c>
      <c r="E59" s="22">
        <v>27.82</v>
      </c>
      <c r="F59" s="74">
        <f>E59-E60</f>
        <v>-1.3000000000000007</v>
      </c>
      <c r="G59" s="109">
        <f>AVERAGE(E59:E60)</f>
        <v>28.47</v>
      </c>
      <c r="H59" s="23">
        <v>0.30399999999999999</v>
      </c>
      <c r="I59" s="136">
        <f>AVERAGE(H59:H60)</f>
        <v>0.22449999999999998</v>
      </c>
    </row>
    <row r="60" spans="2:9" x14ac:dyDescent="0.25">
      <c r="B60" s="8" t="s">
        <v>50</v>
      </c>
      <c r="C60" s="22" t="s">
        <v>93</v>
      </c>
      <c r="D60" s="22" t="s">
        <v>140</v>
      </c>
      <c r="E60" s="22">
        <v>29.12</v>
      </c>
      <c r="F60" s="76"/>
      <c r="G60" s="111"/>
      <c r="H60" s="23">
        <v>0.14499999999999999</v>
      </c>
      <c r="I60" s="137"/>
    </row>
    <row r="61" spans="2:9" x14ac:dyDescent="0.25">
      <c r="B61" s="18" t="s">
        <v>57</v>
      </c>
      <c r="C61" s="22" t="s">
        <v>97</v>
      </c>
      <c r="D61" s="22" t="s">
        <v>143</v>
      </c>
      <c r="E61" s="22">
        <v>27.1</v>
      </c>
      <c r="F61" s="106">
        <f>E61-E62</f>
        <v>-0.91999999999999815</v>
      </c>
      <c r="G61" s="109">
        <f>AVERAGE(E61:E62)</f>
        <v>27.560000000000002</v>
      </c>
      <c r="H61" s="23">
        <v>0.45700000000000002</v>
      </c>
      <c r="I61" s="136">
        <f>AVERAGE(H61:H62)</f>
        <v>0.36450000000000005</v>
      </c>
    </row>
    <row r="62" spans="2:9" x14ac:dyDescent="0.25">
      <c r="B62" s="18" t="s">
        <v>57</v>
      </c>
      <c r="C62" s="22" t="s">
        <v>99</v>
      </c>
      <c r="D62" s="22" t="s">
        <v>146</v>
      </c>
      <c r="E62" s="22">
        <v>28.02</v>
      </c>
      <c r="F62" s="107"/>
      <c r="G62" s="111"/>
      <c r="H62" s="23">
        <v>0.27200000000000002</v>
      </c>
      <c r="I62" s="147"/>
    </row>
    <row r="63" spans="2:9" x14ac:dyDescent="0.25">
      <c r="B63" s="14"/>
      <c r="C63" s="15"/>
      <c r="D63" s="15"/>
      <c r="E63" s="15"/>
      <c r="F63" s="59"/>
      <c r="G63" s="132"/>
      <c r="H63" s="16"/>
      <c r="I63" s="133"/>
    </row>
    <row r="64" spans="2:9" x14ac:dyDescent="0.25">
      <c r="B64" s="14"/>
      <c r="C64" s="15"/>
      <c r="D64" s="15"/>
      <c r="E64" s="15"/>
      <c r="F64" s="59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mergeCells count="111">
    <mergeCell ref="F91:F92"/>
    <mergeCell ref="G91:G92"/>
    <mergeCell ref="I91:I92"/>
    <mergeCell ref="F93:F94"/>
    <mergeCell ref="G93:G94"/>
    <mergeCell ref="I93:I94"/>
    <mergeCell ref="F87:F88"/>
    <mergeCell ref="G87:G88"/>
    <mergeCell ref="I87:I88"/>
    <mergeCell ref="F89:F90"/>
    <mergeCell ref="G89:G90"/>
    <mergeCell ref="I89:I90"/>
    <mergeCell ref="F83:F84"/>
    <mergeCell ref="G83:G84"/>
    <mergeCell ref="I83:I84"/>
    <mergeCell ref="F85:F86"/>
    <mergeCell ref="G85:G86"/>
    <mergeCell ref="I85:I86"/>
    <mergeCell ref="F79:F80"/>
    <mergeCell ref="G79:G80"/>
    <mergeCell ref="I79:I80"/>
    <mergeCell ref="F81:F82"/>
    <mergeCell ref="G81:G82"/>
    <mergeCell ref="I81:I82"/>
    <mergeCell ref="F75:F76"/>
    <mergeCell ref="G75:G76"/>
    <mergeCell ref="I75:I76"/>
    <mergeCell ref="F77:F78"/>
    <mergeCell ref="G77:G78"/>
    <mergeCell ref="I77:I78"/>
    <mergeCell ref="F71:F72"/>
    <mergeCell ref="G71:G72"/>
    <mergeCell ref="I71:I72"/>
    <mergeCell ref="F73:F74"/>
    <mergeCell ref="G73:G74"/>
    <mergeCell ref="I73:I74"/>
    <mergeCell ref="F67:F68"/>
    <mergeCell ref="G67:G68"/>
    <mergeCell ref="I67:I68"/>
    <mergeCell ref="F69:F70"/>
    <mergeCell ref="G69:G70"/>
    <mergeCell ref="I69:I70"/>
    <mergeCell ref="F61:F62"/>
    <mergeCell ref="G61:G62"/>
    <mergeCell ref="I61:I62"/>
    <mergeCell ref="G63:G64"/>
    <mergeCell ref="I63:I64"/>
    <mergeCell ref="F65:F66"/>
    <mergeCell ref="G65:G66"/>
    <mergeCell ref="I65:I66"/>
    <mergeCell ref="F57:F58"/>
    <mergeCell ref="G57:G58"/>
    <mergeCell ref="I57:I58"/>
    <mergeCell ref="F59:F60"/>
    <mergeCell ref="G59:G60"/>
    <mergeCell ref="I59:I60"/>
    <mergeCell ref="F53:F54"/>
    <mergeCell ref="G53:G54"/>
    <mergeCell ref="I53:I54"/>
    <mergeCell ref="F55:F56"/>
    <mergeCell ref="G55:G56"/>
    <mergeCell ref="I55:I56"/>
    <mergeCell ref="F49:F50"/>
    <mergeCell ref="G49:G50"/>
    <mergeCell ref="I49:I50"/>
    <mergeCell ref="F51:F52"/>
    <mergeCell ref="G51:G52"/>
    <mergeCell ref="I51:I52"/>
    <mergeCell ref="F45:F46"/>
    <mergeCell ref="G45:G46"/>
    <mergeCell ref="I45:I46"/>
    <mergeCell ref="F47:F48"/>
    <mergeCell ref="G47:G48"/>
    <mergeCell ref="I47:I48"/>
    <mergeCell ref="F41:F42"/>
    <mergeCell ref="G41:G42"/>
    <mergeCell ref="I41:I42"/>
    <mergeCell ref="F43:F44"/>
    <mergeCell ref="G43:G44"/>
    <mergeCell ref="I43:I44"/>
    <mergeCell ref="F37:F38"/>
    <mergeCell ref="G37:G38"/>
    <mergeCell ref="I37:I38"/>
    <mergeCell ref="F39:F40"/>
    <mergeCell ref="G39:G40"/>
    <mergeCell ref="I39:I40"/>
    <mergeCell ref="F33:F34"/>
    <mergeCell ref="G33:G34"/>
    <mergeCell ref="I33:I34"/>
    <mergeCell ref="F35:F36"/>
    <mergeCell ref="G35:G36"/>
    <mergeCell ref="I35:I36"/>
    <mergeCell ref="E23:E26"/>
    <mergeCell ref="F23:F26"/>
    <mergeCell ref="G23:G26"/>
    <mergeCell ref="F31:F32"/>
    <mergeCell ref="G31:G32"/>
    <mergeCell ref="I31:I32"/>
    <mergeCell ref="E15:E18"/>
    <mergeCell ref="F15:F18"/>
    <mergeCell ref="G15:G18"/>
    <mergeCell ref="E19:E22"/>
    <mergeCell ref="F19:F22"/>
    <mergeCell ref="G19:G22"/>
    <mergeCell ref="B3:H3"/>
    <mergeCell ref="E7:E10"/>
    <mergeCell ref="F7:F10"/>
    <mergeCell ref="G7:G10"/>
    <mergeCell ref="E11:E14"/>
    <mergeCell ref="F11:F14"/>
    <mergeCell ref="G11:G14"/>
  </mergeCells>
  <pageMargins left="0.7" right="0.7" top="0.75" bottom="0.75" header="0.3" footer="0.3"/>
  <pageSetup paperSize="9" scale="5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507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374</v>
      </c>
      <c r="C7" s="22" t="s">
        <v>9</v>
      </c>
      <c r="D7" s="22">
        <v>23.53</v>
      </c>
      <c r="E7" s="138">
        <f>MAX(D7:D10)-MIN(D7:D10)</f>
        <v>3.9999999999999147E-2</v>
      </c>
      <c r="F7" s="141">
        <f>AVERAGE(D7:D10)</f>
        <v>23.545000000000002</v>
      </c>
      <c r="G7" s="144">
        <f>F7-F11</f>
        <v>-1.1174999999999962</v>
      </c>
      <c r="I7" s="22" t="s">
        <v>394</v>
      </c>
      <c r="J7" s="22" t="s">
        <v>11</v>
      </c>
      <c r="K7" s="22"/>
    </row>
    <row r="8" spans="2:11" x14ac:dyDescent="0.25">
      <c r="B8" s="22" t="s">
        <v>375</v>
      </c>
      <c r="C8" s="22" t="s">
        <v>9</v>
      </c>
      <c r="D8" s="22">
        <v>23.57</v>
      </c>
      <c r="E8" s="139"/>
      <c r="F8" s="142"/>
      <c r="G8" s="145"/>
      <c r="I8" s="22" t="s">
        <v>395</v>
      </c>
      <c r="J8" s="22" t="s">
        <v>11</v>
      </c>
      <c r="K8" s="22"/>
    </row>
    <row r="9" spans="2:11" x14ac:dyDescent="0.25">
      <c r="B9" s="22" t="s">
        <v>376</v>
      </c>
      <c r="C9" s="22" t="s">
        <v>9</v>
      </c>
      <c r="D9" s="22">
        <v>23.54</v>
      </c>
      <c r="E9" s="139"/>
      <c r="F9" s="142"/>
      <c r="G9" s="145"/>
      <c r="I9" s="22" t="s">
        <v>396</v>
      </c>
      <c r="J9" s="22" t="s">
        <v>16</v>
      </c>
      <c r="K9" s="22"/>
    </row>
    <row r="10" spans="2:11" x14ac:dyDescent="0.25">
      <c r="B10" s="22" t="s">
        <v>377</v>
      </c>
      <c r="C10" s="22" t="s">
        <v>9</v>
      </c>
      <c r="D10" s="22">
        <v>23.54</v>
      </c>
      <c r="E10" s="140"/>
      <c r="F10" s="143"/>
      <c r="G10" s="146"/>
      <c r="I10" s="22" t="s">
        <v>397</v>
      </c>
      <c r="J10" s="22" t="s">
        <v>16</v>
      </c>
      <c r="K10" s="22"/>
    </row>
    <row r="11" spans="2:11" x14ac:dyDescent="0.25">
      <c r="B11" s="22" t="s">
        <v>378</v>
      </c>
      <c r="C11" s="22" t="s">
        <v>20</v>
      </c>
      <c r="D11" s="22">
        <v>24.69</v>
      </c>
      <c r="E11" s="138">
        <f>MAX(D11:D14)-MIN(D11:D14)</f>
        <v>0.12000000000000099</v>
      </c>
      <c r="F11" s="141">
        <f>AVERAGE(D11:D14)</f>
        <v>24.662499999999998</v>
      </c>
      <c r="G11" s="144">
        <f>F11-F15</f>
        <v>-1.0800000000000054</v>
      </c>
      <c r="I11" s="22" t="s">
        <v>398</v>
      </c>
      <c r="J11" s="22" t="s">
        <v>22</v>
      </c>
      <c r="K11" s="22"/>
    </row>
    <row r="12" spans="2:11" x14ac:dyDescent="0.25">
      <c r="B12" s="22" t="s">
        <v>379</v>
      </c>
      <c r="C12" s="22" t="s">
        <v>20</v>
      </c>
      <c r="D12" s="22">
        <v>24.7</v>
      </c>
      <c r="E12" s="139"/>
      <c r="F12" s="142"/>
      <c r="G12" s="145"/>
      <c r="I12" s="22" t="s">
        <v>399</v>
      </c>
      <c r="J12" s="22" t="s">
        <v>22</v>
      </c>
      <c r="K12" s="22"/>
    </row>
    <row r="13" spans="2:11" x14ac:dyDescent="0.25">
      <c r="B13" s="22" t="s">
        <v>380</v>
      </c>
      <c r="C13" s="22" t="s">
        <v>20</v>
      </c>
      <c r="D13" s="22">
        <v>24.68</v>
      </c>
      <c r="E13" s="139"/>
      <c r="F13" s="142"/>
      <c r="G13" s="145"/>
    </row>
    <row r="14" spans="2:11" x14ac:dyDescent="0.25">
      <c r="B14" s="22" t="s">
        <v>381</v>
      </c>
      <c r="C14" s="22" t="s">
        <v>20</v>
      </c>
      <c r="D14" s="22">
        <v>24.58</v>
      </c>
      <c r="E14" s="140"/>
      <c r="F14" s="143"/>
      <c r="G14" s="146"/>
      <c r="I14" s="30" t="s">
        <v>27</v>
      </c>
      <c r="J14" s="7">
        <v>9.0799999999999995E-3</v>
      </c>
    </row>
    <row r="15" spans="2:11" x14ac:dyDescent="0.25">
      <c r="B15" s="22" t="s">
        <v>382</v>
      </c>
      <c r="C15" s="22" t="s">
        <v>29</v>
      </c>
      <c r="D15" s="22">
        <v>25.69</v>
      </c>
      <c r="E15" s="138">
        <f>MAX(D15:D18)-MIN(D15:D18)</f>
        <v>0.10999999999999943</v>
      </c>
      <c r="F15" s="141">
        <f>AVERAGE(D15:D18)</f>
        <v>25.742500000000003</v>
      </c>
      <c r="G15" s="144">
        <f>F15-F19</f>
        <v>-1.0499999999999972</v>
      </c>
      <c r="I15" s="30" t="s">
        <v>494</v>
      </c>
      <c r="J15" s="68">
        <v>1.8759999999999999</v>
      </c>
    </row>
    <row r="16" spans="2:11" x14ac:dyDescent="0.25">
      <c r="B16" s="22" t="s">
        <v>383</v>
      </c>
      <c r="C16" s="22" t="s">
        <v>29</v>
      </c>
      <c r="D16" s="22">
        <v>25.8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384</v>
      </c>
      <c r="C17" s="22" t="s">
        <v>29</v>
      </c>
      <c r="D17" s="22">
        <v>25.75</v>
      </c>
      <c r="E17" s="139"/>
      <c r="F17" s="142"/>
      <c r="G17" s="145"/>
    </row>
    <row r="18" spans="2:11" x14ac:dyDescent="0.25">
      <c r="B18" s="22" t="s">
        <v>385</v>
      </c>
      <c r="C18" s="22" t="s">
        <v>29</v>
      </c>
      <c r="D18" s="22">
        <v>25.73</v>
      </c>
      <c r="E18" s="140"/>
      <c r="F18" s="143"/>
      <c r="G18" s="146"/>
    </row>
    <row r="19" spans="2:11" x14ac:dyDescent="0.25">
      <c r="B19" s="22" t="s">
        <v>386</v>
      </c>
      <c r="C19" s="22" t="s">
        <v>36</v>
      </c>
      <c r="D19" s="22">
        <v>26.77</v>
      </c>
      <c r="E19" s="138">
        <f>MAX(D19:D22)-MIN(D19:D22)</f>
        <v>0.12999999999999901</v>
      </c>
      <c r="F19" s="141">
        <f>AVERAGE(D19:D22)</f>
        <v>26.7925</v>
      </c>
      <c r="G19" s="144">
        <f>F19-F23</f>
        <v>-1.0375000000000014</v>
      </c>
    </row>
    <row r="20" spans="2:11" x14ac:dyDescent="0.25">
      <c r="B20" s="22" t="s">
        <v>387</v>
      </c>
      <c r="C20" s="22" t="s">
        <v>36</v>
      </c>
      <c r="D20" s="22">
        <v>26.81</v>
      </c>
      <c r="E20" s="139"/>
      <c r="F20" s="142"/>
      <c r="G20" s="145"/>
    </row>
    <row r="21" spans="2:11" x14ac:dyDescent="0.25">
      <c r="B21" s="22" t="s">
        <v>388</v>
      </c>
      <c r="C21" s="22" t="s">
        <v>36</v>
      </c>
      <c r="D21" s="22">
        <v>26.86</v>
      </c>
      <c r="E21" s="139"/>
      <c r="F21" s="142"/>
      <c r="G21" s="145"/>
    </row>
    <row r="22" spans="2:11" x14ac:dyDescent="0.25">
      <c r="B22" s="22" t="s">
        <v>389</v>
      </c>
      <c r="C22" s="22" t="s">
        <v>36</v>
      </c>
      <c r="D22" s="22">
        <v>26.73</v>
      </c>
      <c r="E22" s="140"/>
      <c r="F22" s="143"/>
      <c r="G22" s="146"/>
    </row>
    <row r="23" spans="2:11" x14ac:dyDescent="0.25">
      <c r="B23" s="22" t="s">
        <v>390</v>
      </c>
      <c r="C23" s="22" t="s">
        <v>41</v>
      </c>
      <c r="D23" s="22">
        <v>27.78</v>
      </c>
      <c r="E23" s="138">
        <f>MAX(D23:D26)-MIN(D23:D26)</f>
        <v>0.14000000000000057</v>
      </c>
      <c r="F23" s="141">
        <f>AVERAGE(D23:D26)</f>
        <v>27.830000000000002</v>
      </c>
      <c r="G23" s="144"/>
    </row>
    <row r="24" spans="2:11" x14ac:dyDescent="0.25">
      <c r="B24" s="22" t="s">
        <v>391</v>
      </c>
      <c r="C24" s="22" t="s">
        <v>41</v>
      </c>
      <c r="D24" s="22">
        <v>27.78</v>
      </c>
      <c r="E24" s="139"/>
      <c r="F24" s="142"/>
      <c r="G24" s="145"/>
    </row>
    <row r="25" spans="2:11" x14ac:dyDescent="0.25">
      <c r="B25" s="22" t="s">
        <v>392</v>
      </c>
      <c r="C25" s="22" t="s">
        <v>41</v>
      </c>
      <c r="D25" s="22">
        <v>27.92</v>
      </c>
      <c r="E25" s="139"/>
      <c r="F25" s="142"/>
      <c r="G25" s="145"/>
    </row>
    <row r="26" spans="2:11" x14ac:dyDescent="0.25">
      <c r="B26" s="22" t="s">
        <v>393</v>
      </c>
      <c r="C26" s="22" t="s">
        <v>41</v>
      </c>
      <c r="D26" s="22">
        <v>27.84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400</v>
      </c>
      <c r="D31" s="22" t="s">
        <v>52</v>
      </c>
      <c r="E31" s="22">
        <v>26.54</v>
      </c>
      <c r="F31" s="106">
        <f>E31-E32</f>
        <v>1.0399999999999991</v>
      </c>
      <c r="G31" s="109">
        <f>AVERAGE(E31:E32)</f>
        <v>26.02</v>
      </c>
      <c r="H31" s="23">
        <v>0.153</v>
      </c>
      <c r="I31" s="136">
        <f>AVERAGE(H31:H32)</f>
        <v>0.22299999999999998</v>
      </c>
      <c r="J31" s="13"/>
      <c r="K31" s="13"/>
    </row>
    <row r="32" spans="2:11" x14ac:dyDescent="0.25">
      <c r="B32" s="8" t="s">
        <v>50</v>
      </c>
      <c r="C32" s="22" t="s">
        <v>401</v>
      </c>
      <c r="D32" s="22" t="s">
        <v>55</v>
      </c>
      <c r="E32" s="22">
        <v>25.5</v>
      </c>
      <c r="F32" s="107"/>
      <c r="G32" s="111"/>
      <c r="H32" s="23">
        <v>0.29299999999999998</v>
      </c>
      <c r="I32" s="137"/>
    </row>
    <row r="33" spans="2:10" x14ac:dyDescent="0.25">
      <c r="B33" s="18" t="s">
        <v>57</v>
      </c>
      <c r="C33" s="22" t="s">
        <v>402</v>
      </c>
      <c r="D33" s="22" t="s">
        <v>59</v>
      </c>
      <c r="E33" s="22">
        <v>25.99</v>
      </c>
      <c r="F33" s="106">
        <f>E33-E34</f>
        <v>0.88999999999999702</v>
      </c>
      <c r="G33" s="109">
        <f>AVERAGE(E33:E34)</f>
        <v>25.545000000000002</v>
      </c>
      <c r="H33" s="23">
        <v>0.216</v>
      </c>
      <c r="I33" s="136">
        <f>AVERAGE(H33:H34)</f>
        <v>0.29749999999999999</v>
      </c>
    </row>
    <row r="34" spans="2:10" x14ac:dyDescent="0.25">
      <c r="B34" s="18" t="s">
        <v>57</v>
      </c>
      <c r="C34" s="22" t="s">
        <v>403</v>
      </c>
      <c r="D34" s="22" t="s">
        <v>62</v>
      </c>
      <c r="E34" s="22">
        <v>25.1</v>
      </c>
      <c r="F34" s="107"/>
      <c r="G34" s="111"/>
      <c r="H34" s="23">
        <v>0.379</v>
      </c>
      <c r="I34" s="137"/>
    </row>
    <row r="35" spans="2:10" x14ac:dyDescent="0.25">
      <c r="B35" s="8" t="s">
        <v>50</v>
      </c>
      <c r="C35" s="22" t="s">
        <v>404</v>
      </c>
      <c r="D35" s="22" t="s">
        <v>65</v>
      </c>
      <c r="E35" s="22">
        <v>24.96</v>
      </c>
      <c r="F35" s="106">
        <f>E35-E36</f>
        <v>0.17999999999999972</v>
      </c>
      <c r="G35" s="109">
        <f>AVERAGE(E35:E36)</f>
        <v>24.87</v>
      </c>
      <c r="H35" s="23">
        <v>0.41199999999999998</v>
      </c>
      <c r="I35" s="136">
        <f>AVERAGE(H35:H36)</f>
        <v>0.4365</v>
      </c>
    </row>
    <row r="36" spans="2:10" x14ac:dyDescent="0.25">
      <c r="B36" s="8" t="s">
        <v>50</v>
      </c>
      <c r="C36" s="22" t="s">
        <v>405</v>
      </c>
      <c r="D36" s="22" t="s">
        <v>68</v>
      </c>
      <c r="E36" s="22">
        <v>24.78</v>
      </c>
      <c r="F36" s="107"/>
      <c r="G36" s="111"/>
      <c r="H36" s="23">
        <v>0.46100000000000002</v>
      </c>
      <c r="I36" s="137"/>
    </row>
    <row r="37" spans="2:10" x14ac:dyDescent="0.25">
      <c r="B37" s="18" t="s">
        <v>57</v>
      </c>
      <c r="C37" s="22" t="s">
        <v>406</v>
      </c>
      <c r="D37" s="22" t="s">
        <v>71</v>
      </c>
      <c r="E37" s="22">
        <v>25.04</v>
      </c>
      <c r="F37" s="106">
        <f>E37-E38</f>
        <v>0.11999999999999744</v>
      </c>
      <c r="G37" s="109">
        <f>AVERAGE(E37:E38)</f>
        <v>24.98</v>
      </c>
      <c r="H37" s="23">
        <v>0.39200000000000002</v>
      </c>
      <c r="I37" s="136">
        <f>AVERAGE(H37:H38)</f>
        <v>0.40749999999999997</v>
      </c>
    </row>
    <row r="38" spans="2:10" x14ac:dyDescent="0.25">
      <c r="B38" s="18" t="s">
        <v>57</v>
      </c>
      <c r="C38" s="22" t="s">
        <v>407</v>
      </c>
      <c r="D38" s="22" t="s">
        <v>74</v>
      </c>
      <c r="E38" s="22">
        <v>24.92</v>
      </c>
      <c r="F38" s="107"/>
      <c r="G38" s="111"/>
      <c r="H38" s="23">
        <v>0.42299999999999999</v>
      </c>
      <c r="I38" s="137"/>
    </row>
    <row r="39" spans="2:10" x14ac:dyDescent="0.25">
      <c r="B39" s="8" t="s">
        <v>50</v>
      </c>
      <c r="C39" s="22" t="s">
        <v>408</v>
      </c>
      <c r="D39" s="22" t="s">
        <v>77</v>
      </c>
      <c r="E39" s="22">
        <v>24.76</v>
      </c>
      <c r="F39" s="106">
        <f>E39-E40</f>
        <v>0.15000000000000213</v>
      </c>
      <c r="G39" s="109">
        <f>AVERAGE(E39:E40)</f>
        <v>24.685000000000002</v>
      </c>
      <c r="H39" s="23">
        <v>0.46899999999999997</v>
      </c>
      <c r="I39" s="136">
        <f>AVERAGE(H39:H40)</f>
        <v>0.49199999999999999</v>
      </c>
    </row>
    <row r="40" spans="2:10" x14ac:dyDescent="0.25">
      <c r="B40" s="8" t="s">
        <v>50</v>
      </c>
      <c r="C40" s="22" t="s">
        <v>409</v>
      </c>
      <c r="D40" s="22" t="s">
        <v>80</v>
      </c>
      <c r="E40" s="22">
        <v>24.61</v>
      </c>
      <c r="F40" s="107"/>
      <c r="G40" s="111"/>
      <c r="H40" s="23">
        <v>0.51500000000000001</v>
      </c>
      <c r="I40" s="137"/>
    </row>
    <row r="41" spans="2:10" x14ac:dyDescent="0.25">
      <c r="B41" s="18" t="s">
        <v>57</v>
      </c>
      <c r="C41" s="22" t="s">
        <v>410</v>
      </c>
      <c r="D41" s="22" t="s">
        <v>83</v>
      </c>
      <c r="E41" s="22">
        <v>24.78</v>
      </c>
      <c r="F41" s="74">
        <f>E41-E42</f>
        <v>-1.0700000000000003</v>
      </c>
      <c r="G41" s="109">
        <f>AVERAGE(E41:E42)</f>
        <v>25.315000000000001</v>
      </c>
      <c r="H41" s="23">
        <v>0.46100000000000002</v>
      </c>
      <c r="I41" s="136">
        <f>AVERAGE(H41:H42)</f>
        <v>0.34850000000000003</v>
      </c>
      <c r="J41" s="13"/>
    </row>
    <row r="42" spans="2:10" x14ac:dyDescent="0.25">
      <c r="B42" s="18" t="s">
        <v>57</v>
      </c>
      <c r="C42" s="22" t="s">
        <v>411</v>
      </c>
      <c r="D42" s="22" t="s">
        <v>86</v>
      </c>
      <c r="E42" s="22">
        <v>25.85</v>
      </c>
      <c r="F42" s="76"/>
      <c r="G42" s="111"/>
      <c r="H42" s="23">
        <v>0.23599999999999999</v>
      </c>
      <c r="I42" s="137"/>
    </row>
    <row r="43" spans="2:10" x14ac:dyDescent="0.25">
      <c r="B43" s="8" t="s">
        <v>50</v>
      </c>
      <c r="C43" s="22" t="s">
        <v>412</v>
      </c>
      <c r="D43" s="22" t="s">
        <v>89</v>
      </c>
      <c r="E43" s="22">
        <v>24.68</v>
      </c>
      <c r="F43" s="106">
        <f>E43-E44</f>
        <v>-0.64999999999999858</v>
      </c>
      <c r="G43" s="109">
        <f>AVERAGE(E43:E44)</f>
        <v>25.004999999999999</v>
      </c>
      <c r="H43" s="23">
        <v>0.49199999999999999</v>
      </c>
      <c r="I43" s="136">
        <f>AVERAGE(H43:H44)</f>
        <v>0.40900000000000003</v>
      </c>
    </row>
    <row r="44" spans="2:10" x14ac:dyDescent="0.25">
      <c r="B44" s="8" t="s">
        <v>50</v>
      </c>
      <c r="C44" s="22" t="s">
        <v>413</v>
      </c>
      <c r="D44" s="22" t="s">
        <v>92</v>
      </c>
      <c r="E44" s="22">
        <v>25.33</v>
      </c>
      <c r="F44" s="107"/>
      <c r="G44" s="111"/>
      <c r="H44" s="23">
        <v>0.32600000000000001</v>
      </c>
      <c r="I44" s="137"/>
    </row>
    <row r="45" spans="2:10" x14ac:dyDescent="0.25">
      <c r="B45" s="18" t="s">
        <v>57</v>
      </c>
      <c r="C45" s="22" t="s">
        <v>414</v>
      </c>
      <c r="D45" s="22" t="s">
        <v>95</v>
      </c>
      <c r="E45" s="22">
        <v>25.46</v>
      </c>
      <c r="F45" s="106">
        <f>E45-E46</f>
        <v>-0.58999999999999986</v>
      </c>
      <c r="G45" s="109">
        <f>AVERAGE(E45:E46)</f>
        <v>25.755000000000003</v>
      </c>
      <c r="H45" s="23">
        <v>0.30199999999999999</v>
      </c>
      <c r="I45" s="136">
        <f>AVERAGE(H45:H46)</f>
        <v>0.2545</v>
      </c>
    </row>
    <row r="46" spans="2:10" x14ac:dyDescent="0.25">
      <c r="B46" s="18" t="s">
        <v>57</v>
      </c>
      <c r="C46" s="22" t="s">
        <v>415</v>
      </c>
      <c r="D46" s="22" t="s">
        <v>98</v>
      </c>
      <c r="E46" s="22">
        <v>26.05</v>
      </c>
      <c r="F46" s="107"/>
      <c r="G46" s="111"/>
      <c r="H46" s="23">
        <v>0.20699999999999999</v>
      </c>
      <c r="I46" s="137"/>
    </row>
    <row r="47" spans="2:10" x14ac:dyDescent="0.25">
      <c r="B47" s="8" t="s">
        <v>50</v>
      </c>
      <c r="C47" s="22" t="s">
        <v>416</v>
      </c>
      <c r="D47" s="22" t="s">
        <v>101</v>
      </c>
      <c r="E47" s="22">
        <v>26.57</v>
      </c>
      <c r="F47" s="106">
        <f>E47-E48</f>
        <v>-0.60999999999999943</v>
      </c>
      <c r="G47" s="109">
        <f>AVERAGE(E47:E48)</f>
        <v>26.875</v>
      </c>
      <c r="H47" s="23">
        <v>0.15</v>
      </c>
      <c r="I47" s="136">
        <f>AVERAGE(H47:H48)</f>
        <v>0.126</v>
      </c>
    </row>
    <row r="48" spans="2:10" x14ac:dyDescent="0.25">
      <c r="B48" s="8" t="s">
        <v>50</v>
      </c>
      <c r="C48" s="22" t="s">
        <v>417</v>
      </c>
      <c r="D48" s="22" t="s">
        <v>104</v>
      </c>
      <c r="E48" s="22">
        <v>27.18</v>
      </c>
      <c r="F48" s="107"/>
      <c r="G48" s="111"/>
      <c r="H48" s="23">
        <v>0.10199999999999999</v>
      </c>
      <c r="I48" s="137"/>
    </row>
    <row r="49" spans="2:10" x14ac:dyDescent="0.25">
      <c r="B49" s="18" t="s">
        <v>57</v>
      </c>
      <c r="C49" s="22" t="s">
        <v>418</v>
      </c>
      <c r="D49" s="22" t="s">
        <v>107</v>
      </c>
      <c r="E49" s="22">
        <v>27</v>
      </c>
      <c r="F49" s="106">
        <f>E49-E50</f>
        <v>-0.12000000000000099</v>
      </c>
      <c r="G49" s="109">
        <f>AVERAGE(E49:E50)</f>
        <v>27.060000000000002</v>
      </c>
      <c r="H49" s="23">
        <v>0.114</v>
      </c>
      <c r="I49" s="136">
        <f>AVERAGE(H49:H50)</f>
        <v>0.11</v>
      </c>
    </row>
    <row r="50" spans="2:10" x14ac:dyDescent="0.25">
      <c r="B50" s="18" t="s">
        <v>57</v>
      </c>
      <c r="C50" s="22" t="s">
        <v>419</v>
      </c>
      <c r="D50" s="22" t="s">
        <v>110</v>
      </c>
      <c r="E50" s="22">
        <v>27.12</v>
      </c>
      <c r="F50" s="107"/>
      <c r="G50" s="111"/>
      <c r="H50" s="23">
        <v>0.106</v>
      </c>
      <c r="I50" s="137"/>
    </row>
    <row r="51" spans="2:10" x14ac:dyDescent="0.25">
      <c r="B51" s="8" t="s">
        <v>50</v>
      </c>
      <c r="C51" s="22" t="s">
        <v>420</v>
      </c>
      <c r="D51" s="22" t="s">
        <v>113</v>
      </c>
      <c r="E51" s="22">
        <v>27.23</v>
      </c>
      <c r="F51" s="106">
        <f>E51-E52</f>
        <v>0.55000000000000071</v>
      </c>
      <c r="G51" s="109">
        <f>AVERAGE(E51:E52)</f>
        <v>26.954999999999998</v>
      </c>
      <c r="H51" s="23">
        <v>9.8599999999999993E-2</v>
      </c>
      <c r="I51" s="136">
        <f>AVERAGE(H51:H52)</f>
        <v>0.1193</v>
      </c>
    </row>
    <row r="52" spans="2:10" x14ac:dyDescent="0.25">
      <c r="B52" s="8" t="s">
        <v>50</v>
      </c>
      <c r="C52" s="22" t="s">
        <v>421</v>
      </c>
      <c r="D52" s="22" t="s">
        <v>116</v>
      </c>
      <c r="E52" s="22">
        <v>26.68</v>
      </c>
      <c r="F52" s="107"/>
      <c r="G52" s="111"/>
      <c r="H52" s="23">
        <v>0.14000000000000001</v>
      </c>
      <c r="I52" s="137"/>
    </row>
    <row r="53" spans="2:10" x14ac:dyDescent="0.25">
      <c r="B53" s="18" t="s">
        <v>57</v>
      </c>
      <c r="C53" s="22" t="s">
        <v>422</v>
      </c>
      <c r="D53" s="22" t="s">
        <v>119</v>
      </c>
      <c r="E53" s="22">
        <v>27.35</v>
      </c>
      <c r="F53" s="106">
        <f>E53-E54</f>
        <v>0.5400000000000027</v>
      </c>
      <c r="G53" s="109">
        <f>AVERAGE(E53:E54)</f>
        <v>27.08</v>
      </c>
      <c r="H53" s="23">
        <v>9.1700000000000004E-2</v>
      </c>
      <c r="I53" s="136">
        <f>AVERAGE(H53:H54)</f>
        <v>0.11035</v>
      </c>
    </row>
    <row r="54" spans="2:10" x14ac:dyDescent="0.25">
      <c r="B54" s="18" t="s">
        <v>57</v>
      </c>
      <c r="C54" s="22" t="s">
        <v>423</v>
      </c>
      <c r="D54" s="22" t="s">
        <v>122</v>
      </c>
      <c r="E54" s="22">
        <v>26.81</v>
      </c>
      <c r="F54" s="107"/>
      <c r="G54" s="111"/>
      <c r="H54" s="23">
        <v>0.129</v>
      </c>
      <c r="I54" s="137"/>
    </row>
    <row r="55" spans="2:10" x14ac:dyDescent="0.25">
      <c r="B55" s="8" t="s">
        <v>50</v>
      </c>
      <c r="C55" s="22" t="s">
        <v>424</v>
      </c>
      <c r="D55" s="22" t="s">
        <v>125</v>
      </c>
      <c r="E55" s="22">
        <v>27.05</v>
      </c>
      <c r="F55" s="106">
        <f>E55-E56</f>
        <v>-0.23999999999999844</v>
      </c>
      <c r="G55" s="109">
        <f>AVERAGE(E55:E56)</f>
        <v>27.17</v>
      </c>
      <c r="H55" s="23">
        <v>0.111</v>
      </c>
      <c r="I55" s="136">
        <f>AVERAGE(H55:H56)</f>
        <v>0.10305</v>
      </c>
    </row>
    <row r="56" spans="2:10" x14ac:dyDescent="0.25">
      <c r="B56" s="8" t="s">
        <v>50</v>
      </c>
      <c r="C56" s="22" t="s">
        <v>425</v>
      </c>
      <c r="D56" s="22" t="s">
        <v>128</v>
      </c>
      <c r="E56" s="22">
        <v>27.29</v>
      </c>
      <c r="F56" s="107"/>
      <c r="G56" s="111"/>
      <c r="H56" s="23">
        <v>9.5100000000000004E-2</v>
      </c>
      <c r="I56" s="137"/>
    </row>
    <row r="57" spans="2:10" x14ac:dyDescent="0.25">
      <c r="B57" s="18" t="s">
        <v>57</v>
      </c>
      <c r="C57" s="22" t="s">
        <v>426</v>
      </c>
      <c r="D57" s="22" t="s">
        <v>131</v>
      </c>
      <c r="E57" s="22">
        <v>25.17</v>
      </c>
      <c r="F57" s="106">
        <f>E57-E58</f>
        <v>-0.46999999999999886</v>
      </c>
      <c r="G57" s="109">
        <f>AVERAGE(E57:E58)</f>
        <v>25.405000000000001</v>
      </c>
      <c r="H57" s="23">
        <v>0.36199999999999999</v>
      </c>
      <c r="I57" s="136">
        <f>AVERAGE(H57:H58)</f>
        <v>0.315</v>
      </c>
    </row>
    <row r="58" spans="2:10" x14ac:dyDescent="0.25">
      <c r="B58" s="18" t="s">
        <v>57</v>
      </c>
      <c r="C58" s="22" t="s">
        <v>427</v>
      </c>
      <c r="D58" s="22" t="s">
        <v>134</v>
      </c>
      <c r="E58" s="22">
        <v>25.64</v>
      </c>
      <c r="F58" s="107"/>
      <c r="G58" s="111"/>
      <c r="H58" s="23">
        <v>0.26800000000000002</v>
      </c>
      <c r="I58" s="137"/>
    </row>
    <row r="59" spans="2:10" x14ac:dyDescent="0.25">
      <c r="B59" s="8" t="s">
        <v>50</v>
      </c>
      <c r="C59" s="22" t="s">
        <v>428</v>
      </c>
      <c r="D59" s="22" t="s">
        <v>137</v>
      </c>
      <c r="E59" s="22">
        <v>25.16</v>
      </c>
      <c r="F59" s="74">
        <f>E59-E60</f>
        <v>-0.96999999999999886</v>
      </c>
      <c r="G59" s="109">
        <f>AVERAGE(E59:E60)</f>
        <v>25.645</v>
      </c>
      <c r="H59" s="23">
        <v>0.36399999999999999</v>
      </c>
      <c r="I59" s="136">
        <f>AVERAGE(H59:H60)</f>
        <v>0.28049999999999997</v>
      </c>
      <c r="J59" s="13"/>
    </row>
    <row r="60" spans="2:10" x14ac:dyDescent="0.25">
      <c r="B60" s="8" t="s">
        <v>50</v>
      </c>
      <c r="C60" s="22" t="s">
        <v>429</v>
      </c>
      <c r="D60" s="22" t="s">
        <v>140</v>
      </c>
      <c r="E60" s="22">
        <v>26.13</v>
      </c>
      <c r="F60" s="76"/>
      <c r="G60" s="111"/>
      <c r="H60" s="23">
        <v>0.19700000000000001</v>
      </c>
      <c r="I60" s="137"/>
    </row>
    <row r="61" spans="2:10" x14ac:dyDescent="0.25">
      <c r="B61" s="18" t="s">
        <v>57</v>
      </c>
      <c r="C61" s="22" t="s">
        <v>430</v>
      </c>
      <c r="D61" s="22" t="s">
        <v>143</v>
      </c>
      <c r="E61" s="22">
        <v>25.22</v>
      </c>
      <c r="F61" s="106">
        <f>E61-E62</f>
        <v>-0.66000000000000014</v>
      </c>
      <c r="G61" s="109">
        <f>AVERAGE(E61:E62)</f>
        <v>25.549999999999997</v>
      </c>
      <c r="H61" s="23">
        <v>0.35099999999999998</v>
      </c>
      <c r="I61" s="136">
        <f>AVERAGE(H61:H62)</f>
        <v>0.29099999999999998</v>
      </c>
    </row>
    <row r="62" spans="2:10" x14ac:dyDescent="0.25">
      <c r="B62" s="18" t="s">
        <v>57</v>
      </c>
      <c r="C62" s="22" t="s">
        <v>431</v>
      </c>
      <c r="D62" s="22" t="s">
        <v>146</v>
      </c>
      <c r="E62" s="22">
        <v>25.88</v>
      </c>
      <c r="F62" s="107"/>
      <c r="G62" s="111"/>
      <c r="H62" s="23">
        <v>0.23100000000000001</v>
      </c>
      <c r="I62" s="147"/>
    </row>
    <row r="63" spans="2:10" x14ac:dyDescent="0.25">
      <c r="B63" s="14"/>
      <c r="C63" s="15"/>
      <c r="D63" s="15"/>
      <c r="E63" s="15"/>
      <c r="F63" s="55"/>
      <c r="G63" s="132"/>
      <c r="H63" s="16"/>
      <c r="I63" s="133"/>
    </row>
    <row r="64" spans="2:10" x14ac:dyDescent="0.25">
      <c r="B64" s="14"/>
      <c r="C64" s="15"/>
      <c r="D64" s="15"/>
      <c r="E64" s="15"/>
      <c r="F64" s="5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Je7ym7e8uQ0BF/1k8syHiDad2PBTwoNgwdpaidtxmEoQDJe+DFz+BdMJs9QYc3xJpdjNYq80yDqZSWsf+NGkvA==" saltValue="lIVjCm8Q6/C/zM1h6RPrjA==" spinCount="100000" sheet="1" formatCells="0" formatColumns="0" formatRows="0" insertColumns="0" insertRows="0" insertHyperlinks="0" deleteColumns="0" deleteRows="0" sort="0" autoFilter="0" pivotTables="0"/>
  <mergeCells count="111">
    <mergeCell ref="F43:F44"/>
    <mergeCell ref="F41:F42"/>
    <mergeCell ref="F39:F40"/>
    <mergeCell ref="G39:G40"/>
    <mergeCell ref="F37:F38"/>
    <mergeCell ref="F35:F36"/>
    <mergeCell ref="F33:F34"/>
    <mergeCell ref="F31:F32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55:F56"/>
    <mergeCell ref="F57:F58"/>
    <mergeCell ref="G59:G60"/>
    <mergeCell ref="F53:F54"/>
    <mergeCell ref="F51:F52"/>
    <mergeCell ref="F49:F50"/>
    <mergeCell ref="F47:F48"/>
    <mergeCell ref="G49:G50"/>
    <mergeCell ref="F45:F46"/>
    <mergeCell ref="G51:G52"/>
    <mergeCell ref="F59:F60"/>
    <mergeCell ref="G31:G32"/>
    <mergeCell ref="I31:I32"/>
    <mergeCell ref="G33:G34"/>
    <mergeCell ref="I33:I34"/>
    <mergeCell ref="G35:G36"/>
    <mergeCell ref="I35:I36"/>
    <mergeCell ref="G37:G38"/>
    <mergeCell ref="I37:I38"/>
    <mergeCell ref="I39:I40"/>
    <mergeCell ref="G41:G42"/>
    <mergeCell ref="I41:I42"/>
    <mergeCell ref="G43:G44"/>
    <mergeCell ref="I43:I44"/>
    <mergeCell ref="G45:G46"/>
    <mergeCell ref="I45:I46"/>
    <mergeCell ref="G47:G48"/>
    <mergeCell ref="I47:I48"/>
    <mergeCell ref="I49:I50"/>
    <mergeCell ref="I51:I52"/>
    <mergeCell ref="G53:G54"/>
    <mergeCell ref="I53:I54"/>
    <mergeCell ref="G55:G56"/>
    <mergeCell ref="I55:I56"/>
    <mergeCell ref="G57:G58"/>
    <mergeCell ref="I57:I58"/>
    <mergeCell ref="I59:I60"/>
    <mergeCell ref="G61:G62"/>
    <mergeCell ref="I61:I62"/>
    <mergeCell ref="G63:G64"/>
    <mergeCell ref="I63:I64"/>
    <mergeCell ref="F65:F66"/>
    <mergeCell ref="G65:G66"/>
    <mergeCell ref="I65:I66"/>
    <mergeCell ref="F67:F68"/>
    <mergeCell ref="G67:G68"/>
    <mergeCell ref="I67:I68"/>
    <mergeCell ref="F61:F62"/>
    <mergeCell ref="I69:I70"/>
    <mergeCell ref="F71:F72"/>
    <mergeCell ref="G71:G72"/>
    <mergeCell ref="I71:I72"/>
    <mergeCell ref="F73:F74"/>
    <mergeCell ref="G73:G74"/>
    <mergeCell ref="I73:I74"/>
    <mergeCell ref="F75:F76"/>
    <mergeCell ref="G75:G76"/>
    <mergeCell ref="I75:I76"/>
    <mergeCell ref="F69:F70"/>
    <mergeCell ref="G69:G70"/>
    <mergeCell ref="I77:I78"/>
    <mergeCell ref="F79:F80"/>
    <mergeCell ref="G79:G80"/>
    <mergeCell ref="I79:I80"/>
    <mergeCell ref="F81:F82"/>
    <mergeCell ref="G81:G82"/>
    <mergeCell ref="I81:I82"/>
    <mergeCell ref="F83:F84"/>
    <mergeCell ref="G83:G84"/>
    <mergeCell ref="I83:I84"/>
    <mergeCell ref="F77:F78"/>
    <mergeCell ref="G77:G78"/>
    <mergeCell ref="I93:I94"/>
    <mergeCell ref="I85:I86"/>
    <mergeCell ref="F87:F88"/>
    <mergeCell ref="G87:G88"/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F85:F86"/>
    <mergeCell ref="G85:G86"/>
  </mergeCells>
  <pageMargins left="0.7" right="0.7" top="0.75" bottom="0.75" header="0.3" footer="0.3"/>
  <pageSetup paperSize="9" scale="5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16" workbookViewId="0">
      <selection activeCell="B28" sqref="B28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522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118</v>
      </c>
      <c r="C7" s="22" t="s">
        <v>9</v>
      </c>
      <c r="D7" s="22">
        <v>31.74</v>
      </c>
      <c r="E7" s="148">
        <f>MAX(D7:D10)-MIN(D7:D10)</f>
        <v>1.1900000000000013</v>
      </c>
      <c r="F7" s="141">
        <f>AVERAGE(D7:D10)</f>
        <v>32.405000000000001</v>
      </c>
      <c r="G7" s="144">
        <f>F7-F11</f>
        <v>-1.1524999999999963</v>
      </c>
      <c r="I7" s="22" t="s">
        <v>100</v>
      </c>
      <c r="J7" s="22" t="s">
        <v>11</v>
      </c>
      <c r="K7" s="22"/>
    </row>
    <row r="8" spans="2:11" x14ac:dyDescent="0.25">
      <c r="B8" s="22" t="s">
        <v>121</v>
      </c>
      <c r="C8" s="22" t="s">
        <v>9</v>
      </c>
      <c r="D8" s="22">
        <v>32.340000000000003</v>
      </c>
      <c r="E8" s="149"/>
      <c r="F8" s="142"/>
      <c r="G8" s="145"/>
      <c r="I8" s="22" t="s">
        <v>102</v>
      </c>
      <c r="J8" s="22" t="s">
        <v>11</v>
      </c>
      <c r="K8" s="22"/>
    </row>
    <row r="9" spans="2:11" x14ac:dyDescent="0.25">
      <c r="B9" s="22" t="s">
        <v>120</v>
      </c>
      <c r="C9" s="22" t="s">
        <v>9</v>
      </c>
      <c r="D9" s="22">
        <v>32.93</v>
      </c>
      <c r="E9" s="149"/>
      <c r="F9" s="142"/>
      <c r="G9" s="145"/>
      <c r="I9" s="22" t="s">
        <v>112</v>
      </c>
      <c r="J9" s="22" t="s">
        <v>16</v>
      </c>
      <c r="K9" s="22"/>
    </row>
    <row r="10" spans="2:11" x14ac:dyDescent="0.25">
      <c r="B10" s="22" t="s">
        <v>123</v>
      </c>
      <c r="C10" s="22" t="s">
        <v>9</v>
      </c>
      <c r="D10" s="22">
        <v>32.61</v>
      </c>
      <c r="E10" s="150"/>
      <c r="F10" s="143"/>
      <c r="G10" s="146"/>
      <c r="I10" s="22" t="s">
        <v>114</v>
      </c>
      <c r="J10" s="22" t="s">
        <v>16</v>
      </c>
      <c r="K10" s="22"/>
    </row>
    <row r="11" spans="2:11" x14ac:dyDescent="0.25">
      <c r="B11" s="22" t="s">
        <v>124</v>
      </c>
      <c r="C11" s="22" t="s">
        <v>20</v>
      </c>
      <c r="D11" s="22">
        <v>32.9</v>
      </c>
      <c r="E11" s="148">
        <f>MAX(D11:D14)-MIN(D11:D14)</f>
        <v>1.75</v>
      </c>
      <c r="F11" s="141">
        <f>AVERAGE(D11:D14)</f>
        <v>33.557499999999997</v>
      </c>
      <c r="G11" s="144">
        <f>F11-F15</f>
        <v>-1.3875000000000028</v>
      </c>
      <c r="I11" s="22" t="s">
        <v>106</v>
      </c>
      <c r="J11" s="22" t="s">
        <v>22</v>
      </c>
      <c r="K11" s="22"/>
    </row>
    <row r="12" spans="2:11" x14ac:dyDescent="0.25">
      <c r="B12" s="22" t="s">
        <v>127</v>
      </c>
      <c r="C12" s="22" t="s">
        <v>20</v>
      </c>
      <c r="D12" s="22">
        <v>34.65</v>
      </c>
      <c r="E12" s="149"/>
      <c r="F12" s="142"/>
      <c r="G12" s="145"/>
      <c r="I12" s="22" t="s">
        <v>108</v>
      </c>
      <c r="J12" s="22" t="s">
        <v>22</v>
      </c>
      <c r="K12" s="22"/>
    </row>
    <row r="13" spans="2:11" x14ac:dyDescent="0.25">
      <c r="B13" s="22" t="s">
        <v>126</v>
      </c>
      <c r="C13" s="22" t="s">
        <v>20</v>
      </c>
      <c r="D13" s="22">
        <v>33.22</v>
      </c>
      <c r="E13" s="149"/>
      <c r="F13" s="142"/>
      <c r="G13" s="145"/>
    </row>
    <row r="14" spans="2:11" x14ac:dyDescent="0.25">
      <c r="B14" s="22" t="s">
        <v>129</v>
      </c>
      <c r="C14" s="22" t="s">
        <v>20</v>
      </c>
      <c r="D14" s="22">
        <v>33.46</v>
      </c>
      <c r="E14" s="150"/>
      <c r="F14" s="143"/>
      <c r="G14" s="146"/>
      <c r="I14" s="30" t="s">
        <v>27</v>
      </c>
      <c r="J14" s="7">
        <v>0.11600000000000001</v>
      </c>
    </row>
    <row r="15" spans="2:11" x14ac:dyDescent="0.25">
      <c r="B15" s="22" t="s">
        <v>130</v>
      </c>
      <c r="C15" s="22" t="s">
        <v>29</v>
      </c>
      <c r="D15" s="22">
        <v>36.4</v>
      </c>
      <c r="E15" s="148">
        <f>MAX(D15:D18)-MIN(D15:D18)</f>
        <v>2.25</v>
      </c>
      <c r="F15" s="141">
        <f>AVERAGE(D15:D18)</f>
        <v>34.945</v>
      </c>
      <c r="G15" s="144">
        <f>F15-F19</f>
        <v>-2.2416666666666671</v>
      </c>
      <c r="I15" s="30" t="s">
        <v>494</v>
      </c>
      <c r="J15" s="68">
        <v>2.2240000000000002</v>
      </c>
    </row>
    <row r="16" spans="2:11" x14ac:dyDescent="0.25">
      <c r="B16" s="22" t="s">
        <v>133</v>
      </c>
      <c r="C16" s="22" t="s">
        <v>29</v>
      </c>
      <c r="D16" s="22">
        <v>34.15</v>
      </c>
      <c r="E16" s="149"/>
      <c r="F16" s="142"/>
      <c r="G16" s="145"/>
      <c r="I16" s="30" t="s">
        <v>32</v>
      </c>
      <c r="J16" s="7">
        <v>9.8000000000000004E-2</v>
      </c>
    </row>
    <row r="17" spans="2:11" x14ac:dyDescent="0.25">
      <c r="B17" s="22" t="s">
        <v>132</v>
      </c>
      <c r="C17" s="22" t="s">
        <v>29</v>
      </c>
      <c r="D17" s="22">
        <v>34.64</v>
      </c>
      <c r="E17" s="149"/>
      <c r="F17" s="142"/>
      <c r="G17" s="145"/>
    </row>
    <row r="18" spans="2:11" x14ac:dyDescent="0.25">
      <c r="B18" s="22" t="s">
        <v>135</v>
      </c>
      <c r="C18" s="22" t="s">
        <v>29</v>
      </c>
      <c r="D18" s="22">
        <v>34.590000000000003</v>
      </c>
      <c r="E18" s="150"/>
      <c r="F18" s="143"/>
      <c r="G18" s="146"/>
    </row>
    <row r="19" spans="2:11" x14ac:dyDescent="0.25">
      <c r="B19" s="22" t="s">
        <v>136</v>
      </c>
      <c r="C19" s="22" t="s">
        <v>36</v>
      </c>
      <c r="D19" s="22"/>
      <c r="E19" s="148">
        <f>MAX(D19:D22)-MIN(D19:D22)</f>
        <v>5.0900000000000034</v>
      </c>
      <c r="F19" s="141">
        <f>AVERAGE(D19:D22)</f>
        <v>37.186666666666667</v>
      </c>
      <c r="G19" s="144">
        <f>F19-F23</f>
        <v>1.4733333333333363</v>
      </c>
    </row>
    <row r="20" spans="2:11" x14ac:dyDescent="0.25">
      <c r="B20" s="22" t="s">
        <v>139</v>
      </c>
      <c r="C20" s="22" t="s">
        <v>36</v>
      </c>
      <c r="D20" s="22">
        <v>34.909999999999997</v>
      </c>
      <c r="E20" s="149"/>
      <c r="F20" s="142"/>
      <c r="G20" s="145"/>
    </row>
    <row r="21" spans="2:11" x14ac:dyDescent="0.25">
      <c r="B21" s="22" t="s">
        <v>138</v>
      </c>
      <c r="C21" s="22" t="s">
        <v>36</v>
      </c>
      <c r="D21" s="22">
        <v>36.65</v>
      </c>
      <c r="E21" s="149"/>
      <c r="F21" s="142"/>
      <c r="G21" s="145"/>
    </row>
    <row r="22" spans="2:11" x14ac:dyDescent="0.25">
      <c r="B22" s="22" t="s">
        <v>141</v>
      </c>
      <c r="C22" s="22" t="s">
        <v>36</v>
      </c>
      <c r="D22" s="22">
        <v>40</v>
      </c>
      <c r="E22" s="150"/>
      <c r="F22" s="143"/>
      <c r="G22" s="146"/>
    </row>
    <row r="23" spans="2:11" x14ac:dyDescent="0.25">
      <c r="B23" s="22" t="s">
        <v>142</v>
      </c>
      <c r="C23" s="22" t="s">
        <v>41</v>
      </c>
      <c r="D23" s="22">
        <v>35.130000000000003</v>
      </c>
      <c r="E23" s="148">
        <f>MAX(D23:D26)-MIN(D23:D26)</f>
        <v>1.3099999999999952</v>
      </c>
      <c r="F23" s="141">
        <f>AVERAGE(D23:D26)</f>
        <v>35.713333333333331</v>
      </c>
      <c r="G23" s="144"/>
    </row>
    <row r="24" spans="2:11" x14ac:dyDescent="0.25">
      <c r="B24" s="22" t="s">
        <v>145</v>
      </c>
      <c r="C24" s="22" t="s">
        <v>41</v>
      </c>
      <c r="D24" s="22"/>
      <c r="E24" s="149"/>
      <c r="F24" s="142"/>
      <c r="G24" s="145"/>
    </row>
    <row r="25" spans="2:11" x14ac:dyDescent="0.25">
      <c r="B25" s="22" t="s">
        <v>144</v>
      </c>
      <c r="C25" s="22" t="s">
        <v>41</v>
      </c>
      <c r="D25" s="22">
        <v>35.57</v>
      </c>
      <c r="E25" s="149"/>
      <c r="F25" s="142"/>
      <c r="G25" s="145"/>
    </row>
    <row r="26" spans="2:11" x14ac:dyDescent="0.25">
      <c r="B26" s="22" t="s">
        <v>147</v>
      </c>
      <c r="C26" s="22" t="s">
        <v>41</v>
      </c>
      <c r="D26" s="22">
        <v>36.44</v>
      </c>
      <c r="E26" s="150"/>
      <c r="F26" s="143"/>
      <c r="G26" s="146"/>
    </row>
    <row r="28" spans="2:11" ht="15.75" x14ac:dyDescent="0.25">
      <c r="B28" s="63"/>
      <c r="C28" s="65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34.590000000000003</v>
      </c>
      <c r="F31" s="74">
        <f>E31-E32</f>
        <v>1.75</v>
      </c>
      <c r="G31" s="109">
        <f>AVERAGE(E31:E32)</f>
        <v>33.715000000000003</v>
      </c>
      <c r="H31" s="23">
        <v>0.21099999999999999</v>
      </c>
      <c r="I31" s="136">
        <f>AVERAGE(H31:H32)</f>
        <v>0.48049999999999998</v>
      </c>
      <c r="J31" s="13"/>
      <c r="K31" s="13"/>
    </row>
    <row r="32" spans="2:11" x14ac:dyDescent="0.25">
      <c r="B32" s="8" t="s">
        <v>50</v>
      </c>
      <c r="C32" s="22" t="s">
        <v>53</v>
      </c>
      <c r="D32" s="22" t="s">
        <v>55</v>
      </c>
      <c r="E32" s="22">
        <v>32.840000000000003</v>
      </c>
      <c r="F32" s="76"/>
      <c r="G32" s="111"/>
      <c r="H32" s="23">
        <v>0.75</v>
      </c>
      <c r="I32" s="137"/>
    </row>
    <row r="33" spans="2:9" x14ac:dyDescent="0.25">
      <c r="B33" s="18" t="s">
        <v>57</v>
      </c>
      <c r="C33" s="22" t="s">
        <v>58</v>
      </c>
      <c r="D33" s="22" t="s">
        <v>59</v>
      </c>
      <c r="E33" s="22">
        <v>37.1</v>
      </c>
      <c r="F33" s="74">
        <f>E33-E34</f>
        <v>3.8800000000000026</v>
      </c>
      <c r="G33" s="109">
        <f>AVERAGE(E33:E34)</f>
        <v>35.159999999999997</v>
      </c>
      <c r="H33" s="23">
        <v>8.48E-2</v>
      </c>
      <c r="I33" s="136">
        <f>AVERAGE(H33:H34)</f>
        <v>0.31740000000000002</v>
      </c>
    </row>
    <row r="34" spans="2:9" x14ac:dyDescent="0.25">
      <c r="B34" s="18" t="s">
        <v>57</v>
      </c>
      <c r="C34" s="22" t="s">
        <v>60</v>
      </c>
      <c r="D34" s="22" t="s">
        <v>62</v>
      </c>
      <c r="E34" s="22">
        <v>33.22</v>
      </c>
      <c r="F34" s="76"/>
      <c r="G34" s="111"/>
      <c r="H34" s="23">
        <v>0.55000000000000004</v>
      </c>
      <c r="I34" s="137"/>
    </row>
    <row r="35" spans="2:9" x14ac:dyDescent="0.25">
      <c r="B35" s="8" t="s">
        <v>50</v>
      </c>
      <c r="C35" s="22" t="s">
        <v>64</v>
      </c>
      <c r="D35" s="22" t="s">
        <v>65</v>
      </c>
      <c r="E35" s="22">
        <v>33.33</v>
      </c>
      <c r="F35" s="106">
        <f>E35-E36</f>
        <v>-0.53000000000000114</v>
      </c>
      <c r="G35" s="109">
        <f>AVERAGE(E35:E36)</f>
        <v>33.594999999999999</v>
      </c>
      <c r="H35" s="23">
        <v>0.50600000000000001</v>
      </c>
      <c r="I35" s="136">
        <f>AVERAGE(H35:H36)</f>
        <v>0.42249999999999999</v>
      </c>
    </row>
    <row r="36" spans="2:9" x14ac:dyDescent="0.25">
      <c r="B36" s="8" t="s">
        <v>50</v>
      </c>
      <c r="C36" s="22" t="s">
        <v>66</v>
      </c>
      <c r="D36" s="22" t="s">
        <v>68</v>
      </c>
      <c r="E36" s="22">
        <v>33.86</v>
      </c>
      <c r="F36" s="107"/>
      <c r="G36" s="111"/>
      <c r="H36" s="23">
        <v>0.33900000000000002</v>
      </c>
      <c r="I36" s="137"/>
    </row>
    <row r="37" spans="2:9" x14ac:dyDescent="0.25">
      <c r="B37" s="18" t="s">
        <v>57</v>
      </c>
      <c r="C37" s="22" t="s">
        <v>70</v>
      </c>
      <c r="D37" s="22" t="s">
        <v>71</v>
      </c>
      <c r="E37" s="22">
        <v>34.21</v>
      </c>
      <c r="F37" s="106">
        <f>E37-E38</f>
        <v>0.68999999999999773</v>
      </c>
      <c r="G37" s="109">
        <f>AVERAGE(E37:E38)</f>
        <v>33.865000000000002</v>
      </c>
      <c r="H37" s="23">
        <v>0.26700000000000002</v>
      </c>
      <c r="I37" s="136">
        <f>AVERAGE(H37:H38)</f>
        <v>0.35150000000000003</v>
      </c>
    </row>
    <row r="38" spans="2:9" x14ac:dyDescent="0.25">
      <c r="B38" s="18" t="s">
        <v>57</v>
      </c>
      <c r="C38" s="22" t="s">
        <v>72</v>
      </c>
      <c r="D38" s="22" t="s">
        <v>74</v>
      </c>
      <c r="E38" s="22">
        <v>33.520000000000003</v>
      </c>
      <c r="F38" s="107"/>
      <c r="G38" s="111"/>
      <c r="H38" s="23">
        <v>0.436</v>
      </c>
      <c r="I38" s="137"/>
    </row>
    <row r="39" spans="2:9" x14ac:dyDescent="0.25">
      <c r="B39" s="8" t="s">
        <v>50</v>
      </c>
      <c r="C39" s="22" t="s">
        <v>76</v>
      </c>
      <c r="D39" s="22" t="s">
        <v>77</v>
      </c>
      <c r="E39" s="22">
        <v>33.74</v>
      </c>
      <c r="F39" s="106">
        <f>E39-E40</f>
        <v>5.0000000000004263E-2</v>
      </c>
      <c r="G39" s="109">
        <f>AVERAGE(E39:E40)</f>
        <v>33.715000000000003</v>
      </c>
      <c r="H39" s="23">
        <v>0.36899999999999999</v>
      </c>
      <c r="I39" s="136">
        <f>AVERAGE(H39:H40)</f>
        <v>0.3765</v>
      </c>
    </row>
    <row r="40" spans="2:9" x14ac:dyDescent="0.25">
      <c r="B40" s="8" t="s">
        <v>50</v>
      </c>
      <c r="C40" s="22" t="s">
        <v>78</v>
      </c>
      <c r="D40" s="22" t="s">
        <v>80</v>
      </c>
      <c r="E40" s="22">
        <v>33.69</v>
      </c>
      <c r="F40" s="107"/>
      <c r="G40" s="111"/>
      <c r="H40" s="23">
        <v>0.38400000000000001</v>
      </c>
      <c r="I40" s="137"/>
    </row>
    <row r="41" spans="2:9" x14ac:dyDescent="0.25">
      <c r="B41" s="18" t="s">
        <v>57</v>
      </c>
      <c r="C41" s="22" t="s">
        <v>82</v>
      </c>
      <c r="D41" s="22" t="s">
        <v>83</v>
      </c>
      <c r="E41" s="22">
        <v>34.51</v>
      </c>
      <c r="F41" s="106">
        <f>E41-E42</f>
        <v>0.71999999999999886</v>
      </c>
      <c r="G41" s="109">
        <f>AVERAGE(E41:E42)</f>
        <v>34.15</v>
      </c>
      <c r="H41" s="23">
        <v>0.221</v>
      </c>
      <c r="I41" s="136">
        <f>AVERAGE(H41:H42)</f>
        <v>0.28899999999999998</v>
      </c>
    </row>
    <row r="42" spans="2:9" x14ac:dyDescent="0.25">
      <c r="B42" s="18" t="s">
        <v>57</v>
      </c>
      <c r="C42" s="22" t="s">
        <v>84</v>
      </c>
      <c r="D42" s="22" t="s">
        <v>86</v>
      </c>
      <c r="E42" s="22">
        <v>33.79</v>
      </c>
      <c r="F42" s="107"/>
      <c r="G42" s="111"/>
      <c r="H42" s="23">
        <v>0.35699999999999998</v>
      </c>
      <c r="I42" s="137"/>
    </row>
    <row r="43" spans="2:9" x14ac:dyDescent="0.25">
      <c r="B43" s="8" t="s">
        <v>50</v>
      </c>
      <c r="C43" s="22" t="s">
        <v>88</v>
      </c>
      <c r="D43" s="22" t="s">
        <v>89</v>
      </c>
      <c r="E43" s="22">
        <v>33.200000000000003</v>
      </c>
      <c r="F43" s="74">
        <f>E43-E44</f>
        <v>-0.98999999999999488</v>
      </c>
      <c r="G43" s="109">
        <f>AVERAGE(E43:E44)</f>
        <v>33.695</v>
      </c>
      <c r="H43" s="23">
        <v>0.56299999999999994</v>
      </c>
      <c r="I43" s="136">
        <f>AVERAGE(H43:H44)</f>
        <v>0.41699999999999998</v>
      </c>
    </row>
    <row r="44" spans="2:9" x14ac:dyDescent="0.25">
      <c r="B44" s="8" t="s">
        <v>50</v>
      </c>
      <c r="C44" s="22" t="s">
        <v>90</v>
      </c>
      <c r="D44" s="22" t="s">
        <v>92</v>
      </c>
      <c r="E44" s="22">
        <v>34.19</v>
      </c>
      <c r="F44" s="76"/>
      <c r="G44" s="111"/>
      <c r="H44" s="23">
        <v>0.27100000000000002</v>
      </c>
      <c r="I44" s="137"/>
    </row>
    <row r="45" spans="2:9" x14ac:dyDescent="0.25">
      <c r="B45" s="18" t="s">
        <v>57</v>
      </c>
      <c r="C45" s="22" t="s">
        <v>94</v>
      </c>
      <c r="D45" s="22" t="s">
        <v>95</v>
      </c>
      <c r="E45" s="22">
        <v>34.229999999999997</v>
      </c>
      <c r="F45" s="106">
        <f>E45-E46</f>
        <v>-0.57000000000000028</v>
      </c>
      <c r="G45" s="109">
        <f>AVERAGE(E45:E46)</f>
        <v>34.515000000000001</v>
      </c>
      <c r="H45" s="23">
        <v>0.26300000000000001</v>
      </c>
      <c r="I45" s="136">
        <f>AVERAGE(H45:H46)</f>
        <v>0.22550000000000001</v>
      </c>
    </row>
    <row r="46" spans="2:9" x14ac:dyDescent="0.25">
      <c r="B46" s="18" t="s">
        <v>57</v>
      </c>
      <c r="C46" s="22" t="s">
        <v>96</v>
      </c>
      <c r="D46" s="22" t="s">
        <v>98</v>
      </c>
      <c r="E46" s="22">
        <v>34.799999999999997</v>
      </c>
      <c r="F46" s="107"/>
      <c r="G46" s="111"/>
      <c r="H46" s="23">
        <v>0.188</v>
      </c>
      <c r="I46" s="137"/>
    </row>
    <row r="47" spans="2:9" x14ac:dyDescent="0.25">
      <c r="B47" s="8" t="s">
        <v>50</v>
      </c>
      <c r="C47" s="22" t="s">
        <v>54</v>
      </c>
      <c r="D47" s="22" t="s">
        <v>101</v>
      </c>
      <c r="E47" s="22">
        <v>35.549999999999997</v>
      </c>
      <c r="F47" s="106">
        <f>E47-E48</f>
        <v>-0.85999999999999943</v>
      </c>
      <c r="G47" s="109">
        <f>AVERAGE(E47:E48)</f>
        <v>35.979999999999997</v>
      </c>
      <c r="H47" s="23">
        <v>0.13100000000000001</v>
      </c>
      <c r="I47" s="136">
        <f>AVERAGE(H47:H48)</f>
        <v>0.11430000000000001</v>
      </c>
    </row>
    <row r="48" spans="2:9" x14ac:dyDescent="0.25">
      <c r="B48" s="8" t="s">
        <v>50</v>
      </c>
      <c r="C48" s="22" t="s">
        <v>56</v>
      </c>
      <c r="D48" s="22" t="s">
        <v>104</v>
      </c>
      <c r="E48" s="22">
        <v>36.409999999999997</v>
      </c>
      <c r="F48" s="107"/>
      <c r="G48" s="111"/>
      <c r="H48" s="23">
        <v>9.7600000000000006E-2</v>
      </c>
      <c r="I48" s="137"/>
    </row>
    <row r="49" spans="2:9" x14ac:dyDescent="0.25">
      <c r="B49" s="18" t="s">
        <v>57</v>
      </c>
      <c r="C49" s="22" t="s">
        <v>61</v>
      </c>
      <c r="D49" s="22" t="s">
        <v>107</v>
      </c>
      <c r="E49" s="22">
        <v>35.01</v>
      </c>
      <c r="F49" s="74">
        <f>E49-E50</f>
        <v>1.25</v>
      </c>
      <c r="G49" s="109">
        <f>AVERAGE(E49:E50)</f>
        <v>34.384999999999998</v>
      </c>
      <c r="H49" s="23">
        <v>0.16800000000000001</v>
      </c>
      <c r="I49" s="136">
        <f>AVERAGE(H49:H50)</f>
        <v>0.26600000000000001</v>
      </c>
    </row>
    <row r="50" spans="2:9" x14ac:dyDescent="0.25">
      <c r="B50" s="18" t="s">
        <v>57</v>
      </c>
      <c r="C50" s="22" t="s">
        <v>63</v>
      </c>
      <c r="D50" s="22" t="s">
        <v>110</v>
      </c>
      <c r="E50" s="22">
        <v>33.76</v>
      </c>
      <c r="F50" s="76"/>
      <c r="G50" s="111"/>
      <c r="H50" s="23">
        <v>0.36399999999999999</v>
      </c>
      <c r="I50" s="137"/>
    </row>
    <row r="51" spans="2:9" x14ac:dyDescent="0.25">
      <c r="B51" s="8" t="s">
        <v>50</v>
      </c>
      <c r="C51" s="22" t="s">
        <v>67</v>
      </c>
      <c r="D51" s="22" t="s">
        <v>113</v>
      </c>
      <c r="E51" s="22">
        <v>35.17</v>
      </c>
      <c r="F51" s="106">
        <f>E51-E52</f>
        <v>0.16000000000000369</v>
      </c>
      <c r="G51" s="109">
        <f>AVERAGE(E51:E52)</f>
        <v>35.090000000000003</v>
      </c>
      <c r="H51" s="23">
        <v>0.156</v>
      </c>
      <c r="I51" s="136">
        <f>AVERAGE(H51:H52)</f>
        <v>0.16200000000000001</v>
      </c>
    </row>
    <row r="52" spans="2:9" x14ac:dyDescent="0.25">
      <c r="B52" s="8" t="s">
        <v>50</v>
      </c>
      <c r="C52" s="22" t="s">
        <v>69</v>
      </c>
      <c r="D52" s="22" t="s">
        <v>116</v>
      </c>
      <c r="E52" s="22">
        <v>35.01</v>
      </c>
      <c r="F52" s="107"/>
      <c r="G52" s="111"/>
      <c r="H52" s="23">
        <v>0.16800000000000001</v>
      </c>
      <c r="I52" s="137"/>
    </row>
    <row r="53" spans="2:9" x14ac:dyDescent="0.25">
      <c r="B53" s="18" t="s">
        <v>57</v>
      </c>
      <c r="C53" s="22" t="s">
        <v>73</v>
      </c>
      <c r="D53" s="22" t="s">
        <v>119</v>
      </c>
      <c r="E53" s="22">
        <v>34.97</v>
      </c>
      <c r="F53" s="106">
        <f>E53-E54</f>
        <v>0.62999999999999545</v>
      </c>
      <c r="G53" s="109">
        <f>AVERAGE(E53:E54)</f>
        <v>34.655000000000001</v>
      </c>
      <c r="H53" s="23">
        <v>0.17199999999999999</v>
      </c>
      <c r="I53" s="136">
        <f>AVERAGE(H53:H54)</f>
        <v>0.20899999999999999</v>
      </c>
    </row>
    <row r="54" spans="2:9" x14ac:dyDescent="0.25">
      <c r="B54" s="18" t="s">
        <v>57</v>
      </c>
      <c r="C54" s="22" t="s">
        <v>75</v>
      </c>
      <c r="D54" s="22" t="s">
        <v>122</v>
      </c>
      <c r="E54" s="22">
        <v>34.340000000000003</v>
      </c>
      <c r="F54" s="107"/>
      <c r="G54" s="111"/>
      <c r="H54" s="23">
        <v>0.246</v>
      </c>
      <c r="I54" s="137"/>
    </row>
    <row r="55" spans="2:9" x14ac:dyDescent="0.25">
      <c r="B55" s="8" t="s">
        <v>50</v>
      </c>
      <c r="C55" s="22" t="s">
        <v>79</v>
      </c>
      <c r="D55" s="22" t="s">
        <v>125</v>
      </c>
      <c r="E55" s="22">
        <v>34.909999999999997</v>
      </c>
      <c r="F55" s="106">
        <f>E55-E56</f>
        <v>0.31999999999999318</v>
      </c>
      <c r="G55" s="109">
        <f>AVERAGE(E55:E56)</f>
        <v>34.75</v>
      </c>
      <c r="H55" s="23">
        <v>0.17699999999999999</v>
      </c>
      <c r="I55" s="136">
        <f>AVERAGE(H55:H56)</f>
        <v>0.19400000000000001</v>
      </c>
    </row>
    <row r="56" spans="2:9" x14ac:dyDescent="0.25">
      <c r="B56" s="8" t="s">
        <v>50</v>
      </c>
      <c r="C56" s="22" t="s">
        <v>81</v>
      </c>
      <c r="D56" s="22" t="s">
        <v>128</v>
      </c>
      <c r="E56" s="22">
        <v>34.590000000000003</v>
      </c>
      <c r="F56" s="107"/>
      <c r="G56" s="111"/>
      <c r="H56" s="23">
        <v>0.21099999999999999</v>
      </c>
      <c r="I56" s="137"/>
    </row>
    <row r="57" spans="2:9" x14ac:dyDescent="0.25">
      <c r="B57" s="18" t="s">
        <v>57</v>
      </c>
      <c r="C57" s="22" t="s">
        <v>85</v>
      </c>
      <c r="D57" s="22" t="s">
        <v>131</v>
      </c>
      <c r="E57" s="22">
        <v>34.56</v>
      </c>
      <c r="F57" s="106">
        <f>E57-E58</f>
        <v>0.30000000000000426</v>
      </c>
      <c r="G57" s="109">
        <f>AVERAGE(E57:E58)</f>
        <v>34.409999999999997</v>
      </c>
      <c r="H57" s="23">
        <v>0.216</v>
      </c>
      <c r="I57" s="136">
        <f>AVERAGE(H57:H58)</f>
        <v>0.23699999999999999</v>
      </c>
    </row>
    <row r="58" spans="2:9" x14ac:dyDescent="0.25">
      <c r="B58" s="18" t="s">
        <v>57</v>
      </c>
      <c r="C58" s="22" t="s">
        <v>87</v>
      </c>
      <c r="D58" s="22" t="s">
        <v>134</v>
      </c>
      <c r="E58" s="22">
        <v>34.26</v>
      </c>
      <c r="F58" s="107"/>
      <c r="G58" s="111"/>
      <c r="H58" s="23">
        <v>0.25800000000000001</v>
      </c>
      <c r="I58" s="137"/>
    </row>
    <row r="59" spans="2:9" x14ac:dyDescent="0.25">
      <c r="B59" s="8" t="s">
        <v>50</v>
      </c>
      <c r="C59" s="22" t="s">
        <v>91</v>
      </c>
      <c r="D59" s="22" t="s">
        <v>137</v>
      </c>
      <c r="E59" s="22">
        <v>33.58</v>
      </c>
      <c r="F59" s="106">
        <f>E59-E60</f>
        <v>-0.88000000000000256</v>
      </c>
      <c r="G59" s="109">
        <f>AVERAGE(E59:E60)</f>
        <v>34.019999999999996</v>
      </c>
      <c r="H59" s="23">
        <v>0.41499999999999998</v>
      </c>
      <c r="I59" s="136">
        <f>AVERAGE(H59:H60)</f>
        <v>0.32150000000000001</v>
      </c>
    </row>
    <row r="60" spans="2:9" x14ac:dyDescent="0.25">
      <c r="B60" s="8" t="s">
        <v>50</v>
      </c>
      <c r="C60" s="22" t="s">
        <v>93</v>
      </c>
      <c r="D60" s="22" t="s">
        <v>140</v>
      </c>
      <c r="E60" s="22">
        <v>34.46</v>
      </c>
      <c r="F60" s="107"/>
      <c r="G60" s="111"/>
      <c r="H60" s="23">
        <v>0.22800000000000001</v>
      </c>
      <c r="I60" s="137"/>
    </row>
    <row r="61" spans="2:9" x14ac:dyDescent="0.25">
      <c r="B61" s="18" t="s">
        <v>57</v>
      </c>
      <c r="C61" s="22" t="s">
        <v>97</v>
      </c>
      <c r="D61" s="22" t="s">
        <v>143</v>
      </c>
      <c r="E61" s="22">
        <v>33.06</v>
      </c>
      <c r="F61" s="74">
        <f>E61-E62</f>
        <v>-4.3699999999999974</v>
      </c>
      <c r="G61" s="109">
        <f>AVERAGE(E61:E62)</f>
        <v>35.245000000000005</v>
      </c>
      <c r="H61" s="23">
        <v>0.626</v>
      </c>
      <c r="I61" s="136">
        <f>AVERAGE(H61:H62)</f>
        <v>0.35385</v>
      </c>
    </row>
    <row r="62" spans="2:9" x14ac:dyDescent="0.25">
      <c r="B62" s="18" t="s">
        <v>57</v>
      </c>
      <c r="C62" s="22" t="s">
        <v>99</v>
      </c>
      <c r="D62" s="22" t="s">
        <v>146</v>
      </c>
      <c r="E62" s="22">
        <v>37.43</v>
      </c>
      <c r="F62" s="76"/>
      <c r="G62" s="111"/>
      <c r="H62" s="23">
        <v>8.1699999999999995E-2</v>
      </c>
      <c r="I62" s="147"/>
    </row>
    <row r="63" spans="2:9" x14ac:dyDescent="0.25">
      <c r="B63" s="14"/>
      <c r="C63" s="15"/>
      <c r="D63" s="15"/>
      <c r="E63" s="15"/>
      <c r="F63" s="57"/>
      <c r="G63" s="132"/>
      <c r="H63" s="16"/>
      <c r="I63" s="133"/>
    </row>
    <row r="64" spans="2:9" x14ac:dyDescent="0.25">
      <c r="B64" s="14"/>
      <c r="C64" s="15"/>
      <c r="D64" s="15"/>
      <c r="E64" s="15"/>
      <c r="F64" s="5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JSGvRJIQ/p6o7wf07EACJK0SZnhWjYE5xjPYYuwA5D3YC+MlF3dGL1zlVZbqHjf5haz6eMUYqT3oDHGNSl845Q==" saltValue="MtX3UDuMcfoUpqN0cEtEqg==" spinCount="100000" sheet="1" objects="1" scenarios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F39:F40"/>
    <mergeCell ref="G39:G40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F31:F32"/>
    <mergeCell ref="G31:G32"/>
    <mergeCell ref="E23:E26"/>
    <mergeCell ref="F23:F26"/>
    <mergeCell ref="G23:G26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</mergeCells>
  <pageMargins left="0.7" right="0.7" top="0.75" bottom="0.75" header="0.3" footer="0.3"/>
  <pageSetup paperSize="9" scale="5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3" workbookViewId="0">
      <selection activeCell="B4" sqref="B4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526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160</v>
      </c>
      <c r="C7" s="22" t="s">
        <v>9</v>
      </c>
      <c r="D7" s="22">
        <v>24.69</v>
      </c>
      <c r="E7" s="138">
        <f>MAX(D7:D10)-MIN(D7:D10)</f>
        <v>0.25</v>
      </c>
      <c r="F7" s="141">
        <f>AVERAGE(D7:D10)</f>
        <v>24.862500000000001</v>
      </c>
      <c r="G7" s="144">
        <f>F7-F11</f>
        <v>-1.0075000000000003</v>
      </c>
      <c r="I7" s="22" t="s">
        <v>148</v>
      </c>
      <c r="J7" s="22" t="s">
        <v>11</v>
      </c>
      <c r="K7" s="22"/>
    </row>
    <row r="8" spans="2:11" x14ac:dyDescent="0.25">
      <c r="B8" s="22" t="s">
        <v>162</v>
      </c>
      <c r="C8" s="22" t="s">
        <v>9</v>
      </c>
      <c r="D8" s="22">
        <v>24.93</v>
      </c>
      <c r="E8" s="139"/>
      <c r="F8" s="142"/>
      <c r="G8" s="145"/>
      <c r="I8" s="22" t="s">
        <v>149</v>
      </c>
      <c r="J8" s="22" t="s">
        <v>11</v>
      </c>
      <c r="K8" s="22">
        <v>40</v>
      </c>
    </row>
    <row r="9" spans="2:11" x14ac:dyDescent="0.25">
      <c r="B9" s="22" t="s">
        <v>161</v>
      </c>
      <c r="C9" s="22" t="s">
        <v>9</v>
      </c>
      <c r="D9" s="22">
        <v>24.94</v>
      </c>
      <c r="E9" s="139"/>
      <c r="F9" s="142"/>
      <c r="G9" s="145"/>
      <c r="I9" s="22" t="s">
        <v>156</v>
      </c>
      <c r="J9" s="22" t="s">
        <v>16</v>
      </c>
      <c r="K9" s="22"/>
    </row>
    <row r="10" spans="2:11" x14ac:dyDescent="0.25">
      <c r="B10" s="22" t="s">
        <v>163</v>
      </c>
      <c r="C10" s="22" t="s">
        <v>9</v>
      </c>
      <c r="D10" s="22">
        <v>24.89</v>
      </c>
      <c r="E10" s="140"/>
      <c r="F10" s="143"/>
      <c r="G10" s="146"/>
      <c r="I10" s="22" t="s">
        <v>157</v>
      </c>
      <c r="J10" s="22" t="s">
        <v>16</v>
      </c>
      <c r="K10" s="22">
        <v>40</v>
      </c>
    </row>
    <row r="11" spans="2:11" x14ac:dyDescent="0.25">
      <c r="B11" s="22" t="s">
        <v>164</v>
      </c>
      <c r="C11" s="22" t="s">
        <v>20</v>
      </c>
      <c r="D11" s="22">
        <v>25.72</v>
      </c>
      <c r="E11" s="138">
        <f>MAX(D11:D14)-MIN(D11:D14)</f>
        <v>0.26000000000000156</v>
      </c>
      <c r="F11" s="141">
        <f>AVERAGE(D11:D14)</f>
        <v>25.87</v>
      </c>
      <c r="G11" s="144">
        <f>F11-F15</f>
        <v>-1.0299999999999976</v>
      </c>
      <c r="I11" s="22" t="s">
        <v>152</v>
      </c>
      <c r="J11" s="22" t="s">
        <v>22</v>
      </c>
      <c r="K11" s="22">
        <v>36.270000000000003</v>
      </c>
    </row>
    <row r="12" spans="2:11" x14ac:dyDescent="0.25">
      <c r="B12" s="22" t="s">
        <v>166</v>
      </c>
      <c r="C12" s="22" t="s">
        <v>20</v>
      </c>
      <c r="D12" s="22">
        <v>25.83</v>
      </c>
      <c r="E12" s="139"/>
      <c r="F12" s="142"/>
      <c r="G12" s="145"/>
      <c r="I12" s="22" t="s">
        <v>153</v>
      </c>
      <c r="J12" s="22" t="s">
        <v>22</v>
      </c>
      <c r="K12" s="22">
        <v>38.369999999999997</v>
      </c>
    </row>
    <row r="13" spans="2:11" x14ac:dyDescent="0.25">
      <c r="B13" s="22" t="s">
        <v>165</v>
      </c>
      <c r="C13" s="22" t="s">
        <v>20</v>
      </c>
      <c r="D13" s="22">
        <v>25.98</v>
      </c>
      <c r="E13" s="139"/>
      <c r="F13" s="142"/>
      <c r="G13" s="145"/>
    </row>
    <row r="14" spans="2:11" x14ac:dyDescent="0.25">
      <c r="B14" s="22" t="s">
        <v>167</v>
      </c>
      <c r="C14" s="22" t="s">
        <v>20</v>
      </c>
      <c r="D14" s="22">
        <v>25.95</v>
      </c>
      <c r="E14" s="140"/>
      <c r="F14" s="143"/>
      <c r="G14" s="146"/>
      <c r="I14" s="30" t="s">
        <v>27</v>
      </c>
      <c r="J14" s="7">
        <v>8.0199999999999994E-3</v>
      </c>
    </row>
    <row r="15" spans="2:11" x14ac:dyDescent="0.25">
      <c r="B15" s="22" t="s">
        <v>168</v>
      </c>
      <c r="C15" s="22" t="s">
        <v>29</v>
      </c>
      <c r="D15" s="22">
        <v>26.79</v>
      </c>
      <c r="E15" s="138">
        <f>MAX(D15:D18)-MIN(D15:D18)</f>
        <v>0.26999999999999957</v>
      </c>
      <c r="F15" s="141">
        <f>AVERAGE(D15:D18)</f>
        <v>26.9</v>
      </c>
      <c r="G15" s="144">
        <f>F15-F19</f>
        <v>-1.1550000000000011</v>
      </c>
      <c r="I15" s="30" t="s">
        <v>494</v>
      </c>
      <c r="J15" s="68">
        <v>1.94</v>
      </c>
    </row>
    <row r="16" spans="2:11" x14ac:dyDescent="0.25">
      <c r="B16" s="22" t="s">
        <v>170</v>
      </c>
      <c r="C16" s="22" t="s">
        <v>29</v>
      </c>
      <c r="D16" s="22">
        <v>26.76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169</v>
      </c>
      <c r="C17" s="22" t="s">
        <v>29</v>
      </c>
      <c r="D17" s="22">
        <v>27.02</v>
      </c>
      <c r="E17" s="139"/>
      <c r="F17" s="142"/>
      <c r="G17" s="145"/>
    </row>
    <row r="18" spans="2:11" x14ac:dyDescent="0.25">
      <c r="B18" s="22" t="s">
        <v>171</v>
      </c>
      <c r="C18" s="22" t="s">
        <v>29</v>
      </c>
      <c r="D18" s="22">
        <v>27.03</v>
      </c>
      <c r="E18" s="140"/>
      <c r="F18" s="143"/>
      <c r="G18" s="146"/>
    </row>
    <row r="19" spans="2:11" x14ac:dyDescent="0.25">
      <c r="B19" s="22" t="s">
        <v>172</v>
      </c>
      <c r="C19" s="22" t="s">
        <v>36</v>
      </c>
      <c r="D19" s="22">
        <v>28.04</v>
      </c>
      <c r="E19" s="138">
        <f>MAX(D19:D22)-MIN(D19:D22)</f>
        <v>3.0000000000001137E-2</v>
      </c>
      <c r="F19" s="141">
        <f>AVERAGE(D19:D22)</f>
        <v>28.055</v>
      </c>
      <c r="G19" s="144">
        <f>F19-F23</f>
        <v>-0.89499999999999957</v>
      </c>
    </row>
    <row r="20" spans="2:11" x14ac:dyDescent="0.25">
      <c r="B20" s="22" t="s">
        <v>174</v>
      </c>
      <c r="C20" s="22" t="s">
        <v>36</v>
      </c>
      <c r="D20" s="22">
        <v>28.07</v>
      </c>
      <c r="E20" s="139"/>
      <c r="F20" s="142"/>
      <c r="G20" s="145"/>
    </row>
    <row r="21" spans="2:11" x14ac:dyDescent="0.25">
      <c r="B21" s="22" t="s">
        <v>173</v>
      </c>
      <c r="C21" s="22" t="s">
        <v>36</v>
      </c>
      <c r="D21" s="66"/>
      <c r="E21" s="139"/>
      <c r="F21" s="142"/>
      <c r="G21" s="145"/>
      <c r="H21" s="10">
        <v>28.6</v>
      </c>
    </row>
    <row r="22" spans="2:11" x14ac:dyDescent="0.25">
      <c r="B22" s="22" t="s">
        <v>175</v>
      </c>
      <c r="C22" s="22" t="s">
        <v>36</v>
      </c>
      <c r="D22" s="66"/>
      <c r="E22" s="140"/>
      <c r="F22" s="143"/>
      <c r="G22" s="146"/>
      <c r="H22" s="10">
        <v>28.73</v>
      </c>
    </row>
    <row r="23" spans="2:11" x14ac:dyDescent="0.25">
      <c r="B23" s="22" t="s">
        <v>176</v>
      </c>
      <c r="C23" s="22" t="s">
        <v>41</v>
      </c>
      <c r="D23" s="66"/>
      <c r="E23" s="138">
        <f>MAX(D23:D26)-MIN(D23:D26)</f>
        <v>7.9999999999998295E-2</v>
      </c>
      <c r="F23" s="141">
        <f>AVERAGE(D23:D26)</f>
        <v>28.95</v>
      </c>
      <c r="G23" s="144"/>
      <c r="H23" s="10">
        <v>29.25</v>
      </c>
    </row>
    <row r="24" spans="2:11" x14ac:dyDescent="0.25">
      <c r="B24" s="22" t="s">
        <v>178</v>
      </c>
      <c r="C24" s="22" t="s">
        <v>41</v>
      </c>
      <c r="D24" s="22">
        <v>28.99</v>
      </c>
      <c r="E24" s="139"/>
      <c r="F24" s="142"/>
      <c r="G24" s="145"/>
      <c r="H24" s="56"/>
    </row>
    <row r="25" spans="2:11" x14ac:dyDescent="0.25">
      <c r="B25" s="22" t="s">
        <v>177</v>
      </c>
      <c r="C25" s="22" t="s">
        <v>41</v>
      </c>
      <c r="D25" s="22">
        <v>28.91</v>
      </c>
      <c r="E25" s="139"/>
      <c r="F25" s="142"/>
      <c r="G25" s="145"/>
      <c r="H25" s="56"/>
    </row>
    <row r="26" spans="2:11" x14ac:dyDescent="0.25">
      <c r="B26" s="22" t="s">
        <v>179</v>
      </c>
      <c r="C26" s="22" t="s">
        <v>41</v>
      </c>
      <c r="D26" s="66"/>
      <c r="E26" s="140"/>
      <c r="F26" s="143"/>
      <c r="G26" s="146"/>
      <c r="H26" s="10">
        <v>29.25</v>
      </c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10</v>
      </c>
      <c r="D31" s="22" t="s">
        <v>52</v>
      </c>
      <c r="E31" s="22">
        <v>27.04</v>
      </c>
      <c r="F31" s="106">
        <f>E31-E32</f>
        <v>0.71999999999999886</v>
      </c>
      <c r="G31" s="109">
        <f>AVERAGE(E31:E32)</f>
        <v>26.68</v>
      </c>
      <c r="H31" s="23">
        <v>0.23699999999999999</v>
      </c>
      <c r="I31" s="136">
        <f>AVERAGE(H31:H32)</f>
        <v>0.3105</v>
      </c>
      <c r="J31" s="13"/>
      <c r="K31" s="13"/>
    </row>
    <row r="32" spans="2:11" x14ac:dyDescent="0.25">
      <c r="B32" s="8" t="s">
        <v>50</v>
      </c>
      <c r="C32" s="22" t="s">
        <v>13</v>
      </c>
      <c r="D32" s="22" t="s">
        <v>55</v>
      </c>
      <c r="E32" s="22">
        <v>26.32</v>
      </c>
      <c r="F32" s="107"/>
      <c r="G32" s="111"/>
      <c r="H32" s="23">
        <v>0.38400000000000001</v>
      </c>
      <c r="I32" s="137"/>
    </row>
    <row r="33" spans="2:9" x14ac:dyDescent="0.25">
      <c r="B33" s="18" t="s">
        <v>57</v>
      </c>
      <c r="C33" s="22" t="s">
        <v>21</v>
      </c>
      <c r="D33" s="22" t="s">
        <v>59</v>
      </c>
      <c r="E33" s="22">
        <v>27.55</v>
      </c>
      <c r="F33" s="106">
        <f>E33-E34</f>
        <v>0.87999999999999901</v>
      </c>
      <c r="G33" s="109">
        <f>AVERAGE(E33:E34)</f>
        <v>27.11</v>
      </c>
      <c r="H33" s="23">
        <v>0.17</v>
      </c>
      <c r="I33" s="136">
        <f>AVERAGE(H33:H34)</f>
        <v>0.23649999999999999</v>
      </c>
    </row>
    <row r="34" spans="2:9" x14ac:dyDescent="0.25">
      <c r="B34" s="18" t="s">
        <v>57</v>
      </c>
      <c r="C34" s="22" t="s">
        <v>24</v>
      </c>
      <c r="D34" s="22" t="s">
        <v>62</v>
      </c>
      <c r="E34" s="22">
        <v>26.67</v>
      </c>
      <c r="F34" s="107"/>
      <c r="G34" s="111"/>
      <c r="H34" s="23">
        <v>0.30299999999999999</v>
      </c>
      <c r="I34" s="137"/>
    </row>
    <row r="35" spans="2:9" x14ac:dyDescent="0.25">
      <c r="B35" s="8" t="s">
        <v>50</v>
      </c>
      <c r="C35" s="22" t="s">
        <v>15</v>
      </c>
      <c r="D35" s="22" t="s">
        <v>65</v>
      </c>
      <c r="E35" s="22">
        <v>26.26</v>
      </c>
      <c r="F35" s="106">
        <f>E35-E36</f>
        <v>0.12000000000000099</v>
      </c>
      <c r="G35" s="109">
        <f>AVERAGE(E35:E36)</f>
        <v>26.200000000000003</v>
      </c>
      <c r="H35" s="23">
        <v>0.39900000000000002</v>
      </c>
      <c r="I35" s="136">
        <f>AVERAGE(H35:H36)</f>
        <v>0.41549999999999998</v>
      </c>
    </row>
    <row r="36" spans="2:9" x14ac:dyDescent="0.25">
      <c r="B36" s="8" t="s">
        <v>50</v>
      </c>
      <c r="C36" s="22" t="s">
        <v>18</v>
      </c>
      <c r="D36" s="22" t="s">
        <v>68</v>
      </c>
      <c r="E36" s="22">
        <v>26.14</v>
      </c>
      <c r="F36" s="107"/>
      <c r="G36" s="111"/>
      <c r="H36" s="23">
        <v>0.432</v>
      </c>
      <c r="I36" s="137"/>
    </row>
    <row r="37" spans="2:9" x14ac:dyDescent="0.25">
      <c r="B37" s="18" t="s">
        <v>57</v>
      </c>
      <c r="C37" s="22" t="s">
        <v>8</v>
      </c>
      <c r="D37" s="22" t="s">
        <v>71</v>
      </c>
      <c r="E37" s="22">
        <v>26.51</v>
      </c>
      <c r="F37" s="106">
        <f>E37-E38</f>
        <v>0.31000000000000227</v>
      </c>
      <c r="G37" s="109">
        <f>AVERAGE(E37:E38)</f>
        <v>26.355</v>
      </c>
      <c r="H37" s="23">
        <v>0.33800000000000002</v>
      </c>
      <c r="I37" s="136">
        <f>AVERAGE(H37:H38)</f>
        <v>0.3765</v>
      </c>
    </row>
    <row r="38" spans="2:9" x14ac:dyDescent="0.25">
      <c r="B38" s="18" t="s">
        <v>57</v>
      </c>
      <c r="C38" s="22" t="s">
        <v>14</v>
      </c>
      <c r="D38" s="22" t="s">
        <v>74</v>
      </c>
      <c r="E38" s="22">
        <v>26.2</v>
      </c>
      <c r="F38" s="107"/>
      <c r="G38" s="111"/>
      <c r="H38" s="23">
        <v>0.41499999999999998</v>
      </c>
      <c r="I38" s="137"/>
    </row>
    <row r="39" spans="2:9" x14ac:dyDescent="0.25">
      <c r="B39" s="8" t="s">
        <v>50</v>
      </c>
      <c r="C39" s="22" t="s">
        <v>19</v>
      </c>
      <c r="D39" s="22" t="s">
        <v>77</v>
      </c>
      <c r="E39" s="22">
        <v>26.06</v>
      </c>
      <c r="F39" s="106">
        <f>E39-E40</f>
        <v>0.25</v>
      </c>
      <c r="G39" s="109">
        <f>AVERAGE(E39:E40)</f>
        <v>25.934999999999999</v>
      </c>
      <c r="H39" s="23">
        <v>0.45400000000000001</v>
      </c>
      <c r="I39" s="136">
        <f>AVERAGE(H39:H40)</f>
        <v>0.495</v>
      </c>
    </row>
    <row r="40" spans="2:9" x14ac:dyDescent="0.25">
      <c r="B40" s="8" t="s">
        <v>50</v>
      </c>
      <c r="C40" s="22" t="s">
        <v>25</v>
      </c>
      <c r="D40" s="22" t="s">
        <v>80</v>
      </c>
      <c r="E40" s="22">
        <v>25.81</v>
      </c>
      <c r="F40" s="107"/>
      <c r="G40" s="111"/>
      <c r="H40" s="23">
        <v>0.53600000000000003</v>
      </c>
      <c r="I40" s="137"/>
    </row>
    <row r="41" spans="2:9" x14ac:dyDescent="0.25">
      <c r="B41" s="18" t="s">
        <v>57</v>
      </c>
      <c r="C41" s="22" t="s">
        <v>28</v>
      </c>
      <c r="D41" s="22" t="s">
        <v>83</v>
      </c>
      <c r="E41" s="22">
        <v>26.26</v>
      </c>
      <c r="F41" s="106">
        <f>E41-E42</f>
        <v>-0.69999999999999929</v>
      </c>
      <c r="G41" s="109">
        <f>AVERAGE(E41:E42)</f>
        <v>26.61</v>
      </c>
      <c r="H41" s="23">
        <v>0.39700000000000002</v>
      </c>
      <c r="I41" s="136">
        <f>AVERAGE(H41:H42)</f>
        <v>0.32350000000000001</v>
      </c>
    </row>
    <row r="42" spans="2:9" x14ac:dyDescent="0.25">
      <c r="B42" s="18" t="s">
        <v>57</v>
      </c>
      <c r="C42" s="22" t="s">
        <v>33</v>
      </c>
      <c r="D42" s="22" t="s">
        <v>86</v>
      </c>
      <c r="E42" s="22">
        <v>26.96</v>
      </c>
      <c r="F42" s="107"/>
      <c r="G42" s="111"/>
      <c r="H42" s="23">
        <v>0.25</v>
      </c>
      <c r="I42" s="137"/>
    </row>
    <row r="43" spans="2:9" x14ac:dyDescent="0.25">
      <c r="B43" s="8" t="s">
        <v>50</v>
      </c>
      <c r="C43" s="22" t="s">
        <v>35</v>
      </c>
      <c r="D43" s="22" t="s">
        <v>89</v>
      </c>
      <c r="E43" s="22">
        <v>26.93</v>
      </c>
      <c r="F43" s="106">
        <f>E43-E44</f>
        <v>-0.53000000000000114</v>
      </c>
      <c r="G43" s="109">
        <f>AVERAGE(E43:E44)</f>
        <v>27.195</v>
      </c>
      <c r="H43" s="23">
        <v>0.25600000000000001</v>
      </c>
      <c r="I43" s="136">
        <f>AVERAGE(H43:H44)</f>
        <v>0.218</v>
      </c>
    </row>
    <row r="44" spans="2:9" x14ac:dyDescent="0.25">
      <c r="B44" s="8" t="s">
        <v>50</v>
      </c>
      <c r="C44" s="22" t="s">
        <v>38</v>
      </c>
      <c r="D44" s="22" t="s">
        <v>92</v>
      </c>
      <c r="E44" s="22">
        <v>27.46</v>
      </c>
      <c r="F44" s="107"/>
      <c r="G44" s="111"/>
      <c r="H44" s="23">
        <v>0.18</v>
      </c>
      <c r="I44" s="137"/>
    </row>
    <row r="45" spans="2:9" x14ac:dyDescent="0.25">
      <c r="B45" s="18" t="s">
        <v>57</v>
      </c>
      <c r="C45" s="22" t="s">
        <v>40</v>
      </c>
      <c r="D45" s="22" t="s">
        <v>95</v>
      </c>
      <c r="E45" s="22">
        <v>27.07</v>
      </c>
      <c r="F45" s="106">
        <f>E45-E46</f>
        <v>-0.44000000000000128</v>
      </c>
      <c r="G45" s="109">
        <f>AVERAGE(E45:E46)</f>
        <v>27.29</v>
      </c>
      <c r="H45" s="23">
        <v>0.23400000000000001</v>
      </c>
      <c r="I45" s="136">
        <f>AVERAGE(H45:H46)</f>
        <v>0.20450000000000002</v>
      </c>
    </row>
    <row r="46" spans="2:9" x14ac:dyDescent="0.25">
      <c r="B46" s="18" t="s">
        <v>57</v>
      </c>
      <c r="C46" s="22" t="s">
        <v>43</v>
      </c>
      <c r="D46" s="22" t="s">
        <v>98</v>
      </c>
      <c r="E46" s="22">
        <v>27.51</v>
      </c>
      <c r="F46" s="107"/>
      <c r="G46" s="111"/>
      <c r="H46" s="23">
        <v>0.17499999999999999</v>
      </c>
      <c r="I46" s="137"/>
    </row>
    <row r="47" spans="2:9" x14ac:dyDescent="0.25">
      <c r="B47" s="8" t="s">
        <v>50</v>
      </c>
      <c r="C47" s="22" t="s">
        <v>242</v>
      </c>
      <c r="D47" s="22" t="s">
        <v>101</v>
      </c>
      <c r="E47" s="22">
        <v>28.21</v>
      </c>
      <c r="F47" s="106">
        <f>E47-E48</f>
        <v>-0.73999999999999844</v>
      </c>
      <c r="G47" s="109">
        <f>AVERAGE(E47:E48)</f>
        <v>28.58</v>
      </c>
      <c r="H47" s="23">
        <v>0.11</v>
      </c>
      <c r="I47" s="136">
        <f>AVERAGE(H47:H48)</f>
        <v>8.8450000000000001E-2</v>
      </c>
    </row>
    <row r="48" spans="2:9" x14ac:dyDescent="0.25">
      <c r="B48" s="8" t="s">
        <v>50</v>
      </c>
      <c r="C48" s="22" t="s">
        <v>243</v>
      </c>
      <c r="D48" s="22" t="s">
        <v>104</v>
      </c>
      <c r="E48" s="22">
        <v>28.95</v>
      </c>
      <c r="F48" s="107"/>
      <c r="G48" s="111"/>
      <c r="H48" s="23">
        <v>6.6900000000000001E-2</v>
      </c>
      <c r="I48" s="137"/>
    </row>
    <row r="49" spans="2:10" x14ac:dyDescent="0.25">
      <c r="B49" s="18" t="s">
        <v>57</v>
      </c>
      <c r="C49" s="22" t="s">
        <v>244</v>
      </c>
      <c r="D49" s="22" t="s">
        <v>107</v>
      </c>
      <c r="E49" s="22">
        <v>28.06</v>
      </c>
      <c r="F49" s="106">
        <f>E49-E50</f>
        <v>9.9999999999980105E-3</v>
      </c>
      <c r="G49" s="109">
        <f>AVERAGE(E49:E50)</f>
        <v>28.055</v>
      </c>
      <c r="H49" s="23">
        <v>0.121</v>
      </c>
      <c r="I49" s="136">
        <f>AVERAGE(H49:H50)</f>
        <v>0.121</v>
      </c>
    </row>
    <row r="50" spans="2:10" x14ac:dyDescent="0.25">
      <c r="B50" s="18" t="s">
        <v>57</v>
      </c>
      <c r="C50" s="22" t="s">
        <v>245</v>
      </c>
      <c r="D50" s="22" t="s">
        <v>110</v>
      </c>
      <c r="E50" s="22">
        <v>28.05</v>
      </c>
      <c r="F50" s="107"/>
      <c r="G50" s="111"/>
      <c r="H50" s="23">
        <v>0.121</v>
      </c>
      <c r="I50" s="137"/>
    </row>
    <row r="51" spans="2:10" x14ac:dyDescent="0.25">
      <c r="B51" s="8" t="s">
        <v>50</v>
      </c>
      <c r="C51" s="22" t="s">
        <v>246</v>
      </c>
      <c r="D51" s="22" t="s">
        <v>113</v>
      </c>
      <c r="E51" s="22">
        <v>28.7</v>
      </c>
      <c r="F51" s="106">
        <f>E51-E52</f>
        <v>0.44999999999999929</v>
      </c>
      <c r="G51" s="109">
        <f>AVERAGE(E51:E52)</f>
        <v>28.475000000000001</v>
      </c>
      <c r="H51" s="23">
        <v>7.8899999999999998E-2</v>
      </c>
      <c r="I51" s="136">
        <f>AVERAGE(H51:H52)</f>
        <v>9.2450000000000004E-2</v>
      </c>
    </row>
    <row r="52" spans="2:10" x14ac:dyDescent="0.25">
      <c r="B52" s="8" t="s">
        <v>50</v>
      </c>
      <c r="C52" s="22" t="s">
        <v>247</v>
      </c>
      <c r="D52" s="22" t="s">
        <v>116</v>
      </c>
      <c r="E52" s="22">
        <v>28.25</v>
      </c>
      <c r="F52" s="107"/>
      <c r="G52" s="111"/>
      <c r="H52" s="23">
        <v>0.106</v>
      </c>
      <c r="I52" s="137"/>
    </row>
    <row r="53" spans="2:10" x14ac:dyDescent="0.25">
      <c r="B53" s="18" t="s">
        <v>57</v>
      </c>
      <c r="C53" s="22" t="s">
        <v>12</v>
      </c>
      <c r="D53" s="22" t="s">
        <v>119</v>
      </c>
      <c r="E53" s="22">
        <v>27.75</v>
      </c>
      <c r="F53" s="106">
        <f>E53-E54</f>
        <v>0.87000000000000099</v>
      </c>
      <c r="G53" s="109">
        <f>AVERAGE(E53:E54)</f>
        <v>27.314999999999998</v>
      </c>
      <c r="H53" s="23">
        <v>0.14899999999999999</v>
      </c>
      <c r="I53" s="136">
        <f>AVERAGE(H53:H54)</f>
        <v>0.20650000000000002</v>
      </c>
    </row>
    <row r="54" spans="2:10" x14ac:dyDescent="0.25">
      <c r="B54" s="18" t="s">
        <v>57</v>
      </c>
      <c r="C54" s="22" t="s">
        <v>17</v>
      </c>
      <c r="D54" s="22" t="s">
        <v>122</v>
      </c>
      <c r="E54" s="22">
        <v>26.88</v>
      </c>
      <c r="F54" s="107"/>
      <c r="G54" s="111"/>
      <c r="H54" s="23">
        <v>0.26400000000000001</v>
      </c>
      <c r="I54" s="137"/>
    </row>
    <row r="55" spans="2:10" x14ac:dyDescent="0.25">
      <c r="B55" s="8" t="s">
        <v>50</v>
      </c>
      <c r="C55" s="22" t="s">
        <v>23</v>
      </c>
      <c r="D55" s="22" t="s">
        <v>125</v>
      </c>
      <c r="E55" s="22">
        <v>27.09</v>
      </c>
      <c r="F55" s="106">
        <f>E55-E56</f>
        <v>-0.41000000000000014</v>
      </c>
      <c r="G55" s="109">
        <f>AVERAGE(E55:E56)</f>
        <v>27.295000000000002</v>
      </c>
      <c r="H55" s="23">
        <v>0.23</v>
      </c>
      <c r="I55" s="136">
        <f>AVERAGE(H55:H56)</f>
        <v>0.20300000000000001</v>
      </c>
    </row>
    <row r="56" spans="2:10" x14ac:dyDescent="0.25">
      <c r="B56" s="8" t="s">
        <v>50</v>
      </c>
      <c r="C56" s="22" t="s">
        <v>26</v>
      </c>
      <c r="D56" s="22" t="s">
        <v>128</v>
      </c>
      <c r="E56" s="22">
        <v>27.5</v>
      </c>
      <c r="F56" s="107"/>
      <c r="G56" s="111"/>
      <c r="H56" s="23">
        <v>0.17599999999999999</v>
      </c>
      <c r="I56" s="137"/>
    </row>
    <row r="57" spans="2:10" x14ac:dyDescent="0.25">
      <c r="B57" s="18" t="s">
        <v>57</v>
      </c>
      <c r="C57" s="22" t="s">
        <v>31</v>
      </c>
      <c r="D57" s="22" t="s">
        <v>131</v>
      </c>
      <c r="E57" s="22">
        <v>26.77</v>
      </c>
      <c r="F57" s="106">
        <f>E57-E58</f>
        <v>-0.32000000000000028</v>
      </c>
      <c r="G57" s="109">
        <f>AVERAGE(E57:E58)</f>
        <v>26.93</v>
      </c>
      <c r="H57" s="23">
        <v>0.28299999999999997</v>
      </c>
      <c r="I57" s="136">
        <f>AVERAGE(H57:H58)</f>
        <v>0.25650000000000001</v>
      </c>
    </row>
    <row r="58" spans="2:10" x14ac:dyDescent="0.25">
      <c r="B58" s="18" t="s">
        <v>57</v>
      </c>
      <c r="C58" s="22" t="s">
        <v>34</v>
      </c>
      <c r="D58" s="22" t="s">
        <v>134</v>
      </c>
      <c r="E58" s="22">
        <v>27.09</v>
      </c>
      <c r="F58" s="107"/>
      <c r="G58" s="111"/>
      <c r="H58" s="23">
        <v>0.23</v>
      </c>
      <c r="I58" s="137"/>
    </row>
    <row r="59" spans="2:10" x14ac:dyDescent="0.25">
      <c r="B59" s="8" t="s">
        <v>50</v>
      </c>
      <c r="C59" s="22" t="s">
        <v>37</v>
      </c>
      <c r="D59" s="22" t="s">
        <v>137</v>
      </c>
      <c r="E59" s="22">
        <v>26.14</v>
      </c>
      <c r="F59" s="106">
        <f>E59-E60</f>
        <v>-1.009999999999998</v>
      </c>
      <c r="G59" s="109">
        <f>AVERAGE(E59:E60)</f>
        <v>26.645</v>
      </c>
      <c r="H59" s="23">
        <v>0.43</v>
      </c>
      <c r="I59" s="136">
        <f>AVERAGE(H59:H60)</f>
        <v>0.32550000000000001</v>
      </c>
      <c r="J59" s="13"/>
    </row>
    <row r="60" spans="2:10" x14ac:dyDescent="0.25">
      <c r="B60" s="8" t="s">
        <v>50</v>
      </c>
      <c r="C60" s="22" t="s">
        <v>39</v>
      </c>
      <c r="D60" s="22" t="s">
        <v>140</v>
      </c>
      <c r="E60" s="22">
        <v>27.15</v>
      </c>
      <c r="F60" s="107"/>
      <c r="G60" s="111"/>
      <c r="H60" s="23">
        <v>0.221</v>
      </c>
      <c r="I60" s="137"/>
    </row>
    <row r="61" spans="2:10" x14ac:dyDescent="0.25">
      <c r="B61" s="18" t="s">
        <v>57</v>
      </c>
      <c r="C61" s="22" t="s">
        <v>42</v>
      </c>
      <c r="D61" s="22" t="s">
        <v>143</v>
      </c>
      <c r="E61" s="22">
        <v>27.07</v>
      </c>
      <c r="F61" s="106">
        <f>E61-E62</f>
        <v>-0.78000000000000114</v>
      </c>
      <c r="G61" s="109">
        <f>AVERAGE(E61:E62)</f>
        <v>27.46</v>
      </c>
      <c r="H61" s="23">
        <v>0.23300000000000001</v>
      </c>
      <c r="I61" s="136">
        <f>AVERAGE(H61:H62)</f>
        <v>0.186</v>
      </c>
    </row>
    <row r="62" spans="2:10" x14ac:dyDescent="0.25">
      <c r="B62" s="18" t="s">
        <v>57</v>
      </c>
      <c r="C62" s="22" t="s">
        <v>44</v>
      </c>
      <c r="D62" s="22" t="s">
        <v>146</v>
      </c>
      <c r="E62" s="22">
        <v>27.85</v>
      </c>
      <c r="F62" s="107"/>
      <c r="G62" s="111"/>
      <c r="H62" s="23">
        <v>0.13900000000000001</v>
      </c>
      <c r="I62" s="147"/>
    </row>
    <row r="63" spans="2:10" x14ac:dyDescent="0.25">
      <c r="B63" s="14"/>
      <c r="C63" s="15"/>
      <c r="D63" s="15"/>
      <c r="E63" s="15"/>
      <c r="F63" s="57"/>
      <c r="G63" s="132"/>
      <c r="H63" s="16"/>
      <c r="I63" s="133"/>
    </row>
    <row r="64" spans="2:10" x14ac:dyDescent="0.25">
      <c r="B64" s="14"/>
      <c r="C64" s="15"/>
      <c r="D64" s="15"/>
      <c r="E64" s="15"/>
      <c r="F64" s="5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4f81u7HTLNwC+blJ+O98TEervsluiEbS8p+oGY0QLI4ltnApww6yyFKiQBK6z/RMnupPShWt0VCToLJPdpNDhg==" saltValue="wD45A2m/DRsEcoJgHO3iuQ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F39:F40"/>
    <mergeCell ref="G39:G40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F31:F32"/>
    <mergeCell ref="G31:G32"/>
    <mergeCell ref="E23:E26"/>
    <mergeCell ref="F23:F26"/>
    <mergeCell ref="G23:G26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</mergeCells>
  <pageMargins left="0.7" right="0.7" top="0.75" bottom="0.75" header="0.3" footer="0.3"/>
  <pageSetup paperSize="9" scale="5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521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218</v>
      </c>
      <c r="C7" s="22" t="s">
        <v>9</v>
      </c>
      <c r="D7" s="22">
        <v>24.46</v>
      </c>
      <c r="E7" s="151">
        <f>MAX(D7:D10)-MIN(D7:D10)</f>
        <v>0.35999999999999943</v>
      </c>
      <c r="F7" s="141">
        <f>AVERAGE(D7:D10)</f>
        <v>24.255000000000003</v>
      </c>
      <c r="G7" s="144">
        <f>F7-F11</f>
        <v>-1.1499999999999986</v>
      </c>
      <c r="I7" s="22" t="s">
        <v>212</v>
      </c>
      <c r="J7" s="22" t="s">
        <v>11</v>
      </c>
      <c r="K7" s="22">
        <v>35.57</v>
      </c>
    </row>
    <row r="8" spans="2:11" x14ac:dyDescent="0.25">
      <c r="B8" s="22" t="s">
        <v>219</v>
      </c>
      <c r="C8" s="22" t="s">
        <v>9</v>
      </c>
      <c r="D8" s="22">
        <v>24.1</v>
      </c>
      <c r="E8" s="152"/>
      <c r="F8" s="142"/>
      <c r="G8" s="145"/>
      <c r="I8" s="22" t="s">
        <v>213</v>
      </c>
      <c r="J8" s="22" t="s">
        <v>11</v>
      </c>
      <c r="K8" s="22"/>
    </row>
    <row r="9" spans="2:11" x14ac:dyDescent="0.25">
      <c r="B9" s="22" t="s">
        <v>220</v>
      </c>
      <c r="C9" s="22" t="s">
        <v>9</v>
      </c>
      <c r="D9" s="22">
        <v>24.23</v>
      </c>
      <c r="E9" s="152"/>
      <c r="F9" s="142"/>
      <c r="G9" s="145"/>
      <c r="I9" s="22" t="s">
        <v>214</v>
      </c>
      <c r="J9" s="22" t="s">
        <v>16</v>
      </c>
      <c r="K9" s="22"/>
    </row>
    <row r="10" spans="2:11" x14ac:dyDescent="0.25">
      <c r="B10" s="22" t="s">
        <v>221</v>
      </c>
      <c r="C10" s="22" t="s">
        <v>9</v>
      </c>
      <c r="D10" s="22">
        <v>24.23</v>
      </c>
      <c r="E10" s="153"/>
      <c r="F10" s="143"/>
      <c r="G10" s="146"/>
      <c r="I10" s="22" t="s">
        <v>215</v>
      </c>
      <c r="J10" s="22" t="s">
        <v>16</v>
      </c>
      <c r="K10" s="22"/>
    </row>
    <row r="11" spans="2:11" x14ac:dyDescent="0.25">
      <c r="B11" s="22" t="s">
        <v>222</v>
      </c>
      <c r="C11" s="22" t="s">
        <v>20</v>
      </c>
      <c r="D11" s="22">
        <v>25.44</v>
      </c>
      <c r="E11" s="151">
        <f>MAX(D11:D14)-MIN(D11:D14)</f>
        <v>0.25</v>
      </c>
      <c r="F11" s="141">
        <f>AVERAGE(D11:D14)</f>
        <v>25.405000000000001</v>
      </c>
      <c r="G11" s="144">
        <f>F11-F15</f>
        <v>-1.1124999999999972</v>
      </c>
      <c r="I11" s="22" t="s">
        <v>216</v>
      </c>
      <c r="J11" s="22" t="s">
        <v>22</v>
      </c>
      <c r="K11" s="22"/>
    </row>
    <row r="12" spans="2:11" x14ac:dyDescent="0.25">
      <c r="B12" s="22" t="s">
        <v>223</v>
      </c>
      <c r="C12" s="22" t="s">
        <v>20</v>
      </c>
      <c r="D12" s="22">
        <v>25.43</v>
      </c>
      <c r="E12" s="152"/>
      <c r="F12" s="142"/>
      <c r="G12" s="145"/>
      <c r="I12" s="22" t="s">
        <v>217</v>
      </c>
      <c r="J12" s="22" t="s">
        <v>22</v>
      </c>
      <c r="K12" s="22"/>
    </row>
    <row r="13" spans="2:11" x14ac:dyDescent="0.25">
      <c r="B13" s="22" t="s">
        <v>224</v>
      </c>
      <c r="C13" s="22" t="s">
        <v>20</v>
      </c>
      <c r="D13" s="22">
        <v>25.5</v>
      </c>
      <c r="E13" s="152"/>
      <c r="F13" s="142"/>
      <c r="G13" s="145"/>
    </row>
    <row r="14" spans="2:11" x14ac:dyDescent="0.25">
      <c r="B14" s="22" t="s">
        <v>225</v>
      </c>
      <c r="C14" s="22" t="s">
        <v>20</v>
      </c>
      <c r="D14" s="22">
        <v>25.25</v>
      </c>
      <c r="E14" s="153"/>
      <c r="F14" s="143"/>
      <c r="G14" s="146"/>
      <c r="I14" s="30" t="s">
        <v>27</v>
      </c>
      <c r="J14" s="7">
        <v>2.9899999999999999E-2</v>
      </c>
    </row>
    <row r="15" spans="2:11" x14ac:dyDescent="0.25">
      <c r="B15" s="22" t="s">
        <v>226</v>
      </c>
      <c r="C15" s="22" t="s">
        <v>29</v>
      </c>
      <c r="D15" s="22">
        <v>26.59</v>
      </c>
      <c r="E15" s="151">
        <f>MAX(D15:D18)-MIN(D15:D18)</f>
        <v>0.21000000000000085</v>
      </c>
      <c r="F15" s="141">
        <f>AVERAGE(D15:D18)</f>
        <v>26.517499999999998</v>
      </c>
      <c r="G15" s="144">
        <f>F15-F19</f>
        <v>-1.0175000000000018</v>
      </c>
      <c r="I15" s="30" t="s">
        <v>494</v>
      </c>
      <c r="J15" s="68">
        <v>1.9219999999999999</v>
      </c>
    </row>
    <row r="16" spans="2:11" x14ac:dyDescent="0.25">
      <c r="B16" s="22" t="s">
        <v>227</v>
      </c>
      <c r="C16" s="22" t="s">
        <v>29</v>
      </c>
      <c r="D16" s="22">
        <v>26.45</v>
      </c>
      <c r="E16" s="152"/>
      <c r="F16" s="142"/>
      <c r="G16" s="145"/>
      <c r="I16" s="30" t="s">
        <v>32</v>
      </c>
      <c r="J16" s="7">
        <v>0</v>
      </c>
    </row>
    <row r="17" spans="2:11" x14ac:dyDescent="0.25">
      <c r="B17" s="22" t="s">
        <v>228</v>
      </c>
      <c r="C17" s="22" t="s">
        <v>29</v>
      </c>
      <c r="D17" s="22">
        <v>26.62</v>
      </c>
      <c r="E17" s="152"/>
      <c r="F17" s="142"/>
      <c r="G17" s="145"/>
    </row>
    <row r="18" spans="2:11" x14ac:dyDescent="0.25">
      <c r="B18" s="22" t="s">
        <v>229</v>
      </c>
      <c r="C18" s="22" t="s">
        <v>29</v>
      </c>
      <c r="D18" s="22">
        <v>26.41</v>
      </c>
      <c r="E18" s="153"/>
      <c r="F18" s="143"/>
      <c r="G18" s="146"/>
    </row>
    <row r="19" spans="2:11" x14ac:dyDescent="0.25">
      <c r="B19" s="22" t="s">
        <v>230</v>
      </c>
      <c r="C19" s="22" t="s">
        <v>36</v>
      </c>
      <c r="D19" s="10">
        <v>27.81</v>
      </c>
      <c r="E19" s="151">
        <f>MAX(D19:D22)-MIN(D19:D22)</f>
        <v>0.53999999999999915</v>
      </c>
      <c r="F19" s="141">
        <f>AVERAGE(D19:D22)</f>
        <v>27.535</v>
      </c>
      <c r="G19" s="144">
        <f>F19-F23</f>
        <v>-0.92500000000000071</v>
      </c>
    </row>
    <row r="20" spans="2:11" x14ac:dyDescent="0.25">
      <c r="B20" s="22" t="s">
        <v>231</v>
      </c>
      <c r="C20" s="22" t="s">
        <v>36</v>
      </c>
      <c r="D20" s="22">
        <v>27.27</v>
      </c>
      <c r="E20" s="152"/>
      <c r="F20" s="142"/>
      <c r="G20" s="145"/>
    </row>
    <row r="21" spans="2:11" x14ac:dyDescent="0.25">
      <c r="B21" s="22" t="s">
        <v>232</v>
      </c>
      <c r="C21" s="22" t="s">
        <v>36</v>
      </c>
      <c r="D21" s="22">
        <v>27.61</v>
      </c>
      <c r="E21" s="152"/>
      <c r="F21" s="142"/>
      <c r="G21" s="145"/>
    </row>
    <row r="22" spans="2:11" x14ac:dyDescent="0.25">
      <c r="B22" s="22" t="s">
        <v>233</v>
      </c>
      <c r="C22" s="22" t="s">
        <v>36</v>
      </c>
      <c r="D22" s="22">
        <v>27.45</v>
      </c>
      <c r="E22" s="153"/>
      <c r="F22" s="143"/>
      <c r="G22" s="146"/>
    </row>
    <row r="23" spans="2:11" x14ac:dyDescent="0.25">
      <c r="B23" s="22" t="s">
        <v>234</v>
      </c>
      <c r="C23" s="22" t="s">
        <v>41</v>
      </c>
      <c r="D23" s="22">
        <v>28.34</v>
      </c>
      <c r="E23" s="151">
        <f>MAX(D23:D26)-MIN(D23:D26)</f>
        <v>0.46000000000000085</v>
      </c>
      <c r="F23" s="141">
        <f>AVERAGE(D23:D26)</f>
        <v>28.46</v>
      </c>
      <c r="G23" s="144"/>
    </row>
    <row r="24" spans="2:11" x14ac:dyDescent="0.25">
      <c r="B24" s="22" t="s">
        <v>235</v>
      </c>
      <c r="C24" s="22" t="s">
        <v>41</v>
      </c>
      <c r="D24" s="22">
        <v>28.2</v>
      </c>
      <c r="E24" s="152"/>
      <c r="F24" s="142"/>
      <c r="G24" s="145"/>
    </row>
    <row r="25" spans="2:11" x14ac:dyDescent="0.25">
      <c r="B25" s="22" t="s">
        <v>236</v>
      </c>
      <c r="C25" s="22" t="s">
        <v>41</v>
      </c>
      <c r="D25" s="10">
        <v>28.64</v>
      </c>
      <c r="E25" s="152"/>
      <c r="F25" s="142"/>
      <c r="G25" s="145"/>
    </row>
    <row r="26" spans="2:11" x14ac:dyDescent="0.25">
      <c r="B26" s="22" t="s">
        <v>237</v>
      </c>
      <c r="C26" s="22" t="s">
        <v>41</v>
      </c>
      <c r="D26" s="10">
        <v>28.66</v>
      </c>
      <c r="E26" s="153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180</v>
      </c>
      <c r="D31" s="22" t="s">
        <v>52</v>
      </c>
      <c r="E31" s="22">
        <v>26.45</v>
      </c>
      <c r="F31" s="106">
        <f>E31-E32</f>
        <v>0.68999999999999773</v>
      </c>
      <c r="G31" s="109">
        <f>AVERAGE(E31:E32)</f>
        <v>26.105</v>
      </c>
      <c r="H31" s="23">
        <v>0.248</v>
      </c>
      <c r="I31" s="136">
        <f>AVERAGE(H31:H32)</f>
        <v>0.31950000000000001</v>
      </c>
      <c r="J31" s="13"/>
      <c r="K31" s="13"/>
    </row>
    <row r="32" spans="2:11" x14ac:dyDescent="0.25">
      <c r="B32" s="8" t="s">
        <v>50</v>
      </c>
      <c r="C32" s="22" t="s">
        <v>181</v>
      </c>
      <c r="D32" s="22" t="s">
        <v>55</v>
      </c>
      <c r="E32" s="22">
        <v>25.76</v>
      </c>
      <c r="F32" s="107"/>
      <c r="G32" s="111"/>
      <c r="H32" s="23">
        <v>0.39100000000000001</v>
      </c>
      <c r="I32" s="137"/>
    </row>
    <row r="33" spans="2:10" x14ac:dyDescent="0.25">
      <c r="B33" s="18" t="s">
        <v>57</v>
      </c>
      <c r="C33" s="22" t="s">
        <v>184</v>
      </c>
      <c r="D33" s="22" t="s">
        <v>59</v>
      </c>
      <c r="E33" s="22">
        <v>26.79</v>
      </c>
      <c r="F33" s="106">
        <f>E33-E34</f>
        <v>0.57999999999999829</v>
      </c>
      <c r="G33" s="109">
        <f>AVERAGE(E33:E34)</f>
        <v>26.5</v>
      </c>
      <c r="H33" s="23">
        <v>0.19900000000000001</v>
      </c>
      <c r="I33" s="136">
        <f>AVERAGE(H33:H34)</f>
        <v>0.245</v>
      </c>
    </row>
    <row r="34" spans="2:10" x14ac:dyDescent="0.25">
      <c r="B34" s="18" t="s">
        <v>57</v>
      </c>
      <c r="C34" s="22" t="s">
        <v>185</v>
      </c>
      <c r="D34" s="22" t="s">
        <v>62</v>
      </c>
      <c r="E34" s="22">
        <v>26.21</v>
      </c>
      <c r="F34" s="107"/>
      <c r="G34" s="111"/>
      <c r="H34" s="23">
        <v>0.29099999999999998</v>
      </c>
      <c r="I34" s="137"/>
    </row>
    <row r="35" spans="2:10" x14ac:dyDescent="0.25">
      <c r="B35" s="8" t="s">
        <v>50</v>
      </c>
      <c r="C35" s="22" t="s">
        <v>188</v>
      </c>
      <c r="D35" s="22" t="s">
        <v>65</v>
      </c>
      <c r="E35" s="22">
        <v>25.97</v>
      </c>
      <c r="F35" s="106">
        <f>E35-E36</f>
        <v>-0.13000000000000256</v>
      </c>
      <c r="G35" s="109">
        <f>AVERAGE(E35:E36)</f>
        <v>26.035</v>
      </c>
      <c r="H35" s="23">
        <v>0.34</v>
      </c>
      <c r="I35" s="136">
        <f>AVERAGE(H35:H36)</f>
        <v>0.32650000000000001</v>
      </c>
    </row>
    <row r="36" spans="2:10" x14ac:dyDescent="0.25">
      <c r="B36" s="8" t="s">
        <v>50</v>
      </c>
      <c r="C36" s="22" t="s">
        <v>189</v>
      </c>
      <c r="D36" s="22" t="s">
        <v>68</v>
      </c>
      <c r="E36" s="22">
        <v>26.1</v>
      </c>
      <c r="F36" s="107"/>
      <c r="G36" s="111"/>
      <c r="H36" s="23">
        <v>0.313</v>
      </c>
      <c r="I36" s="137"/>
    </row>
    <row r="37" spans="2:10" x14ac:dyDescent="0.25">
      <c r="B37" s="18" t="s">
        <v>57</v>
      </c>
      <c r="C37" s="22" t="s">
        <v>192</v>
      </c>
      <c r="D37" s="22" t="s">
        <v>71</v>
      </c>
      <c r="E37" s="22">
        <v>26.02</v>
      </c>
      <c r="F37" s="106">
        <f>E37-E38</f>
        <v>7.9999999999998295E-2</v>
      </c>
      <c r="G37" s="109">
        <f>AVERAGE(E37:E38)</f>
        <v>25.98</v>
      </c>
      <c r="H37" s="23">
        <v>0.32800000000000001</v>
      </c>
      <c r="I37" s="136">
        <f>AVERAGE(H37:H38)</f>
        <v>0.33799999999999997</v>
      </c>
    </row>
    <row r="38" spans="2:10" x14ac:dyDescent="0.25">
      <c r="B38" s="18" t="s">
        <v>57</v>
      </c>
      <c r="C38" s="22" t="s">
        <v>193</v>
      </c>
      <c r="D38" s="22" t="s">
        <v>74</v>
      </c>
      <c r="E38" s="22">
        <v>25.94</v>
      </c>
      <c r="F38" s="107"/>
      <c r="G38" s="111"/>
      <c r="H38" s="23">
        <v>0.34799999999999998</v>
      </c>
      <c r="I38" s="137"/>
    </row>
    <row r="39" spans="2:10" x14ac:dyDescent="0.25">
      <c r="B39" s="8" t="s">
        <v>50</v>
      </c>
      <c r="C39" s="22" t="s">
        <v>196</v>
      </c>
      <c r="D39" s="22" t="s">
        <v>77</v>
      </c>
      <c r="E39" s="22">
        <v>25.7</v>
      </c>
      <c r="F39" s="106">
        <f>E39-E40</f>
        <v>-0.19000000000000128</v>
      </c>
      <c r="G39" s="109">
        <f>AVERAGE(E39:E40)</f>
        <v>25.795000000000002</v>
      </c>
      <c r="H39" s="23">
        <v>0.40600000000000003</v>
      </c>
      <c r="I39" s="136">
        <f>AVERAGE(H39:H40)</f>
        <v>0.38250000000000001</v>
      </c>
    </row>
    <row r="40" spans="2:10" x14ac:dyDescent="0.25">
      <c r="B40" s="8" t="s">
        <v>50</v>
      </c>
      <c r="C40" s="22" t="s">
        <v>197</v>
      </c>
      <c r="D40" s="22" t="s">
        <v>80</v>
      </c>
      <c r="E40" s="22">
        <v>25.89</v>
      </c>
      <c r="F40" s="107"/>
      <c r="G40" s="111"/>
      <c r="H40" s="23">
        <v>0.35899999999999999</v>
      </c>
      <c r="I40" s="137"/>
    </row>
    <row r="41" spans="2:10" x14ac:dyDescent="0.25">
      <c r="B41" s="18" t="s">
        <v>57</v>
      </c>
      <c r="C41" s="22" t="s">
        <v>200</v>
      </c>
      <c r="D41" s="22" t="s">
        <v>83</v>
      </c>
      <c r="E41" s="22">
        <v>25.27</v>
      </c>
      <c r="F41" s="74">
        <f>E41-E42</f>
        <v>-1.2899999999999991</v>
      </c>
      <c r="G41" s="109">
        <f>AVERAGE(E41:E42)</f>
        <v>25.914999999999999</v>
      </c>
      <c r="H41" s="23">
        <v>0.53800000000000003</v>
      </c>
      <c r="I41" s="136">
        <f>AVERAGE(H41:H42)</f>
        <v>0.38450000000000001</v>
      </c>
      <c r="J41" s="13"/>
    </row>
    <row r="42" spans="2:10" x14ac:dyDescent="0.25">
      <c r="B42" s="18" t="s">
        <v>57</v>
      </c>
      <c r="C42" s="22" t="s">
        <v>201</v>
      </c>
      <c r="D42" s="22" t="s">
        <v>86</v>
      </c>
      <c r="E42" s="22">
        <v>26.56</v>
      </c>
      <c r="F42" s="76"/>
      <c r="G42" s="111"/>
      <c r="H42" s="23">
        <v>0.23100000000000001</v>
      </c>
      <c r="I42" s="137"/>
    </row>
    <row r="43" spans="2:10" x14ac:dyDescent="0.25">
      <c r="B43" s="8" t="s">
        <v>50</v>
      </c>
      <c r="C43" s="22" t="s">
        <v>204</v>
      </c>
      <c r="D43" s="22" t="s">
        <v>89</v>
      </c>
      <c r="E43" s="22">
        <v>25.59</v>
      </c>
      <c r="F43" s="106">
        <f>E43-E44</f>
        <v>-0.87000000000000099</v>
      </c>
      <c r="G43" s="109">
        <f>AVERAGE(E43:E44)</f>
        <v>26.024999999999999</v>
      </c>
      <c r="H43" s="23">
        <v>0.437</v>
      </c>
      <c r="I43" s="136">
        <f>AVERAGE(H43:H44)</f>
        <v>0.34199999999999997</v>
      </c>
    </row>
    <row r="44" spans="2:10" x14ac:dyDescent="0.25">
      <c r="B44" s="8" t="s">
        <v>50</v>
      </c>
      <c r="C44" s="22" t="s">
        <v>205</v>
      </c>
      <c r="D44" s="22" t="s">
        <v>92</v>
      </c>
      <c r="E44" s="22">
        <v>26.46</v>
      </c>
      <c r="F44" s="107"/>
      <c r="G44" s="111"/>
      <c r="H44" s="23">
        <v>0.247</v>
      </c>
      <c r="I44" s="137"/>
    </row>
    <row r="45" spans="2:10" x14ac:dyDescent="0.25">
      <c r="B45" s="18" t="s">
        <v>57</v>
      </c>
      <c r="C45" s="22" t="s">
        <v>208</v>
      </c>
      <c r="D45" s="22" t="s">
        <v>95</v>
      </c>
      <c r="E45" s="22">
        <v>26.18</v>
      </c>
      <c r="F45" s="106">
        <f>E45-E46</f>
        <v>-0.83000000000000185</v>
      </c>
      <c r="G45" s="109">
        <f>AVERAGE(E45:E46)</f>
        <v>26.594999999999999</v>
      </c>
      <c r="H45" s="23">
        <v>0.29699999999999999</v>
      </c>
      <c r="I45" s="136">
        <f>AVERAGE(H45:H46)</f>
        <v>0.23499999999999999</v>
      </c>
    </row>
    <row r="46" spans="2:10" x14ac:dyDescent="0.25">
      <c r="B46" s="18" t="s">
        <v>57</v>
      </c>
      <c r="C46" s="22" t="s">
        <v>209</v>
      </c>
      <c r="D46" s="22" t="s">
        <v>98</v>
      </c>
      <c r="E46" s="22">
        <v>27.01</v>
      </c>
      <c r="F46" s="107"/>
      <c r="G46" s="111"/>
      <c r="H46" s="23">
        <v>0.17299999999999999</v>
      </c>
      <c r="I46" s="137"/>
    </row>
    <row r="47" spans="2:10" x14ac:dyDescent="0.25">
      <c r="B47" s="8" t="s">
        <v>50</v>
      </c>
      <c r="C47" s="22" t="s">
        <v>182</v>
      </c>
      <c r="D47" s="22" t="s">
        <v>101</v>
      </c>
      <c r="E47" s="22">
        <v>27.28</v>
      </c>
      <c r="F47" s="106">
        <f>E47-E48</f>
        <v>-0.44999999999999929</v>
      </c>
      <c r="G47" s="109">
        <f>AVERAGE(E47:E48)</f>
        <v>27.505000000000003</v>
      </c>
      <c r="H47" s="23">
        <v>0.14499999999999999</v>
      </c>
      <c r="I47" s="136">
        <f>AVERAGE(H47:H48)</f>
        <v>0.1265</v>
      </c>
    </row>
    <row r="48" spans="2:10" x14ac:dyDescent="0.25">
      <c r="B48" s="8" t="s">
        <v>50</v>
      </c>
      <c r="C48" s="22" t="s">
        <v>183</v>
      </c>
      <c r="D48" s="22" t="s">
        <v>104</v>
      </c>
      <c r="E48" s="22">
        <v>27.73</v>
      </c>
      <c r="F48" s="107"/>
      <c r="G48" s="111"/>
      <c r="H48" s="23">
        <v>0.108</v>
      </c>
      <c r="I48" s="137"/>
    </row>
    <row r="49" spans="2:9" x14ac:dyDescent="0.25">
      <c r="B49" s="18" t="s">
        <v>57</v>
      </c>
      <c r="C49" s="22" t="s">
        <v>186</v>
      </c>
      <c r="D49" s="22" t="s">
        <v>107</v>
      </c>
      <c r="E49" s="22">
        <v>27.62</v>
      </c>
      <c r="F49" s="106">
        <f>E49-E50</f>
        <v>5.0000000000000711E-2</v>
      </c>
      <c r="G49" s="109">
        <f>AVERAGE(E49:E50)</f>
        <v>27.594999999999999</v>
      </c>
      <c r="H49" s="23">
        <v>0.11600000000000001</v>
      </c>
      <c r="I49" s="136">
        <f>AVERAGE(H49:H50)</f>
        <v>0.11799999999999999</v>
      </c>
    </row>
    <row r="50" spans="2:9" x14ac:dyDescent="0.25">
      <c r="B50" s="18" t="s">
        <v>57</v>
      </c>
      <c r="C50" s="22" t="s">
        <v>187</v>
      </c>
      <c r="D50" s="22" t="s">
        <v>110</v>
      </c>
      <c r="E50" s="22">
        <v>27.57</v>
      </c>
      <c r="F50" s="107"/>
      <c r="G50" s="111"/>
      <c r="H50" s="23">
        <v>0.12</v>
      </c>
      <c r="I50" s="137"/>
    </row>
    <row r="51" spans="2:9" x14ac:dyDescent="0.25">
      <c r="B51" s="8" t="s">
        <v>50</v>
      </c>
      <c r="C51" s="22" t="s">
        <v>190</v>
      </c>
      <c r="D51" s="22" t="s">
        <v>113</v>
      </c>
      <c r="E51" s="22">
        <v>27.75</v>
      </c>
      <c r="F51" s="106">
        <f>E51-E52</f>
        <v>0.55999999999999872</v>
      </c>
      <c r="G51" s="109">
        <f>AVERAGE(E51:E52)</f>
        <v>27.47</v>
      </c>
      <c r="H51" s="23">
        <v>0.106</v>
      </c>
      <c r="I51" s="136">
        <f>AVERAGE(H51:H52)</f>
        <v>0.13</v>
      </c>
    </row>
    <row r="52" spans="2:9" x14ac:dyDescent="0.25">
      <c r="B52" s="8" t="s">
        <v>50</v>
      </c>
      <c r="C52" s="22" t="s">
        <v>191</v>
      </c>
      <c r="D52" s="22" t="s">
        <v>116</v>
      </c>
      <c r="E52" s="22">
        <v>27.19</v>
      </c>
      <c r="F52" s="107"/>
      <c r="G52" s="111"/>
      <c r="H52" s="23">
        <v>0.154</v>
      </c>
      <c r="I52" s="137"/>
    </row>
    <row r="53" spans="2:9" x14ac:dyDescent="0.25">
      <c r="B53" s="18" t="s">
        <v>57</v>
      </c>
      <c r="C53" s="22" t="s">
        <v>194</v>
      </c>
      <c r="D53" s="22" t="s">
        <v>119</v>
      </c>
      <c r="E53" s="22">
        <v>27.51</v>
      </c>
      <c r="F53" s="106">
        <f>E53-E54</f>
        <v>0.76000000000000156</v>
      </c>
      <c r="G53" s="109">
        <f>AVERAGE(E53:E54)</f>
        <v>27.130000000000003</v>
      </c>
      <c r="H53" s="23">
        <v>0.124</v>
      </c>
      <c r="I53" s="136">
        <f>AVERAGE(H53:H54)</f>
        <v>0.16399999999999998</v>
      </c>
    </row>
    <row r="54" spans="2:9" x14ac:dyDescent="0.25">
      <c r="B54" s="18" t="s">
        <v>57</v>
      </c>
      <c r="C54" s="22" t="s">
        <v>195</v>
      </c>
      <c r="D54" s="22" t="s">
        <v>122</v>
      </c>
      <c r="E54" s="22">
        <v>26.75</v>
      </c>
      <c r="F54" s="107"/>
      <c r="G54" s="111"/>
      <c r="H54" s="23">
        <v>0.20399999999999999</v>
      </c>
      <c r="I54" s="137"/>
    </row>
    <row r="55" spans="2:9" x14ac:dyDescent="0.25">
      <c r="B55" s="8" t="s">
        <v>50</v>
      </c>
      <c r="C55" s="22" t="s">
        <v>198</v>
      </c>
      <c r="D55" s="22" t="s">
        <v>125</v>
      </c>
      <c r="E55" s="22">
        <v>26.23</v>
      </c>
      <c r="F55" s="106">
        <f>E55-E56</f>
        <v>-0.23000000000000043</v>
      </c>
      <c r="G55" s="109">
        <f>AVERAGE(E55:E56)</f>
        <v>26.344999999999999</v>
      </c>
      <c r="H55" s="23">
        <v>0.28599999999999998</v>
      </c>
      <c r="I55" s="136">
        <f>AVERAGE(H55:H56)</f>
        <v>0.26649999999999996</v>
      </c>
    </row>
    <row r="56" spans="2:9" x14ac:dyDescent="0.25">
      <c r="B56" s="8" t="s">
        <v>50</v>
      </c>
      <c r="C56" s="22" t="s">
        <v>199</v>
      </c>
      <c r="D56" s="22" t="s">
        <v>128</v>
      </c>
      <c r="E56" s="22">
        <v>26.46</v>
      </c>
      <c r="F56" s="107"/>
      <c r="G56" s="111"/>
      <c r="H56" s="23">
        <v>0.247</v>
      </c>
      <c r="I56" s="137"/>
    </row>
    <row r="57" spans="2:9" x14ac:dyDescent="0.25">
      <c r="B57" s="18" t="s">
        <v>57</v>
      </c>
      <c r="C57" s="22" t="s">
        <v>202</v>
      </c>
      <c r="D57" s="22" t="s">
        <v>131</v>
      </c>
      <c r="E57" s="22">
        <v>26.69</v>
      </c>
      <c r="F57" s="106">
        <f>E57-E58</f>
        <v>-0.32999999999999829</v>
      </c>
      <c r="G57" s="109">
        <f>AVERAGE(E57:E58)</f>
        <v>26.855</v>
      </c>
      <c r="H57" s="23">
        <v>0.21199999999999999</v>
      </c>
      <c r="I57" s="136">
        <f>AVERAGE(H57:H58)</f>
        <v>0.1915</v>
      </c>
    </row>
    <row r="58" spans="2:9" x14ac:dyDescent="0.25">
      <c r="B58" s="18" t="s">
        <v>57</v>
      </c>
      <c r="C58" s="22" t="s">
        <v>203</v>
      </c>
      <c r="D58" s="22" t="s">
        <v>134</v>
      </c>
      <c r="E58" s="22">
        <v>27.02</v>
      </c>
      <c r="F58" s="107"/>
      <c r="G58" s="111"/>
      <c r="H58" s="23">
        <v>0.17100000000000001</v>
      </c>
      <c r="I58" s="137"/>
    </row>
    <row r="59" spans="2:9" x14ac:dyDescent="0.25">
      <c r="B59" s="8" t="s">
        <v>50</v>
      </c>
      <c r="C59" s="22" t="s">
        <v>206</v>
      </c>
      <c r="D59" s="22" t="s">
        <v>137</v>
      </c>
      <c r="E59" s="22">
        <v>26.33</v>
      </c>
      <c r="F59" s="106">
        <f>E59-E60</f>
        <v>-0.77000000000000313</v>
      </c>
      <c r="G59" s="109">
        <f>AVERAGE(E59:E60)</f>
        <v>26.715</v>
      </c>
      <c r="H59" s="23">
        <v>0.26800000000000002</v>
      </c>
      <c r="I59" s="136">
        <f>AVERAGE(H59:H60)</f>
        <v>0.21500000000000002</v>
      </c>
    </row>
    <row r="60" spans="2:9" x14ac:dyDescent="0.25">
      <c r="B60" s="8" t="s">
        <v>50</v>
      </c>
      <c r="C60" s="22" t="s">
        <v>207</v>
      </c>
      <c r="D60" s="22" t="s">
        <v>140</v>
      </c>
      <c r="E60" s="22">
        <v>27.1</v>
      </c>
      <c r="F60" s="107"/>
      <c r="G60" s="111"/>
      <c r="H60" s="23">
        <v>0.16200000000000001</v>
      </c>
      <c r="I60" s="137"/>
    </row>
    <row r="61" spans="2:9" x14ac:dyDescent="0.25">
      <c r="B61" s="18" t="s">
        <v>57</v>
      </c>
      <c r="C61" s="22" t="s">
        <v>210</v>
      </c>
      <c r="D61" s="22" t="s">
        <v>143</v>
      </c>
      <c r="E61" s="22">
        <v>26.33</v>
      </c>
      <c r="F61" s="106">
        <f>E61-E62</f>
        <v>-0.52000000000000313</v>
      </c>
      <c r="G61" s="109">
        <f>AVERAGE(E61:E62)</f>
        <v>26.59</v>
      </c>
      <c r="H61" s="23">
        <v>0.26800000000000002</v>
      </c>
      <c r="I61" s="136">
        <f>AVERAGE(H61:H62)</f>
        <v>0.22950000000000001</v>
      </c>
    </row>
    <row r="62" spans="2:9" x14ac:dyDescent="0.25">
      <c r="B62" s="18" t="s">
        <v>57</v>
      </c>
      <c r="C62" s="22" t="s">
        <v>211</v>
      </c>
      <c r="D62" s="22" t="s">
        <v>146</v>
      </c>
      <c r="E62" s="22">
        <v>26.85</v>
      </c>
      <c r="F62" s="107"/>
      <c r="G62" s="111"/>
      <c r="H62" s="23">
        <v>0.191</v>
      </c>
      <c r="I62" s="147"/>
    </row>
    <row r="63" spans="2:9" x14ac:dyDescent="0.25">
      <c r="B63" s="14"/>
      <c r="C63" s="15"/>
      <c r="D63" s="15"/>
      <c r="E63" s="15"/>
      <c r="F63" s="57"/>
      <c r="G63" s="132"/>
      <c r="H63" s="16"/>
      <c r="I63" s="133"/>
    </row>
    <row r="64" spans="2:9" x14ac:dyDescent="0.25">
      <c r="B64" s="14"/>
      <c r="C64" s="15"/>
      <c r="D64" s="15"/>
      <c r="E64" s="15"/>
      <c r="F64" s="5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Hltwd7yIXrYPcUrrtq35+/DkTTvN5Lb9fQwpuYvC4M/om6ncD1iOSa2iT3jkggG2OOQ5ItHOGneQ3sbSIu5EWg==" saltValue="6gKnb86BeX1PnVBNclB72w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F39:F40"/>
    <mergeCell ref="G39:G40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F31:F32"/>
    <mergeCell ref="G31:G32"/>
    <mergeCell ref="E23:E26"/>
    <mergeCell ref="F23:F26"/>
    <mergeCell ref="G23:G26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</mergeCells>
  <pageMargins left="0.7" right="0.7" top="0.75" bottom="0.75" header="0.3" footer="0.3"/>
  <pageSetup paperSize="9" scale="5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B4" sqref="B4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527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296</v>
      </c>
      <c r="C7" s="22" t="s">
        <v>9</v>
      </c>
      <c r="D7" s="22">
        <v>25.51</v>
      </c>
      <c r="E7" s="138">
        <f>MAX(D7:D10)-MIN(D7:D10)</f>
        <v>0.36000000000000298</v>
      </c>
      <c r="F7" s="141">
        <f>AVERAGE(D7:D10)</f>
        <v>25.4</v>
      </c>
      <c r="G7" s="144">
        <f>F7-F11</f>
        <v>-1.1325000000000038</v>
      </c>
      <c r="I7" s="22" t="s">
        <v>290</v>
      </c>
      <c r="J7" s="22" t="s">
        <v>11</v>
      </c>
      <c r="K7" s="22"/>
    </row>
    <row r="8" spans="2:11" x14ac:dyDescent="0.25">
      <c r="B8" s="22" t="s">
        <v>297</v>
      </c>
      <c r="C8" s="22" t="s">
        <v>9</v>
      </c>
      <c r="D8" s="22">
        <v>25.44</v>
      </c>
      <c r="E8" s="139"/>
      <c r="F8" s="142"/>
      <c r="G8" s="145"/>
      <c r="I8" s="22" t="s">
        <v>291</v>
      </c>
      <c r="J8" s="22" t="s">
        <v>11</v>
      </c>
      <c r="K8" s="22"/>
    </row>
    <row r="9" spans="2:11" x14ac:dyDescent="0.25">
      <c r="B9" s="22" t="s">
        <v>298</v>
      </c>
      <c r="C9" s="22" t="s">
        <v>9</v>
      </c>
      <c r="D9" s="22">
        <v>25.15</v>
      </c>
      <c r="E9" s="139"/>
      <c r="F9" s="142"/>
      <c r="G9" s="145"/>
      <c r="I9" s="22" t="s">
        <v>292</v>
      </c>
      <c r="J9" s="22" t="s">
        <v>16</v>
      </c>
      <c r="K9" s="22"/>
    </row>
    <row r="10" spans="2:11" x14ac:dyDescent="0.25">
      <c r="B10" s="22" t="s">
        <v>299</v>
      </c>
      <c r="C10" s="22" t="s">
        <v>9</v>
      </c>
      <c r="D10" s="22">
        <v>25.5</v>
      </c>
      <c r="E10" s="140"/>
      <c r="F10" s="143"/>
      <c r="G10" s="146"/>
      <c r="I10" s="22" t="s">
        <v>293</v>
      </c>
      <c r="J10" s="22" t="s">
        <v>16</v>
      </c>
      <c r="K10" s="22"/>
    </row>
    <row r="11" spans="2:11" x14ac:dyDescent="0.25">
      <c r="B11" s="22" t="s">
        <v>300</v>
      </c>
      <c r="C11" s="22" t="s">
        <v>20</v>
      </c>
      <c r="D11" s="22">
        <v>26.48</v>
      </c>
      <c r="E11" s="138">
        <f>MAX(D11:D14)-MIN(D11:D14)</f>
        <v>0.16999999999999815</v>
      </c>
      <c r="F11" s="141">
        <f>AVERAGE(D11:D14)</f>
        <v>26.532500000000002</v>
      </c>
      <c r="G11" s="144">
        <f>F11-F15</f>
        <v>-1.139999999999997</v>
      </c>
      <c r="I11" s="22" t="s">
        <v>294</v>
      </c>
      <c r="J11" s="22" t="s">
        <v>22</v>
      </c>
      <c r="K11" s="22"/>
    </row>
    <row r="12" spans="2:11" x14ac:dyDescent="0.25">
      <c r="B12" s="22" t="s">
        <v>301</v>
      </c>
      <c r="C12" s="22" t="s">
        <v>20</v>
      </c>
      <c r="D12" s="22">
        <v>26.49</v>
      </c>
      <c r="E12" s="139"/>
      <c r="F12" s="142"/>
      <c r="G12" s="145"/>
      <c r="I12" s="22" t="s">
        <v>295</v>
      </c>
      <c r="J12" s="22" t="s">
        <v>22</v>
      </c>
      <c r="K12" s="22"/>
    </row>
    <row r="13" spans="2:11" x14ac:dyDescent="0.25">
      <c r="B13" s="22" t="s">
        <v>302</v>
      </c>
      <c r="C13" s="22" t="s">
        <v>20</v>
      </c>
      <c r="D13" s="22">
        <v>26.65</v>
      </c>
      <c r="E13" s="139"/>
      <c r="F13" s="142"/>
      <c r="G13" s="145"/>
    </row>
    <row r="14" spans="2:11" x14ac:dyDescent="0.25">
      <c r="B14" s="22" t="s">
        <v>303</v>
      </c>
      <c r="C14" s="22" t="s">
        <v>20</v>
      </c>
      <c r="D14" s="22">
        <v>26.51</v>
      </c>
      <c r="E14" s="140"/>
      <c r="F14" s="143"/>
      <c r="G14" s="146"/>
      <c r="I14" s="30" t="s">
        <v>27</v>
      </c>
      <c r="J14" s="7">
        <v>1.5800000000000002E-2</v>
      </c>
    </row>
    <row r="15" spans="2:11" x14ac:dyDescent="0.25">
      <c r="B15" s="22" t="s">
        <v>304</v>
      </c>
      <c r="C15" s="22" t="s">
        <v>29</v>
      </c>
      <c r="D15" s="22">
        <v>27.65</v>
      </c>
      <c r="E15" s="138">
        <f>MAX(D15:D18)-MIN(D15:D18)</f>
        <v>0.32999999999999829</v>
      </c>
      <c r="F15" s="141">
        <f>AVERAGE(D15:D18)</f>
        <v>27.672499999999999</v>
      </c>
      <c r="G15" s="144">
        <f>F15-F19</f>
        <v>-1.1900000000000013</v>
      </c>
      <c r="I15" s="30" t="s">
        <v>494</v>
      </c>
      <c r="J15" s="68">
        <v>1.843</v>
      </c>
    </row>
    <row r="16" spans="2:11" x14ac:dyDescent="0.25">
      <c r="B16" s="22" t="s">
        <v>305</v>
      </c>
      <c r="C16" s="22" t="s">
        <v>29</v>
      </c>
      <c r="D16" s="22">
        <v>27.5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306</v>
      </c>
      <c r="C17" s="22" t="s">
        <v>29</v>
      </c>
      <c r="D17" s="22">
        <v>27.71</v>
      </c>
      <c r="E17" s="139"/>
      <c r="F17" s="142"/>
      <c r="G17" s="145"/>
    </row>
    <row r="18" spans="2:11" x14ac:dyDescent="0.25">
      <c r="B18" s="22" t="s">
        <v>307</v>
      </c>
      <c r="C18" s="22" t="s">
        <v>29</v>
      </c>
      <c r="D18" s="22">
        <v>27.83</v>
      </c>
      <c r="E18" s="140"/>
      <c r="F18" s="143"/>
      <c r="G18" s="146"/>
    </row>
    <row r="19" spans="2:11" x14ac:dyDescent="0.25">
      <c r="B19" s="22" t="s">
        <v>308</v>
      </c>
      <c r="C19" s="22" t="s">
        <v>36</v>
      </c>
      <c r="D19" s="22">
        <v>28.97</v>
      </c>
      <c r="E19" s="138">
        <f>MAX(D19:D22)-MIN(D19:D22)</f>
        <v>0.19999999999999929</v>
      </c>
      <c r="F19" s="141">
        <f>AVERAGE(D19:D22)</f>
        <v>28.862500000000001</v>
      </c>
      <c r="G19" s="144">
        <f>F19-F23</f>
        <v>-0.80750000000000099</v>
      </c>
    </row>
    <row r="20" spans="2:11" x14ac:dyDescent="0.25">
      <c r="B20" s="22" t="s">
        <v>309</v>
      </c>
      <c r="C20" s="22" t="s">
        <v>36</v>
      </c>
      <c r="D20" s="22">
        <v>28.79</v>
      </c>
      <c r="E20" s="139"/>
      <c r="F20" s="142"/>
      <c r="G20" s="145"/>
    </row>
    <row r="21" spans="2:11" x14ac:dyDescent="0.25">
      <c r="B21" s="22" t="s">
        <v>310</v>
      </c>
      <c r="C21" s="22" t="s">
        <v>36</v>
      </c>
      <c r="D21" s="22">
        <v>28.92</v>
      </c>
      <c r="E21" s="139"/>
      <c r="F21" s="142"/>
      <c r="G21" s="145"/>
    </row>
    <row r="22" spans="2:11" x14ac:dyDescent="0.25">
      <c r="B22" s="22" t="s">
        <v>311</v>
      </c>
      <c r="C22" s="22" t="s">
        <v>36</v>
      </c>
      <c r="D22" s="22">
        <v>28.77</v>
      </c>
      <c r="E22" s="140"/>
      <c r="F22" s="143"/>
      <c r="G22" s="146"/>
    </row>
    <row r="23" spans="2:11" x14ac:dyDescent="0.25">
      <c r="B23" s="22" t="s">
        <v>312</v>
      </c>
      <c r="C23" s="22" t="s">
        <v>41</v>
      </c>
      <c r="D23" s="22">
        <v>29.5</v>
      </c>
      <c r="E23" s="138">
        <f>MAX(D23:D26)-MIN(D23:D26)</f>
        <v>0.33999999999999986</v>
      </c>
      <c r="F23" s="141">
        <f>AVERAGE(D23:D26)</f>
        <v>29.67</v>
      </c>
      <c r="G23" s="144"/>
    </row>
    <row r="24" spans="2:11" x14ac:dyDescent="0.25">
      <c r="B24" s="22" t="s">
        <v>313</v>
      </c>
      <c r="C24" s="22" t="s">
        <v>41</v>
      </c>
      <c r="D24" s="22">
        <v>29.84</v>
      </c>
      <c r="E24" s="139"/>
      <c r="F24" s="142"/>
      <c r="G24" s="145"/>
    </row>
    <row r="25" spans="2:11" x14ac:dyDescent="0.25">
      <c r="B25" s="22" t="s">
        <v>314</v>
      </c>
      <c r="C25" s="22" t="s">
        <v>41</v>
      </c>
      <c r="E25" s="139"/>
      <c r="F25" s="142"/>
      <c r="G25" s="145"/>
      <c r="H25" s="10">
        <v>30.1</v>
      </c>
    </row>
    <row r="26" spans="2:11" x14ac:dyDescent="0.25">
      <c r="B26" s="22" t="s">
        <v>315</v>
      </c>
      <c r="C26" s="22" t="s">
        <v>41</v>
      </c>
      <c r="E26" s="140"/>
      <c r="F26" s="143"/>
      <c r="G26" s="146"/>
      <c r="H26" s="10">
        <v>30.23</v>
      </c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258</v>
      </c>
      <c r="D31" s="22" t="s">
        <v>52</v>
      </c>
      <c r="E31" s="22">
        <v>27.94</v>
      </c>
      <c r="F31" s="106">
        <f>E31-E32</f>
        <v>0.81000000000000227</v>
      </c>
      <c r="G31" s="109">
        <f>AVERAGE(E31:E32)</f>
        <v>27.535</v>
      </c>
      <c r="H31" s="23">
        <v>0.216</v>
      </c>
      <c r="I31" s="136">
        <f>AVERAGE(H31:H32)</f>
        <v>0.28499999999999998</v>
      </c>
      <c r="J31" s="13"/>
      <c r="K31" s="13"/>
    </row>
    <row r="32" spans="2:11" x14ac:dyDescent="0.25">
      <c r="B32" s="8" t="s">
        <v>50</v>
      </c>
      <c r="C32" s="22" t="s">
        <v>259</v>
      </c>
      <c r="D32" s="22" t="s">
        <v>55</v>
      </c>
      <c r="E32" s="22">
        <v>27.13</v>
      </c>
      <c r="F32" s="107"/>
      <c r="G32" s="111"/>
      <c r="H32" s="23">
        <v>0.35399999999999998</v>
      </c>
      <c r="I32" s="137"/>
    </row>
    <row r="33" spans="2:10" x14ac:dyDescent="0.25">
      <c r="B33" s="18" t="s">
        <v>57</v>
      </c>
      <c r="C33" s="22" t="s">
        <v>260</v>
      </c>
      <c r="D33" s="22" t="s">
        <v>59</v>
      </c>
      <c r="E33" s="22">
        <v>27.62</v>
      </c>
      <c r="F33" s="106">
        <f>E33-E34</f>
        <v>0.99000000000000199</v>
      </c>
      <c r="G33" s="109">
        <f>AVERAGE(E33:E34)</f>
        <v>27.125</v>
      </c>
      <c r="H33" s="23">
        <v>0.26100000000000001</v>
      </c>
      <c r="I33" s="136">
        <f>AVERAGE(H33:H34)</f>
        <v>0.3695</v>
      </c>
    </row>
    <row r="34" spans="2:10" x14ac:dyDescent="0.25">
      <c r="B34" s="18" t="s">
        <v>57</v>
      </c>
      <c r="C34" s="22" t="s">
        <v>261</v>
      </c>
      <c r="D34" s="22" t="s">
        <v>62</v>
      </c>
      <c r="E34" s="22">
        <v>26.63</v>
      </c>
      <c r="F34" s="107"/>
      <c r="G34" s="111"/>
      <c r="H34" s="23">
        <v>0.47799999999999998</v>
      </c>
      <c r="I34" s="137"/>
    </row>
    <row r="35" spans="2:10" x14ac:dyDescent="0.25">
      <c r="B35" s="8" t="s">
        <v>50</v>
      </c>
      <c r="C35" s="22" t="s">
        <v>262</v>
      </c>
      <c r="D35" s="22" t="s">
        <v>65</v>
      </c>
      <c r="E35" s="22">
        <v>26.75</v>
      </c>
      <c r="F35" s="106">
        <f>E35-E36</f>
        <v>0.10999999999999943</v>
      </c>
      <c r="G35" s="109">
        <f>AVERAGE(E35:E36)</f>
        <v>26.695</v>
      </c>
      <c r="H35" s="23">
        <v>0.44500000000000001</v>
      </c>
      <c r="I35" s="136">
        <f>AVERAGE(H35:H36)</f>
        <v>0.46050000000000002</v>
      </c>
    </row>
    <row r="36" spans="2:10" x14ac:dyDescent="0.25">
      <c r="B36" s="8" t="s">
        <v>50</v>
      </c>
      <c r="C36" s="22" t="s">
        <v>263</v>
      </c>
      <c r="D36" s="22" t="s">
        <v>68</v>
      </c>
      <c r="E36" s="22">
        <v>26.64</v>
      </c>
      <c r="F36" s="107"/>
      <c r="G36" s="111"/>
      <c r="H36" s="23">
        <v>0.47599999999999998</v>
      </c>
      <c r="I36" s="137"/>
    </row>
    <row r="37" spans="2:10" x14ac:dyDescent="0.25">
      <c r="B37" s="18" t="s">
        <v>57</v>
      </c>
      <c r="C37" s="22" t="s">
        <v>264</v>
      </c>
      <c r="D37" s="22" t="s">
        <v>71</v>
      </c>
      <c r="E37" s="22">
        <v>26.72</v>
      </c>
      <c r="F37" s="106">
        <f>E37-E38</f>
        <v>7.9999999999998295E-2</v>
      </c>
      <c r="G37" s="109">
        <f>AVERAGE(E37:E38)</f>
        <v>26.68</v>
      </c>
      <c r="H37" s="23">
        <v>0.45300000000000001</v>
      </c>
      <c r="I37" s="136">
        <f>AVERAGE(H37:H38)</f>
        <v>0.46399999999999997</v>
      </c>
    </row>
    <row r="38" spans="2:10" x14ac:dyDescent="0.25">
      <c r="B38" s="18" t="s">
        <v>57</v>
      </c>
      <c r="C38" s="22" t="s">
        <v>265</v>
      </c>
      <c r="D38" s="22" t="s">
        <v>74</v>
      </c>
      <c r="E38" s="22">
        <v>26.64</v>
      </c>
      <c r="F38" s="107"/>
      <c r="G38" s="111"/>
      <c r="H38" s="23">
        <v>0.47499999999999998</v>
      </c>
      <c r="I38" s="137"/>
    </row>
    <row r="39" spans="2:10" x14ac:dyDescent="0.25">
      <c r="B39" s="8" t="s">
        <v>50</v>
      </c>
      <c r="C39" s="22" t="s">
        <v>266</v>
      </c>
      <c r="D39" s="22" t="s">
        <v>77</v>
      </c>
      <c r="E39" s="22">
        <v>27.18</v>
      </c>
      <c r="F39" s="106">
        <f>E39-E40</f>
        <v>0.23999999999999844</v>
      </c>
      <c r="G39" s="109">
        <f>AVERAGE(E39:E40)</f>
        <v>27.060000000000002</v>
      </c>
      <c r="H39" s="23">
        <v>0.34300000000000003</v>
      </c>
      <c r="I39" s="136">
        <f>AVERAGE(H39:H40)</f>
        <v>0.36950000000000005</v>
      </c>
    </row>
    <row r="40" spans="2:10" x14ac:dyDescent="0.25">
      <c r="B40" s="8" t="s">
        <v>50</v>
      </c>
      <c r="C40" s="22" t="s">
        <v>267</v>
      </c>
      <c r="D40" s="22" t="s">
        <v>80</v>
      </c>
      <c r="E40" s="22">
        <v>26.94</v>
      </c>
      <c r="F40" s="107"/>
      <c r="G40" s="111"/>
      <c r="H40" s="23">
        <v>0.39600000000000002</v>
      </c>
      <c r="I40" s="137"/>
    </row>
    <row r="41" spans="2:10" x14ac:dyDescent="0.25">
      <c r="B41" s="18" t="s">
        <v>57</v>
      </c>
      <c r="C41" s="22" t="s">
        <v>268</v>
      </c>
      <c r="D41" s="22" t="s">
        <v>83</v>
      </c>
      <c r="E41" s="22">
        <v>26.93</v>
      </c>
      <c r="F41" s="74">
        <f>E41-E42</f>
        <v>-1.3000000000000007</v>
      </c>
      <c r="G41" s="109">
        <f>AVERAGE(E41:E42)</f>
        <v>27.58</v>
      </c>
      <c r="H41" s="23">
        <v>0.39800000000000002</v>
      </c>
      <c r="I41" s="136">
        <f>AVERAGE(H41:H42)</f>
        <v>0.28900000000000003</v>
      </c>
      <c r="J41" s="13"/>
    </row>
    <row r="42" spans="2:10" x14ac:dyDescent="0.25">
      <c r="B42" s="18" t="s">
        <v>57</v>
      </c>
      <c r="C42" s="22" t="s">
        <v>269</v>
      </c>
      <c r="D42" s="22" t="s">
        <v>86</v>
      </c>
      <c r="E42" s="22">
        <v>28.23</v>
      </c>
      <c r="F42" s="76"/>
      <c r="G42" s="111"/>
      <c r="H42" s="23">
        <v>0.18</v>
      </c>
      <c r="I42" s="137"/>
    </row>
    <row r="43" spans="2:10" x14ac:dyDescent="0.25">
      <c r="B43" s="8" t="s">
        <v>50</v>
      </c>
      <c r="C43" s="22" t="s">
        <v>270</v>
      </c>
      <c r="D43" s="22" t="s">
        <v>89</v>
      </c>
      <c r="E43" s="22">
        <v>27.12</v>
      </c>
      <c r="F43" s="106">
        <f>E43-E44</f>
        <v>-0.46999999999999886</v>
      </c>
      <c r="G43" s="109">
        <f>AVERAGE(E43:E44)</f>
        <v>27.355</v>
      </c>
      <c r="H43" s="23">
        <v>0.35499999999999998</v>
      </c>
      <c r="I43" s="136">
        <f>AVERAGE(H43:H44)</f>
        <v>0.3105</v>
      </c>
    </row>
    <row r="44" spans="2:10" x14ac:dyDescent="0.25">
      <c r="B44" s="8" t="s">
        <v>50</v>
      </c>
      <c r="C44" s="22" t="s">
        <v>271</v>
      </c>
      <c r="D44" s="22" t="s">
        <v>92</v>
      </c>
      <c r="E44" s="22">
        <v>27.59</v>
      </c>
      <c r="F44" s="107"/>
      <c r="G44" s="111"/>
      <c r="H44" s="23">
        <v>0.26600000000000001</v>
      </c>
      <c r="I44" s="137"/>
    </row>
    <row r="45" spans="2:10" x14ac:dyDescent="0.25">
      <c r="B45" s="18" t="s">
        <v>57</v>
      </c>
      <c r="C45" s="22" t="s">
        <v>272</v>
      </c>
      <c r="D45" s="22" t="s">
        <v>95</v>
      </c>
      <c r="E45" s="22">
        <v>27.71</v>
      </c>
      <c r="F45" s="106">
        <f>E45-E46</f>
        <v>-0.71999999999999886</v>
      </c>
      <c r="G45" s="109">
        <f>AVERAGE(E45:E46)</f>
        <v>28.07</v>
      </c>
      <c r="H45" s="23">
        <v>0.247</v>
      </c>
      <c r="I45" s="136">
        <f>AVERAGE(H45:H46)</f>
        <v>0.20350000000000001</v>
      </c>
    </row>
    <row r="46" spans="2:10" x14ac:dyDescent="0.25">
      <c r="B46" s="18" t="s">
        <v>57</v>
      </c>
      <c r="C46" s="22" t="s">
        <v>273</v>
      </c>
      <c r="D46" s="22" t="s">
        <v>98</v>
      </c>
      <c r="E46" s="22">
        <v>28.43</v>
      </c>
      <c r="F46" s="107"/>
      <c r="G46" s="111"/>
      <c r="H46" s="23">
        <v>0.16</v>
      </c>
      <c r="I46" s="137"/>
    </row>
    <row r="47" spans="2:10" x14ac:dyDescent="0.25">
      <c r="B47" s="8" t="s">
        <v>50</v>
      </c>
      <c r="C47" s="22" t="s">
        <v>274</v>
      </c>
      <c r="D47" s="22" t="s">
        <v>101</v>
      </c>
      <c r="E47" s="22">
        <v>28.5</v>
      </c>
      <c r="F47" s="106">
        <f>E47-E48</f>
        <v>-0.44000000000000128</v>
      </c>
      <c r="G47" s="109">
        <f>AVERAGE(E47:E48)</f>
        <v>28.72</v>
      </c>
      <c r="H47" s="23">
        <v>0.152</v>
      </c>
      <c r="I47" s="136">
        <f>AVERAGE(H47:H48)</f>
        <v>0.13400000000000001</v>
      </c>
    </row>
    <row r="48" spans="2:10" x14ac:dyDescent="0.25">
      <c r="B48" s="8" t="s">
        <v>50</v>
      </c>
      <c r="C48" s="22" t="s">
        <v>275</v>
      </c>
      <c r="D48" s="22" t="s">
        <v>104</v>
      </c>
      <c r="E48" s="22">
        <v>28.94</v>
      </c>
      <c r="F48" s="107"/>
      <c r="G48" s="111"/>
      <c r="H48" s="23">
        <v>0.11600000000000001</v>
      </c>
      <c r="I48" s="137"/>
    </row>
    <row r="49" spans="2:9" x14ac:dyDescent="0.25">
      <c r="B49" s="18" t="s">
        <v>57</v>
      </c>
      <c r="C49" s="22" t="s">
        <v>276</v>
      </c>
      <c r="D49" s="22" t="s">
        <v>107</v>
      </c>
      <c r="E49" s="22">
        <v>28.85</v>
      </c>
      <c r="F49" s="106">
        <f>E49-E50</f>
        <v>0.17000000000000171</v>
      </c>
      <c r="G49" s="109">
        <f>AVERAGE(E49:E50)</f>
        <v>28.765000000000001</v>
      </c>
      <c r="H49" s="23">
        <v>0.123</v>
      </c>
      <c r="I49" s="136">
        <f>AVERAGE(H49:H50)</f>
        <v>0.1295</v>
      </c>
    </row>
    <row r="50" spans="2:9" x14ac:dyDescent="0.25">
      <c r="B50" s="18" t="s">
        <v>57</v>
      </c>
      <c r="C50" s="22" t="s">
        <v>277</v>
      </c>
      <c r="D50" s="22" t="s">
        <v>110</v>
      </c>
      <c r="E50" s="22">
        <v>28.68</v>
      </c>
      <c r="F50" s="107"/>
      <c r="G50" s="111"/>
      <c r="H50" s="23">
        <v>0.13600000000000001</v>
      </c>
      <c r="I50" s="137"/>
    </row>
    <row r="51" spans="2:9" x14ac:dyDescent="0.25">
      <c r="B51" s="8" t="s">
        <v>50</v>
      </c>
      <c r="C51" s="22" t="s">
        <v>278</v>
      </c>
      <c r="D51" s="22" t="s">
        <v>113</v>
      </c>
      <c r="E51" s="22">
        <v>29.05</v>
      </c>
      <c r="F51" s="106">
        <f>E51-E52</f>
        <v>0.47000000000000242</v>
      </c>
      <c r="G51" s="109">
        <f>AVERAGE(E51:E52)</f>
        <v>28.814999999999998</v>
      </c>
      <c r="H51" s="23">
        <v>0.109</v>
      </c>
      <c r="I51" s="136">
        <f>AVERAGE(H51:H52)</f>
        <v>0.1275</v>
      </c>
    </row>
    <row r="52" spans="2:9" x14ac:dyDescent="0.25">
      <c r="B52" s="8" t="s">
        <v>50</v>
      </c>
      <c r="C52" s="22" t="s">
        <v>279</v>
      </c>
      <c r="D52" s="22" t="s">
        <v>116</v>
      </c>
      <c r="E52" s="22">
        <v>28.58</v>
      </c>
      <c r="F52" s="107"/>
      <c r="G52" s="111"/>
      <c r="H52" s="23">
        <v>0.14599999999999999</v>
      </c>
      <c r="I52" s="137"/>
    </row>
    <row r="53" spans="2:9" x14ac:dyDescent="0.25">
      <c r="B53" s="18" t="s">
        <v>57</v>
      </c>
      <c r="C53" s="22" t="s">
        <v>280</v>
      </c>
      <c r="D53" s="22" t="s">
        <v>119</v>
      </c>
      <c r="E53" s="22">
        <v>28.91</v>
      </c>
      <c r="F53" s="106">
        <f>E53-E54</f>
        <v>0.19000000000000128</v>
      </c>
      <c r="G53" s="109">
        <f>AVERAGE(E53:E54)</f>
        <v>28.814999999999998</v>
      </c>
      <c r="H53" s="23">
        <v>0.11899999999999999</v>
      </c>
      <c r="I53" s="136">
        <f>AVERAGE(H53:H54)</f>
        <v>0.126</v>
      </c>
    </row>
    <row r="54" spans="2:9" x14ac:dyDescent="0.25">
      <c r="B54" s="18" t="s">
        <v>57</v>
      </c>
      <c r="C54" s="22" t="s">
        <v>281</v>
      </c>
      <c r="D54" s="22" t="s">
        <v>122</v>
      </c>
      <c r="E54" s="22">
        <v>28.72</v>
      </c>
      <c r="F54" s="107"/>
      <c r="G54" s="111"/>
      <c r="H54" s="23">
        <v>0.13300000000000001</v>
      </c>
      <c r="I54" s="137"/>
    </row>
    <row r="55" spans="2:9" x14ac:dyDescent="0.25">
      <c r="B55" s="8" t="s">
        <v>50</v>
      </c>
      <c r="C55" s="22" t="s">
        <v>282</v>
      </c>
      <c r="D55" s="22" t="s">
        <v>125</v>
      </c>
      <c r="E55" s="22">
        <v>28.47</v>
      </c>
      <c r="F55" s="106">
        <f>E55-E56</f>
        <v>-0.33000000000000185</v>
      </c>
      <c r="G55" s="109">
        <f>AVERAGE(E55:E56)</f>
        <v>28.634999999999998</v>
      </c>
      <c r="H55" s="23">
        <v>0.156</v>
      </c>
      <c r="I55" s="136">
        <f>AVERAGE(H55:H56)</f>
        <v>0.14150000000000001</v>
      </c>
    </row>
    <row r="56" spans="2:9" x14ac:dyDescent="0.25">
      <c r="B56" s="8" t="s">
        <v>50</v>
      </c>
      <c r="C56" s="22" t="s">
        <v>283</v>
      </c>
      <c r="D56" s="22" t="s">
        <v>128</v>
      </c>
      <c r="E56" s="22">
        <v>28.8</v>
      </c>
      <c r="F56" s="107"/>
      <c r="G56" s="111"/>
      <c r="H56" s="23">
        <v>0.127</v>
      </c>
      <c r="I56" s="137"/>
    </row>
    <row r="57" spans="2:9" x14ac:dyDescent="0.25">
      <c r="B57" s="18" t="s">
        <v>57</v>
      </c>
      <c r="C57" s="22" t="s">
        <v>284</v>
      </c>
      <c r="D57" s="22" t="s">
        <v>131</v>
      </c>
      <c r="E57" s="22">
        <v>27.24</v>
      </c>
      <c r="F57" s="106">
        <f>E57-E58</f>
        <v>-0.60000000000000142</v>
      </c>
      <c r="G57" s="109">
        <f>AVERAGE(E57:E58)</f>
        <v>27.54</v>
      </c>
      <c r="H57" s="23">
        <v>0.32900000000000001</v>
      </c>
      <c r="I57" s="136">
        <f>AVERAGE(H57:H58)</f>
        <v>0.27850000000000003</v>
      </c>
    </row>
    <row r="58" spans="2:9" x14ac:dyDescent="0.25">
      <c r="B58" s="18" t="s">
        <v>57</v>
      </c>
      <c r="C58" s="22" t="s">
        <v>285</v>
      </c>
      <c r="D58" s="22" t="s">
        <v>134</v>
      </c>
      <c r="E58" s="22">
        <v>27.84</v>
      </c>
      <c r="F58" s="107"/>
      <c r="G58" s="111"/>
      <c r="H58" s="23">
        <v>0.22800000000000001</v>
      </c>
      <c r="I58" s="137"/>
    </row>
    <row r="59" spans="2:9" x14ac:dyDescent="0.25">
      <c r="B59" s="8" t="s">
        <v>50</v>
      </c>
      <c r="C59" s="22" t="s">
        <v>286</v>
      </c>
      <c r="D59" s="22" t="s">
        <v>137</v>
      </c>
      <c r="E59" s="22">
        <v>27.1</v>
      </c>
      <c r="F59" s="106">
        <f>E59-E60</f>
        <v>-1.0199999999999996</v>
      </c>
      <c r="G59" s="109">
        <f>AVERAGE(E59:E60)</f>
        <v>27.61</v>
      </c>
      <c r="H59" s="23">
        <v>0.35899999999999999</v>
      </c>
      <c r="I59" s="136">
        <f>AVERAGE(H59:H60)</f>
        <v>0.27600000000000002</v>
      </c>
    </row>
    <row r="60" spans="2:9" x14ac:dyDescent="0.25">
      <c r="B60" s="8" t="s">
        <v>50</v>
      </c>
      <c r="C60" s="22" t="s">
        <v>287</v>
      </c>
      <c r="D60" s="22" t="s">
        <v>140</v>
      </c>
      <c r="E60" s="22">
        <v>28.12</v>
      </c>
      <c r="F60" s="107"/>
      <c r="G60" s="111"/>
      <c r="H60" s="23">
        <v>0.193</v>
      </c>
      <c r="I60" s="137"/>
    </row>
    <row r="61" spans="2:9" x14ac:dyDescent="0.25">
      <c r="B61" s="18" t="s">
        <v>57</v>
      </c>
      <c r="C61" s="22" t="s">
        <v>288</v>
      </c>
      <c r="D61" s="22" t="s">
        <v>143</v>
      </c>
      <c r="E61" s="22">
        <v>27.55</v>
      </c>
      <c r="F61" s="106">
        <f>E61-E62</f>
        <v>-0.62999999999999901</v>
      </c>
      <c r="G61" s="109">
        <f>AVERAGE(E61:E62)</f>
        <v>27.865000000000002</v>
      </c>
      <c r="H61" s="23">
        <v>0.27300000000000002</v>
      </c>
      <c r="I61" s="136">
        <f>AVERAGE(H61:H62)</f>
        <v>0.22900000000000001</v>
      </c>
    </row>
    <row r="62" spans="2:9" x14ac:dyDescent="0.25">
      <c r="B62" s="18" t="s">
        <v>57</v>
      </c>
      <c r="C62" s="22" t="s">
        <v>289</v>
      </c>
      <c r="D62" s="22" t="s">
        <v>146</v>
      </c>
      <c r="E62" s="22">
        <v>28.18</v>
      </c>
      <c r="F62" s="107"/>
      <c r="G62" s="111"/>
      <c r="H62" s="23">
        <v>0.185</v>
      </c>
      <c r="I62" s="147"/>
    </row>
    <row r="63" spans="2:9" x14ac:dyDescent="0.25">
      <c r="B63" s="14"/>
      <c r="C63" s="15"/>
      <c r="D63" s="15"/>
      <c r="E63" s="15"/>
      <c r="F63" s="57"/>
      <c r="G63" s="132"/>
      <c r="H63" s="16"/>
      <c r="I63" s="133"/>
    </row>
    <row r="64" spans="2:9" x14ac:dyDescent="0.25">
      <c r="B64" s="14"/>
      <c r="C64" s="15"/>
      <c r="D64" s="15"/>
      <c r="E64" s="15"/>
      <c r="F64" s="5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qdkwc/nvbLPhmLQ1hLZ4AsPoU7c6xXinzaTgv733C2pAoSkatyrqjT7DIJdpt0X2gzzBIxvCw6TN/b7YSYGU3g==" saltValue="fydBmDtTa8WQPagBRodtuA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F39:F40"/>
    <mergeCell ref="G39:G40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F31:F32"/>
    <mergeCell ref="G31:G32"/>
    <mergeCell ref="E23:E26"/>
    <mergeCell ref="F23:F26"/>
    <mergeCell ref="G23:G26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</mergeCells>
  <pageMargins left="0.7" right="0.7" top="0.75" bottom="0.75" header="0.3" footer="0.3"/>
  <pageSetup paperSize="9"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94"/>
  <sheetViews>
    <sheetView topLeftCell="A31" workbookViewId="0">
      <selection activeCell="B4" sqref="B4"/>
    </sheetView>
  </sheetViews>
  <sheetFormatPr defaultColWidth="11.42578125" defaultRowHeight="15" x14ac:dyDescent="0.25"/>
  <cols>
    <col min="1" max="7" width="11.42578125" style="24"/>
    <col min="8" max="8" width="13.5703125" style="24" customWidth="1"/>
    <col min="9" max="9" width="14.140625" style="24" customWidth="1"/>
    <col min="10" max="10" width="13.7109375" style="24" customWidth="1"/>
    <col min="11" max="11" width="14" style="24" customWidth="1"/>
    <col min="12" max="16384" width="11.42578125" style="24"/>
  </cols>
  <sheetData>
    <row r="2" spans="2:12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2" ht="18.75" x14ac:dyDescent="0.3">
      <c r="B3" s="81" t="s">
        <v>506</v>
      </c>
      <c r="C3" s="82"/>
      <c r="D3" s="82"/>
      <c r="E3" s="82"/>
      <c r="F3" s="82"/>
      <c r="G3" s="82"/>
      <c r="H3" s="83"/>
    </row>
    <row r="4" spans="2:12" ht="18.75" x14ac:dyDescent="0.3">
      <c r="B4" s="3"/>
      <c r="C4" s="3"/>
      <c r="D4" s="3"/>
      <c r="E4" s="3"/>
      <c r="F4" s="3"/>
      <c r="G4" s="5"/>
      <c r="H4" s="5"/>
    </row>
    <row r="6" spans="2:12" x14ac:dyDescent="0.25">
      <c r="B6" s="30" t="s">
        <v>0</v>
      </c>
      <c r="C6" s="30" t="s">
        <v>1</v>
      </c>
      <c r="D6" s="30" t="s">
        <v>2</v>
      </c>
      <c r="E6" s="30" t="s">
        <v>3</v>
      </c>
      <c r="F6" s="30" t="s">
        <v>495</v>
      </c>
      <c r="G6" s="30" t="s">
        <v>496</v>
      </c>
      <c r="I6" s="30" t="s">
        <v>6</v>
      </c>
      <c r="J6" s="30" t="s">
        <v>1</v>
      </c>
      <c r="K6" s="30" t="s">
        <v>7</v>
      </c>
    </row>
    <row r="7" spans="2:12" x14ac:dyDescent="0.25">
      <c r="B7" s="22" t="s">
        <v>218</v>
      </c>
      <c r="C7" s="22" t="s">
        <v>9</v>
      </c>
      <c r="D7" s="22">
        <v>14.71</v>
      </c>
      <c r="E7" s="98">
        <f>MAX(D7:D10)-MIN(D7:D10)</f>
        <v>0.36999999999999922</v>
      </c>
      <c r="F7" s="101">
        <f>AVERAGE(D7:D10)</f>
        <v>14.8725</v>
      </c>
      <c r="G7" s="95">
        <f>F7-F11</f>
        <v>-0.92750000000000021</v>
      </c>
      <c r="I7" s="22" t="s">
        <v>216</v>
      </c>
      <c r="J7" s="22" t="s">
        <v>11</v>
      </c>
      <c r="K7" s="22">
        <v>35.08</v>
      </c>
      <c r="L7" s="33"/>
    </row>
    <row r="8" spans="2:12" x14ac:dyDescent="0.25">
      <c r="B8" s="22" t="s">
        <v>219</v>
      </c>
      <c r="C8" s="22" t="s">
        <v>9</v>
      </c>
      <c r="D8" s="22">
        <v>15.08</v>
      </c>
      <c r="E8" s="99"/>
      <c r="F8" s="102"/>
      <c r="G8" s="96"/>
      <c r="I8" s="22" t="s">
        <v>217</v>
      </c>
      <c r="J8" s="22" t="s">
        <v>11</v>
      </c>
      <c r="K8" s="22">
        <v>35.64</v>
      </c>
      <c r="L8" s="33"/>
    </row>
    <row r="9" spans="2:12" x14ac:dyDescent="0.25">
      <c r="B9" s="22" t="s">
        <v>220</v>
      </c>
      <c r="C9" s="22" t="s">
        <v>9</v>
      </c>
      <c r="D9" s="22">
        <v>14.88</v>
      </c>
      <c r="E9" s="99"/>
      <c r="F9" s="102"/>
      <c r="G9" s="96"/>
      <c r="I9" s="22" t="s">
        <v>214</v>
      </c>
      <c r="J9" s="22" t="s">
        <v>16</v>
      </c>
      <c r="K9" s="22">
        <v>32.17</v>
      </c>
      <c r="L9" s="33"/>
    </row>
    <row r="10" spans="2:12" x14ac:dyDescent="0.25">
      <c r="B10" s="22" t="s">
        <v>221</v>
      </c>
      <c r="C10" s="22" t="s">
        <v>9</v>
      </c>
      <c r="D10" s="22">
        <v>14.82</v>
      </c>
      <c r="E10" s="100"/>
      <c r="F10" s="103"/>
      <c r="G10" s="97"/>
      <c r="I10" s="22" t="s">
        <v>215</v>
      </c>
      <c r="J10" s="22" t="s">
        <v>16</v>
      </c>
      <c r="K10" s="22">
        <v>34.090000000000003</v>
      </c>
      <c r="L10" s="33"/>
    </row>
    <row r="11" spans="2:12" x14ac:dyDescent="0.25">
      <c r="B11" s="22" t="s">
        <v>222</v>
      </c>
      <c r="C11" s="22" t="s">
        <v>20</v>
      </c>
      <c r="D11" s="22">
        <v>15.81</v>
      </c>
      <c r="E11" s="98">
        <f>MAX(D11:D14)-MIN(D11:D14)</f>
        <v>7.0000000000000284E-2</v>
      </c>
      <c r="F11" s="101">
        <f>AVERAGE(D11:D14)</f>
        <v>15.8</v>
      </c>
      <c r="G11" s="95">
        <f>F11-F15</f>
        <v>-1.0024999999999977</v>
      </c>
      <c r="I11" s="22" t="s">
        <v>212</v>
      </c>
      <c r="J11" s="22" t="s">
        <v>22</v>
      </c>
      <c r="K11" s="22">
        <v>31.28</v>
      </c>
      <c r="L11" s="33"/>
    </row>
    <row r="12" spans="2:12" x14ac:dyDescent="0.25">
      <c r="B12" s="22" t="s">
        <v>223</v>
      </c>
      <c r="C12" s="22" t="s">
        <v>20</v>
      </c>
      <c r="D12" s="22">
        <v>15.76</v>
      </c>
      <c r="E12" s="99"/>
      <c r="F12" s="102"/>
      <c r="G12" s="96"/>
      <c r="I12" s="22" t="s">
        <v>213</v>
      </c>
      <c r="J12" s="22" t="s">
        <v>22</v>
      </c>
      <c r="K12" s="22">
        <v>40</v>
      </c>
      <c r="L12" s="33"/>
    </row>
    <row r="13" spans="2:12" x14ac:dyDescent="0.25">
      <c r="B13" s="22" t="s">
        <v>224</v>
      </c>
      <c r="C13" s="22" t="s">
        <v>20</v>
      </c>
      <c r="D13" s="22">
        <v>15.83</v>
      </c>
      <c r="E13" s="99"/>
      <c r="F13" s="102"/>
      <c r="G13" s="96"/>
    </row>
    <row r="14" spans="2:12" x14ac:dyDescent="0.25">
      <c r="B14" s="22" t="s">
        <v>225</v>
      </c>
      <c r="C14" s="22" t="s">
        <v>20</v>
      </c>
      <c r="D14" s="22">
        <v>15.8</v>
      </c>
      <c r="E14" s="100"/>
      <c r="F14" s="103"/>
      <c r="G14" s="97"/>
      <c r="I14" s="30" t="s">
        <v>27</v>
      </c>
      <c r="J14" s="4">
        <v>8.3000000000000001E-3</v>
      </c>
    </row>
    <row r="15" spans="2:12" x14ac:dyDescent="0.25">
      <c r="B15" s="22" t="s">
        <v>226</v>
      </c>
      <c r="C15" s="22" t="s">
        <v>29</v>
      </c>
      <c r="D15" s="22">
        <v>16.809999999999999</v>
      </c>
      <c r="E15" s="98">
        <f>MAX(D15:D18)-MIN(D15:D18)</f>
        <v>1.9999999999999574E-2</v>
      </c>
      <c r="F15" s="101">
        <f>AVERAGE(D15:D18)</f>
        <v>16.802499999999998</v>
      </c>
      <c r="G15" s="95">
        <f>F15-F19</f>
        <v>-1.0300000000000011</v>
      </c>
      <c r="I15" s="43" t="s">
        <v>494</v>
      </c>
      <c r="J15" s="4">
        <v>2.0299999999999998</v>
      </c>
    </row>
    <row r="16" spans="2:12" x14ac:dyDescent="0.25">
      <c r="B16" s="22" t="s">
        <v>227</v>
      </c>
      <c r="C16" s="22" t="s">
        <v>29</v>
      </c>
      <c r="D16" s="22">
        <v>16.8</v>
      </c>
      <c r="E16" s="99"/>
      <c r="F16" s="102"/>
      <c r="G16" s="96"/>
      <c r="I16" s="30" t="s">
        <v>32</v>
      </c>
      <c r="J16" s="4">
        <v>0</v>
      </c>
    </row>
    <row r="17" spans="2:11" x14ac:dyDescent="0.25">
      <c r="B17" s="22" t="s">
        <v>228</v>
      </c>
      <c r="C17" s="22" t="s">
        <v>29</v>
      </c>
      <c r="D17" s="22">
        <v>16.79</v>
      </c>
      <c r="E17" s="99"/>
      <c r="F17" s="102"/>
      <c r="G17" s="96"/>
    </row>
    <row r="18" spans="2:11" x14ac:dyDescent="0.25">
      <c r="B18" s="22" t="s">
        <v>229</v>
      </c>
      <c r="C18" s="22" t="s">
        <v>29</v>
      </c>
      <c r="D18" s="22">
        <v>16.809999999999999</v>
      </c>
      <c r="E18" s="100"/>
      <c r="F18" s="103"/>
      <c r="G18" s="97"/>
    </row>
    <row r="19" spans="2:11" x14ac:dyDescent="0.25">
      <c r="B19" s="22" t="s">
        <v>230</v>
      </c>
      <c r="C19" s="22" t="s">
        <v>36</v>
      </c>
      <c r="D19" s="22">
        <v>17.82</v>
      </c>
      <c r="E19" s="98">
        <f>MAX(D19:D22)-MIN(D19:D22)</f>
        <v>3.0000000000001137E-2</v>
      </c>
      <c r="F19" s="101">
        <f>AVERAGE(D19:D22)</f>
        <v>17.8325</v>
      </c>
      <c r="G19" s="95">
        <f>F19-F23</f>
        <v>-1.0350000000000001</v>
      </c>
    </row>
    <row r="20" spans="2:11" x14ac:dyDescent="0.25">
      <c r="B20" s="22" t="s">
        <v>231</v>
      </c>
      <c r="C20" s="22" t="s">
        <v>36</v>
      </c>
      <c r="D20" s="22">
        <v>17.829999999999998</v>
      </c>
      <c r="E20" s="99"/>
      <c r="F20" s="102"/>
      <c r="G20" s="96"/>
    </row>
    <row r="21" spans="2:11" x14ac:dyDescent="0.25">
      <c r="B21" s="22" t="s">
        <v>232</v>
      </c>
      <c r="C21" s="22" t="s">
        <v>36</v>
      </c>
      <c r="D21" s="22">
        <v>17.829999999999998</v>
      </c>
      <c r="E21" s="99"/>
      <c r="F21" s="102"/>
      <c r="G21" s="96"/>
    </row>
    <row r="22" spans="2:11" x14ac:dyDescent="0.25">
      <c r="B22" s="22" t="s">
        <v>233</v>
      </c>
      <c r="C22" s="22" t="s">
        <v>36</v>
      </c>
      <c r="D22" s="22">
        <v>17.850000000000001</v>
      </c>
      <c r="E22" s="100"/>
      <c r="F22" s="103"/>
      <c r="G22" s="97"/>
    </row>
    <row r="23" spans="2:11" x14ac:dyDescent="0.25">
      <c r="B23" s="22" t="s">
        <v>234</v>
      </c>
      <c r="C23" s="22" t="s">
        <v>41</v>
      </c>
      <c r="D23" s="22">
        <v>18.809999999999999</v>
      </c>
      <c r="E23" s="98">
        <f>MAX(D23:D26)-MIN(D23:D26)</f>
        <v>8.9999999999999858E-2</v>
      </c>
      <c r="F23" s="101">
        <f>AVERAGE(D23:D26)</f>
        <v>18.8675</v>
      </c>
      <c r="G23" s="95"/>
    </row>
    <row r="24" spans="2:11" x14ac:dyDescent="0.25">
      <c r="B24" s="22" t="s">
        <v>235</v>
      </c>
      <c r="C24" s="22" t="s">
        <v>41</v>
      </c>
      <c r="D24" s="22">
        <v>18.899999999999999</v>
      </c>
      <c r="E24" s="99"/>
      <c r="F24" s="102"/>
      <c r="G24" s="96"/>
    </row>
    <row r="25" spans="2:11" x14ac:dyDescent="0.25">
      <c r="B25" s="22" t="s">
        <v>236</v>
      </c>
      <c r="C25" s="22" t="s">
        <v>41</v>
      </c>
      <c r="D25" s="22">
        <v>18.87</v>
      </c>
      <c r="E25" s="99"/>
      <c r="F25" s="102"/>
      <c r="G25" s="96"/>
    </row>
    <row r="26" spans="2:11" x14ac:dyDescent="0.25">
      <c r="B26" s="22" t="s">
        <v>237</v>
      </c>
      <c r="C26" s="22" t="s">
        <v>41</v>
      </c>
      <c r="D26" s="22">
        <v>18.89</v>
      </c>
      <c r="E26" s="100"/>
      <c r="F26" s="103"/>
      <c r="G26" s="97"/>
    </row>
    <row r="30" spans="2:11" x14ac:dyDescent="0.25">
      <c r="B30" s="30" t="s">
        <v>45</v>
      </c>
      <c r="C30" s="31" t="s">
        <v>6</v>
      </c>
      <c r="D30" s="31" t="s">
        <v>1</v>
      </c>
      <c r="E30" s="31" t="s">
        <v>7</v>
      </c>
      <c r="F30" s="30" t="s">
        <v>46</v>
      </c>
      <c r="G30" s="30" t="s">
        <v>498</v>
      </c>
      <c r="H30" s="30" t="s">
        <v>499</v>
      </c>
      <c r="I30" s="30" t="s">
        <v>500</v>
      </c>
      <c r="J30" s="30" t="s">
        <v>48</v>
      </c>
      <c r="K30" s="30" t="s">
        <v>495</v>
      </c>
    </row>
    <row r="31" spans="2:11" x14ac:dyDescent="0.25">
      <c r="B31" s="2" t="s">
        <v>50</v>
      </c>
      <c r="C31" s="22" t="s">
        <v>148</v>
      </c>
      <c r="D31" s="22" t="s">
        <v>52</v>
      </c>
      <c r="E31" s="22">
        <v>17.239999999999998</v>
      </c>
      <c r="F31" s="70">
        <f>E31-E32</f>
        <v>-6.0000000000002274E-2</v>
      </c>
      <c r="G31" s="72">
        <f>AVERAGE(E31:E32)</f>
        <v>17.27</v>
      </c>
      <c r="H31" s="72">
        <f>G31-G33</f>
        <v>0.89499999999999957</v>
      </c>
      <c r="I31" s="77">
        <f>AVERAGE(G31:G34)</f>
        <v>16.822499999999998</v>
      </c>
      <c r="J31" s="23">
        <v>0.182</v>
      </c>
      <c r="K31" s="80">
        <f>AVERAGE(J31:J34)</f>
        <v>0.25800000000000001</v>
      </c>
    </row>
    <row r="32" spans="2:11" x14ac:dyDescent="0.25">
      <c r="B32" s="2" t="s">
        <v>50</v>
      </c>
      <c r="C32" s="22" t="s">
        <v>149</v>
      </c>
      <c r="D32" s="22" t="s">
        <v>52</v>
      </c>
      <c r="E32" s="22">
        <v>17.3</v>
      </c>
      <c r="F32" s="71"/>
      <c r="G32" s="73"/>
      <c r="H32" s="84"/>
      <c r="I32" s="78"/>
      <c r="J32" s="23">
        <v>0.17499999999999999</v>
      </c>
      <c r="K32" s="80"/>
    </row>
    <row r="33" spans="2:11" x14ac:dyDescent="0.25">
      <c r="B33" s="2" t="s">
        <v>50</v>
      </c>
      <c r="C33" s="22" t="s">
        <v>150</v>
      </c>
      <c r="D33" s="22" t="s">
        <v>55</v>
      </c>
      <c r="E33" s="22">
        <v>16.34</v>
      </c>
      <c r="F33" s="70">
        <f>E33-E34</f>
        <v>-7.0000000000000284E-2</v>
      </c>
      <c r="G33" s="72">
        <f>AVERAGE(E33:E34)</f>
        <v>16.375</v>
      </c>
      <c r="H33" s="84"/>
      <c r="I33" s="78"/>
      <c r="J33" s="23">
        <v>0.34599999999999997</v>
      </c>
      <c r="K33" s="80"/>
    </row>
    <row r="34" spans="2:11" x14ac:dyDescent="0.25">
      <c r="B34" s="2" t="s">
        <v>50</v>
      </c>
      <c r="C34" s="22" t="s">
        <v>151</v>
      </c>
      <c r="D34" s="22" t="s">
        <v>55</v>
      </c>
      <c r="E34" s="22">
        <v>16.41</v>
      </c>
      <c r="F34" s="71"/>
      <c r="G34" s="73"/>
      <c r="H34" s="73"/>
      <c r="I34" s="79"/>
      <c r="J34" s="23">
        <v>0.32900000000000001</v>
      </c>
      <c r="K34" s="80"/>
    </row>
    <row r="35" spans="2:11" x14ac:dyDescent="0.25">
      <c r="B35" s="6" t="s">
        <v>57</v>
      </c>
      <c r="C35" s="22" t="s">
        <v>152</v>
      </c>
      <c r="D35" s="22" t="s">
        <v>59</v>
      </c>
      <c r="E35" s="22">
        <v>17.559999999999999</v>
      </c>
      <c r="F35" s="70">
        <f>E35-E36</f>
        <v>-3.0000000000001137E-2</v>
      </c>
      <c r="G35" s="72">
        <f>AVERAGE(E35:E36)</f>
        <v>17.574999999999999</v>
      </c>
      <c r="H35" s="72">
        <f>G35-G37</f>
        <v>0.93499999999999872</v>
      </c>
      <c r="I35" s="77">
        <f>AVERAGE(G35:G38)</f>
        <v>17.107500000000002</v>
      </c>
      <c r="J35" s="23">
        <v>0.14599999999999999</v>
      </c>
      <c r="K35" s="80">
        <f>AVERAGE(J35:J38)</f>
        <v>0.21149999999999997</v>
      </c>
    </row>
    <row r="36" spans="2:11" x14ac:dyDescent="0.25">
      <c r="B36" s="6" t="s">
        <v>57</v>
      </c>
      <c r="C36" s="22" t="s">
        <v>153</v>
      </c>
      <c r="D36" s="22" t="s">
        <v>59</v>
      </c>
      <c r="E36" s="22">
        <v>17.59</v>
      </c>
      <c r="F36" s="71"/>
      <c r="G36" s="73"/>
      <c r="H36" s="84"/>
      <c r="I36" s="78"/>
      <c r="J36" s="23">
        <v>0.14199999999999999</v>
      </c>
      <c r="K36" s="80"/>
    </row>
    <row r="37" spans="2:11" x14ac:dyDescent="0.25">
      <c r="B37" s="6" t="s">
        <v>57</v>
      </c>
      <c r="C37" s="22" t="s">
        <v>154</v>
      </c>
      <c r="D37" s="22" t="s">
        <v>62</v>
      </c>
      <c r="E37" s="22">
        <v>16.66</v>
      </c>
      <c r="F37" s="70">
        <f>E37-E38</f>
        <v>3.9999999999999147E-2</v>
      </c>
      <c r="G37" s="72">
        <f>AVERAGE(E37:E38)</f>
        <v>16.64</v>
      </c>
      <c r="H37" s="84"/>
      <c r="I37" s="78"/>
      <c r="J37" s="23">
        <v>0.27500000000000002</v>
      </c>
      <c r="K37" s="80"/>
    </row>
    <row r="38" spans="2:11" x14ac:dyDescent="0.25">
      <c r="B38" s="6" t="s">
        <v>57</v>
      </c>
      <c r="C38" s="22" t="s">
        <v>155</v>
      </c>
      <c r="D38" s="22" t="s">
        <v>62</v>
      </c>
      <c r="E38" s="22">
        <v>16.62</v>
      </c>
      <c r="F38" s="71"/>
      <c r="G38" s="73"/>
      <c r="H38" s="73"/>
      <c r="I38" s="79"/>
      <c r="J38" s="23">
        <v>0.28299999999999997</v>
      </c>
      <c r="K38" s="80"/>
    </row>
    <row r="39" spans="2:11" x14ac:dyDescent="0.25">
      <c r="B39" s="2" t="s">
        <v>50</v>
      </c>
      <c r="C39" s="22" t="s">
        <v>156</v>
      </c>
      <c r="D39" s="22" t="s">
        <v>65</v>
      </c>
      <c r="E39" s="22">
        <v>16.87</v>
      </c>
      <c r="F39" s="70">
        <f>E39-E40</f>
        <v>-5.9999999999998721E-2</v>
      </c>
      <c r="G39" s="72">
        <f>AVERAGE(E39:E40)</f>
        <v>16.899999999999999</v>
      </c>
      <c r="H39" s="72">
        <f>G39-G41</f>
        <v>0.15999999999999659</v>
      </c>
      <c r="I39" s="77">
        <f>AVERAGE(G39:G42)</f>
        <v>16.82</v>
      </c>
      <c r="J39" s="23">
        <v>0.23799999999999999</v>
      </c>
      <c r="K39" s="80">
        <f>AVERAGE(J39:J42)</f>
        <v>0.2465</v>
      </c>
    </row>
    <row r="40" spans="2:11" x14ac:dyDescent="0.25">
      <c r="B40" s="2" t="s">
        <v>50</v>
      </c>
      <c r="C40" s="22" t="s">
        <v>157</v>
      </c>
      <c r="D40" s="22" t="s">
        <v>65</v>
      </c>
      <c r="E40" s="22">
        <v>16.93</v>
      </c>
      <c r="F40" s="71"/>
      <c r="G40" s="73"/>
      <c r="H40" s="84"/>
      <c r="I40" s="78"/>
      <c r="J40" s="23">
        <v>0.22800000000000001</v>
      </c>
      <c r="K40" s="80"/>
    </row>
    <row r="41" spans="2:11" x14ac:dyDescent="0.25">
      <c r="B41" s="2" t="s">
        <v>50</v>
      </c>
      <c r="C41" s="22" t="s">
        <v>158</v>
      </c>
      <c r="D41" s="22" t="s">
        <v>68</v>
      </c>
      <c r="E41" s="22">
        <v>16.72</v>
      </c>
      <c r="F41" s="70">
        <f>E41-E42</f>
        <v>-4.00000000000027E-2</v>
      </c>
      <c r="G41" s="72">
        <f>AVERAGE(E41:E42)</f>
        <v>16.740000000000002</v>
      </c>
      <c r="H41" s="84"/>
      <c r="I41" s="78"/>
      <c r="J41" s="23">
        <v>0.26400000000000001</v>
      </c>
      <c r="K41" s="80"/>
    </row>
    <row r="42" spans="2:11" x14ac:dyDescent="0.25">
      <c r="B42" s="2" t="s">
        <v>50</v>
      </c>
      <c r="C42" s="22" t="s">
        <v>159</v>
      </c>
      <c r="D42" s="22" t="s">
        <v>68</v>
      </c>
      <c r="E42" s="22">
        <v>16.760000000000002</v>
      </c>
      <c r="F42" s="71"/>
      <c r="G42" s="73"/>
      <c r="H42" s="73"/>
      <c r="I42" s="79"/>
      <c r="J42" s="23">
        <v>0.25600000000000001</v>
      </c>
      <c r="K42" s="80"/>
    </row>
    <row r="43" spans="2:11" x14ac:dyDescent="0.25">
      <c r="B43" s="6" t="s">
        <v>57</v>
      </c>
      <c r="C43" s="22" t="s">
        <v>160</v>
      </c>
      <c r="D43" s="22" t="s">
        <v>71</v>
      </c>
      <c r="E43" s="22">
        <v>16.57</v>
      </c>
      <c r="F43" s="70">
        <f>E43-E44</f>
        <v>-7.0000000000000284E-2</v>
      </c>
      <c r="G43" s="72">
        <f>AVERAGE(E43:E44)</f>
        <v>16.605</v>
      </c>
      <c r="H43" s="72">
        <f>G43-G45</f>
        <v>0.33999999999999986</v>
      </c>
      <c r="I43" s="77">
        <f>AVERAGE(G43:G46)</f>
        <v>16.435000000000002</v>
      </c>
      <c r="J43" s="23">
        <v>0.29399999999999998</v>
      </c>
      <c r="K43" s="80">
        <f>AVERAGE(J43:J46)</f>
        <v>0.32574999999999998</v>
      </c>
    </row>
    <row r="44" spans="2:11" x14ac:dyDescent="0.25">
      <c r="B44" s="6" t="s">
        <v>57</v>
      </c>
      <c r="C44" s="22" t="s">
        <v>161</v>
      </c>
      <c r="D44" s="22" t="s">
        <v>71</v>
      </c>
      <c r="E44" s="22">
        <v>16.64</v>
      </c>
      <c r="F44" s="71"/>
      <c r="G44" s="73"/>
      <c r="H44" s="84"/>
      <c r="I44" s="78"/>
      <c r="J44" s="23">
        <v>0.27900000000000003</v>
      </c>
      <c r="K44" s="80"/>
    </row>
    <row r="45" spans="2:11" x14ac:dyDescent="0.25">
      <c r="B45" s="6" t="s">
        <v>57</v>
      </c>
      <c r="C45" s="22" t="s">
        <v>162</v>
      </c>
      <c r="D45" s="22" t="s">
        <v>74</v>
      </c>
      <c r="E45" s="22">
        <v>16.27</v>
      </c>
      <c r="F45" s="70">
        <f>E45-E46</f>
        <v>9.9999999999980105E-3</v>
      </c>
      <c r="G45" s="72">
        <f>AVERAGE(E45:E46)</f>
        <v>16.265000000000001</v>
      </c>
      <c r="H45" s="84"/>
      <c r="I45" s="78"/>
      <c r="J45" s="23">
        <v>0.36399999999999999</v>
      </c>
      <c r="K45" s="80"/>
    </row>
    <row r="46" spans="2:11" x14ac:dyDescent="0.25">
      <c r="B46" s="6" t="s">
        <v>57</v>
      </c>
      <c r="C46" s="22" t="s">
        <v>163</v>
      </c>
      <c r="D46" s="22" t="s">
        <v>74</v>
      </c>
      <c r="E46" s="22">
        <v>16.260000000000002</v>
      </c>
      <c r="F46" s="71"/>
      <c r="G46" s="73"/>
      <c r="H46" s="73"/>
      <c r="I46" s="79"/>
      <c r="J46" s="23">
        <v>0.36599999999999999</v>
      </c>
      <c r="K46" s="80"/>
    </row>
    <row r="47" spans="2:11" x14ac:dyDescent="0.25">
      <c r="B47" s="2" t="s">
        <v>50</v>
      </c>
      <c r="C47" s="22" t="s">
        <v>164</v>
      </c>
      <c r="D47" s="22" t="s">
        <v>77</v>
      </c>
      <c r="E47" s="22">
        <v>16.8</v>
      </c>
      <c r="F47" s="70">
        <f>E47-E48</f>
        <v>-9.9999999999980105E-3</v>
      </c>
      <c r="G47" s="72">
        <f>AVERAGE(E47:E48)</f>
        <v>16.805</v>
      </c>
      <c r="H47" s="72">
        <f>G47-G49</f>
        <v>0.21000000000000085</v>
      </c>
      <c r="I47" s="77">
        <f>AVERAGE(G47:G50)</f>
        <v>16.7</v>
      </c>
      <c r="J47" s="23">
        <v>0.249</v>
      </c>
      <c r="K47" s="80">
        <f>AVERAGE(J47:J50)</f>
        <v>0.26874999999999999</v>
      </c>
    </row>
    <row r="48" spans="2:11" x14ac:dyDescent="0.25">
      <c r="B48" s="2" t="s">
        <v>50</v>
      </c>
      <c r="C48" s="22" t="s">
        <v>165</v>
      </c>
      <c r="D48" s="22" t="s">
        <v>77</v>
      </c>
      <c r="E48" s="22">
        <v>16.809999999999999</v>
      </c>
      <c r="F48" s="71"/>
      <c r="G48" s="73"/>
      <c r="H48" s="84"/>
      <c r="I48" s="78"/>
      <c r="J48" s="23">
        <v>0.248</v>
      </c>
      <c r="K48" s="80"/>
    </row>
    <row r="49" spans="2:11" x14ac:dyDescent="0.25">
      <c r="B49" s="2" t="s">
        <v>50</v>
      </c>
      <c r="C49" s="22" t="s">
        <v>166</v>
      </c>
      <c r="D49" s="22" t="s">
        <v>80</v>
      </c>
      <c r="E49" s="22">
        <v>16.57</v>
      </c>
      <c r="F49" s="70">
        <f>E49-E50</f>
        <v>-5.0000000000000711E-2</v>
      </c>
      <c r="G49" s="72">
        <f>AVERAGE(E49:E50)</f>
        <v>16.594999999999999</v>
      </c>
      <c r="H49" s="84"/>
      <c r="I49" s="78"/>
      <c r="J49" s="23">
        <v>0.29399999999999998</v>
      </c>
      <c r="K49" s="80"/>
    </row>
    <row r="50" spans="2:11" x14ac:dyDescent="0.25">
      <c r="B50" s="2" t="s">
        <v>50</v>
      </c>
      <c r="C50" s="22" t="s">
        <v>167</v>
      </c>
      <c r="D50" s="22" t="s">
        <v>80</v>
      </c>
      <c r="E50" s="22">
        <v>16.62</v>
      </c>
      <c r="F50" s="71"/>
      <c r="G50" s="73"/>
      <c r="H50" s="73"/>
      <c r="I50" s="79"/>
      <c r="J50" s="23">
        <v>0.28399999999999997</v>
      </c>
      <c r="K50" s="80"/>
    </row>
    <row r="51" spans="2:11" x14ac:dyDescent="0.25">
      <c r="B51" s="6" t="s">
        <v>57</v>
      </c>
      <c r="C51" s="22" t="s">
        <v>168</v>
      </c>
      <c r="D51" s="22" t="s">
        <v>83</v>
      </c>
      <c r="E51" s="22">
        <v>16.27</v>
      </c>
      <c r="F51" s="70">
        <f>E51-E52</f>
        <v>-0.14000000000000057</v>
      </c>
      <c r="G51" s="72">
        <f>AVERAGE(E51:E52)</f>
        <v>16.34</v>
      </c>
      <c r="H51" s="72">
        <f>G51-G53</f>
        <v>-0.73499999999999943</v>
      </c>
      <c r="I51" s="77">
        <f>AVERAGE(G51:G54)</f>
        <v>16.7075</v>
      </c>
      <c r="J51" s="23">
        <v>0.36399999999999999</v>
      </c>
      <c r="K51" s="80">
        <f>AVERAGE(J51:J54)</f>
        <v>0.27549999999999997</v>
      </c>
    </row>
    <row r="52" spans="2:11" x14ac:dyDescent="0.25">
      <c r="B52" s="6" t="s">
        <v>57</v>
      </c>
      <c r="C52" s="22" t="s">
        <v>169</v>
      </c>
      <c r="D52" s="22" t="s">
        <v>83</v>
      </c>
      <c r="E52" s="22">
        <v>16.41</v>
      </c>
      <c r="F52" s="71"/>
      <c r="G52" s="73"/>
      <c r="H52" s="84"/>
      <c r="I52" s="78"/>
      <c r="J52" s="23">
        <v>0.32800000000000001</v>
      </c>
      <c r="K52" s="80"/>
    </row>
    <row r="53" spans="2:11" x14ac:dyDescent="0.25">
      <c r="B53" s="6" t="s">
        <v>57</v>
      </c>
      <c r="C53" s="22" t="s">
        <v>170</v>
      </c>
      <c r="D53" s="22" t="s">
        <v>86</v>
      </c>
      <c r="E53" s="22">
        <v>17.07</v>
      </c>
      <c r="F53" s="70">
        <f>E53-E54</f>
        <v>-9.9999999999980105E-3</v>
      </c>
      <c r="G53" s="72">
        <f>AVERAGE(E53:E54)</f>
        <v>17.074999999999999</v>
      </c>
      <c r="H53" s="84"/>
      <c r="I53" s="78"/>
      <c r="J53" s="23">
        <v>0.20599999999999999</v>
      </c>
      <c r="K53" s="80"/>
    </row>
    <row r="54" spans="2:11" x14ac:dyDescent="0.25">
      <c r="B54" s="6" t="s">
        <v>57</v>
      </c>
      <c r="C54" s="22" t="s">
        <v>171</v>
      </c>
      <c r="D54" s="22" t="s">
        <v>86</v>
      </c>
      <c r="E54" s="22">
        <v>17.079999999999998</v>
      </c>
      <c r="F54" s="71"/>
      <c r="G54" s="73"/>
      <c r="H54" s="73"/>
      <c r="I54" s="79"/>
      <c r="J54" s="23">
        <v>0.20399999999999999</v>
      </c>
      <c r="K54" s="80"/>
    </row>
    <row r="55" spans="2:11" x14ac:dyDescent="0.25">
      <c r="B55" s="2" t="s">
        <v>50</v>
      </c>
      <c r="C55" s="22" t="s">
        <v>172</v>
      </c>
      <c r="D55" s="22" t="s">
        <v>89</v>
      </c>
      <c r="E55" s="22">
        <v>16.53</v>
      </c>
      <c r="F55" s="70">
        <f>E55-E56</f>
        <v>-2.9999999999997584E-2</v>
      </c>
      <c r="G55" s="72">
        <f>AVERAGE(E55:E56)</f>
        <v>16.545000000000002</v>
      </c>
      <c r="H55" s="72">
        <f>G55-G57</f>
        <v>-0.47500000000000142</v>
      </c>
      <c r="I55" s="77">
        <f>AVERAGE(G55:G58)</f>
        <v>16.782500000000002</v>
      </c>
      <c r="J55" s="23">
        <v>0.30299999999999999</v>
      </c>
      <c r="K55" s="80">
        <f>AVERAGE(J55:J58)</f>
        <v>0.25674999999999998</v>
      </c>
    </row>
    <row r="56" spans="2:11" x14ac:dyDescent="0.25">
      <c r="B56" s="2" t="s">
        <v>50</v>
      </c>
      <c r="C56" s="22" t="s">
        <v>173</v>
      </c>
      <c r="D56" s="22" t="s">
        <v>89</v>
      </c>
      <c r="E56" s="22">
        <v>16.559999999999999</v>
      </c>
      <c r="F56" s="71"/>
      <c r="G56" s="73"/>
      <c r="H56" s="84"/>
      <c r="I56" s="78"/>
      <c r="J56" s="23">
        <v>0.29699999999999999</v>
      </c>
      <c r="K56" s="80"/>
    </row>
    <row r="57" spans="2:11" x14ac:dyDescent="0.25">
      <c r="B57" s="2" t="s">
        <v>50</v>
      </c>
      <c r="C57" s="22" t="s">
        <v>174</v>
      </c>
      <c r="D57" s="22" t="s">
        <v>92</v>
      </c>
      <c r="E57" s="22">
        <v>17.010000000000002</v>
      </c>
      <c r="F57" s="70">
        <f>E57-E58</f>
        <v>-1.9999999999999574E-2</v>
      </c>
      <c r="G57" s="72">
        <f>AVERAGE(E57:E58)</f>
        <v>17.020000000000003</v>
      </c>
      <c r="H57" s="84"/>
      <c r="I57" s="78"/>
      <c r="J57" s="23">
        <v>0.215</v>
      </c>
      <c r="K57" s="80"/>
    </row>
    <row r="58" spans="2:11" x14ac:dyDescent="0.25">
      <c r="B58" s="2" t="s">
        <v>50</v>
      </c>
      <c r="C58" s="22" t="s">
        <v>175</v>
      </c>
      <c r="D58" s="22" t="s">
        <v>92</v>
      </c>
      <c r="E58" s="22">
        <v>17.03</v>
      </c>
      <c r="F58" s="71"/>
      <c r="G58" s="73"/>
      <c r="H58" s="73"/>
      <c r="I58" s="79"/>
      <c r="J58" s="23">
        <v>0.21199999999999999</v>
      </c>
      <c r="K58" s="80"/>
    </row>
    <row r="59" spans="2:11" x14ac:dyDescent="0.25">
      <c r="B59" s="6" t="s">
        <v>57</v>
      </c>
      <c r="C59" s="22" t="s">
        <v>176</v>
      </c>
      <c r="D59" s="22" t="s">
        <v>95</v>
      </c>
      <c r="E59" s="22">
        <v>16.600000000000001</v>
      </c>
      <c r="F59" s="70">
        <f>E59-E60</f>
        <v>4.00000000000027E-2</v>
      </c>
      <c r="G59" s="72">
        <f>AVERAGE(E59:E60)</f>
        <v>16.579999999999998</v>
      </c>
      <c r="H59" s="72">
        <f>G59-G61</f>
        <v>-0.5400000000000027</v>
      </c>
      <c r="I59" s="77">
        <f>AVERAGE(G59:G62)</f>
        <v>16.850000000000001</v>
      </c>
      <c r="J59" s="23">
        <v>0.28799999999999998</v>
      </c>
      <c r="K59" s="80">
        <f>AVERAGE(J59:J62)</f>
        <v>0.24575000000000002</v>
      </c>
    </row>
    <row r="60" spans="2:11" x14ac:dyDescent="0.25">
      <c r="B60" s="6" t="s">
        <v>57</v>
      </c>
      <c r="C60" s="22" t="s">
        <v>177</v>
      </c>
      <c r="D60" s="22" t="s">
        <v>95</v>
      </c>
      <c r="E60" s="22">
        <v>16.559999999999999</v>
      </c>
      <c r="F60" s="71"/>
      <c r="G60" s="73"/>
      <c r="H60" s="84"/>
      <c r="I60" s="78"/>
      <c r="J60" s="23">
        <v>0.29599999999999999</v>
      </c>
      <c r="K60" s="80"/>
    </row>
    <row r="61" spans="2:11" x14ac:dyDescent="0.25">
      <c r="B61" s="6" t="s">
        <v>57</v>
      </c>
      <c r="C61" s="22" t="s">
        <v>178</v>
      </c>
      <c r="D61" s="22" t="s">
        <v>98</v>
      </c>
      <c r="E61" s="22">
        <v>17.100000000000001</v>
      </c>
      <c r="F61" s="70">
        <f>E61-E62</f>
        <v>-3.9999999999999147E-2</v>
      </c>
      <c r="G61" s="72">
        <f>AVERAGE(E61:E62)</f>
        <v>17.12</v>
      </c>
      <c r="H61" s="84"/>
      <c r="I61" s="78"/>
      <c r="J61" s="23">
        <v>0.20200000000000001</v>
      </c>
      <c r="K61" s="80"/>
    </row>
    <row r="62" spans="2:11" x14ac:dyDescent="0.25">
      <c r="B62" s="6" t="s">
        <v>57</v>
      </c>
      <c r="C62" s="22" t="s">
        <v>179</v>
      </c>
      <c r="D62" s="22" t="s">
        <v>98</v>
      </c>
      <c r="E62" s="22">
        <v>17.14</v>
      </c>
      <c r="F62" s="71"/>
      <c r="G62" s="73"/>
      <c r="H62" s="73"/>
      <c r="I62" s="79"/>
      <c r="J62" s="23">
        <v>0.19700000000000001</v>
      </c>
      <c r="K62" s="80"/>
    </row>
    <row r="63" spans="2:11" x14ac:dyDescent="0.25">
      <c r="B63" s="8" t="s">
        <v>50</v>
      </c>
      <c r="C63" s="22" t="s">
        <v>180</v>
      </c>
      <c r="D63" s="22" t="s">
        <v>101</v>
      </c>
      <c r="E63" s="22">
        <v>14.87</v>
      </c>
      <c r="F63" s="85">
        <f>E63-E64</f>
        <v>-3.5500000000000025</v>
      </c>
      <c r="G63" s="72">
        <f>AVERAGE(E63:E64)</f>
        <v>16.645</v>
      </c>
      <c r="H63" s="74">
        <f>G63-G65</f>
        <v>-1.9000000000000021</v>
      </c>
      <c r="I63" s="77">
        <f>AVERAGE(G63:G66)</f>
        <v>17.594999999999999</v>
      </c>
      <c r="J63" s="23">
        <v>0.98</v>
      </c>
      <c r="K63" s="80">
        <f>AVERAGE(J63:J66)</f>
        <v>0.30114999999999997</v>
      </c>
    </row>
    <row r="64" spans="2:11" x14ac:dyDescent="0.25">
      <c r="B64" s="8" t="s">
        <v>50</v>
      </c>
      <c r="C64" s="22" t="s">
        <v>181</v>
      </c>
      <c r="D64" s="22" t="s">
        <v>101</v>
      </c>
      <c r="E64" s="22">
        <v>18.420000000000002</v>
      </c>
      <c r="F64" s="86"/>
      <c r="G64" s="73"/>
      <c r="H64" s="75"/>
      <c r="I64" s="78"/>
      <c r="J64" s="23">
        <v>7.9200000000000007E-2</v>
      </c>
      <c r="K64" s="80"/>
    </row>
    <row r="65" spans="2:11" x14ac:dyDescent="0.25">
      <c r="B65" s="8" t="s">
        <v>50</v>
      </c>
      <c r="C65" s="22" t="s">
        <v>182</v>
      </c>
      <c r="D65" s="22" t="s">
        <v>104</v>
      </c>
      <c r="E65" s="22">
        <v>18.55</v>
      </c>
      <c r="F65" s="87">
        <f>E65-E66</f>
        <v>1.0000000000001563E-2</v>
      </c>
      <c r="G65" s="72">
        <f>AVERAGE(E65:E66)</f>
        <v>18.545000000000002</v>
      </c>
      <c r="H65" s="75"/>
      <c r="I65" s="78"/>
      <c r="J65" s="23">
        <v>7.2400000000000006E-2</v>
      </c>
      <c r="K65" s="80"/>
    </row>
    <row r="66" spans="2:11" x14ac:dyDescent="0.25">
      <c r="B66" s="8" t="s">
        <v>50</v>
      </c>
      <c r="C66" s="22" t="s">
        <v>183</v>
      </c>
      <c r="D66" s="22" t="s">
        <v>104</v>
      </c>
      <c r="E66" s="22">
        <v>18.54</v>
      </c>
      <c r="F66" s="88"/>
      <c r="G66" s="73"/>
      <c r="H66" s="76"/>
      <c r="I66" s="79"/>
      <c r="J66" s="23">
        <v>7.2999999999999995E-2</v>
      </c>
      <c r="K66" s="80"/>
    </row>
    <row r="67" spans="2:11" x14ac:dyDescent="0.25">
      <c r="B67" s="6" t="s">
        <v>57</v>
      </c>
      <c r="C67" s="22" t="s">
        <v>184</v>
      </c>
      <c r="D67" s="22" t="s">
        <v>107</v>
      </c>
      <c r="E67" s="22">
        <v>16.170000000000002</v>
      </c>
      <c r="F67" s="85">
        <f>E67-E68</f>
        <v>-2.4799999999999969</v>
      </c>
      <c r="G67" s="72">
        <f>AVERAGE(E67:E68)</f>
        <v>17.41</v>
      </c>
      <c r="H67" s="72">
        <f>G67-G69</f>
        <v>-0.5</v>
      </c>
      <c r="I67" s="77">
        <f>AVERAGE(G67:G70)</f>
        <v>17.66</v>
      </c>
      <c r="J67" s="23">
        <v>0.39</v>
      </c>
      <c r="K67" s="80">
        <f>AVERAGE(J67:J70)</f>
        <v>0.1714</v>
      </c>
    </row>
    <row r="68" spans="2:11" x14ac:dyDescent="0.25">
      <c r="B68" s="6" t="s">
        <v>57</v>
      </c>
      <c r="C68" s="22" t="s">
        <v>185</v>
      </c>
      <c r="D68" s="22" t="s">
        <v>107</v>
      </c>
      <c r="E68" s="22">
        <v>18.649999999999999</v>
      </c>
      <c r="F68" s="86"/>
      <c r="G68" s="73"/>
      <c r="H68" s="84"/>
      <c r="I68" s="78"/>
      <c r="J68" s="23">
        <v>6.7599999999999993E-2</v>
      </c>
      <c r="K68" s="80"/>
    </row>
    <row r="69" spans="2:11" x14ac:dyDescent="0.25">
      <c r="B69" s="6" t="s">
        <v>57</v>
      </c>
      <c r="C69" s="22" t="s">
        <v>186</v>
      </c>
      <c r="D69" s="22" t="s">
        <v>110</v>
      </c>
      <c r="E69" s="22">
        <v>17.899999999999999</v>
      </c>
      <c r="F69" s="87">
        <f>E69-E70</f>
        <v>-2.0000000000003126E-2</v>
      </c>
      <c r="G69" s="72">
        <f>AVERAGE(E69:E70)</f>
        <v>17.91</v>
      </c>
      <c r="H69" s="84"/>
      <c r="I69" s="78"/>
      <c r="J69" s="23">
        <v>0.115</v>
      </c>
      <c r="K69" s="80"/>
    </row>
    <row r="70" spans="2:11" x14ac:dyDescent="0.25">
      <c r="B70" s="6" t="s">
        <v>57</v>
      </c>
      <c r="C70" s="22" t="s">
        <v>187</v>
      </c>
      <c r="D70" s="22" t="s">
        <v>110</v>
      </c>
      <c r="E70" s="22">
        <v>17.920000000000002</v>
      </c>
      <c r="F70" s="88"/>
      <c r="G70" s="73"/>
      <c r="H70" s="73"/>
      <c r="I70" s="79"/>
      <c r="J70" s="23">
        <v>0.113</v>
      </c>
      <c r="K70" s="80"/>
    </row>
    <row r="71" spans="2:11" x14ac:dyDescent="0.25">
      <c r="B71" s="2" t="s">
        <v>50</v>
      </c>
      <c r="C71" s="22" t="s">
        <v>188</v>
      </c>
      <c r="D71" s="22" t="s">
        <v>113</v>
      </c>
      <c r="E71" s="22">
        <v>15.71</v>
      </c>
      <c r="F71" s="85">
        <f>E71-E72</f>
        <v>-2.1499999999999986</v>
      </c>
      <c r="G71" s="72">
        <f>AVERAGE(E71:E72)</f>
        <v>16.785</v>
      </c>
      <c r="H71" s="72">
        <f>G71-G73</f>
        <v>-0.13999999999999702</v>
      </c>
      <c r="I71" s="77">
        <f>AVERAGE(G71:G74)</f>
        <v>16.854999999999997</v>
      </c>
      <c r="J71" s="23">
        <v>0.54100000000000004</v>
      </c>
      <c r="K71" s="80">
        <f>AVERAGE(J71:J74)</f>
        <v>0.27925</v>
      </c>
    </row>
    <row r="72" spans="2:11" x14ac:dyDescent="0.25">
      <c r="B72" s="2" t="s">
        <v>50</v>
      </c>
      <c r="C72" s="22" t="s">
        <v>189</v>
      </c>
      <c r="D72" s="22" t="s">
        <v>113</v>
      </c>
      <c r="E72" s="22">
        <v>17.86</v>
      </c>
      <c r="F72" s="86"/>
      <c r="G72" s="73"/>
      <c r="H72" s="84"/>
      <c r="I72" s="78"/>
      <c r="J72" s="23">
        <v>0.11799999999999999</v>
      </c>
      <c r="K72" s="80"/>
    </row>
    <row r="73" spans="2:11" x14ac:dyDescent="0.25">
      <c r="B73" s="2" t="s">
        <v>50</v>
      </c>
      <c r="C73" s="22" t="s">
        <v>190</v>
      </c>
      <c r="D73" s="22" t="s">
        <v>116</v>
      </c>
      <c r="E73" s="22">
        <v>16.829999999999998</v>
      </c>
      <c r="F73" s="87">
        <f>E73-E74</f>
        <v>-0.19000000000000128</v>
      </c>
      <c r="G73" s="72">
        <f>AVERAGE(E73:E74)</f>
        <v>16.924999999999997</v>
      </c>
      <c r="H73" s="84"/>
      <c r="I73" s="78"/>
      <c r="J73" s="23">
        <v>0.245</v>
      </c>
      <c r="K73" s="80"/>
    </row>
    <row r="74" spans="2:11" x14ac:dyDescent="0.25">
      <c r="B74" s="2" t="s">
        <v>50</v>
      </c>
      <c r="C74" s="22" t="s">
        <v>191</v>
      </c>
      <c r="D74" s="22" t="s">
        <v>116</v>
      </c>
      <c r="E74" s="22">
        <v>17.02</v>
      </c>
      <c r="F74" s="88"/>
      <c r="G74" s="73"/>
      <c r="H74" s="73"/>
      <c r="I74" s="79"/>
      <c r="J74" s="23">
        <v>0.21299999999999999</v>
      </c>
      <c r="K74" s="80"/>
    </row>
    <row r="75" spans="2:11" x14ac:dyDescent="0.25">
      <c r="B75" s="6" t="s">
        <v>57</v>
      </c>
      <c r="C75" s="22" t="s">
        <v>192</v>
      </c>
      <c r="D75" s="22" t="s">
        <v>119</v>
      </c>
      <c r="E75" s="22">
        <v>15.9</v>
      </c>
      <c r="F75" s="85">
        <f>E75-E76</f>
        <v>-2.0999999999999996</v>
      </c>
      <c r="G75" s="72">
        <f>AVERAGE(E75:E76)</f>
        <v>16.95</v>
      </c>
      <c r="H75" s="72">
        <f>G75-G77</f>
        <v>0.10999999999999943</v>
      </c>
      <c r="I75" s="77">
        <f>AVERAGE(G75:G78)</f>
        <v>16.895</v>
      </c>
      <c r="J75" s="23">
        <v>0.47399999999999998</v>
      </c>
      <c r="K75" s="80">
        <f>AVERAGE(J75:J78)</f>
        <v>0.26674999999999999</v>
      </c>
    </row>
    <row r="76" spans="2:11" x14ac:dyDescent="0.25">
      <c r="B76" s="6" t="s">
        <v>57</v>
      </c>
      <c r="C76" s="22" t="s">
        <v>193</v>
      </c>
      <c r="D76" s="22" t="s">
        <v>119</v>
      </c>
      <c r="E76" s="22">
        <v>18</v>
      </c>
      <c r="F76" s="86"/>
      <c r="G76" s="73"/>
      <c r="H76" s="84"/>
      <c r="I76" s="78"/>
      <c r="J76" s="23">
        <v>0.107</v>
      </c>
      <c r="K76" s="80"/>
    </row>
    <row r="77" spans="2:11" x14ac:dyDescent="0.25">
      <c r="B77" s="6" t="s">
        <v>57</v>
      </c>
      <c r="C77" s="22" t="s">
        <v>194</v>
      </c>
      <c r="D77" s="22" t="s">
        <v>122</v>
      </c>
      <c r="E77" s="22">
        <v>16.809999999999999</v>
      </c>
      <c r="F77" s="87">
        <f>E77-E78</f>
        <v>-6.0000000000002274E-2</v>
      </c>
      <c r="G77" s="72">
        <f>AVERAGE(E77:E78)</f>
        <v>16.84</v>
      </c>
      <c r="H77" s="84"/>
      <c r="I77" s="78"/>
      <c r="J77" s="23">
        <v>0.249</v>
      </c>
      <c r="K77" s="80"/>
    </row>
    <row r="78" spans="2:11" x14ac:dyDescent="0.25">
      <c r="B78" s="6" t="s">
        <v>57</v>
      </c>
      <c r="C78" s="22" t="s">
        <v>195</v>
      </c>
      <c r="D78" s="22" t="s">
        <v>122</v>
      </c>
      <c r="E78" s="22">
        <v>16.87</v>
      </c>
      <c r="F78" s="88"/>
      <c r="G78" s="73"/>
      <c r="H78" s="73"/>
      <c r="I78" s="79"/>
      <c r="J78" s="23">
        <v>0.23699999999999999</v>
      </c>
      <c r="K78" s="80"/>
    </row>
    <row r="79" spans="2:11" x14ac:dyDescent="0.25">
      <c r="B79" s="2" t="s">
        <v>50</v>
      </c>
      <c r="C79" s="22" t="s">
        <v>196</v>
      </c>
      <c r="D79" s="22" t="s">
        <v>125</v>
      </c>
      <c r="E79" s="22">
        <v>14.69</v>
      </c>
      <c r="F79" s="85">
        <f>E79-E80</f>
        <v>-1.9700000000000006</v>
      </c>
      <c r="G79" s="72">
        <f>AVERAGE(E79:E80)</f>
        <v>15.675000000000001</v>
      </c>
      <c r="H79" s="106">
        <f>G79-G81</f>
        <v>-1</v>
      </c>
      <c r="I79" s="77">
        <f>AVERAGE(G79:G82)</f>
        <v>16.175000000000001</v>
      </c>
      <c r="J79" s="23">
        <v>1.1100000000000001</v>
      </c>
      <c r="K79" s="80">
        <f>AVERAGE(J79:J82)</f>
        <v>0.48300000000000004</v>
      </c>
    </row>
    <row r="80" spans="2:11" x14ac:dyDescent="0.25">
      <c r="B80" s="2" t="s">
        <v>50</v>
      </c>
      <c r="C80" s="22" t="s">
        <v>197</v>
      </c>
      <c r="D80" s="22" t="s">
        <v>125</v>
      </c>
      <c r="E80" s="22">
        <v>16.66</v>
      </c>
      <c r="F80" s="86"/>
      <c r="G80" s="73"/>
      <c r="H80" s="108"/>
      <c r="I80" s="78"/>
      <c r="J80" s="23">
        <v>0.27600000000000002</v>
      </c>
      <c r="K80" s="80"/>
    </row>
    <row r="81" spans="2:11" x14ac:dyDescent="0.25">
      <c r="B81" s="2" t="s">
        <v>50</v>
      </c>
      <c r="C81" s="22" t="s">
        <v>198</v>
      </c>
      <c r="D81" s="22" t="s">
        <v>128</v>
      </c>
      <c r="E81" s="22">
        <v>16.670000000000002</v>
      </c>
      <c r="F81" s="87">
        <f>E81-E82</f>
        <v>-9.9999999999980105E-3</v>
      </c>
      <c r="G81" s="72">
        <f>AVERAGE(E81:E82)</f>
        <v>16.675000000000001</v>
      </c>
      <c r="H81" s="108"/>
      <c r="I81" s="78"/>
      <c r="J81" s="23">
        <v>0.27400000000000002</v>
      </c>
      <c r="K81" s="80"/>
    </row>
    <row r="82" spans="2:11" x14ac:dyDescent="0.25">
      <c r="B82" s="2" t="s">
        <v>50</v>
      </c>
      <c r="C82" s="22" t="s">
        <v>199</v>
      </c>
      <c r="D82" s="22" t="s">
        <v>128</v>
      </c>
      <c r="E82" s="22">
        <v>16.68</v>
      </c>
      <c r="F82" s="88"/>
      <c r="G82" s="73"/>
      <c r="H82" s="107"/>
      <c r="I82" s="79"/>
      <c r="J82" s="23">
        <v>0.27200000000000002</v>
      </c>
      <c r="K82" s="80"/>
    </row>
    <row r="83" spans="2:11" x14ac:dyDescent="0.25">
      <c r="B83" s="6" t="s">
        <v>57</v>
      </c>
      <c r="C83" s="22" t="s">
        <v>200</v>
      </c>
      <c r="D83" s="22" t="s">
        <v>131</v>
      </c>
      <c r="E83" s="22">
        <v>15.61</v>
      </c>
      <c r="F83" s="113">
        <f>E83-E84</f>
        <v>-0.62000000000000099</v>
      </c>
      <c r="G83" s="72">
        <f>AVERAGE(E83:E84)</f>
        <v>15.92</v>
      </c>
      <c r="H83" s="72">
        <f>G83-G85</f>
        <v>-0.63499999999999979</v>
      </c>
      <c r="I83" s="77">
        <f>AVERAGE(G83:G86)</f>
        <v>16.237500000000001</v>
      </c>
      <c r="J83" s="23">
        <v>0.57799999999999996</v>
      </c>
      <c r="K83" s="80">
        <f>AVERAGE(J83:J86)</f>
        <v>0.38699999999999996</v>
      </c>
    </row>
    <row r="84" spans="2:11" x14ac:dyDescent="0.25">
      <c r="B84" s="6" t="s">
        <v>57</v>
      </c>
      <c r="C84" s="22" t="s">
        <v>201</v>
      </c>
      <c r="D84" s="22" t="s">
        <v>131</v>
      </c>
      <c r="E84" s="22">
        <v>16.23</v>
      </c>
      <c r="F84" s="114"/>
      <c r="G84" s="73"/>
      <c r="H84" s="84"/>
      <c r="I84" s="78"/>
      <c r="J84" s="23">
        <v>0.374</v>
      </c>
      <c r="K84" s="80"/>
    </row>
    <row r="85" spans="2:11" x14ac:dyDescent="0.25">
      <c r="B85" s="6" t="s">
        <v>57</v>
      </c>
      <c r="C85" s="22" t="s">
        <v>202</v>
      </c>
      <c r="D85" s="22" t="s">
        <v>134</v>
      </c>
      <c r="E85" s="22">
        <v>16.5</v>
      </c>
      <c r="F85" s="70">
        <f>E85-E86</f>
        <v>-0.10999999999999943</v>
      </c>
      <c r="G85" s="72">
        <f>AVERAGE(E85:E86)</f>
        <v>16.555</v>
      </c>
      <c r="H85" s="84"/>
      <c r="I85" s="78"/>
      <c r="J85" s="23">
        <v>0.309</v>
      </c>
      <c r="K85" s="80"/>
    </row>
    <row r="86" spans="2:11" x14ac:dyDescent="0.25">
      <c r="B86" s="6" t="s">
        <v>57</v>
      </c>
      <c r="C86" s="22" t="s">
        <v>203</v>
      </c>
      <c r="D86" s="22" t="s">
        <v>134</v>
      </c>
      <c r="E86" s="22">
        <v>16.61</v>
      </c>
      <c r="F86" s="71"/>
      <c r="G86" s="73"/>
      <c r="H86" s="73"/>
      <c r="I86" s="79"/>
      <c r="J86" s="23">
        <v>0.28699999999999998</v>
      </c>
      <c r="K86" s="80"/>
    </row>
    <row r="87" spans="2:11" x14ac:dyDescent="0.25">
      <c r="B87" s="2" t="s">
        <v>50</v>
      </c>
      <c r="C87" s="22" t="s">
        <v>204</v>
      </c>
      <c r="D87" s="22" t="s">
        <v>137</v>
      </c>
      <c r="E87" s="22">
        <v>15.03</v>
      </c>
      <c r="F87" s="113">
        <f>E87-E88</f>
        <v>-0.9800000000000022</v>
      </c>
      <c r="G87" s="72">
        <f>AVERAGE(E87:E88)</f>
        <v>15.52</v>
      </c>
      <c r="H87" s="74">
        <f>G87-G89</f>
        <v>-1.5</v>
      </c>
      <c r="I87" s="77">
        <f>AVERAGE(G87:G90)</f>
        <v>16.27</v>
      </c>
      <c r="J87" s="23">
        <v>0.875</v>
      </c>
      <c r="K87" s="80">
        <f>AVERAGE(J87:J90)</f>
        <v>0.435</v>
      </c>
    </row>
    <row r="88" spans="2:11" x14ac:dyDescent="0.25">
      <c r="B88" s="2" t="s">
        <v>50</v>
      </c>
      <c r="C88" s="22" t="s">
        <v>205</v>
      </c>
      <c r="D88" s="22" t="s">
        <v>137</v>
      </c>
      <c r="E88" s="22">
        <v>16.010000000000002</v>
      </c>
      <c r="F88" s="114"/>
      <c r="G88" s="73"/>
      <c r="H88" s="75"/>
      <c r="I88" s="78"/>
      <c r="J88" s="23">
        <v>0.438</v>
      </c>
      <c r="K88" s="80"/>
    </row>
    <row r="89" spans="2:11" x14ac:dyDescent="0.25">
      <c r="B89" s="2" t="s">
        <v>50</v>
      </c>
      <c r="C89" s="22" t="s">
        <v>206</v>
      </c>
      <c r="D89" s="22" t="s">
        <v>140</v>
      </c>
      <c r="E89" s="22">
        <v>16.93</v>
      </c>
      <c r="F89" s="70">
        <f>E89-E90</f>
        <v>-0.17999999999999972</v>
      </c>
      <c r="G89" s="72">
        <f>AVERAGE(E89:E90)</f>
        <v>17.02</v>
      </c>
      <c r="H89" s="75"/>
      <c r="I89" s="78"/>
      <c r="J89" s="23">
        <v>0.22700000000000001</v>
      </c>
      <c r="K89" s="80"/>
    </row>
    <row r="90" spans="2:11" x14ac:dyDescent="0.25">
      <c r="B90" s="2" t="s">
        <v>50</v>
      </c>
      <c r="C90" s="22" t="s">
        <v>207</v>
      </c>
      <c r="D90" s="22" t="s">
        <v>140</v>
      </c>
      <c r="E90" s="22">
        <v>17.11</v>
      </c>
      <c r="F90" s="71"/>
      <c r="G90" s="73"/>
      <c r="H90" s="76"/>
      <c r="I90" s="79"/>
      <c r="J90" s="23">
        <v>0.2</v>
      </c>
      <c r="K90" s="80"/>
    </row>
    <row r="91" spans="2:11" x14ac:dyDescent="0.25">
      <c r="B91" s="6" t="s">
        <v>57</v>
      </c>
      <c r="C91" s="22" t="s">
        <v>208</v>
      </c>
      <c r="D91" s="22" t="s">
        <v>143</v>
      </c>
      <c r="E91" s="22">
        <v>15.86</v>
      </c>
      <c r="F91" s="70">
        <f>E91-E92</f>
        <v>-0.16000000000000014</v>
      </c>
      <c r="G91" s="72">
        <f>AVERAGE(E91:E92)</f>
        <v>15.94</v>
      </c>
      <c r="H91" s="106">
        <f>G91-G93</f>
        <v>-0.94499999999999851</v>
      </c>
      <c r="I91" s="77">
        <f>AVERAGE(G91:G94)</f>
        <v>16.412499999999998</v>
      </c>
      <c r="J91" s="23">
        <v>0.48499999999999999</v>
      </c>
      <c r="K91" s="80">
        <f>AVERAGE(J91:J94)</f>
        <v>0.34749999999999998</v>
      </c>
    </row>
    <row r="92" spans="2:11" x14ac:dyDescent="0.25">
      <c r="B92" s="6" t="s">
        <v>57</v>
      </c>
      <c r="C92" s="22" t="s">
        <v>209</v>
      </c>
      <c r="D92" s="22" t="s">
        <v>143</v>
      </c>
      <c r="E92" s="22">
        <v>16.02</v>
      </c>
      <c r="F92" s="71"/>
      <c r="G92" s="73"/>
      <c r="H92" s="108"/>
      <c r="I92" s="78"/>
      <c r="J92" s="23">
        <v>0.434</v>
      </c>
      <c r="K92" s="80"/>
    </row>
    <row r="93" spans="2:11" x14ac:dyDescent="0.25">
      <c r="B93" s="6" t="s">
        <v>57</v>
      </c>
      <c r="C93" s="22" t="s">
        <v>210</v>
      </c>
      <c r="D93" s="22" t="s">
        <v>146</v>
      </c>
      <c r="E93" s="22">
        <v>16.84</v>
      </c>
      <c r="F93" s="70">
        <f>E93-E94</f>
        <v>-8.9999999999999858E-2</v>
      </c>
      <c r="G93" s="72">
        <f>AVERAGE(E93:E94)</f>
        <v>16.884999999999998</v>
      </c>
      <c r="H93" s="108"/>
      <c r="I93" s="78"/>
      <c r="J93" s="23">
        <v>0.24299999999999999</v>
      </c>
      <c r="K93" s="80"/>
    </row>
    <row r="94" spans="2:11" x14ac:dyDescent="0.25">
      <c r="B94" s="6" t="s">
        <v>57</v>
      </c>
      <c r="C94" s="22" t="s">
        <v>211</v>
      </c>
      <c r="D94" s="22" t="s">
        <v>146</v>
      </c>
      <c r="E94" s="22">
        <v>16.93</v>
      </c>
      <c r="F94" s="71"/>
      <c r="G94" s="73"/>
      <c r="H94" s="107"/>
      <c r="I94" s="79"/>
      <c r="J94" s="23">
        <v>0.22800000000000001</v>
      </c>
      <c r="K94" s="80"/>
    </row>
  </sheetData>
  <sheetProtection algorithmName="SHA-512" hashValue="yq5EGU1OiKKEnMTmBEQcwfhzo82aoWZuUvP0lRxItLzE6nV6236txltZRE6pr1WCfy1ahwJNqbO15f2RkAz95w==" saltValue="3bgSeXWAV0VGO5uIFGuLIQ==" spinCount="100000" sheet="1" formatCells="0" formatColumns="0" formatRows="0" insertColumns="0" insertRows="0" insertHyperlinks="0" deleteColumns="0" deleteRows="0" sort="0" autoFilter="0" pivotTables="0"/>
  <mergeCells count="128">
    <mergeCell ref="K91:K94"/>
    <mergeCell ref="F93:F94"/>
    <mergeCell ref="G93:G94"/>
    <mergeCell ref="K83:K86"/>
    <mergeCell ref="F85:F86"/>
    <mergeCell ref="G85:G86"/>
    <mergeCell ref="F87:F88"/>
    <mergeCell ref="G87:G88"/>
    <mergeCell ref="H87:H90"/>
    <mergeCell ref="I87:I90"/>
    <mergeCell ref="K87:K90"/>
    <mergeCell ref="F89:F90"/>
    <mergeCell ref="G89:G90"/>
    <mergeCell ref="F83:F84"/>
    <mergeCell ref="G83:G84"/>
    <mergeCell ref="H83:H86"/>
    <mergeCell ref="I83:I86"/>
    <mergeCell ref="F91:F92"/>
    <mergeCell ref="G91:G92"/>
    <mergeCell ref="H91:H94"/>
    <mergeCell ref="I91:I94"/>
    <mergeCell ref="K75:K78"/>
    <mergeCell ref="F77:F78"/>
    <mergeCell ref="G77:G78"/>
    <mergeCell ref="F79:F80"/>
    <mergeCell ref="G79:G80"/>
    <mergeCell ref="H79:H82"/>
    <mergeCell ref="I79:I82"/>
    <mergeCell ref="K79:K82"/>
    <mergeCell ref="F81:F82"/>
    <mergeCell ref="G81:G82"/>
    <mergeCell ref="F75:F76"/>
    <mergeCell ref="G75:G76"/>
    <mergeCell ref="H75:H78"/>
    <mergeCell ref="I75:I78"/>
    <mergeCell ref="K67:K70"/>
    <mergeCell ref="F69:F70"/>
    <mergeCell ref="G69:G70"/>
    <mergeCell ref="F71:F72"/>
    <mergeCell ref="G71:G72"/>
    <mergeCell ref="H71:H74"/>
    <mergeCell ref="I71:I74"/>
    <mergeCell ref="K71:K74"/>
    <mergeCell ref="F73:F74"/>
    <mergeCell ref="G73:G74"/>
    <mergeCell ref="F67:F68"/>
    <mergeCell ref="G67:G68"/>
    <mergeCell ref="H67:H70"/>
    <mergeCell ref="I67:I70"/>
    <mergeCell ref="K59:K62"/>
    <mergeCell ref="F61:F62"/>
    <mergeCell ref="G61:G62"/>
    <mergeCell ref="F63:F64"/>
    <mergeCell ref="G63:G64"/>
    <mergeCell ref="H63:H66"/>
    <mergeCell ref="I63:I66"/>
    <mergeCell ref="K63:K66"/>
    <mergeCell ref="F65:F66"/>
    <mergeCell ref="G65:G66"/>
    <mergeCell ref="F59:F60"/>
    <mergeCell ref="G59:G60"/>
    <mergeCell ref="H59:H62"/>
    <mergeCell ref="I59:I62"/>
    <mergeCell ref="F55:F56"/>
    <mergeCell ref="G55:G56"/>
    <mergeCell ref="H55:H58"/>
    <mergeCell ref="I55:I58"/>
    <mergeCell ref="K55:K58"/>
    <mergeCell ref="F57:F58"/>
    <mergeCell ref="G57:G58"/>
    <mergeCell ref="F51:F52"/>
    <mergeCell ref="G51:G52"/>
    <mergeCell ref="H51:H54"/>
    <mergeCell ref="I51:I54"/>
    <mergeCell ref="F47:F48"/>
    <mergeCell ref="G47:G48"/>
    <mergeCell ref="H47:H50"/>
    <mergeCell ref="I47:I50"/>
    <mergeCell ref="K47:K50"/>
    <mergeCell ref="F49:F50"/>
    <mergeCell ref="G49:G50"/>
    <mergeCell ref="K51:K54"/>
    <mergeCell ref="F53:F54"/>
    <mergeCell ref="G53:G54"/>
    <mergeCell ref="F39:F40"/>
    <mergeCell ref="G39:G40"/>
    <mergeCell ref="H39:H42"/>
    <mergeCell ref="I39:I42"/>
    <mergeCell ref="K39:K42"/>
    <mergeCell ref="F41:F42"/>
    <mergeCell ref="G41:G42"/>
    <mergeCell ref="K43:K46"/>
    <mergeCell ref="F45:F46"/>
    <mergeCell ref="G45:G46"/>
    <mergeCell ref="F31:F32"/>
    <mergeCell ref="G31:G32"/>
    <mergeCell ref="H31:H34"/>
    <mergeCell ref="I31:I34"/>
    <mergeCell ref="K31:K34"/>
    <mergeCell ref="F33:F34"/>
    <mergeCell ref="G33:G34"/>
    <mergeCell ref="K35:K38"/>
    <mergeCell ref="F37:F38"/>
    <mergeCell ref="G37:G38"/>
    <mergeCell ref="B3:H3"/>
    <mergeCell ref="E7:E10"/>
    <mergeCell ref="F7:F10"/>
    <mergeCell ref="G7:G10"/>
    <mergeCell ref="F35:F36"/>
    <mergeCell ref="G35:G36"/>
    <mergeCell ref="H35:H38"/>
    <mergeCell ref="I35:I38"/>
    <mergeCell ref="F43:F44"/>
    <mergeCell ref="G43:G44"/>
    <mergeCell ref="H43:H46"/>
    <mergeCell ref="I43:I46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</mergeCells>
  <pageMargins left="0.7" right="0.7" top="0.75" bottom="0.75" header="0.3" footer="0.3"/>
  <pageSetup paperSize="9" scale="4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workbookViewId="0">
      <selection activeCell="L58" sqref="L58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520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316</v>
      </c>
      <c r="C7" s="22" t="s">
        <v>9</v>
      </c>
      <c r="D7" s="22">
        <v>23.55</v>
      </c>
      <c r="E7" s="138">
        <f>MAX(D7:D10)-MIN(D7:D10)</f>
        <v>0.10999999999999943</v>
      </c>
      <c r="F7" s="141">
        <f>AVERAGE(D7:D10)</f>
        <v>23.567499999999999</v>
      </c>
      <c r="G7" s="144">
        <f>F7-F11</f>
        <v>-1.1600000000000001</v>
      </c>
      <c r="I7" s="22" t="s">
        <v>368</v>
      </c>
      <c r="J7" s="22" t="s">
        <v>11</v>
      </c>
      <c r="K7" s="22"/>
    </row>
    <row r="8" spans="2:11" x14ac:dyDescent="0.25">
      <c r="B8" s="22" t="s">
        <v>317</v>
      </c>
      <c r="C8" s="22" t="s">
        <v>9</v>
      </c>
      <c r="D8" s="22">
        <v>23.52</v>
      </c>
      <c r="E8" s="139"/>
      <c r="F8" s="142"/>
      <c r="G8" s="145"/>
      <c r="I8" s="22" t="s">
        <v>369</v>
      </c>
      <c r="J8" s="22" t="s">
        <v>11</v>
      </c>
      <c r="K8" s="22"/>
    </row>
    <row r="9" spans="2:11" x14ac:dyDescent="0.25">
      <c r="B9" s="22" t="s">
        <v>318</v>
      </c>
      <c r="C9" s="22" t="s">
        <v>9</v>
      </c>
      <c r="D9" s="22">
        <v>23.57</v>
      </c>
      <c r="E9" s="139"/>
      <c r="F9" s="142"/>
      <c r="G9" s="145"/>
      <c r="I9" s="22" t="s">
        <v>370</v>
      </c>
      <c r="J9" s="22" t="s">
        <v>16</v>
      </c>
      <c r="K9" s="22"/>
    </row>
    <row r="10" spans="2:11" x14ac:dyDescent="0.25">
      <c r="B10" s="22" t="s">
        <v>319</v>
      </c>
      <c r="C10" s="22" t="s">
        <v>9</v>
      </c>
      <c r="D10" s="22">
        <v>23.63</v>
      </c>
      <c r="E10" s="140"/>
      <c r="F10" s="143"/>
      <c r="G10" s="146"/>
      <c r="I10" s="22" t="s">
        <v>371</v>
      </c>
      <c r="J10" s="22" t="s">
        <v>16</v>
      </c>
      <c r="K10" s="22"/>
    </row>
    <row r="11" spans="2:11" x14ac:dyDescent="0.25">
      <c r="B11" s="22" t="s">
        <v>320</v>
      </c>
      <c r="C11" s="22" t="s">
        <v>20</v>
      </c>
      <c r="D11" s="22">
        <v>24.67</v>
      </c>
      <c r="E11" s="138">
        <f>MAX(D11:D14)-MIN(D11:D14)</f>
        <v>0.13999999999999702</v>
      </c>
      <c r="F11" s="141">
        <f>AVERAGE(D11:D14)</f>
        <v>24.727499999999999</v>
      </c>
      <c r="G11" s="144">
        <f>F11-F15</f>
        <v>-0.97250000000000014</v>
      </c>
      <c r="I11" s="22" t="s">
        <v>372</v>
      </c>
      <c r="J11" s="22" t="s">
        <v>22</v>
      </c>
      <c r="K11" s="22"/>
    </row>
    <row r="12" spans="2:11" x14ac:dyDescent="0.25">
      <c r="B12" s="22" t="s">
        <v>321</v>
      </c>
      <c r="C12" s="22" t="s">
        <v>20</v>
      </c>
      <c r="D12" s="22">
        <v>24.69</v>
      </c>
      <c r="E12" s="139"/>
      <c r="F12" s="142"/>
      <c r="G12" s="145"/>
      <c r="I12" s="22" t="s">
        <v>373</v>
      </c>
      <c r="J12" s="22" t="s">
        <v>22</v>
      </c>
      <c r="K12" s="22"/>
    </row>
    <row r="13" spans="2:11" x14ac:dyDescent="0.25">
      <c r="B13" s="22" t="s">
        <v>322</v>
      </c>
      <c r="C13" s="22" t="s">
        <v>20</v>
      </c>
      <c r="D13" s="22">
        <v>24.81</v>
      </c>
      <c r="E13" s="139"/>
      <c r="F13" s="142"/>
      <c r="G13" s="145"/>
    </row>
    <row r="14" spans="2:11" x14ac:dyDescent="0.25">
      <c r="B14" s="22" t="s">
        <v>323</v>
      </c>
      <c r="C14" s="22" t="s">
        <v>20</v>
      </c>
      <c r="D14" s="22">
        <v>24.74</v>
      </c>
      <c r="E14" s="140"/>
      <c r="F14" s="143"/>
      <c r="G14" s="146"/>
      <c r="I14" s="30" t="s">
        <v>27</v>
      </c>
      <c r="J14" s="7">
        <v>5.6600000000000001E-3</v>
      </c>
    </row>
    <row r="15" spans="2:11" x14ac:dyDescent="0.25">
      <c r="B15" s="22" t="s">
        <v>324</v>
      </c>
      <c r="C15" s="22" t="s">
        <v>29</v>
      </c>
      <c r="D15" s="22">
        <v>25.73</v>
      </c>
      <c r="E15" s="138">
        <f>MAX(D15:D18)-MIN(D15:D18)</f>
        <v>7.0000000000000284E-2</v>
      </c>
      <c r="F15" s="141">
        <f>AVERAGE(D15:D18)</f>
        <v>25.7</v>
      </c>
      <c r="G15" s="144">
        <f>F15-F19</f>
        <v>-1.1099999999999994</v>
      </c>
      <c r="I15" s="30" t="s">
        <v>494</v>
      </c>
      <c r="J15" s="68">
        <v>1.9039999999999999</v>
      </c>
    </row>
    <row r="16" spans="2:11" x14ac:dyDescent="0.25">
      <c r="B16" s="22" t="s">
        <v>325</v>
      </c>
      <c r="C16" s="22" t="s">
        <v>29</v>
      </c>
      <c r="D16" s="22">
        <v>25.66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326</v>
      </c>
      <c r="C17" s="22" t="s">
        <v>29</v>
      </c>
      <c r="D17" s="22">
        <v>25.71</v>
      </c>
      <c r="E17" s="139"/>
      <c r="F17" s="142"/>
      <c r="G17" s="145"/>
    </row>
    <row r="18" spans="2:11" x14ac:dyDescent="0.25">
      <c r="B18" s="22" t="s">
        <v>327</v>
      </c>
      <c r="C18" s="22" t="s">
        <v>29</v>
      </c>
      <c r="D18" s="22">
        <v>25.7</v>
      </c>
      <c r="E18" s="140"/>
      <c r="F18" s="143"/>
      <c r="G18" s="146"/>
    </row>
    <row r="19" spans="2:11" x14ac:dyDescent="0.25">
      <c r="B19" s="22" t="s">
        <v>328</v>
      </c>
      <c r="C19" s="22" t="s">
        <v>36</v>
      </c>
      <c r="D19" s="22">
        <v>26.89</v>
      </c>
      <c r="E19" s="138">
        <f>MAX(D19:D22)-MIN(D19:D22)</f>
        <v>0.21999999999999886</v>
      </c>
      <c r="F19" s="141">
        <f>AVERAGE(D19:D22)</f>
        <v>26.81</v>
      </c>
      <c r="G19" s="144">
        <f>F19-F23</f>
        <v>-1.1149999999999984</v>
      </c>
    </row>
    <row r="20" spans="2:11" x14ac:dyDescent="0.25">
      <c r="B20" s="22" t="s">
        <v>329</v>
      </c>
      <c r="C20" s="22" t="s">
        <v>36</v>
      </c>
      <c r="D20" s="22">
        <v>26.8</v>
      </c>
      <c r="E20" s="139"/>
      <c r="F20" s="142"/>
      <c r="G20" s="145"/>
    </row>
    <row r="21" spans="2:11" x14ac:dyDescent="0.25">
      <c r="B21" s="22" t="s">
        <v>330</v>
      </c>
      <c r="C21" s="22" t="s">
        <v>36</v>
      </c>
      <c r="D21" s="22">
        <v>26.88</v>
      </c>
      <c r="E21" s="139"/>
      <c r="F21" s="142"/>
      <c r="G21" s="145"/>
    </row>
    <row r="22" spans="2:11" x14ac:dyDescent="0.25">
      <c r="B22" s="22" t="s">
        <v>331</v>
      </c>
      <c r="C22" s="22" t="s">
        <v>36</v>
      </c>
      <c r="D22" s="22">
        <v>26.67</v>
      </c>
      <c r="E22" s="140"/>
      <c r="F22" s="143"/>
      <c r="G22" s="146"/>
    </row>
    <row r="23" spans="2:11" x14ac:dyDescent="0.25">
      <c r="B23" s="22" t="s">
        <v>332</v>
      </c>
      <c r="C23" s="22" t="s">
        <v>41</v>
      </c>
      <c r="D23" s="22">
        <v>27.71</v>
      </c>
      <c r="E23" s="138">
        <f>MAX(D23:D26)-MIN(D23:D26)</f>
        <v>0.35999999999999943</v>
      </c>
      <c r="F23" s="141">
        <f>AVERAGE(D23:D26)</f>
        <v>27.924999999999997</v>
      </c>
      <c r="G23" s="144"/>
    </row>
    <row r="24" spans="2:11" x14ac:dyDescent="0.25">
      <c r="B24" s="22" t="s">
        <v>333</v>
      </c>
      <c r="C24" s="22" t="s">
        <v>41</v>
      </c>
      <c r="D24" s="22">
        <v>27.89</v>
      </c>
      <c r="E24" s="139"/>
      <c r="F24" s="142"/>
      <c r="G24" s="145"/>
    </row>
    <row r="25" spans="2:11" x14ac:dyDescent="0.25">
      <c r="B25" s="22" t="s">
        <v>334</v>
      </c>
      <c r="C25" s="22" t="s">
        <v>41</v>
      </c>
      <c r="D25" s="22">
        <v>28.03</v>
      </c>
      <c r="E25" s="139"/>
      <c r="F25" s="142"/>
      <c r="G25" s="145"/>
    </row>
    <row r="26" spans="2:11" x14ac:dyDescent="0.25">
      <c r="B26" s="22" t="s">
        <v>335</v>
      </c>
      <c r="C26" s="22" t="s">
        <v>41</v>
      </c>
      <c r="D26" s="22">
        <v>28.07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336</v>
      </c>
      <c r="D31" s="22" t="s">
        <v>52</v>
      </c>
      <c r="E31" s="22">
        <v>25.91</v>
      </c>
      <c r="F31" s="74">
        <f>E31-E32</f>
        <v>1.1099999999999994</v>
      </c>
      <c r="G31" s="109">
        <f>AVERAGE(E31:E32)</f>
        <v>25.355</v>
      </c>
      <c r="H31" s="23">
        <v>0.223</v>
      </c>
      <c r="I31" s="136">
        <f>AVERAGE(H31:H32)</f>
        <v>0.34</v>
      </c>
      <c r="J31" s="13"/>
      <c r="K31" s="13"/>
    </row>
    <row r="32" spans="2:11" x14ac:dyDescent="0.25">
      <c r="B32" s="8" t="s">
        <v>50</v>
      </c>
      <c r="C32" s="22" t="s">
        <v>337</v>
      </c>
      <c r="D32" s="22" t="s">
        <v>55</v>
      </c>
      <c r="E32" s="22">
        <v>24.8</v>
      </c>
      <c r="F32" s="76"/>
      <c r="G32" s="111"/>
      <c r="H32" s="23">
        <v>0.45700000000000002</v>
      </c>
      <c r="I32" s="137"/>
    </row>
    <row r="33" spans="2:9" x14ac:dyDescent="0.25">
      <c r="B33" s="18" t="s">
        <v>57</v>
      </c>
      <c r="C33" s="22" t="s">
        <v>338</v>
      </c>
      <c r="D33" s="22" t="s">
        <v>59</v>
      </c>
      <c r="E33" s="22">
        <v>26.86</v>
      </c>
      <c r="F33" s="106">
        <f>E33-E34</f>
        <v>0.89000000000000057</v>
      </c>
      <c r="G33" s="109">
        <f>AVERAGE(E33:E34)</f>
        <v>26.414999999999999</v>
      </c>
      <c r="H33" s="23">
        <v>0.121</v>
      </c>
      <c r="I33" s="136">
        <f>AVERAGE(H33:H34)</f>
        <v>0.16799999999999998</v>
      </c>
    </row>
    <row r="34" spans="2:9" x14ac:dyDescent="0.25">
      <c r="B34" s="18" t="s">
        <v>57</v>
      </c>
      <c r="C34" s="22" t="s">
        <v>339</v>
      </c>
      <c r="D34" s="22" t="s">
        <v>62</v>
      </c>
      <c r="E34" s="22">
        <v>25.97</v>
      </c>
      <c r="F34" s="107"/>
      <c r="G34" s="111"/>
      <c r="H34" s="23">
        <v>0.215</v>
      </c>
      <c r="I34" s="137"/>
    </row>
    <row r="35" spans="2:9" x14ac:dyDescent="0.25">
      <c r="B35" s="8" t="s">
        <v>50</v>
      </c>
      <c r="C35" s="22" t="s">
        <v>340</v>
      </c>
      <c r="D35" s="22" t="s">
        <v>65</v>
      </c>
      <c r="E35" s="22">
        <v>25.29</v>
      </c>
      <c r="F35" s="106">
        <f>E35-E36</f>
        <v>0.16000000000000014</v>
      </c>
      <c r="G35" s="109">
        <f>AVERAGE(E35:E36)</f>
        <v>25.21</v>
      </c>
      <c r="H35" s="23">
        <v>0.33300000000000002</v>
      </c>
      <c r="I35" s="136">
        <f>AVERAGE(H35:H36)</f>
        <v>0.35150000000000003</v>
      </c>
    </row>
    <row r="36" spans="2:9" x14ac:dyDescent="0.25">
      <c r="B36" s="8" t="s">
        <v>50</v>
      </c>
      <c r="C36" s="22" t="s">
        <v>341</v>
      </c>
      <c r="D36" s="22" t="s">
        <v>68</v>
      </c>
      <c r="E36" s="22">
        <v>25.13</v>
      </c>
      <c r="F36" s="107"/>
      <c r="G36" s="111"/>
      <c r="H36" s="23">
        <v>0.37</v>
      </c>
      <c r="I36" s="137"/>
    </row>
    <row r="37" spans="2:9" x14ac:dyDescent="0.25">
      <c r="B37" s="18" t="s">
        <v>57</v>
      </c>
      <c r="C37" s="22" t="s">
        <v>342</v>
      </c>
      <c r="D37" s="22" t="s">
        <v>71</v>
      </c>
      <c r="E37" s="22">
        <v>24.89</v>
      </c>
      <c r="F37" s="106">
        <f>E37-E38</f>
        <v>0.10000000000000142</v>
      </c>
      <c r="G37" s="109">
        <f>AVERAGE(E37:E38)</f>
        <v>24.84</v>
      </c>
      <c r="H37" s="23">
        <v>0.43099999999999999</v>
      </c>
      <c r="I37" s="136">
        <f>AVERAGE(H37:H38)</f>
        <v>0.44500000000000001</v>
      </c>
    </row>
    <row r="38" spans="2:9" x14ac:dyDescent="0.25">
      <c r="B38" s="18" t="s">
        <v>57</v>
      </c>
      <c r="C38" s="22" t="s">
        <v>343</v>
      </c>
      <c r="D38" s="22" t="s">
        <v>74</v>
      </c>
      <c r="E38" s="22">
        <v>24.79</v>
      </c>
      <c r="F38" s="107"/>
      <c r="G38" s="111"/>
      <c r="H38" s="23">
        <v>0.45900000000000002</v>
      </c>
      <c r="I38" s="137"/>
    </row>
    <row r="39" spans="2:9" x14ac:dyDescent="0.25">
      <c r="B39" s="8" t="s">
        <v>50</v>
      </c>
      <c r="C39" s="22" t="s">
        <v>344</v>
      </c>
      <c r="D39" s="22" t="s">
        <v>77</v>
      </c>
      <c r="E39" s="22">
        <v>24.99</v>
      </c>
      <c r="F39" s="106">
        <f>E39-E40</f>
        <v>8.9999999999999858E-2</v>
      </c>
      <c r="G39" s="109">
        <f>AVERAGE(E39:E40)</f>
        <v>24.945</v>
      </c>
      <c r="H39" s="23">
        <v>0.40400000000000003</v>
      </c>
      <c r="I39" s="136">
        <f>AVERAGE(H39:H40)</f>
        <v>0.41649999999999998</v>
      </c>
    </row>
    <row r="40" spans="2:9" x14ac:dyDescent="0.25">
      <c r="B40" s="8" t="s">
        <v>50</v>
      </c>
      <c r="C40" s="22" t="s">
        <v>345</v>
      </c>
      <c r="D40" s="22" t="s">
        <v>80</v>
      </c>
      <c r="E40" s="22">
        <v>24.9</v>
      </c>
      <c r="F40" s="107"/>
      <c r="G40" s="111"/>
      <c r="H40" s="23">
        <v>0.42899999999999999</v>
      </c>
      <c r="I40" s="137"/>
    </row>
    <row r="41" spans="2:9" x14ac:dyDescent="0.25">
      <c r="B41" s="18" t="s">
        <v>57</v>
      </c>
      <c r="C41" s="22" t="s">
        <v>346</v>
      </c>
      <c r="D41" s="22" t="s">
        <v>83</v>
      </c>
      <c r="E41" s="22">
        <v>24.95</v>
      </c>
      <c r="F41" s="106">
        <f>E41-E42</f>
        <v>-0.92000000000000171</v>
      </c>
      <c r="G41" s="109">
        <f>AVERAGE(E41:E42)</f>
        <v>25.41</v>
      </c>
      <c r="H41" s="23">
        <v>0.41399999999999998</v>
      </c>
      <c r="I41" s="136">
        <f>AVERAGE(H41:H42)</f>
        <v>0.32150000000000001</v>
      </c>
    </row>
    <row r="42" spans="2:9" x14ac:dyDescent="0.25">
      <c r="B42" s="18" t="s">
        <v>57</v>
      </c>
      <c r="C42" s="22" t="s">
        <v>347</v>
      </c>
      <c r="D42" s="22" t="s">
        <v>86</v>
      </c>
      <c r="E42" s="22">
        <v>25.87</v>
      </c>
      <c r="F42" s="107"/>
      <c r="G42" s="111"/>
      <c r="H42" s="23">
        <v>0.22900000000000001</v>
      </c>
      <c r="I42" s="137"/>
    </row>
    <row r="43" spans="2:9" x14ac:dyDescent="0.25">
      <c r="B43" s="8" t="s">
        <v>50</v>
      </c>
      <c r="C43" s="22" t="s">
        <v>348</v>
      </c>
      <c r="D43" s="22" t="s">
        <v>89</v>
      </c>
      <c r="E43" s="22">
        <v>24.83</v>
      </c>
      <c r="F43" s="106">
        <f>E43-E44</f>
        <v>-0.82000000000000028</v>
      </c>
      <c r="G43" s="109">
        <f>AVERAGE(E43:E44)</f>
        <v>25.24</v>
      </c>
      <c r="H43" s="23">
        <v>0.44700000000000001</v>
      </c>
      <c r="I43" s="136">
        <f>AVERAGE(H43:H44)</f>
        <v>0.35550000000000004</v>
      </c>
    </row>
    <row r="44" spans="2:9" x14ac:dyDescent="0.25">
      <c r="B44" s="8" t="s">
        <v>50</v>
      </c>
      <c r="C44" s="22" t="s">
        <v>349</v>
      </c>
      <c r="D44" s="22" t="s">
        <v>92</v>
      </c>
      <c r="E44" s="22">
        <v>25.65</v>
      </c>
      <c r="F44" s="107"/>
      <c r="G44" s="111"/>
      <c r="H44" s="23">
        <v>0.26400000000000001</v>
      </c>
      <c r="I44" s="137"/>
    </row>
    <row r="45" spans="2:9" x14ac:dyDescent="0.25">
      <c r="B45" s="18" t="s">
        <v>57</v>
      </c>
      <c r="C45" s="22" t="s">
        <v>350</v>
      </c>
      <c r="D45" s="22" t="s">
        <v>95</v>
      </c>
      <c r="E45" s="22">
        <v>25.54</v>
      </c>
      <c r="F45" s="106">
        <f>E45-E46</f>
        <v>-0.67000000000000171</v>
      </c>
      <c r="G45" s="109">
        <f>AVERAGE(E45:E46)</f>
        <v>25.875</v>
      </c>
      <c r="H45" s="23">
        <v>0.28299999999999997</v>
      </c>
      <c r="I45" s="136">
        <f>AVERAGE(H45:H46)</f>
        <v>0.23399999999999999</v>
      </c>
    </row>
    <row r="46" spans="2:9" x14ac:dyDescent="0.25">
      <c r="B46" s="18" t="s">
        <v>57</v>
      </c>
      <c r="C46" s="22" t="s">
        <v>351</v>
      </c>
      <c r="D46" s="22" t="s">
        <v>98</v>
      </c>
      <c r="E46" s="22">
        <v>26.21</v>
      </c>
      <c r="F46" s="107"/>
      <c r="G46" s="111"/>
      <c r="H46" s="23">
        <v>0.185</v>
      </c>
      <c r="I46" s="137"/>
    </row>
    <row r="47" spans="2:9" x14ac:dyDescent="0.25">
      <c r="B47" s="8" t="s">
        <v>50</v>
      </c>
      <c r="C47" s="22" t="s">
        <v>352</v>
      </c>
      <c r="D47" s="22" t="s">
        <v>101</v>
      </c>
      <c r="E47" s="22">
        <v>26.51</v>
      </c>
      <c r="F47" s="106">
        <f>E47-E48</f>
        <v>-0.41999999999999815</v>
      </c>
      <c r="G47" s="109">
        <f>AVERAGE(E47:E48)</f>
        <v>26.72</v>
      </c>
      <c r="H47" s="23">
        <v>0.152</v>
      </c>
      <c r="I47" s="136">
        <f>AVERAGE(H47:H48)</f>
        <v>0.13400000000000001</v>
      </c>
    </row>
    <row r="48" spans="2:9" x14ac:dyDescent="0.25">
      <c r="B48" s="8" t="s">
        <v>50</v>
      </c>
      <c r="C48" s="22" t="s">
        <v>353</v>
      </c>
      <c r="D48" s="22" t="s">
        <v>104</v>
      </c>
      <c r="E48" s="22">
        <v>26.93</v>
      </c>
      <c r="F48" s="107"/>
      <c r="G48" s="111"/>
      <c r="H48" s="23">
        <v>0.11600000000000001</v>
      </c>
      <c r="I48" s="137"/>
    </row>
    <row r="49" spans="2:10" x14ac:dyDescent="0.25">
      <c r="B49" s="18" t="s">
        <v>57</v>
      </c>
      <c r="C49" s="22" t="s">
        <v>354</v>
      </c>
      <c r="D49" s="22" t="s">
        <v>107</v>
      </c>
      <c r="E49" s="22">
        <v>26.81</v>
      </c>
      <c r="F49" s="106">
        <f>E49-E50</f>
        <v>0</v>
      </c>
      <c r="G49" s="109">
        <f>AVERAGE(E49:E50)</f>
        <v>26.81</v>
      </c>
      <c r="H49" s="23">
        <v>0.125</v>
      </c>
      <c r="I49" s="136">
        <f>AVERAGE(H49:H50)</f>
        <v>0.125</v>
      </c>
    </row>
    <row r="50" spans="2:10" x14ac:dyDescent="0.25">
      <c r="B50" s="18" t="s">
        <v>57</v>
      </c>
      <c r="C50" s="22" t="s">
        <v>355</v>
      </c>
      <c r="D50" s="22" t="s">
        <v>110</v>
      </c>
      <c r="E50" s="22">
        <v>26.81</v>
      </c>
      <c r="F50" s="107"/>
      <c r="G50" s="111"/>
      <c r="H50" s="23">
        <v>0.125</v>
      </c>
      <c r="I50" s="137"/>
    </row>
    <row r="51" spans="2:10" x14ac:dyDescent="0.25">
      <c r="B51" s="8" t="s">
        <v>50</v>
      </c>
      <c r="C51" s="22" t="s">
        <v>356</v>
      </c>
      <c r="D51" s="22" t="s">
        <v>113</v>
      </c>
      <c r="E51" s="22">
        <v>29.08</v>
      </c>
      <c r="F51" s="74">
        <f>E51-E52</f>
        <v>2.25</v>
      </c>
      <c r="G51" s="109">
        <f>AVERAGE(E51:E52)</f>
        <v>27.954999999999998</v>
      </c>
      <c r="H51" s="23">
        <v>2.9000000000000001E-2</v>
      </c>
      <c r="I51" s="136">
        <f>AVERAGE(H51:H52)</f>
        <v>7.5999999999999998E-2</v>
      </c>
      <c r="J51" s="13"/>
    </row>
    <row r="52" spans="2:10" x14ac:dyDescent="0.25">
      <c r="B52" s="8" t="s">
        <v>50</v>
      </c>
      <c r="C52" s="22" t="s">
        <v>357</v>
      </c>
      <c r="D52" s="22" t="s">
        <v>116</v>
      </c>
      <c r="E52" s="22">
        <v>26.83</v>
      </c>
      <c r="F52" s="76"/>
      <c r="G52" s="111"/>
      <c r="H52" s="23">
        <v>0.123</v>
      </c>
      <c r="I52" s="137"/>
    </row>
    <row r="53" spans="2:10" x14ac:dyDescent="0.25">
      <c r="B53" s="18" t="s">
        <v>57</v>
      </c>
      <c r="C53" s="22" t="s">
        <v>358</v>
      </c>
      <c r="D53" s="22" t="s">
        <v>119</v>
      </c>
      <c r="E53" s="22">
        <v>26.7</v>
      </c>
      <c r="F53" s="106">
        <f>E53-E54</f>
        <v>0.58999999999999986</v>
      </c>
      <c r="G53" s="109">
        <f>AVERAGE(E53:E54)</f>
        <v>26.405000000000001</v>
      </c>
      <c r="H53" s="23">
        <v>0.13400000000000001</v>
      </c>
      <c r="I53" s="136">
        <f>AVERAGE(H53:H54)</f>
        <v>0.16500000000000001</v>
      </c>
    </row>
    <row r="54" spans="2:10" x14ac:dyDescent="0.25">
      <c r="B54" s="18" t="s">
        <v>57</v>
      </c>
      <c r="C54" s="22" t="s">
        <v>359</v>
      </c>
      <c r="D54" s="22" t="s">
        <v>122</v>
      </c>
      <c r="E54" s="22">
        <v>26.11</v>
      </c>
      <c r="F54" s="107"/>
      <c r="G54" s="111"/>
      <c r="H54" s="23">
        <v>0.19600000000000001</v>
      </c>
      <c r="I54" s="137"/>
    </row>
    <row r="55" spans="2:10" x14ac:dyDescent="0.25">
      <c r="B55" s="8" t="s">
        <v>50</v>
      </c>
      <c r="C55" s="22" t="s">
        <v>360</v>
      </c>
      <c r="D55" s="22" t="s">
        <v>125</v>
      </c>
      <c r="E55" s="22">
        <v>25.72</v>
      </c>
      <c r="F55" s="106">
        <f>E55-E56</f>
        <v>-0.26999999999999957</v>
      </c>
      <c r="G55" s="109">
        <f>AVERAGE(E55:E56)</f>
        <v>25.854999999999997</v>
      </c>
      <c r="H55" s="23">
        <v>0.253</v>
      </c>
      <c r="I55" s="136">
        <f>AVERAGE(H55:H56)</f>
        <v>0.23249999999999998</v>
      </c>
    </row>
    <row r="56" spans="2:10" x14ac:dyDescent="0.25">
      <c r="B56" s="8" t="s">
        <v>50</v>
      </c>
      <c r="C56" s="22" t="s">
        <v>361</v>
      </c>
      <c r="D56" s="22" t="s">
        <v>128</v>
      </c>
      <c r="E56" s="22">
        <v>25.99</v>
      </c>
      <c r="F56" s="107"/>
      <c r="G56" s="111"/>
      <c r="H56" s="23">
        <v>0.21199999999999999</v>
      </c>
      <c r="I56" s="137"/>
    </row>
    <row r="57" spans="2:10" x14ac:dyDescent="0.25">
      <c r="B57" s="18" t="s">
        <v>57</v>
      </c>
      <c r="C57" s="22" t="s">
        <v>362</v>
      </c>
      <c r="D57" s="22" t="s">
        <v>131</v>
      </c>
      <c r="E57" s="22">
        <v>25.64</v>
      </c>
      <c r="F57" s="106">
        <f>E57-E58</f>
        <v>-0.26999999999999957</v>
      </c>
      <c r="G57" s="109">
        <f>AVERAGE(E57:E58)</f>
        <v>25.774999999999999</v>
      </c>
      <c r="H57" s="23">
        <v>0.26600000000000001</v>
      </c>
      <c r="I57" s="136">
        <f>AVERAGE(H57:H58)</f>
        <v>0.245</v>
      </c>
    </row>
    <row r="58" spans="2:10" x14ac:dyDescent="0.25">
      <c r="B58" s="18" t="s">
        <v>57</v>
      </c>
      <c r="C58" s="22" t="s">
        <v>363</v>
      </c>
      <c r="D58" s="22" t="s">
        <v>134</v>
      </c>
      <c r="E58" s="22">
        <v>25.91</v>
      </c>
      <c r="F58" s="107"/>
      <c r="G58" s="111"/>
      <c r="H58" s="23">
        <v>0.224</v>
      </c>
      <c r="I58" s="137"/>
    </row>
    <row r="59" spans="2:10" x14ac:dyDescent="0.25">
      <c r="B59" s="8" t="s">
        <v>50</v>
      </c>
      <c r="C59" s="22" t="s">
        <v>364</v>
      </c>
      <c r="D59" s="22" t="s">
        <v>137</v>
      </c>
      <c r="E59" s="22">
        <v>24.96</v>
      </c>
      <c r="F59" s="106">
        <f>E59-E60</f>
        <v>-0.85999999999999943</v>
      </c>
      <c r="G59" s="109">
        <f>AVERAGE(E59:E60)</f>
        <v>25.39</v>
      </c>
      <c r="H59" s="23">
        <v>0.41199999999999998</v>
      </c>
      <c r="I59" s="136">
        <f>AVERAGE(H59:H60)</f>
        <v>0.32450000000000001</v>
      </c>
    </row>
    <row r="60" spans="2:10" x14ac:dyDescent="0.25">
      <c r="B60" s="8" t="s">
        <v>50</v>
      </c>
      <c r="C60" s="22" t="s">
        <v>365</v>
      </c>
      <c r="D60" s="22" t="s">
        <v>140</v>
      </c>
      <c r="E60" s="22">
        <v>25.82</v>
      </c>
      <c r="F60" s="107"/>
      <c r="G60" s="111"/>
      <c r="H60" s="23">
        <v>0.23699999999999999</v>
      </c>
      <c r="I60" s="137"/>
    </row>
    <row r="61" spans="2:10" x14ac:dyDescent="0.25">
      <c r="B61" s="18" t="s">
        <v>57</v>
      </c>
      <c r="C61" s="22" t="s">
        <v>366</v>
      </c>
      <c r="D61" s="22" t="s">
        <v>143</v>
      </c>
      <c r="E61" s="22">
        <v>25.51</v>
      </c>
      <c r="F61" s="106">
        <f>E61-E62</f>
        <v>-0.48999999999999844</v>
      </c>
      <c r="G61" s="109">
        <f>AVERAGE(E61:E62)</f>
        <v>25.755000000000003</v>
      </c>
      <c r="H61" s="23">
        <v>0.28999999999999998</v>
      </c>
      <c r="I61" s="136">
        <f>AVERAGE(H61:H62)</f>
        <v>0.2505</v>
      </c>
    </row>
    <row r="62" spans="2:10" x14ac:dyDescent="0.25">
      <c r="B62" s="18" t="s">
        <v>57</v>
      </c>
      <c r="C62" s="22" t="s">
        <v>367</v>
      </c>
      <c r="D62" s="22" t="s">
        <v>146</v>
      </c>
      <c r="E62" s="22">
        <v>26</v>
      </c>
      <c r="F62" s="107"/>
      <c r="G62" s="111"/>
      <c r="H62" s="23">
        <v>0.21099999999999999</v>
      </c>
      <c r="I62" s="147"/>
    </row>
    <row r="63" spans="2:10" x14ac:dyDescent="0.25">
      <c r="B63" s="14"/>
      <c r="C63" s="15"/>
      <c r="D63" s="15"/>
      <c r="E63" s="15"/>
      <c r="F63" s="57"/>
      <c r="G63" s="132"/>
      <c r="H63" s="16"/>
      <c r="I63" s="133"/>
    </row>
    <row r="64" spans="2:10" x14ac:dyDescent="0.25">
      <c r="B64" s="14"/>
      <c r="C64" s="15"/>
      <c r="D64" s="15"/>
      <c r="E64" s="15"/>
      <c r="F64" s="57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3GUOVP5azPYH3HHbddMJm1/PCzEq12Sm4I3yjF9Ym1Mqw5FnwbbOSDzCU30bIU4EuxLfLs4Fh4xcp+ymD8zZyQ==" saltValue="L1+f9JAjEuk4rLt+HB1orw==" spinCount="100000" sheet="1" objects="1" scenarios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F39:F40"/>
    <mergeCell ref="G39:G40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F31:F32"/>
    <mergeCell ref="G31:G32"/>
    <mergeCell ref="E23:E26"/>
    <mergeCell ref="F23:F26"/>
    <mergeCell ref="G23:G26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</mergeCells>
  <pageMargins left="0.7" right="0.7" top="0.75" bottom="0.75" header="0.3" footer="0.3"/>
  <pageSetup paperSize="9" scale="5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0"/>
  <sheetViews>
    <sheetView topLeftCell="A13" workbookViewId="0">
      <selection activeCell="J15" sqref="J15"/>
    </sheetView>
  </sheetViews>
  <sheetFormatPr defaultColWidth="11.42578125" defaultRowHeight="15" x14ac:dyDescent="0.25"/>
  <cols>
    <col min="1" max="7" width="11.42578125" style="24"/>
    <col min="8" max="8" width="13.5703125" style="24" customWidth="1"/>
    <col min="9" max="9" width="14.140625" style="24" customWidth="1"/>
    <col min="10" max="10" width="13.7109375" style="24" customWidth="1"/>
    <col min="11" max="11" width="14" style="24" customWidth="1"/>
    <col min="12" max="16384" width="11.42578125" style="24"/>
  </cols>
  <sheetData>
    <row r="1" spans="1:12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2" ht="18.75" x14ac:dyDescent="0.25">
      <c r="A2" s="53"/>
      <c r="B2" s="51" t="s">
        <v>461</v>
      </c>
      <c r="C2" s="49"/>
      <c r="D2" s="49"/>
      <c r="E2" s="49"/>
      <c r="F2" s="49"/>
      <c r="G2" s="46"/>
      <c r="H2" s="44"/>
      <c r="I2" s="53"/>
      <c r="J2" s="53"/>
      <c r="K2" s="53"/>
    </row>
    <row r="3" spans="1:12" ht="18.75" x14ac:dyDescent="0.3">
      <c r="A3" s="53"/>
      <c r="B3" s="127" t="s">
        <v>505</v>
      </c>
      <c r="C3" s="128"/>
      <c r="D3" s="128"/>
      <c r="E3" s="128"/>
      <c r="F3" s="128"/>
      <c r="G3" s="128"/>
      <c r="H3" s="129"/>
      <c r="I3" s="53"/>
      <c r="J3" s="53"/>
      <c r="K3" s="53"/>
    </row>
    <row r="4" spans="1:12" ht="18.75" x14ac:dyDescent="0.3">
      <c r="A4" s="53"/>
      <c r="B4" s="48"/>
      <c r="C4" s="48"/>
      <c r="D4" s="48"/>
      <c r="E4" s="48"/>
      <c r="F4" s="48"/>
      <c r="G4" s="50"/>
      <c r="H4" s="50"/>
      <c r="I4" s="53"/>
      <c r="J4" s="53"/>
      <c r="K4" s="53"/>
    </row>
    <row r="5" spans="1:12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2" x14ac:dyDescent="0.25">
      <c r="A6" s="53"/>
      <c r="B6" s="43" t="s">
        <v>0</v>
      </c>
      <c r="C6" s="43" t="s">
        <v>1</v>
      </c>
      <c r="D6" s="43" t="s">
        <v>2</v>
      </c>
      <c r="E6" s="43" t="s">
        <v>3</v>
      </c>
      <c r="F6" s="30" t="s">
        <v>495</v>
      </c>
      <c r="G6" s="30" t="s">
        <v>496</v>
      </c>
      <c r="H6" s="53"/>
      <c r="I6" s="43" t="s">
        <v>6</v>
      </c>
      <c r="J6" s="43" t="s">
        <v>1</v>
      </c>
      <c r="K6" s="43" t="s">
        <v>7</v>
      </c>
    </row>
    <row r="7" spans="1:12" x14ac:dyDescent="0.25">
      <c r="A7" s="53"/>
      <c r="B7" s="42" t="s">
        <v>218</v>
      </c>
      <c r="C7" s="42" t="s">
        <v>9</v>
      </c>
      <c r="D7" s="42">
        <v>14.99</v>
      </c>
      <c r="E7" s="95">
        <f>MAX(D7:D10)-MIN(D7:D10)</f>
        <v>0.25</v>
      </c>
      <c r="F7" s="95">
        <f>AVERAGE(D7:D10)</f>
        <v>14.9825</v>
      </c>
      <c r="G7" s="95">
        <f>F7-F11</f>
        <v>-0.90000000000000036</v>
      </c>
      <c r="H7" s="53"/>
      <c r="I7" s="42" t="s">
        <v>212</v>
      </c>
      <c r="J7" s="42" t="s">
        <v>11</v>
      </c>
      <c r="K7" s="42">
        <v>32.76</v>
      </c>
      <c r="L7" s="33"/>
    </row>
    <row r="8" spans="1:12" x14ac:dyDescent="0.25">
      <c r="A8" s="53"/>
      <c r="B8" s="42" t="s">
        <v>219</v>
      </c>
      <c r="C8" s="42" t="s">
        <v>9</v>
      </c>
      <c r="D8" s="42">
        <v>14.97</v>
      </c>
      <c r="E8" s="96"/>
      <c r="F8" s="96"/>
      <c r="G8" s="96"/>
      <c r="H8" s="53"/>
      <c r="I8" s="42" t="s">
        <v>213</v>
      </c>
      <c r="J8" s="42" t="s">
        <v>11</v>
      </c>
      <c r="K8" s="42">
        <v>34.31</v>
      </c>
      <c r="L8" s="33"/>
    </row>
    <row r="9" spans="1:12" x14ac:dyDescent="0.25">
      <c r="A9" s="53"/>
      <c r="B9" s="42" t="s">
        <v>220</v>
      </c>
      <c r="C9" s="42" t="s">
        <v>9</v>
      </c>
      <c r="D9" s="42">
        <v>15.11</v>
      </c>
      <c r="E9" s="96"/>
      <c r="F9" s="96"/>
      <c r="G9" s="96"/>
      <c r="H9" s="53"/>
      <c r="I9" s="42" t="s">
        <v>214</v>
      </c>
      <c r="J9" s="42" t="s">
        <v>16</v>
      </c>
      <c r="K9" s="42">
        <v>33.18</v>
      </c>
      <c r="L9" s="33"/>
    </row>
    <row r="10" spans="1:12" x14ac:dyDescent="0.25">
      <c r="A10" s="53"/>
      <c r="B10" s="42" t="s">
        <v>221</v>
      </c>
      <c r="C10" s="42" t="s">
        <v>9</v>
      </c>
      <c r="D10" s="42">
        <v>14.86</v>
      </c>
      <c r="E10" s="97"/>
      <c r="F10" s="97"/>
      <c r="G10" s="97"/>
      <c r="H10" s="53"/>
      <c r="I10" s="42" t="s">
        <v>215</v>
      </c>
      <c r="J10" s="42" t="s">
        <v>16</v>
      </c>
      <c r="K10" s="42">
        <v>33.5</v>
      </c>
      <c r="L10" s="33"/>
    </row>
    <row r="11" spans="1:12" x14ac:dyDescent="0.25">
      <c r="A11" s="53"/>
      <c r="B11" s="42" t="s">
        <v>222</v>
      </c>
      <c r="C11" s="42" t="s">
        <v>20</v>
      </c>
      <c r="D11" s="42">
        <v>15.83</v>
      </c>
      <c r="E11" s="95">
        <f>MAX(D11:D14)-MIN(D11:D14)</f>
        <v>0.11999999999999922</v>
      </c>
      <c r="F11" s="95">
        <f>AVERAGE(D11:D14)</f>
        <v>15.8825</v>
      </c>
      <c r="G11" s="95">
        <f t="shared" ref="G11" si="0">F11-F15</f>
        <v>-0.94500000000000028</v>
      </c>
      <c r="H11" s="53"/>
      <c r="I11" s="42" t="s">
        <v>216</v>
      </c>
      <c r="J11" s="42" t="s">
        <v>22</v>
      </c>
      <c r="K11" s="42">
        <v>34.049999999999997</v>
      </c>
      <c r="L11" s="33"/>
    </row>
    <row r="12" spans="1:12" x14ac:dyDescent="0.25">
      <c r="A12" s="53"/>
      <c r="B12" s="42" t="s">
        <v>223</v>
      </c>
      <c r="C12" s="42" t="s">
        <v>20</v>
      </c>
      <c r="D12" s="42">
        <v>15.85</v>
      </c>
      <c r="E12" s="96"/>
      <c r="F12" s="96"/>
      <c r="G12" s="96"/>
      <c r="H12" s="53"/>
      <c r="I12" s="42" t="s">
        <v>217</v>
      </c>
      <c r="J12" s="42" t="s">
        <v>22</v>
      </c>
      <c r="K12" s="42">
        <v>33.04</v>
      </c>
      <c r="L12" s="33"/>
    </row>
    <row r="13" spans="1:12" x14ac:dyDescent="0.25">
      <c r="A13" s="53"/>
      <c r="B13" s="42" t="s">
        <v>224</v>
      </c>
      <c r="C13" s="42" t="s">
        <v>20</v>
      </c>
      <c r="D13" s="42">
        <v>15.9</v>
      </c>
      <c r="E13" s="96"/>
      <c r="F13" s="96"/>
      <c r="G13" s="96"/>
      <c r="H13" s="53"/>
      <c r="I13" s="53"/>
      <c r="J13" s="53"/>
      <c r="K13" s="53"/>
    </row>
    <row r="14" spans="1:12" x14ac:dyDescent="0.25">
      <c r="A14" s="53"/>
      <c r="B14" s="42" t="s">
        <v>225</v>
      </c>
      <c r="C14" s="42" t="s">
        <v>20</v>
      </c>
      <c r="D14" s="42">
        <v>15.95</v>
      </c>
      <c r="E14" s="97"/>
      <c r="F14" s="97"/>
      <c r="G14" s="97"/>
      <c r="H14" s="53"/>
      <c r="I14" s="43" t="s">
        <v>27</v>
      </c>
      <c r="J14" s="52">
        <v>6.45E-3</v>
      </c>
      <c r="K14" s="53"/>
    </row>
    <row r="15" spans="1:12" x14ac:dyDescent="0.25">
      <c r="A15" s="53"/>
      <c r="B15" s="42" t="s">
        <v>226</v>
      </c>
      <c r="C15" s="42" t="s">
        <v>29</v>
      </c>
      <c r="D15" s="42">
        <v>16.77</v>
      </c>
      <c r="E15" s="95">
        <f>MAX(D15:D18)-MIN(D15:D18)</f>
        <v>0.10000000000000142</v>
      </c>
      <c r="F15" s="95">
        <f>AVERAGE(D15:D18)</f>
        <v>16.827500000000001</v>
      </c>
      <c r="G15" s="95">
        <f t="shared" ref="G15" si="1">F15-F19</f>
        <v>-1.0549999999999997</v>
      </c>
      <c r="H15" s="53"/>
      <c r="I15" s="43" t="s">
        <v>494</v>
      </c>
      <c r="J15" s="69">
        <v>2.0390000000000001</v>
      </c>
      <c r="K15" s="53"/>
    </row>
    <row r="16" spans="1:12" x14ac:dyDescent="0.25">
      <c r="A16" s="53"/>
      <c r="B16" s="42" t="s">
        <v>227</v>
      </c>
      <c r="C16" s="42" t="s">
        <v>29</v>
      </c>
      <c r="D16" s="42">
        <v>16.87</v>
      </c>
      <c r="E16" s="96"/>
      <c r="F16" s="96"/>
      <c r="G16" s="96"/>
      <c r="H16" s="53"/>
      <c r="I16" s="43" t="s">
        <v>32</v>
      </c>
      <c r="J16" s="52">
        <v>0</v>
      </c>
      <c r="K16" s="53"/>
    </row>
    <row r="17" spans="1:11" x14ac:dyDescent="0.25">
      <c r="A17" s="53"/>
      <c r="B17" s="42" t="s">
        <v>228</v>
      </c>
      <c r="C17" s="42" t="s">
        <v>29</v>
      </c>
      <c r="D17" s="42">
        <v>16.87</v>
      </c>
      <c r="E17" s="96"/>
      <c r="F17" s="96"/>
      <c r="G17" s="96"/>
      <c r="H17" s="53"/>
      <c r="I17" s="53"/>
      <c r="J17" s="53"/>
      <c r="K17" s="53"/>
    </row>
    <row r="18" spans="1:11" x14ac:dyDescent="0.25">
      <c r="A18" s="53"/>
      <c r="B18" s="42" t="s">
        <v>229</v>
      </c>
      <c r="C18" s="42" t="s">
        <v>29</v>
      </c>
      <c r="D18" s="42">
        <v>16.8</v>
      </c>
      <c r="E18" s="97"/>
      <c r="F18" s="97"/>
      <c r="G18" s="97"/>
      <c r="H18" s="53"/>
      <c r="I18" s="53"/>
      <c r="J18" s="53"/>
      <c r="K18" s="53"/>
    </row>
    <row r="19" spans="1:11" x14ac:dyDescent="0.25">
      <c r="A19" s="53"/>
      <c r="B19" s="42" t="s">
        <v>230</v>
      </c>
      <c r="C19" s="42" t="s">
        <v>36</v>
      </c>
      <c r="D19" s="42">
        <v>17.79</v>
      </c>
      <c r="E19" s="95">
        <f>MAX(D19:D22)-MIN(D19:D22)</f>
        <v>0.15000000000000213</v>
      </c>
      <c r="F19" s="95">
        <f t="shared" ref="F19" si="2">AVERAGE(D19:D22)</f>
        <v>17.8825</v>
      </c>
      <c r="G19" s="95">
        <f t="shared" ref="G19" si="3">F19-F23</f>
        <v>-0.98000000000000043</v>
      </c>
      <c r="H19" s="53"/>
      <c r="I19" s="53"/>
      <c r="J19" s="53"/>
      <c r="K19" s="53"/>
    </row>
    <row r="20" spans="1:11" x14ac:dyDescent="0.25">
      <c r="A20" s="53"/>
      <c r="B20" s="42" t="s">
        <v>231</v>
      </c>
      <c r="C20" s="42" t="s">
        <v>36</v>
      </c>
      <c r="D20" s="42">
        <v>17.91</v>
      </c>
      <c r="E20" s="96"/>
      <c r="F20" s="96"/>
      <c r="G20" s="96"/>
      <c r="H20" s="53"/>
      <c r="I20" s="53"/>
      <c r="J20" s="53"/>
      <c r="K20" s="53"/>
    </row>
    <row r="21" spans="1:11" x14ac:dyDescent="0.25">
      <c r="A21" s="53"/>
      <c r="B21" s="42" t="s">
        <v>232</v>
      </c>
      <c r="C21" s="42" t="s">
        <v>36</v>
      </c>
      <c r="D21" s="42">
        <v>17.89</v>
      </c>
      <c r="E21" s="96"/>
      <c r="F21" s="96"/>
      <c r="G21" s="96"/>
      <c r="H21" s="53"/>
      <c r="I21" s="53"/>
      <c r="J21" s="53"/>
      <c r="K21" s="53"/>
    </row>
    <row r="22" spans="1:11" x14ac:dyDescent="0.25">
      <c r="A22" s="53"/>
      <c r="B22" s="42" t="s">
        <v>233</v>
      </c>
      <c r="C22" s="42" t="s">
        <v>36</v>
      </c>
      <c r="D22" s="42">
        <v>17.940000000000001</v>
      </c>
      <c r="E22" s="97"/>
      <c r="F22" s="97"/>
      <c r="G22" s="97"/>
      <c r="H22" s="53"/>
      <c r="I22" s="53"/>
      <c r="J22" s="53"/>
      <c r="K22" s="53"/>
    </row>
    <row r="23" spans="1:11" x14ac:dyDescent="0.25">
      <c r="A23" s="53"/>
      <c r="B23" s="42" t="s">
        <v>234</v>
      </c>
      <c r="C23" s="42" t="s">
        <v>41</v>
      </c>
      <c r="D23" s="42">
        <v>18.760000000000002</v>
      </c>
      <c r="E23" s="95">
        <f>MAX(D23:D26)-MIN(D23:D26)</f>
        <v>0.16000000000000014</v>
      </c>
      <c r="F23" s="95">
        <f t="shared" ref="F23" si="4">AVERAGE(D23:D26)</f>
        <v>18.862500000000001</v>
      </c>
      <c r="G23" s="95"/>
      <c r="H23" s="53"/>
      <c r="I23" s="53"/>
      <c r="J23" s="53"/>
      <c r="K23" s="53"/>
    </row>
    <row r="24" spans="1:11" x14ac:dyDescent="0.25">
      <c r="A24" s="53"/>
      <c r="B24" s="42" t="s">
        <v>235</v>
      </c>
      <c r="C24" s="42" t="s">
        <v>41</v>
      </c>
      <c r="D24" s="42">
        <v>18.86</v>
      </c>
      <c r="E24" s="96"/>
      <c r="F24" s="96"/>
      <c r="G24" s="96"/>
      <c r="H24" s="53"/>
      <c r="I24" s="53"/>
      <c r="J24" s="53"/>
      <c r="K24" s="53"/>
    </row>
    <row r="25" spans="1:11" x14ac:dyDescent="0.25">
      <c r="A25" s="53"/>
      <c r="B25" s="42" t="s">
        <v>236</v>
      </c>
      <c r="C25" s="42" t="s">
        <v>41</v>
      </c>
      <c r="D25" s="42">
        <v>18.91</v>
      </c>
      <c r="E25" s="96"/>
      <c r="F25" s="96"/>
      <c r="G25" s="96"/>
      <c r="H25" s="53"/>
      <c r="I25" s="53"/>
      <c r="J25" s="53"/>
      <c r="K25" s="53"/>
    </row>
    <row r="26" spans="1:11" x14ac:dyDescent="0.25">
      <c r="A26" s="53"/>
      <c r="B26" s="42" t="s">
        <v>237</v>
      </c>
      <c r="C26" s="42" t="s">
        <v>41</v>
      </c>
      <c r="D26" s="42">
        <v>18.920000000000002</v>
      </c>
      <c r="E26" s="97"/>
      <c r="F26" s="97"/>
      <c r="G26" s="97"/>
      <c r="H26" s="53"/>
      <c r="I26" s="53"/>
      <c r="J26" s="53"/>
      <c r="K26" s="53"/>
    </row>
    <row r="27" spans="1:1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x14ac:dyDescent="0.25">
      <c r="A30" s="53"/>
      <c r="B30" s="43" t="s">
        <v>45</v>
      </c>
      <c r="C30" s="45" t="s">
        <v>6</v>
      </c>
      <c r="D30" s="45" t="s">
        <v>1</v>
      </c>
      <c r="E30" s="45" t="s">
        <v>7</v>
      </c>
      <c r="F30" s="43" t="s">
        <v>46</v>
      </c>
      <c r="G30" s="30" t="s">
        <v>498</v>
      </c>
      <c r="H30" s="30" t="s">
        <v>499</v>
      </c>
      <c r="I30" s="30" t="s">
        <v>500</v>
      </c>
      <c r="J30" s="30" t="s">
        <v>48</v>
      </c>
      <c r="K30" s="30" t="s">
        <v>495</v>
      </c>
    </row>
    <row r="31" spans="1:11" x14ac:dyDescent="0.25">
      <c r="A31" s="53"/>
      <c r="B31" s="47" t="s">
        <v>50</v>
      </c>
      <c r="C31" s="42" t="s">
        <v>148</v>
      </c>
      <c r="D31" s="42" t="s">
        <v>52</v>
      </c>
      <c r="E31" s="42">
        <v>17.63</v>
      </c>
      <c r="F31" s="115">
        <f>E31-E32</f>
        <v>0</v>
      </c>
      <c r="G31" s="117">
        <f>AVERAGE(E31:E32)</f>
        <v>17.63</v>
      </c>
      <c r="H31" s="124">
        <f>G31-G33</f>
        <v>1.254999999999999</v>
      </c>
      <c r="I31" s="120">
        <f>AVERAGE(G31:G34)</f>
        <v>17.002499999999998</v>
      </c>
      <c r="J31" s="42">
        <v>0.14699999999999999</v>
      </c>
      <c r="K31" s="123">
        <f>AVERAGE(J31:J34)</f>
        <v>0.253</v>
      </c>
    </row>
    <row r="32" spans="1:11" x14ac:dyDescent="0.25">
      <c r="A32" s="53"/>
      <c r="B32" s="47" t="s">
        <v>50</v>
      </c>
      <c r="C32" s="42" t="s">
        <v>149</v>
      </c>
      <c r="D32" s="42" t="s">
        <v>52</v>
      </c>
      <c r="E32" s="42">
        <v>17.63</v>
      </c>
      <c r="F32" s="116"/>
      <c r="G32" s="118"/>
      <c r="H32" s="125"/>
      <c r="I32" s="121"/>
      <c r="J32" s="42">
        <v>0.14699999999999999</v>
      </c>
      <c r="K32" s="123"/>
    </row>
    <row r="33" spans="1:11" x14ac:dyDescent="0.25">
      <c r="A33" s="53"/>
      <c r="B33" s="47" t="s">
        <v>50</v>
      </c>
      <c r="C33" s="42" t="s">
        <v>150</v>
      </c>
      <c r="D33" s="42" t="s">
        <v>55</v>
      </c>
      <c r="E33" s="42">
        <v>16.309999999999999</v>
      </c>
      <c r="F33" s="115">
        <f t="shared" ref="F33" si="5">E33-E34</f>
        <v>-0.13000000000000256</v>
      </c>
      <c r="G33" s="117">
        <f t="shared" ref="G33" si="6">AVERAGE(E33:E34)</f>
        <v>16.375</v>
      </c>
      <c r="H33" s="125"/>
      <c r="I33" s="121"/>
      <c r="J33" s="42">
        <v>0.375</v>
      </c>
      <c r="K33" s="123"/>
    </row>
    <row r="34" spans="1:11" x14ac:dyDescent="0.25">
      <c r="A34" s="53"/>
      <c r="B34" s="47" t="s">
        <v>50</v>
      </c>
      <c r="C34" s="42" t="s">
        <v>151</v>
      </c>
      <c r="D34" s="42" t="s">
        <v>55</v>
      </c>
      <c r="E34" s="42">
        <v>16.440000000000001</v>
      </c>
      <c r="F34" s="116"/>
      <c r="G34" s="118"/>
      <c r="H34" s="126"/>
      <c r="I34" s="122"/>
      <c r="J34" s="42">
        <v>0.34300000000000003</v>
      </c>
      <c r="K34" s="123"/>
    </row>
    <row r="35" spans="1:11" x14ac:dyDescent="0.25">
      <c r="A35" s="53"/>
      <c r="B35" s="54" t="s">
        <v>57</v>
      </c>
      <c r="C35" s="42" t="s">
        <v>152</v>
      </c>
      <c r="D35" s="42" t="s">
        <v>59</v>
      </c>
      <c r="E35" s="42">
        <v>17.53</v>
      </c>
      <c r="F35" s="115">
        <f t="shared" ref="F35" si="7">E35-E36</f>
        <v>-0.10999999999999943</v>
      </c>
      <c r="G35" s="117">
        <f t="shared" ref="G35" si="8">AVERAGE(E35:E36)</f>
        <v>17.585000000000001</v>
      </c>
      <c r="H35" s="117">
        <f t="shared" ref="H35" si="9">G35-G37</f>
        <v>0.98499999999999943</v>
      </c>
      <c r="I35" s="120">
        <f t="shared" ref="I35" si="10">AVERAGE(G35:G38)</f>
        <v>17.092500000000001</v>
      </c>
      <c r="J35" s="42">
        <v>0.157</v>
      </c>
      <c r="K35" s="123">
        <f t="shared" ref="K35" si="11">AVERAGE(J35:J38)</f>
        <v>0.22875000000000001</v>
      </c>
    </row>
    <row r="36" spans="1:11" x14ac:dyDescent="0.25">
      <c r="A36" s="53"/>
      <c r="B36" s="54" t="s">
        <v>57</v>
      </c>
      <c r="C36" s="42" t="s">
        <v>153</v>
      </c>
      <c r="D36" s="42" t="s">
        <v>59</v>
      </c>
      <c r="E36" s="42">
        <v>17.64</v>
      </c>
      <c r="F36" s="116"/>
      <c r="G36" s="118"/>
      <c r="H36" s="119"/>
      <c r="I36" s="121"/>
      <c r="J36" s="42">
        <v>0.14599999999999999</v>
      </c>
      <c r="K36" s="123"/>
    </row>
    <row r="37" spans="1:11" x14ac:dyDescent="0.25">
      <c r="A37" s="53"/>
      <c r="B37" s="54" t="s">
        <v>57</v>
      </c>
      <c r="C37" s="42" t="s">
        <v>154</v>
      </c>
      <c r="D37" s="42" t="s">
        <v>62</v>
      </c>
      <c r="E37" s="42">
        <v>16.57</v>
      </c>
      <c r="F37" s="115">
        <f t="shared" ref="F37" si="12">E37-E38</f>
        <v>-5.9999999999998721E-2</v>
      </c>
      <c r="G37" s="117">
        <f t="shared" ref="G37" si="13">AVERAGE(E37:E38)</f>
        <v>16.600000000000001</v>
      </c>
      <c r="H37" s="119"/>
      <c r="I37" s="121"/>
      <c r="J37" s="42">
        <v>0.312</v>
      </c>
      <c r="K37" s="123"/>
    </row>
    <row r="38" spans="1:11" x14ac:dyDescent="0.25">
      <c r="A38" s="53"/>
      <c r="B38" s="54" t="s">
        <v>57</v>
      </c>
      <c r="C38" s="42" t="s">
        <v>155</v>
      </c>
      <c r="D38" s="42" t="s">
        <v>62</v>
      </c>
      <c r="E38" s="42">
        <v>16.63</v>
      </c>
      <c r="F38" s="116"/>
      <c r="G38" s="118"/>
      <c r="H38" s="118"/>
      <c r="I38" s="122"/>
      <c r="J38" s="42">
        <v>0.3</v>
      </c>
      <c r="K38" s="123"/>
    </row>
    <row r="39" spans="1:11" x14ac:dyDescent="0.25">
      <c r="A39" s="53"/>
      <c r="B39" s="47" t="s">
        <v>50</v>
      </c>
      <c r="C39" s="42" t="s">
        <v>156</v>
      </c>
      <c r="D39" s="42" t="s">
        <v>65</v>
      </c>
      <c r="E39" s="42">
        <v>16.82</v>
      </c>
      <c r="F39" s="115">
        <f t="shared" ref="F39" si="14">E39-E40</f>
        <v>-0.21999999999999886</v>
      </c>
      <c r="G39" s="117">
        <f t="shared" ref="G39" si="15">AVERAGE(E39:E40)</f>
        <v>16.93</v>
      </c>
      <c r="H39" s="117">
        <f t="shared" ref="H39" si="16">G39-G41</f>
        <v>0.10999999999999943</v>
      </c>
      <c r="I39" s="120">
        <f t="shared" ref="I39" si="17">AVERAGE(G39:G42)</f>
        <v>16.875</v>
      </c>
      <c r="J39" s="42">
        <v>0.26200000000000001</v>
      </c>
      <c r="K39" s="123">
        <f t="shared" ref="K39" si="18">AVERAGE(J39:J42)</f>
        <v>0.252</v>
      </c>
    </row>
    <row r="40" spans="1:11" x14ac:dyDescent="0.25">
      <c r="A40" s="53"/>
      <c r="B40" s="47" t="s">
        <v>50</v>
      </c>
      <c r="C40" s="42" t="s">
        <v>157</v>
      </c>
      <c r="D40" s="42" t="s">
        <v>65</v>
      </c>
      <c r="E40" s="42">
        <v>17.04</v>
      </c>
      <c r="F40" s="116"/>
      <c r="G40" s="118"/>
      <c r="H40" s="119"/>
      <c r="I40" s="121"/>
      <c r="J40" s="42">
        <v>0.224</v>
      </c>
      <c r="K40" s="123"/>
    </row>
    <row r="41" spans="1:11" x14ac:dyDescent="0.25">
      <c r="A41" s="53"/>
      <c r="B41" s="47" t="s">
        <v>50</v>
      </c>
      <c r="C41" s="42" t="s">
        <v>158</v>
      </c>
      <c r="D41" s="42" t="s">
        <v>68</v>
      </c>
      <c r="E41" s="42">
        <v>16.760000000000002</v>
      </c>
      <c r="F41" s="115">
        <f t="shared" ref="F41" si="19">E41-E42</f>
        <v>-0.11999999999999744</v>
      </c>
      <c r="G41" s="117">
        <f t="shared" ref="G41" si="20">AVERAGE(E41:E42)</f>
        <v>16.82</v>
      </c>
      <c r="H41" s="119"/>
      <c r="I41" s="121"/>
      <c r="J41" s="42">
        <v>0.27200000000000002</v>
      </c>
      <c r="K41" s="123"/>
    </row>
    <row r="42" spans="1:11" x14ac:dyDescent="0.25">
      <c r="A42" s="53"/>
      <c r="B42" s="47" t="s">
        <v>50</v>
      </c>
      <c r="C42" s="42" t="s">
        <v>159</v>
      </c>
      <c r="D42" s="42" t="s">
        <v>68</v>
      </c>
      <c r="E42" s="42">
        <v>16.88</v>
      </c>
      <c r="F42" s="116"/>
      <c r="G42" s="118"/>
      <c r="H42" s="118"/>
      <c r="I42" s="122"/>
      <c r="J42" s="42">
        <v>0.25</v>
      </c>
      <c r="K42" s="123"/>
    </row>
    <row r="43" spans="1:11" x14ac:dyDescent="0.25">
      <c r="A43" s="53"/>
      <c r="B43" s="54" t="s">
        <v>57</v>
      </c>
      <c r="C43" s="42" t="s">
        <v>160</v>
      </c>
      <c r="D43" s="42" t="s">
        <v>71</v>
      </c>
      <c r="E43" s="42">
        <v>16.62</v>
      </c>
      <c r="F43" s="115">
        <f t="shared" ref="F43" si="21">E43-E44</f>
        <v>-8.9999999999999858E-2</v>
      </c>
      <c r="G43" s="117">
        <f t="shared" ref="G43" si="22">AVERAGE(E43:E44)</f>
        <v>16.664999999999999</v>
      </c>
      <c r="H43" s="117">
        <f t="shared" ref="H43" si="23">G43-G45</f>
        <v>0.36499999999999844</v>
      </c>
      <c r="I43" s="120">
        <f t="shared" ref="I43" si="24">AVERAGE(G43:G46)</f>
        <v>16.482500000000002</v>
      </c>
      <c r="J43" s="42">
        <v>0.30199999999999999</v>
      </c>
      <c r="K43" s="123">
        <f t="shared" ref="K43" si="25">AVERAGE(J43:J46)</f>
        <v>0.33574999999999999</v>
      </c>
    </row>
    <row r="44" spans="1:11" x14ac:dyDescent="0.25">
      <c r="A44" s="53"/>
      <c r="B44" s="54" t="s">
        <v>57</v>
      </c>
      <c r="C44" s="42" t="s">
        <v>161</v>
      </c>
      <c r="D44" s="42" t="s">
        <v>71</v>
      </c>
      <c r="E44" s="42">
        <v>16.71</v>
      </c>
      <c r="F44" s="116"/>
      <c r="G44" s="118"/>
      <c r="H44" s="119"/>
      <c r="I44" s="121"/>
      <c r="J44" s="42">
        <v>0.28199999999999997</v>
      </c>
      <c r="K44" s="123"/>
    </row>
    <row r="45" spans="1:11" x14ac:dyDescent="0.25">
      <c r="A45" s="53"/>
      <c r="B45" s="54" t="s">
        <v>57</v>
      </c>
      <c r="C45" s="42" t="s">
        <v>162</v>
      </c>
      <c r="D45" s="42" t="s">
        <v>74</v>
      </c>
      <c r="E45" s="42">
        <v>16.16</v>
      </c>
      <c r="F45" s="115">
        <f t="shared" ref="F45" si="26">E45-E46</f>
        <v>-0.28000000000000114</v>
      </c>
      <c r="G45" s="117">
        <f t="shared" ref="G45" si="27">AVERAGE(E45:E46)</f>
        <v>16.3</v>
      </c>
      <c r="H45" s="119"/>
      <c r="I45" s="121"/>
      <c r="J45" s="42">
        <v>0.41699999999999998</v>
      </c>
      <c r="K45" s="123"/>
    </row>
    <row r="46" spans="1:11" x14ac:dyDescent="0.25">
      <c r="A46" s="53"/>
      <c r="B46" s="54" t="s">
        <v>57</v>
      </c>
      <c r="C46" s="42" t="s">
        <v>163</v>
      </c>
      <c r="D46" s="42" t="s">
        <v>74</v>
      </c>
      <c r="E46" s="42">
        <v>16.440000000000001</v>
      </c>
      <c r="F46" s="116"/>
      <c r="G46" s="118"/>
      <c r="H46" s="118"/>
      <c r="I46" s="122"/>
      <c r="J46" s="42">
        <v>0.34200000000000003</v>
      </c>
      <c r="K46" s="123"/>
    </row>
    <row r="47" spans="1:11" x14ac:dyDescent="0.25">
      <c r="A47" s="53"/>
      <c r="B47" s="47" t="s">
        <v>50</v>
      </c>
      <c r="C47" s="42" t="s">
        <v>164</v>
      </c>
      <c r="D47" s="42" t="s">
        <v>77</v>
      </c>
      <c r="E47" s="42">
        <v>16.739999999999998</v>
      </c>
      <c r="F47" s="115">
        <f t="shared" ref="F47" si="28">E47-E48</f>
        <v>-0.16000000000000014</v>
      </c>
      <c r="G47" s="117">
        <f t="shared" ref="G47" si="29">AVERAGE(E47:E48)</f>
        <v>16.82</v>
      </c>
      <c r="H47" s="117">
        <f t="shared" ref="H47" si="30">G47-G49</f>
        <v>0.21499999999999986</v>
      </c>
      <c r="I47" s="120">
        <f t="shared" ref="I47" si="31">AVERAGE(G47:G50)</f>
        <v>16.712499999999999</v>
      </c>
      <c r="J47" s="42">
        <v>0.27700000000000002</v>
      </c>
      <c r="K47" s="123">
        <f t="shared" ref="K47" si="32">AVERAGE(J47:J50)</f>
        <v>0.28299999999999997</v>
      </c>
    </row>
    <row r="48" spans="1:11" x14ac:dyDescent="0.25">
      <c r="A48" s="53"/>
      <c r="B48" s="47" t="s">
        <v>50</v>
      </c>
      <c r="C48" s="42" t="s">
        <v>165</v>
      </c>
      <c r="D48" s="42" t="s">
        <v>77</v>
      </c>
      <c r="E48" s="42">
        <v>16.899999999999999</v>
      </c>
      <c r="F48" s="116"/>
      <c r="G48" s="118"/>
      <c r="H48" s="119"/>
      <c r="I48" s="121"/>
      <c r="J48" s="42">
        <v>0.247</v>
      </c>
      <c r="K48" s="123"/>
    </row>
    <row r="49" spans="1:11" x14ac:dyDescent="0.25">
      <c r="A49" s="53"/>
      <c r="B49" s="47" t="s">
        <v>50</v>
      </c>
      <c r="C49" s="42" t="s">
        <v>166</v>
      </c>
      <c r="D49" s="42" t="s">
        <v>80</v>
      </c>
      <c r="E49" s="42">
        <v>16.61</v>
      </c>
      <c r="F49" s="115">
        <f t="shared" ref="F49" si="33">E49-E50</f>
        <v>9.9999999999980105E-3</v>
      </c>
      <c r="G49" s="117">
        <f t="shared" ref="G49" si="34">AVERAGE(E49:E50)</f>
        <v>16.605</v>
      </c>
      <c r="H49" s="119"/>
      <c r="I49" s="121"/>
      <c r="J49" s="42">
        <v>0.30299999999999999</v>
      </c>
      <c r="K49" s="123"/>
    </row>
    <row r="50" spans="1:11" x14ac:dyDescent="0.25">
      <c r="A50" s="53"/>
      <c r="B50" s="47" t="s">
        <v>50</v>
      </c>
      <c r="C50" s="42" t="s">
        <v>167</v>
      </c>
      <c r="D50" s="42" t="s">
        <v>80</v>
      </c>
      <c r="E50" s="42">
        <v>16.600000000000001</v>
      </c>
      <c r="F50" s="116"/>
      <c r="G50" s="118"/>
      <c r="H50" s="118"/>
      <c r="I50" s="122"/>
      <c r="J50" s="42">
        <v>0.30499999999999999</v>
      </c>
      <c r="K50" s="123"/>
    </row>
    <row r="51" spans="1:11" x14ac:dyDescent="0.25">
      <c r="A51" s="53"/>
      <c r="B51" s="54" t="s">
        <v>57</v>
      </c>
      <c r="C51" s="42" t="s">
        <v>168</v>
      </c>
      <c r="D51" s="42" t="s">
        <v>83</v>
      </c>
      <c r="E51" s="42">
        <v>16.32</v>
      </c>
      <c r="F51" s="115">
        <f t="shared" ref="F51" si="35">E51-E52</f>
        <v>-0.21000000000000085</v>
      </c>
      <c r="G51" s="117">
        <f t="shared" ref="G51" si="36">AVERAGE(E51:E52)</f>
        <v>16.425000000000001</v>
      </c>
      <c r="H51" s="117">
        <f t="shared" ref="H51" si="37">G51-G53</f>
        <v>-0.73999999999999844</v>
      </c>
      <c r="I51" s="120">
        <f t="shared" ref="I51" si="38">AVERAGE(G51:G54)</f>
        <v>16.795000000000002</v>
      </c>
      <c r="J51" s="42">
        <v>0.372</v>
      </c>
      <c r="K51" s="123">
        <f t="shared" ref="K51" si="39">AVERAGE(J51:J54)</f>
        <v>0.27575</v>
      </c>
    </row>
    <row r="52" spans="1:11" x14ac:dyDescent="0.25">
      <c r="A52" s="53"/>
      <c r="B52" s="54" t="s">
        <v>57</v>
      </c>
      <c r="C52" s="42" t="s">
        <v>169</v>
      </c>
      <c r="D52" s="42" t="s">
        <v>83</v>
      </c>
      <c r="E52" s="42">
        <v>16.53</v>
      </c>
      <c r="F52" s="116"/>
      <c r="G52" s="118"/>
      <c r="H52" s="119"/>
      <c r="I52" s="121"/>
      <c r="J52" s="42">
        <v>0.32200000000000001</v>
      </c>
      <c r="K52" s="123"/>
    </row>
    <row r="53" spans="1:11" x14ac:dyDescent="0.25">
      <c r="A53" s="53"/>
      <c r="B53" s="54" t="s">
        <v>57</v>
      </c>
      <c r="C53" s="42" t="s">
        <v>170</v>
      </c>
      <c r="D53" s="42" t="s">
        <v>86</v>
      </c>
      <c r="E53" s="42">
        <v>17.149999999999999</v>
      </c>
      <c r="F53" s="115">
        <f t="shared" ref="F53" si="40">E53-E54</f>
        <v>-3.0000000000001137E-2</v>
      </c>
      <c r="G53" s="117">
        <f t="shared" ref="G53" si="41">AVERAGE(E53:E54)</f>
        <v>17.164999999999999</v>
      </c>
      <c r="H53" s="119"/>
      <c r="I53" s="121"/>
      <c r="J53" s="42">
        <v>0.20699999999999999</v>
      </c>
      <c r="K53" s="123"/>
    </row>
    <row r="54" spans="1:11" x14ac:dyDescent="0.25">
      <c r="A54" s="53"/>
      <c r="B54" s="54" t="s">
        <v>57</v>
      </c>
      <c r="C54" s="42" t="s">
        <v>171</v>
      </c>
      <c r="D54" s="42" t="s">
        <v>86</v>
      </c>
      <c r="E54" s="42">
        <v>17.18</v>
      </c>
      <c r="F54" s="116"/>
      <c r="G54" s="118"/>
      <c r="H54" s="118"/>
      <c r="I54" s="122"/>
      <c r="J54" s="42">
        <v>0.20200000000000001</v>
      </c>
      <c r="K54" s="123"/>
    </row>
    <row r="55" spans="1:11" x14ac:dyDescent="0.25">
      <c r="A55" s="53"/>
      <c r="B55" s="47" t="s">
        <v>50</v>
      </c>
      <c r="C55" s="42" t="s">
        <v>172</v>
      </c>
      <c r="D55" s="42" t="s">
        <v>89</v>
      </c>
      <c r="E55" s="42">
        <v>16.54</v>
      </c>
      <c r="F55" s="115">
        <f t="shared" ref="F55" si="42">E55-E56</f>
        <v>-0.13000000000000256</v>
      </c>
      <c r="G55" s="117">
        <f t="shared" ref="G55" si="43">AVERAGE(E55:E56)</f>
        <v>16.605</v>
      </c>
      <c r="H55" s="117">
        <f t="shared" ref="H55" si="44">G55-G57</f>
        <v>-0.32499999999999929</v>
      </c>
      <c r="I55" s="120">
        <f t="shared" ref="I55" si="45">AVERAGE(G55:G58)</f>
        <v>16.767499999999998</v>
      </c>
      <c r="J55" s="42">
        <v>0.32</v>
      </c>
      <c r="K55" s="123">
        <f t="shared" ref="K55" si="46">AVERAGE(J55:J58)</f>
        <v>0.27400000000000002</v>
      </c>
    </row>
    <row r="56" spans="1:11" x14ac:dyDescent="0.25">
      <c r="A56" s="53"/>
      <c r="B56" s="47" t="s">
        <v>50</v>
      </c>
      <c r="C56" s="42" t="s">
        <v>173</v>
      </c>
      <c r="D56" s="42" t="s">
        <v>89</v>
      </c>
      <c r="E56" s="42">
        <v>16.670000000000002</v>
      </c>
      <c r="F56" s="116"/>
      <c r="G56" s="118"/>
      <c r="H56" s="119"/>
      <c r="I56" s="121"/>
      <c r="J56" s="42">
        <v>0.29199999999999998</v>
      </c>
      <c r="K56" s="123"/>
    </row>
    <row r="57" spans="1:11" x14ac:dyDescent="0.25">
      <c r="A57" s="53"/>
      <c r="B57" s="47" t="s">
        <v>50</v>
      </c>
      <c r="C57" s="42" t="s">
        <v>174</v>
      </c>
      <c r="D57" s="42" t="s">
        <v>92</v>
      </c>
      <c r="E57" s="42">
        <v>16.920000000000002</v>
      </c>
      <c r="F57" s="115">
        <f t="shared" ref="F57" si="47">E57-E58</f>
        <v>-1.9999999999999574E-2</v>
      </c>
      <c r="G57" s="117">
        <f t="shared" ref="G57" si="48">AVERAGE(E57:E58)</f>
        <v>16.93</v>
      </c>
      <c r="H57" s="119"/>
      <c r="I57" s="121"/>
      <c r="J57" s="42">
        <v>0.24399999999999999</v>
      </c>
      <c r="K57" s="123"/>
    </row>
    <row r="58" spans="1:11" x14ac:dyDescent="0.25">
      <c r="A58" s="53"/>
      <c r="B58" s="47" t="s">
        <v>50</v>
      </c>
      <c r="C58" s="42" t="s">
        <v>175</v>
      </c>
      <c r="D58" s="42" t="s">
        <v>92</v>
      </c>
      <c r="E58" s="42">
        <v>16.940000000000001</v>
      </c>
      <c r="F58" s="116"/>
      <c r="G58" s="118"/>
      <c r="H58" s="118"/>
      <c r="I58" s="122"/>
      <c r="J58" s="42">
        <v>0.24</v>
      </c>
      <c r="K58" s="123"/>
    </row>
    <row r="59" spans="1:11" x14ac:dyDescent="0.25">
      <c r="A59" s="53"/>
      <c r="B59" s="54" t="s">
        <v>57</v>
      </c>
      <c r="C59" s="42" t="s">
        <v>176</v>
      </c>
      <c r="D59" s="42" t="s">
        <v>95</v>
      </c>
      <c r="E59" s="42">
        <v>16.63</v>
      </c>
      <c r="F59" s="115">
        <f t="shared" ref="F59" si="49">E59-E60</f>
        <v>-8.9999999999999858E-2</v>
      </c>
      <c r="G59" s="117">
        <f t="shared" ref="G59" si="50">AVERAGE(E59:E60)</f>
        <v>16.674999999999997</v>
      </c>
      <c r="H59" s="117">
        <f t="shared" ref="H59" si="51">G59-G61</f>
        <v>-0.47500000000000142</v>
      </c>
      <c r="I59" s="120">
        <f t="shared" ref="I59" si="52">AVERAGE(G59:G62)</f>
        <v>16.912499999999998</v>
      </c>
      <c r="J59" s="42">
        <v>0.3</v>
      </c>
      <c r="K59" s="123">
        <f t="shared" ref="K59" si="53">AVERAGE(J59:J62)</f>
        <v>0.2485</v>
      </c>
    </row>
    <row r="60" spans="1:11" x14ac:dyDescent="0.25">
      <c r="A60" s="53"/>
      <c r="B60" s="54" t="s">
        <v>57</v>
      </c>
      <c r="C60" s="42" t="s">
        <v>177</v>
      </c>
      <c r="D60" s="42" t="s">
        <v>95</v>
      </c>
      <c r="E60" s="42">
        <v>16.72</v>
      </c>
      <c r="F60" s="116"/>
      <c r="G60" s="118"/>
      <c r="H60" s="119"/>
      <c r="I60" s="121"/>
      <c r="J60" s="42">
        <v>0.28100000000000003</v>
      </c>
      <c r="K60" s="123"/>
    </row>
    <row r="61" spans="1:11" x14ac:dyDescent="0.25">
      <c r="A61" s="53"/>
      <c r="B61" s="54" t="s">
        <v>57</v>
      </c>
      <c r="C61" s="42" t="s">
        <v>178</v>
      </c>
      <c r="D61" s="42" t="s">
        <v>98</v>
      </c>
      <c r="E61" s="42">
        <v>17.11</v>
      </c>
      <c r="F61" s="115">
        <f t="shared" ref="F61" si="54">E61-E62</f>
        <v>-8.0000000000001847E-2</v>
      </c>
      <c r="G61" s="117">
        <f t="shared" ref="G61" si="55">AVERAGE(E61:E62)</f>
        <v>17.149999999999999</v>
      </c>
      <c r="H61" s="119"/>
      <c r="I61" s="121"/>
      <c r="J61" s="42">
        <v>0.21299999999999999</v>
      </c>
      <c r="K61" s="123"/>
    </row>
    <row r="62" spans="1:11" x14ac:dyDescent="0.25">
      <c r="A62" s="53"/>
      <c r="B62" s="54" t="s">
        <v>57</v>
      </c>
      <c r="C62" s="42" t="s">
        <v>179</v>
      </c>
      <c r="D62" s="42" t="s">
        <v>98</v>
      </c>
      <c r="E62" s="42">
        <v>17.190000000000001</v>
      </c>
      <c r="F62" s="116"/>
      <c r="G62" s="118"/>
      <c r="H62" s="118"/>
      <c r="I62" s="122"/>
      <c r="J62" s="42">
        <v>0.2</v>
      </c>
      <c r="K62" s="123"/>
    </row>
    <row r="63" spans="1:11" x14ac:dyDescent="0.25">
      <c r="A63" s="53"/>
      <c r="B63" s="47" t="s">
        <v>50</v>
      </c>
      <c r="C63" s="42" t="s">
        <v>180</v>
      </c>
      <c r="D63" s="42" t="s">
        <v>101</v>
      </c>
      <c r="E63" s="42">
        <v>18.07</v>
      </c>
      <c r="F63" s="115">
        <f t="shared" ref="F63" si="56">E63-E64</f>
        <v>0.14000000000000057</v>
      </c>
      <c r="G63" s="117">
        <f t="shared" ref="G63" si="57">AVERAGE(E63:E64)</f>
        <v>18</v>
      </c>
      <c r="H63" s="117">
        <f t="shared" ref="H63" si="58">G63-G65</f>
        <v>-0.57000000000000028</v>
      </c>
      <c r="I63" s="120">
        <f t="shared" ref="I63" si="59">AVERAGE(G63:G66)</f>
        <v>18.285</v>
      </c>
      <c r="J63" s="42">
        <v>0.107</v>
      </c>
      <c r="K63" s="123">
        <f t="shared" ref="K63" si="60">AVERAGE(J63:J66)</f>
        <v>9.4149999999999984E-2</v>
      </c>
    </row>
    <row r="64" spans="1:11" x14ac:dyDescent="0.25">
      <c r="A64" s="53"/>
      <c r="B64" s="47" t="s">
        <v>50</v>
      </c>
      <c r="C64" s="42" t="s">
        <v>181</v>
      </c>
      <c r="D64" s="42" t="s">
        <v>101</v>
      </c>
      <c r="E64" s="42">
        <v>17.93</v>
      </c>
      <c r="F64" s="116"/>
      <c r="G64" s="118"/>
      <c r="H64" s="119"/>
      <c r="I64" s="121"/>
      <c r="J64" s="42">
        <v>0.11899999999999999</v>
      </c>
      <c r="K64" s="123"/>
    </row>
    <row r="65" spans="1:11" x14ac:dyDescent="0.25">
      <c r="A65" s="53"/>
      <c r="B65" s="47" t="s">
        <v>50</v>
      </c>
      <c r="C65" s="42" t="s">
        <v>182</v>
      </c>
      <c r="D65" s="42" t="s">
        <v>104</v>
      </c>
      <c r="E65" s="42">
        <v>18.57</v>
      </c>
      <c r="F65" s="115">
        <f t="shared" ref="F65" si="61">E65-E66</f>
        <v>0</v>
      </c>
      <c r="G65" s="117">
        <f t="shared" ref="G65" si="62">AVERAGE(E65:E66)</f>
        <v>18.57</v>
      </c>
      <c r="H65" s="119"/>
      <c r="I65" s="121"/>
      <c r="J65" s="42">
        <v>7.5200000000000003E-2</v>
      </c>
      <c r="K65" s="123"/>
    </row>
    <row r="66" spans="1:11" x14ac:dyDescent="0.25">
      <c r="A66" s="53"/>
      <c r="B66" s="47" t="s">
        <v>50</v>
      </c>
      <c r="C66" s="42" t="s">
        <v>183</v>
      </c>
      <c r="D66" s="42" t="s">
        <v>104</v>
      </c>
      <c r="E66" s="42">
        <v>18.57</v>
      </c>
      <c r="F66" s="116"/>
      <c r="G66" s="118"/>
      <c r="H66" s="118"/>
      <c r="I66" s="122"/>
      <c r="J66" s="42">
        <v>7.5399999999999995E-2</v>
      </c>
      <c r="K66" s="123"/>
    </row>
    <row r="67" spans="1:11" x14ac:dyDescent="0.25">
      <c r="A67" s="53"/>
      <c r="B67" s="54" t="s">
        <v>57</v>
      </c>
      <c r="C67" s="42" t="s">
        <v>184</v>
      </c>
      <c r="D67" s="42" t="s">
        <v>107</v>
      </c>
      <c r="E67" s="42">
        <v>17.8</v>
      </c>
      <c r="F67" s="115">
        <f t="shared" ref="F67" si="63">E67-E68</f>
        <v>-0.16999999999999815</v>
      </c>
      <c r="G67" s="117">
        <f t="shared" ref="G67" si="64">AVERAGE(E67:E68)</f>
        <v>17.884999999999998</v>
      </c>
      <c r="H67" s="117">
        <f t="shared" ref="H67" si="65">G67-G69</f>
        <v>-0.12000000000000099</v>
      </c>
      <c r="I67" s="120">
        <f t="shared" ref="I67" si="66">AVERAGE(G67:G70)</f>
        <v>17.945</v>
      </c>
      <c r="J67" s="42">
        <v>0.13</v>
      </c>
      <c r="K67" s="123">
        <f t="shared" ref="K67" si="67">AVERAGE(J67:J70)</f>
        <v>0.11749999999999999</v>
      </c>
    </row>
    <row r="68" spans="1:11" x14ac:dyDescent="0.25">
      <c r="A68" s="53"/>
      <c r="B68" s="54" t="s">
        <v>57</v>
      </c>
      <c r="C68" s="42" t="s">
        <v>185</v>
      </c>
      <c r="D68" s="42" t="s">
        <v>107</v>
      </c>
      <c r="E68" s="42">
        <v>17.97</v>
      </c>
      <c r="F68" s="116"/>
      <c r="G68" s="118"/>
      <c r="H68" s="119"/>
      <c r="I68" s="121"/>
      <c r="J68" s="42">
        <v>0.115</v>
      </c>
      <c r="K68" s="123"/>
    </row>
    <row r="69" spans="1:11" x14ac:dyDescent="0.25">
      <c r="A69" s="53"/>
      <c r="B69" s="54" t="s">
        <v>57</v>
      </c>
      <c r="C69" s="42" t="s">
        <v>186</v>
      </c>
      <c r="D69" s="42" t="s">
        <v>110</v>
      </c>
      <c r="E69" s="42">
        <v>17.989999999999998</v>
      </c>
      <c r="F69" s="115">
        <f t="shared" ref="F69" si="68">E69-E70</f>
        <v>-3.0000000000001137E-2</v>
      </c>
      <c r="G69" s="117">
        <f t="shared" ref="G69" si="69">AVERAGE(E69:E70)</f>
        <v>18.004999999999999</v>
      </c>
      <c r="H69" s="119"/>
      <c r="I69" s="121"/>
      <c r="J69" s="42">
        <v>0.114</v>
      </c>
      <c r="K69" s="123"/>
    </row>
    <row r="70" spans="1:11" x14ac:dyDescent="0.25">
      <c r="A70" s="53"/>
      <c r="B70" s="54" t="s">
        <v>57</v>
      </c>
      <c r="C70" s="42" t="s">
        <v>187</v>
      </c>
      <c r="D70" s="42" t="s">
        <v>110</v>
      </c>
      <c r="E70" s="42">
        <v>18.02</v>
      </c>
      <c r="F70" s="116"/>
      <c r="G70" s="118"/>
      <c r="H70" s="118"/>
      <c r="I70" s="122"/>
      <c r="J70" s="42">
        <v>0.111</v>
      </c>
      <c r="K70" s="123"/>
    </row>
    <row r="71" spans="1:11" x14ac:dyDescent="0.25">
      <c r="A71" s="53"/>
      <c r="B71" s="47" t="s">
        <v>50</v>
      </c>
      <c r="C71" s="42" t="s">
        <v>188</v>
      </c>
      <c r="D71" s="42" t="s">
        <v>113</v>
      </c>
      <c r="E71" s="42">
        <v>17.239999999999998</v>
      </c>
      <c r="F71" s="115">
        <f t="shared" ref="F71" si="70">E71-E72</f>
        <v>-0.32000000000000028</v>
      </c>
      <c r="G71" s="117">
        <f t="shared" ref="G71" si="71">AVERAGE(E71:E72)</f>
        <v>17.399999999999999</v>
      </c>
      <c r="H71" s="117">
        <f t="shared" ref="H71" si="72">G71-G73</f>
        <v>0.41999999999999815</v>
      </c>
      <c r="I71" s="120">
        <f t="shared" ref="I71" si="73">AVERAGE(G71:G74)</f>
        <v>17.189999999999998</v>
      </c>
      <c r="J71" s="42">
        <v>0.19400000000000001</v>
      </c>
      <c r="K71" s="123">
        <f t="shared" ref="K71" si="74">AVERAGE(J71:J74)</f>
        <v>0.20399999999999999</v>
      </c>
    </row>
    <row r="72" spans="1:11" x14ac:dyDescent="0.25">
      <c r="A72" s="53"/>
      <c r="B72" s="47" t="s">
        <v>50</v>
      </c>
      <c r="C72" s="42" t="s">
        <v>189</v>
      </c>
      <c r="D72" s="42" t="s">
        <v>113</v>
      </c>
      <c r="E72" s="42">
        <v>17.559999999999999</v>
      </c>
      <c r="F72" s="116"/>
      <c r="G72" s="118"/>
      <c r="H72" s="119"/>
      <c r="I72" s="121"/>
      <c r="J72" s="42">
        <v>0.154</v>
      </c>
      <c r="K72" s="123"/>
    </row>
    <row r="73" spans="1:11" x14ac:dyDescent="0.25">
      <c r="A73" s="53"/>
      <c r="B73" s="47" t="s">
        <v>50</v>
      </c>
      <c r="C73" s="42" t="s">
        <v>190</v>
      </c>
      <c r="D73" s="42" t="s">
        <v>116</v>
      </c>
      <c r="E73" s="42">
        <v>16.940000000000001</v>
      </c>
      <c r="F73" s="115">
        <f t="shared" ref="F73" si="75">E73-E74</f>
        <v>-7.9999999999998295E-2</v>
      </c>
      <c r="G73" s="117">
        <f t="shared" ref="G73" si="76">AVERAGE(E73:E74)</f>
        <v>16.98</v>
      </c>
      <c r="H73" s="119"/>
      <c r="I73" s="121"/>
      <c r="J73" s="42">
        <v>0.24099999999999999</v>
      </c>
      <c r="K73" s="123"/>
    </row>
    <row r="74" spans="1:11" x14ac:dyDescent="0.25">
      <c r="A74" s="53"/>
      <c r="B74" s="47" t="s">
        <v>50</v>
      </c>
      <c r="C74" s="42" t="s">
        <v>191</v>
      </c>
      <c r="D74" s="42" t="s">
        <v>116</v>
      </c>
      <c r="E74" s="42">
        <v>17.02</v>
      </c>
      <c r="F74" s="116"/>
      <c r="G74" s="118"/>
      <c r="H74" s="118"/>
      <c r="I74" s="122"/>
      <c r="J74" s="42">
        <v>0.22700000000000001</v>
      </c>
      <c r="K74" s="123"/>
    </row>
    <row r="75" spans="1:11" x14ac:dyDescent="0.25">
      <c r="A75" s="53"/>
      <c r="B75" s="54" t="s">
        <v>57</v>
      </c>
      <c r="C75" s="42" t="s">
        <v>192</v>
      </c>
      <c r="D75" s="42" t="s">
        <v>119</v>
      </c>
      <c r="E75" s="42">
        <v>17.46</v>
      </c>
      <c r="F75" s="115">
        <f t="shared" ref="F75" si="77">E75-E76</f>
        <v>-0.30000000000000071</v>
      </c>
      <c r="G75" s="117">
        <f t="shared" ref="G75" si="78">AVERAGE(E75:E76)</f>
        <v>17.61</v>
      </c>
      <c r="H75" s="117">
        <f t="shared" ref="H75" si="79">G75-G77</f>
        <v>0.70499999999999829</v>
      </c>
      <c r="I75" s="120">
        <f t="shared" ref="I75" si="80">AVERAGE(G75:G78)</f>
        <v>17.2575</v>
      </c>
      <c r="J75" s="42">
        <v>0.16600000000000001</v>
      </c>
      <c r="K75" s="123">
        <f t="shared" ref="K75" si="81">AVERAGE(J75:J78)</f>
        <v>0.19825000000000001</v>
      </c>
    </row>
    <row r="76" spans="1:11" x14ac:dyDescent="0.25">
      <c r="A76" s="53"/>
      <c r="B76" s="54" t="s">
        <v>57</v>
      </c>
      <c r="C76" s="42" t="s">
        <v>193</v>
      </c>
      <c r="D76" s="42" t="s">
        <v>119</v>
      </c>
      <c r="E76" s="42">
        <v>17.760000000000002</v>
      </c>
      <c r="F76" s="116"/>
      <c r="G76" s="118"/>
      <c r="H76" s="119"/>
      <c r="I76" s="121"/>
      <c r="J76" s="42">
        <v>0.13400000000000001</v>
      </c>
      <c r="K76" s="123"/>
    </row>
    <row r="77" spans="1:11" x14ac:dyDescent="0.25">
      <c r="A77" s="53"/>
      <c r="B77" s="54" t="s">
        <v>57</v>
      </c>
      <c r="C77" s="42" t="s">
        <v>194</v>
      </c>
      <c r="D77" s="42" t="s">
        <v>122</v>
      </c>
      <c r="E77" s="42">
        <v>16.87</v>
      </c>
      <c r="F77" s="115">
        <f t="shared" ref="F77" si="82">E77-E78</f>
        <v>-7.0000000000000284E-2</v>
      </c>
      <c r="G77" s="117">
        <f t="shared" ref="G77" si="83">AVERAGE(E77:E78)</f>
        <v>16.905000000000001</v>
      </c>
      <c r="H77" s="119"/>
      <c r="I77" s="121"/>
      <c r="J77" s="42">
        <v>0.252</v>
      </c>
      <c r="K77" s="123"/>
    </row>
    <row r="78" spans="1:11" x14ac:dyDescent="0.25">
      <c r="A78" s="53"/>
      <c r="B78" s="54" t="s">
        <v>57</v>
      </c>
      <c r="C78" s="42" t="s">
        <v>195</v>
      </c>
      <c r="D78" s="42" t="s">
        <v>122</v>
      </c>
      <c r="E78" s="42">
        <v>16.940000000000001</v>
      </c>
      <c r="F78" s="116"/>
      <c r="G78" s="118"/>
      <c r="H78" s="118"/>
      <c r="I78" s="122"/>
      <c r="J78" s="42">
        <v>0.24099999999999999</v>
      </c>
      <c r="K78" s="123"/>
    </row>
    <row r="79" spans="1:11" x14ac:dyDescent="0.25">
      <c r="A79" s="53"/>
      <c r="B79" s="47" t="s">
        <v>50</v>
      </c>
      <c r="C79" s="42" t="s">
        <v>196</v>
      </c>
      <c r="D79" s="42" t="s">
        <v>125</v>
      </c>
      <c r="E79" s="42">
        <v>16.600000000000001</v>
      </c>
      <c r="F79" s="115">
        <f t="shared" ref="F79" si="84">E79-E80</f>
        <v>7.0000000000000284E-2</v>
      </c>
      <c r="G79" s="117">
        <f t="shared" ref="G79" si="85">AVERAGE(E79:E80)</f>
        <v>16.565000000000001</v>
      </c>
      <c r="H79" s="117">
        <f t="shared" ref="H79" si="86">G79-G81</f>
        <v>-0.17500000000000071</v>
      </c>
      <c r="I79" s="120">
        <f t="shared" ref="I79" si="87">AVERAGE(G79:G82)</f>
        <v>16.652500000000003</v>
      </c>
      <c r="J79" s="42">
        <v>0.30599999999999999</v>
      </c>
      <c r="K79" s="123">
        <f t="shared" ref="K79" si="88">AVERAGE(J79:J82)</f>
        <v>0.29525000000000001</v>
      </c>
    </row>
    <row r="80" spans="1:11" x14ac:dyDescent="0.25">
      <c r="A80" s="53"/>
      <c r="B80" s="47" t="s">
        <v>50</v>
      </c>
      <c r="C80" s="42" t="s">
        <v>197</v>
      </c>
      <c r="D80" s="42" t="s">
        <v>125</v>
      </c>
      <c r="E80" s="42">
        <v>16.53</v>
      </c>
      <c r="F80" s="116"/>
      <c r="G80" s="118"/>
      <c r="H80" s="119"/>
      <c r="I80" s="121"/>
      <c r="J80" s="42">
        <v>0.32100000000000001</v>
      </c>
      <c r="K80" s="123"/>
    </row>
    <row r="81" spans="1:11" x14ac:dyDescent="0.25">
      <c r="A81" s="53"/>
      <c r="B81" s="47" t="s">
        <v>50</v>
      </c>
      <c r="C81" s="42" t="s">
        <v>198</v>
      </c>
      <c r="D81" s="42" t="s">
        <v>128</v>
      </c>
      <c r="E81" s="42">
        <v>16.68</v>
      </c>
      <c r="F81" s="115">
        <f t="shared" ref="F81" si="89">E81-E82</f>
        <v>-0.12000000000000099</v>
      </c>
      <c r="G81" s="117">
        <f t="shared" ref="G81" si="90">AVERAGE(E81:E82)</f>
        <v>16.740000000000002</v>
      </c>
      <c r="H81" s="119"/>
      <c r="I81" s="121"/>
      <c r="J81" s="42">
        <v>0.28799999999999998</v>
      </c>
      <c r="K81" s="123"/>
    </row>
    <row r="82" spans="1:11" x14ac:dyDescent="0.25">
      <c r="A82" s="53"/>
      <c r="B82" s="47" t="s">
        <v>50</v>
      </c>
      <c r="C82" s="42" t="s">
        <v>199</v>
      </c>
      <c r="D82" s="42" t="s">
        <v>128</v>
      </c>
      <c r="E82" s="42">
        <v>16.8</v>
      </c>
      <c r="F82" s="116"/>
      <c r="G82" s="118"/>
      <c r="H82" s="118"/>
      <c r="I82" s="122"/>
      <c r="J82" s="42">
        <v>0.26600000000000001</v>
      </c>
      <c r="K82" s="123"/>
    </row>
    <row r="83" spans="1:11" x14ac:dyDescent="0.25">
      <c r="A83" s="53"/>
      <c r="B83" s="54" t="s">
        <v>57</v>
      </c>
      <c r="C83" s="42" t="s">
        <v>200</v>
      </c>
      <c r="D83" s="42" t="s">
        <v>131</v>
      </c>
      <c r="E83" s="42">
        <v>16.09</v>
      </c>
      <c r="F83" s="115">
        <f t="shared" ref="F83" si="91">E83-E84</f>
        <v>-0.19999999999999929</v>
      </c>
      <c r="G83" s="117">
        <f t="shared" ref="G83" si="92">AVERAGE(E83:E84)</f>
        <v>16.189999999999998</v>
      </c>
      <c r="H83" s="117">
        <f t="shared" ref="H83" si="93">G83-G85</f>
        <v>-0.375</v>
      </c>
      <c r="I83" s="120">
        <f t="shared" ref="I83" si="94">AVERAGE(G83:G86)</f>
        <v>16.377499999999998</v>
      </c>
      <c r="J83" s="42">
        <v>0.44</v>
      </c>
      <c r="K83" s="123">
        <f t="shared" ref="K83" si="95">AVERAGE(J83:J86)</f>
        <v>0.36175000000000002</v>
      </c>
    </row>
    <row r="84" spans="1:11" x14ac:dyDescent="0.25">
      <c r="A84" s="53"/>
      <c r="B84" s="54" t="s">
        <v>57</v>
      </c>
      <c r="C84" s="42" t="s">
        <v>201</v>
      </c>
      <c r="D84" s="42" t="s">
        <v>131</v>
      </c>
      <c r="E84" s="42">
        <v>16.29</v>
      </c>
      <c r="F84" s="116"/>
      <c r="G84" s="118"/>
      <c r="H84" s="119"/>
      <c r="I84" s="121"/>
      <c r="J84" s="42">
        <v>0.38</v>
      </c>
      <c r="K84" s="123"/>
    </row>
    <row r="85" spans="1:11" x14ac:dyDescent="0.25">
      <c r="A85" s="53"/>
      <c r="B85" s="54" t="s">
        <v>57</v>
      </c>
      <c r="C85" s="42" t="s">
        <v>202</v>
      </c>
      <c r="D85" s="42" t="s">
        <v>134</v>
      </c>
      <c r="E85" s="42">
        <v>16.489999999999998</v>
      </c>
      <c r="F85" s="115">
        <f t="shared" ref="F85" si="96">E85-E86</f>
        <v>-0.15000000000000213</v>
      </c>
      <c r="G85" s="117">
        <f t="shared" ref="G85" si="97">AVERAGE(E85:E86)</f>
        <v>16.564999999999998</v>
      </c>
      <c r="H85" s="119"/>
      <c r="I85" s="121"/>
      <c r="J85" s="42">
        <v>0.33</v>
      </c>
      <c r="K85" s="123"/>
    </row>
    <row r="86" spans="1:11" x14ac:dyDescent="0.25">
      <c r="A86" s="53"/>
      <c r="B86" s="54" t="s">
        <v>57</v>
      </c>
      <c r="C86" s="42" t="s">
        <v>203</v>
      </c>
      <c r="D86" s="42" t="s">
        <v>134</v>
      </c>
      <c r="E86" s="42">
        <v>16.64</v>
      </c>
      <c r="F86" s="116"/>
      <c r="G86" s="118"/>
      <c r="H86" s="118"/>
      <c r="I86" s="122"/>
      <c r="J86" s="42">
        <v>0.29699999999999999</v>
      </c>
      <c r="K86" s="123"/>
    </row>
    <row r="87" spans="1:11" x14ac:dyDescent="0.25">
      <c r="A87" s="53"/>
      <c r="B87" s="47" t="s">
        <v>50</v>
      </c>
      <c r="C87" s="42" t="s">
        <v>204</v>
      </c>
      <c r="D87" s="42" t="s">
        <v>137</v>
      </c>
      <c r="E87" s="42">
        <v>16.2</v>
      </c>
      <c r="F87" s="115">
        <f t="shared" ref="F87" si="98">E87-E88</f>
        <v>-6.0000000000002274E-2</v>
      </c>
      <c r="G87" s="117">
        <f t="shared" ref="G87" si="99">AVERAGE(E87:E88)</f>
        <v>16.23</v>
      </c>
      <c r="H87" s="117">
        <f t="shared" ref="H87" si="100">G87-G89</f>
        <v>-0.87999999999999901</v>
      </c>
      <c r="I87" s="120">
        <f t="shared" ref="I87" si="101">AVERAGE(G87:G90)</f>
        <v>16.670000000000002</v>
      </c>
      <c r="J87" s="42">
        <v>0.40600000000000003</v>
      </c>
      <c r="K87" s="123">
        <f t="shared" ref="K87" si="102">AVERAGE(J87:J90)</f>
        <v>0.30549999999999999</v>
      </c>
    </row>
    <row r="88" spans="1:11" x14ac:dyDescent="0.25">
      <c r="A88" s="53"/>
      <c r="B88" s="47" t="s">
        <v>50</v>
      </c>
      <c r="C88" s="42" t="s">
        <v>205</v>
      </c>
      <c r="D88" s="42" t="s">
        <v>137</v>
      </c>
      <c r="E88" s="42">
        <v>16.260000000000002</v>
      </c>
      <c r="F88" s="116"/>
      <c r="G88" s="118"/>
      <c r="H88" s="119"/>
      <c r="I88" s="121"/>
      <c r="J88" s="42">
        <v>0.39100000000000001</v>
      </c>
      <c r="K88" s="123"/>
    </row>
    <row r="89" spans="1:11" x14ac:dyDescent="0.25">
      <c r="A89" s="53"/>
      <c r="B89" s="47" t="s">
        <v>50</v>
      </c>
      <c r="C89" s="42" t="s">
        <v>206</v>
      </c>
      <c r="D89" s="42" t="s">
        <v>140</v>
      </c>
      <c r="E89" s="42">
        <v>17.07</v>
      </c>
      <c r="F89" s="115">
        <f t="shared" ref="F89" si="103">E89-E90</f>
        <v>-7.9999999999998295E-2</v>
      </c>
      <c r="G89" s="117">
        <f t="shared" ref="G89" si="104">AVERAGE(E89:E90)</f>
        <v>17.11</v>
      </c>
      <c r="H89" s="119"/>
      <c r="I89" s="121"/>
      <c r="J89" s="42">
        <v>0.219</v>
      </c>
      <c r="K89" s="123"/>
    </row>
    <row r="90" spans="1:11" x14ac:dyDescent="0.25">
      <c r="A90" s="53"/>
      <c r="B90" s="47" t="s">
        <v>50</v>
      </c>
      <c r="C90" s="42" t="s">
        <v>207</v>
      </c>
      <c r="D90" s="42" t="s">
        <v>140</v>
      </c>
      <c r="E90" s="42">
        <v>17.149999999999999</v>
      </c>
      <c r="F90" s="116"/>
      <c r="G90" s="118"/>
      <c r="H90" s="118"/>
      <c r="I90" s="122"/>
      <c r="J90" s="42">
        <v>0.20599999999999999</v>
      </c>
      <c r="K90" s="123"/>
    </row>
    <row r="91" spans="1:11" x14ac:dyDescent="0.25">
      <c r="A91" s="53"/>
      <c r="B91" s="54" t="s">
        <v>57</v>
      </c>
      <c r="C91" s="42" t="s">
        <v>208</v>
      </c>
      <c r="D91" s="42" t="s">
        <v>143</v>
      </c>
      <c r="E91" s="42">
        <v>16.96</v>
      </c>
      <c r="F91" s="115">
        <f t="shared" ref="F91" si="105">E91-E92</f>
        <v>-8.9999999999999858E-2</v>
      </c>
      <c r="G91" s="117">
        <f t="shared" ref="G91" si="106">AVERAGE(E91:E92)</f>
        <v>17.005000000000003</v>
      </c>
      <c r="H91" s="117">
        <f t="shared" ref="H91" si="107">G91-G93</f>
        <v>9.0000000000003411E-2</v>
      </c>
      <c r="I91" s="120">
        <f t="shared" ref="I91" si="108">AVERAGE(G91:G94)</f>
        <v>16.96</v>
      </c>
      <c r="J91" s="42">
        <v>0.23699999999999999</v>
      </c>
      <c r="K91" s="123">
        <f t="shared" ref="K91" si="109">AVERAGE(J91:J94)</f>
        <v>0.23699999999999999</v>
      </c>
    </row>
    <row r="92" spans="1:11" x14ac:dyDescent="0.25">
      <c r="A92" s="53"/>
      <c r="B92" s="54" t="s">
        <v>57</v>
      </c>
      <c r="C92" s="42" t="s">
        <v>209</v>
      </c>
      <c r="D92" s="42" t="s">
        <v>143</v>
      </c>
      <c r="E92" s="42">
        <v>17.05</v>
      </c>
      <c r="F92" s="116"/>
      <c r="G92" s="118"/>
      <c r="H92" s="119"/>
      <c r="I92" s="121"/>
      <c r="J92" s="42">
        <v>0.223</v>
      </c>
      <c r="K92" s="123"/>
    </row>
    <row r="93" spans="1:11" x14ac:dyDescent="0.25">
      <c r="A93" s="53"/>
      <c r="B93" s="54" t="s">
        <v>57</v>
      </c>
      <c r="C93" s="42" t="s">
        <v>210</v>
      </c>
      <c r="D93" s="42" t="s">
        <v>146</v>
      </c>
      <c r="E93" s="42">
        <v>16.89</v>
      </c>
      <c r="F93" s="115">
        <f t="shared" ref="F93" si="110">E93-E94</f>
        <v>-5.0000000000000711E-2</v>
      </c>
      <c r="G93" s="117">
        <f t="shared" ref="G93" si="111">AVERAGE(E93:E94)</f>
        <v>16.914999999999999</v>
      </c>
      <c r="H93" s="119"/>
      <c r="I93" s="121"/>
      <c r="J93" s="42">
        <v>0.248</v>
      </c>
      <c r="K93" s="123"/>
    </row>
    <row r="94" spans="1:11" x14ac:dyDescent="0.25">
      <c r="A94" s="53"/>
      <c r="B94" s="54" t="s">
        <v>57</v>
      </c>
      <c r="C94" s="42" t="s">
        <v>211</v>
      </c>
      <c r="D94" s="42" t="s">
        <v>146</v>
      </c>
      <c r="E94" s="42">
        <v>16.940000000000001</v>
      </c>
      <c r="F94" s="116"/>
      <c r="G94" s="118"/>
      <c r="H94" s="118"/>
      <c r="I94" s="122"/>
      <c r="J94" s="42">
        <v>0.24</v>
      </c>
      <c r="K94" s="123"/>
    </row>
    <row r="95" spans="1:11" x14ac:dyDescent="0.2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</row>
    <row r="96" spans="1:11" x14ac:dyDescent="0.2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</row>
    <row r="97" spans="1:11" x14ac:dyDescent="0.2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</row>
    <row r="98" spans="1:1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</row>
    <row r="99" spans="1:11" x14ac:dyDescent="0.2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</row>
    <row r="100" spans="1:11" x14ac:dyDescent="0.2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</row>
    <row r="101" spans="1:11" x14ac:dyDescent="0.2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</row>
    <row r="102" spans="1:11" x14ac:dyDescent="0.2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</row>
    <row r="103" spans="1:1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</row>
    <row r="104" spans="1:11" x14ac:dyDescent="0.2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</row>
    <row r="105" spans="1:11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</row>
    <row r="106" spans="1:11" x14ac:dyDescent="0.2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</row>
    <row r="107" spans="1:11" x14ac:dyDescent="0.2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</row>
    <row r="108" spans="1:1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</row>
    <row r="109" spans="1:11" x14ac:dyDescent="0.2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</row>
    <row r="110" spans="1:11" x14ac:dyDescent="0.2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</row>
    <row r="111" spans="1:11" x14ac:dyDescent="0.2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</row>
    <row r="112" spans="1:11" x14ac:dyDescent="0.2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</row>
    <row r="113" spans="1:1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</row>
    <row r="114" spans="1:11" x14ac:dyDescent="0.2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</row>
    <row r="115" spans="1:11" x14ac:dyDescent="0.2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</row>
    <row r="116" spans="1:11" x14ac:dyDescent="0.2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</row>
    <row r="117" spans="1:11" x14ac:dyDescent="0.2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</row>
    <row r="118" spans="1:1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</row>
    <row r="119" spans="1:1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</row>
    <row r="120" spans="1:1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</row>
    <row r="121" spans="1:11" x14ac:dyDescent="0.2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</row>
    <row r="122" spans="1:11" x14ac:dyDescent="0.2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</row>
    <row r="123" spans="1:11" x14ac:dyDescent="0.2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</row>
    <row r="124" spans="1:11" x14ac:dyDescent="0.2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</row>
    <row r="125" spans="1:11" x14ac:dyDescent="0.2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</row>
    <row r="126" spans="1:11" x14ac:dyDescent="0.2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</row>
    <row r="127" spans="1:11" x14ac:dyDescent="0.2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</row>
    <row r="128" spans="1:11" x14ac:dyDescent="0.2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</row>
    <row r="129" spans="1:11" x14ac:dyDescent="0.2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</row>
    <row r="130" spans="1:11" x14ac:dyDescent="0.2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</row>
    <row r="131" spans="1:11" x14ac:dyDescent="0.2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</row>
    <row r="132" spans="1:11" x14ac:dyDescent="0.2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</row>
    <row r="133" spans="1:11" x14ac:dyDescent="0.2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</row>
    <row r="134" spans="1:11" x14ac:dyDescent="0.2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</row>
    <row r="135" spans="1:11" x14ac:dyDescent="0.2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</row>
    <row r="136" spans="1:11" x14ac:dyDescent="0.2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</row>
    <row r="137" spans="1:11" x14ac:dyDescent="0.2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</row>
    <row r="138" spans="1:11" x14ac:dyDescent="0.2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</row>
    <row r="139" spans="1:11" x14ac:dyDescent="0.2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</row>
    <row r="140" spans="1:11" x14ac:dyDescent="0.2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</row>
    <row r="141" spans="1:11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</row>
    <row r="142" spans="1:11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</row>
    <row r="143" spans="1:11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1:11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</row>
    <row r="145" spans="1:11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</row>
    <row r="146" spans="1:11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</row>
    <row r="147" spans="1:11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1:11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</row>
    <row r="149" spans="1:11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</row>
    <row r="150" spans="1:11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</row>
    <row r="151" spans="1:11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</row>
    <row r="152" spans="1:11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</row>
    <row r="153" spans="1:11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</row>
    <row r="154" spans="1:11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</row>
    <row r="155" spans="1:11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</row>
    <row r="156" spans="1:11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</row>
    <row r="157" spans="1:11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</row>
    <row r="158" spans="1:11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</row>
    <row r="159" spans="1:11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</row>
    <row r="160" spans="1:11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</row>
    <row r="161" spans="1:11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</row>
    <row r="162" spans="1:11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</row>
    <row r="163" spans="1:11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</row>
    <row r="164" spans="1:11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</row>
    <row r="165" spans="1:11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</row>
    <row r="166" spans="1:11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</row>
    <row r="167" spans="1:11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</row>
    <row r="168" spans="1:11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</row>
    <row r="169" spans="1:11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</row>
    <row r="170" spans="1:11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</row>
    <row r="171" spans="1:11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</row>
    <row r="172" spans="1:11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</row>
    <row r="173" spans="1:11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</row>
    <row r="174" spans="1:11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</row>
    <row r="175" spans="1:11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</row>
    <row r="176" spans="1:11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</row>
    <row r="177" spans="1:11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</row>
    <row r="178" spans="1:11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</row>
    <row r="179" spans="1:11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</row>
    <row r="180" spans="1:11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</row>
    <row r="181" spans="1:11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</row>
    <row r="182" spans="1:11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</row>
    <row r="183" spans="1:11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</row>
    <row r="184" spans="1:11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</row>
    <row r="185" spans="1:11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</row>
    <row r="186" spans="1:11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</row>
    <row r="187" spans="1:11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</row>
    <row r="188" spans="1:11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</row>
    <row r="189" spans="1:11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</row>
    <row r="190" spans="1:11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</row>
    <row r="191" spans="1:11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</row>
    <row r="192" spans="1:11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</row>
    <row r="193" spans="1:11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</row>
    <row r="194" spans="1:11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</row>
    <row r="195" spans="1:11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</row>
    <row r="196" spans="1:11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</row>
    <row r="197" spans="1:11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</row>
    <row r="198" spans="1:11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</row>
    <row r="199" spans="1:11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</row>
    <row r="200" spans="1:11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</row>
    <row r="201" spans="1:11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</row>
    <row r="202" spans="1:11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</row>
    <row r="203" spans="1:11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</row>
    <row r="204" spans="1:11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</row>
    <row r="205" spans="1:11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</row>
    <row r="206" spans="1:11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</row>
    <row r="207" spans="1:11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</row>
    <row r="208" spans="1:11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</row>
    <row r="209" spans="1:11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</row>
    <row r="210" spans="1:11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</row>
    <row r="211" spans="1:11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</row>
    <row r="212" spans="1:11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</row>
    <row r="213" spans="1:11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</row>
    <row r="214" spans="1:11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</row>
    <row r="215" spans="1:11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</row>
    <row r="216" spans="1:11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</row>
    <row r="217" spans="1:11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</row>
    <row r="218" spans="1:11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</row>
    <row r="219" spans="1:11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</row>
    <row r="220" spans="1:11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</row>
    <row r="221" spans="1:11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</row>
    <row r="222" spans="1:11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</row>
    <row r="223" spans="1:11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</row>
    <row r="224" spans="1:11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</row>
    <row r="225" spans="1:11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</row>
    <row r="226" spans="1:11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</row>
    <row r="227" spans="1:11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</row>
    <row r="228" spans="1:11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</row>
    <row r="229" spans="1:11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</row>
    <row r="230" spans="1:11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</row>
    <row r="231" spans="1:11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</row>
    <row r="232" spans="1:11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</row>
    <row r="233" spans="1:11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</row>
    <row r="234" spans="1:11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</row>
    <row r="235" spans="1:11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</row>
    <row r="236" spans="1:11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</row>
    <row r="237" spans="1:11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</row>
    <row r="238" spans="1:11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</row>
    <row r="239" spans="1:11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</row>
    <row r="240" spans="1:11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</row>
    <row r="241" spans="1:11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</row>
    <row r="242" spans="1:11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</row>
    <row r="243" spans="1:11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</row>
    <row r="244" spans="1:11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</row>
    <row r="245" spans="1:11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</row>
    <row r="246" spans="1:11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</row>
    <row r="247" spans="1:11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</row>
    <row r="248" spans="1:11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</row>
    <row r="249" spans="1:11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</row>
    <row r="250" spans="1:11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</row>
    <row r="251" spans="1:11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</row>
    <row r="252" spans="1:11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</row>
    <row r="253" spans="1:11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</row>
    <row r="254" spans="1:11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</row>
    <row r="255" spans="1:11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</row>
    <row r="256" spans="1:11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</row>
    <row r="257" spans="1:11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</row>
    <row r="258" spans="1:11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</row>
    <row r="259" spans="1:11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</row>
    <row r="260" spans="1:11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</row>
  </sheetData>
  <sheetProtection algorithmName="SHA-512" hashValue="heX4Xechwc/KMfpav+9j7ny7RBiq2FpdhxQ8AYTGbWbtJH95KcD2VkB1+7eOgHe/bypAtUBUJyOMmEyWrbjHjg==" saltValue="ZU58fYXpnEaspgBjuSaMQg==" spinCount="100000" sheet="1" formatCells="0" formatColumns="0" formatRows="0" insertColumns="0" insertRows="0" insertHyperlinks="0" deleteColumns="0" deleteRows="0" sort="0" autoFilter="0" pivotTables="0"/>
  <mergeCells count="128">
    <mergeCell ref="B3:H3"/>
    <mergeCell ref="E7:E10"/>
    <mergeCell ref="F7:F10"/>
    <mergeCell ref="G7:G10"/>
    <mergeCell ref="E11:E14"/>
    <mergeCell ref="F11:F14"/>
    <mergeCell ref="G11:G14"/>
    <mergeCell ref="I31:I34"/>
    <mergeCell ref="K31:K34"/>
    <mergeCell ref="F33:F34"/>
    <mergeCell ref="G33:G34"/>
    <mergeCell ref="E23:E26"/>
    <mergeCell ref="F23:F26"/>
    <mergeCell ref="G23:G26"/>
    <mergeCell ref="E15:E18"/>
    <mergeCell ref="F15:F18"/>
    <mergeCell ref="G15:G18"/>
    <mergeCell ref="E19:E22"/>
    <mergeCell ref="F19:F22"/>
    <mergeCell ref="G19:G22"/>
    <mergeCell ref="F35:F36"/>
    <mergeCell ref="G35:G36"/>
    <mergeCell ref="H35:H38"/>
    <mergeCell ref="I35:I38"/>
    <mergeCell ref="K35:K38"/>
    <mergeCell ref="F37:F38"/>
    <mergeCell ref="F31:F32"/>
    <mergeCell ref="G31:G32"/>
    <mergeCell ref="H31:H34"/>
    <mergeCell ref="F43:F44"/>
    <mergeCell ref="G43:G44"/>
    <mergeCell ref="H43:H46"/>
    <mergeCell ref="I43:I46"/>
    <mergeCell ref="K43:K46"/>
    <mergeCell ref="F45:F46"/>
    <mergeCell ref="G45:G46"/>
    <mergeCell ref="G37:G38"/>
    <mergeCell ref="F39:F40"/>
    <mergeCell ref="G39:G40"/>
    <mergeCell ref="H39:H42"/>
    <mergeCell ref="I39:I42"/>
    <mergeCell ref="K39:K42"/>
    <mergeCell ref="F41:F42"/>
    <mergeCell ref="G41:G42"/>
    <mergeCell ref="F51:F52"/>
    <mergeCell ref="G51:G52"/>
    <mergeCell ref="H51:H54"/>
    <mergeCell ref="I51:I54"/>
    <mergeCell ref="K51:K54"/>
    <mergeCell ref="F53:F54"/>
    <mergeCell ref="G53:G54"/>
    <mergeCell ref="F47:F48"/>
    <mergeCell ref="G47:G48"/>
    <mergeCell ref="H47:H50"/>
    <mergeCell ref="I47:I50"/>
    <mergeCell ref="K47:K50"/>
    <mergeCell ref="F49:F50"/>
    <mergeCell ref="G49:G50"/>
    <mergeCell ref="F59:F60"/>
    <mergeCell ref="G59:G60"/>
    <mergeCell ref="H59:H62"/>
    <mergeCell ref="I59:I62"/>
    <mergeCell ref="K59:K62"/>
    <mergeCell ref="F61:F62"/>
    <mergeCell ref="G61:G62"/>
    <mergeCell ref="F55:F56"/>
    <mergeCell ref="G55:G56"/>
    <mergeCell ref="H55:H58"/>
    <mergeCell ref="I55:I58"/>
    <mergeCell ref="K55:K58"/>
    <mergeCell ref="F57:F58"/>
    <mergeCell ref="G57:G58"/>
    <mergeCell ref="F67:F68"/>
    <mergeCell ref="G67:G68"/>
    <mergeCell ref="H67:H70"/>
    <mergeCell ref="I67:I70"/>
    <mergeCell ref="K67:K70"/>
    <mergeCell ref="F69:F70"/>
    <mergeCell ref="G69:G70"/>
    <mergeCell ref="F63:F64"/>
    <mergeCell ref="G63:G64"/>
    <mergeCell ref="H63:H66"/>
    <mergeCell ref="I63:I66"/>
    <mergeCell ref="K63:K66"/>
    <mergeCell ref="F65:F66"/>
    <mergeCell ref="G65:G66"/>
    <mergeCell ref="F75:F76"/>
    <mergeCell ref="G75:G76"/>
    <mergeCell ref="H75:H78"/>
    <mergeCell ref="I75:I78"/>
    <mergeCell ref="K75:K78"/>
    <mergeCell ref="F77:F78"/>
    <mergeCell ref="G77:G78"/>
    <mergeCell ref="F71:F72"/>
    <mergeCell ref="G71:G72"/>
    <mergeCell ref="H71:H74"/>
    <mergeCell ref="I71:I74"/>
    <mergeCell ref="K71:K74"/>
    <mergeCell ref="F73:F74"/>
    <mergeCell ref="G73:G74"/>
    <mergeCell ref="F83:F84"/>
    <mergeCell ref="G83:G84"/>
    <mergeCell ref="H83:H86"/>
    <mergeCell ref="I83:I86"/>
    <mergeCell ref="K83:K86"/>
    <mergeCell ref="F85:F86"/>
    <mergeCell ref="G85:G86"/>
    <mergeCell ref="F79:F80"/>
    <mergeCell ref="G79:G80"/>
    <mergeCell ref="H79:H82"/>
    <mergeCell ref="I79:I82"/>
    <mergeCell ref="K79:K82"/>
    <mergeCell ref="F81:F82"/>
    <mergeCell ref="G81:G82"/>
    <mergeCell ref="F91:F92"/>
    <mergeCell ref="G91:G92"/>
    <mergeCell ref="H91:H94"/>
    <mergeCell ref="I91:I94"/>
    <mergeCell ref="K91:K94"/>
    <mergeCell ref="F93:F94"/>
    <mergeCell ref="G93:G94"/>
    <mergeCell ref="F87:F88"/>
    <mergeCell ref="G87:G88"/>
    <mergeCell ref="H87:H90"/>
    <mergeCell ref="I87:I90"/>
    <mergeCell ref="K87:K90"/>
    <mergeCell ref="F89:F90"/>
    <mergeCell ref="G89:G90"/>
  </mergeCells>
  <pageMargins left="0.7" right="0.7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="70" zoomScaleNormal="70" workbookViewId="0">
      <selection activeCell="D1" sqref="D1"/>
    </sheetView>
  </sheetViews>
  <sheetFormatPr defaultColWidth="11.42578125" defaultRowHeight="15" x14ac:dyDescent="0.25"/>
  <cols>
    <col min="2" max="2" width="12.7109375" customWidth="1"/>
    <col min="4" max="5" width="11.42578125" customWidth="1"/>
    <col min="6" max="6" width="13.5703125" customWidth="1"/>
    <col min="10" max="10" width="14" customWidth="1"/>
  </cols>
  <sheetData>
    <row r="1" spans="1:16" x14ac:dyDescent="0.25">
      <c r="A1" s="30" t="s">
        <v>45</v>
      </c>
      <c r="B1" s="30" t="s">
        <v>501</v>
      </c>
      <c r="C1" s="30" t="s">
        <v>238</v>
      </c>
      <c r="D1" s="30" t="s">
        <v>502</v>
      </c>
      <c r="E1" s="30" t="s">
        <v>240</v>
      </c>
      <c r="F1" s="30" t="s">
        <v>241</v>
      </c>
      <c r="G1" s="30" t="s">
        <v>248</v>
      </c>
      <c r="H1" s="30" t="s">
        <v>249</v>
      </c>
      <c r="I1" s="30" t="s">
        <v>250</v>
      </c>
      <c r="J1" s="30" t="s">
        <v>251</v>
      </c>
      <c r="K1" s="30" t="s">
        <v>252</v>
      </c>
      <c r="L1" s="30" t="s">
        <v>253</v>
      </c>
      <c r="M1" s="30" t="s">
        <v>254</v>
      </c>
      <c r="N1" s="30" t="s">
        <v>255</v>
      </c>
      <c r="O1" s="30" t="s">
        <v>256</v>
      </c>
      <c r="P1" s="30" t="s">
        <v>257</v>
      </c>
    </row>
    <row r="2" spans="1:16" ht="15" customHeight="1" x14ac:dyDescent="0.25">
      <c r="A2" s="7" t="s">
        <v>239</v>
      </c>
      <c r="B2" s="7">
        <v>1</v>
      </c>
      <c r="C2" s="36">
        <v>0.29249999999999998</v>
      </c>
      <c r="D2" s="9">
        <v>0.253</v>
      </c>
      <c r="E2" s="9">
        <v>0.2215</v>
      </c>
      <c r="F2" s="9">
        <f>E2/C2</f>
        <v>0.75726495726495735</v>
      </c>
      <c r="G2" s="9">
        <v>0.3075</v>
      </c>
      <c r="H2" s="19">
        <f>G2/C2</f>
        <v>1.0512820512820513</v>
      </c>
      <c r="I2" s="9">
        <v>0.23899999999999999</v>
      </c>
      <c r="J2" s="9">
        <f t="shared" ref="J2:J17" si="0">I2/C2</f>
        <v>0.81709401709401708</v>
      </c>
      <c r="K2" s="9">
        <v>0.20750000000000002</v>
      </c>
      <c r="L2" s="9">
        <f t="shared" ref="L2:L17" si="1">K2/C2</f>
        <v>0.70940170940170955</v>
      </c>
      <c r="M2" s="9">
        <v>0.29449999999999998</v>
      </c>
      <c r="N2" s="9">
        <f t="shared" ref="N2:N17" si="2">M2/C2</f>
        <v>1.0068376068376068</v>
      </c>
      <c r="O2" s="9">
        <v>0.29299999999999998</v>
      </c>
      <c r="P2" s="9">
        <f t="shared" ref="P2:P17" si="3">O2/C2</f>
        <v>1.0017094017094017</v>
      </c>
    </row>
    <row r="3" spans="1:16" x14ac:dyDescent="0.25">
      <c r="A3" s="7" t="s">
        <v>57</v>
      </c>
      <c r="B3" s="7">
        <v>2</v>
      </c>
      <c r="C3" s="36">
        <v>0.20250000000000001</v>
      </c>
      <c r="D3" s="9">
        <v>0.22875000000000001</v>
      </c>
      <c r="E3" s="9">
        <v>0.23149999999999998</v>
      </c>
      <c r="F3" s="9">
        <f>E3/C3</f>
        <v>1.1432098765432097</v>
      </c>
      <c r="G3" s="9">
        <v>0.14299999999999999</v>
      </c>
      <c r="H3" s="19">
        <f t="shared" ref="H3:H17" si="4">G3/C3</f>
        <v>0.70617283950617271</v>
      </c>
      <c r="I3" s="9">
        <v>0.1825</v>
      </c>
      <c r="J3" s="9">
        <f t="shared" si="0"/>
        <v>0.90123456790123446</v>
      </c>
      <c r="K3" s="9">
        <v>0.192</v>
      </c>
      <c r="L3" s="9">
        <f t="shared" si="1"/>
        <v>0.94814814814814807</v>
      </c>
      <c r="M3" s="9">
        <v>0.28800000000000003</v>
      </c>
      <c r="N3" s="9">
        <f t="shared" si="2"/>
        <v>1.4222222222222223</v>
      </c>
      <c r="O3" s="9">
        <v>0.16399999999999998</v>
      </c>
      <c r="P3" s="9">
        <f t="shared" si="3"/>
        <v>0.80987654320987634</v>
      </c>
    </row>
    <row r="4" spans="1:16" ht="15" customHeight="1" x14ac:dyDescent="0.25">
      <c r="A4" s="7" t="s">
        <v>239</v>
      </c>
      <c r="B4" s="7">
        <v>3</v>
      </c>
      <c r="C4" s="36">
        <v>0.27249999999999996</v>
      </c>
      <c r="D4" s="9">
        <v>0.252</v>
      </c>
      <c r="E4" s="9">
        <v>0.32750000000000001</v>
      </c>
      <c r="F4" s="9">
        <f t="shared" ref="F4:F17" si="5">E4/C4</f>
        <v>1.2018348623853212</v>
      </c>
      <c r="G4" s="9">
        <v>0.35499999999999998</v>
      </c>
      <c r="H4" s="19">
        <f t="shared" si="4"/>
        <v>1.3027522935779818</v>
      </c>
      <c r="I4" s="9">
        <v>0.254</v>
      </c>
      <c r="J4" s="9">
        <f t="shared" si="0"/>
        <v>0.93211009174311943</v>
      </c>
      <c r="K4" s="9">
        <v>0.253</v>
      </c>
      <c r="L4" s="9">
        <f t="shared" si="1"/>
        <v>0.92844036697247723</v>
      </c>
      <c r="M4" s="9">
        <v>0.44600000000000001</v>
      </c>
      <c r="N4" s="9">
        <f t="shared" si="2"/>
        <v>1.6366972477064223</v>
      </c>
      <c r="O4" s="9">
        <v>0.32750000000000001</v>
      </c>
      <c r="P4" s="9">
        <f t="shared" si="3"/>
        <v>1.2018348623853212</v>
      </c>
    </row>
    <row r="5" spans="1:16" x14ac:dyDescent="0.25">
      <c r="A5" s="7" t="s">
        <v>57</v>
      </c>
      <c r="B5" s="7">
        <v>4</v>
      </c>
      <c r="C5" s="36">
        <v>0.35</v>
      </c>
      <c r="D5" s="9">
        <v>0.33574999999999999</v>
      </c>
      <c r="E5" s="9">
        <v>0.41000000000000003</v>
      </c>
      <c r="F5" s="9">
        <f t="shared" si="5"/>
        <v>1.1714285714285715</v>
      </c>
      <c r="G5" s="9">
        <v>0.47499999999999998</v>
      </c>
      <c r="H5" s="19">
        <f t="shared" si="4"/>
        <v>1.3571428571428572</v>
      </c>
      <c r="I5" s="9">
        <v>0.28749999999999998</v>
      </c>
      <c r="J5" s="9">
        <f t="shared" si="0"/>
        <v>0.8214285714285714</v>
      </c>
      <c r="K5" s="9">
        <v>0.29600000000000004</v>
      </c>
      <c r="L5" s="9">
        <f t="shared" si="1"/>
        <v>0.84571428571428586</v>
      </c>
      <c r="M5" s="9">
        <v>0.53400000000000003</v>
      </c>
      <c r="N5" s="9">
        <f t="shared" si="2"/>
        <v>1.5257142857142858</v>
      </c>
      <c r="O5" s="9">
        <v>0.39600000000000002</v>
      </c>
      <c r="P5" s="9">
        <f t="shared" si="3"/>
        <v>1.1314285714285715</v>
      </c>
    </row>
    <row r="6" spans="1:16" ht="15" customHeight="1" x14ac:dyDescent="0.25">
      <c r="A6" s="7" t="s">
        <v>239</v>
      </c>
      <c r="B6" s="7">
        <v>5</v>
      </c>
      <c r="C6" s="36">
        <v>0.3135</v>
      </c>
      <c r="D6" s="9">
        <v>0.28299999999999997</v>
      </c>
      <c r="E6" s="9">
        <v>0.40249999999999997</v>
      </c>
      <c r="F6" s="9">
        <f t="shared" si="5"/>
        <v>1.2838915470494416</v>
      </c>
      <c r="G6" s="9">
        <v>0.41500000000000004</v>
      </c>
      <c r="H6" s="19">
        <f t="shared" si="4"/>
        <v>1.3237639553429028</v>
      </c>
      <c r="I6" s="9">
        <v>0.26449999999999996</v>
      </c>
      <c r="J6" s="9">
        <f t="shared" si="0"/>
        <v>0.84370015948963306</v>
      </c>
      <c r="K6" s="9">
        <v>0.33350000000000002</v>
      </c>
      <c r="L6" s="9">
        <f t="shared" si="1"/>
        <v>1.0637958532695375</v>
      </c>
      <c r="M6" s="9">
        <v>0.41700000000000004</v>
      </c>
      <c r="N6" s="9">
        <f t="shared" si="2"/>
        <v>1.3301435406698565</v>
      </c>
      <c r="O6" s="9">
        <v>0.40649999999999997</v>
      </c>
      <c r="P6" s="9">
        <f t="shared" si="3"/>
        <v>1.2966507177033493</v>
      </c>
    </row>
    <row r="7" spans="1:16" x14ac:dyDescent="0.25">
      <c r="A7" s="7" t="s">
        <v>57</v>
      </c>
      <c r="B7" s="7">
        <v>6</v>
      </c>
      <c r="C7" s="36">
        <v>0.31924999999999998</v>
      </c>
      <c r="D7" s="9">
        <v>0.27575</v>
      </c>
      <c r="E7" s="9">
        <v>0.36499999999999999</v>
      </c>
      <c r="F7" s="9">
        <f t="shared" si="5"/>
        <v>1.1433046202036024</v>
      </c>
      <c r="G7" s="9">
        <v>0.32100000000000001</v>
      </c>
      <c r="H7" s="19">
        <f t="shared" si="4"/>
        <v>1.0054815974941269</v>
      </c>
      <c r="I7" s="9">
        <v>0.23199999999999998</v>
      </c>
      <c r="J7" s="9">
        <f t="shared" si="0"/>
        <v>0.7267032106499608</v>
      </c>
      <c r="K7" s="9">
        <v>0.35350000000000004</v>
      </c>
      <c r="L7" s="9">
        <f t="shared" si="1"/>
        <v>1.107282693813626</v>
      </c>
      <c r="M7" s="9">
        <v>0.32500000000000001</v>
      </c>
      <c r="N7" s="9">
        <f t="shared" si="2"/>
        <v>1.0180109631949883</v>
      </c>
      <c r="O7" s="9">
        <v>0.3735</v>
      </c>
      <c r="P7" s="9">
        <f t="shared" si="3"/>
        <v>1.1699295223179327</v>
      </c>
    </row>
    <row r="8" spans="1:16" ht="15" customHeight="1" x14ac:dyDescent="0.25">
      <c r="A8" s="7" t="s">
        <v>239</v>
      </c>
      <c r="B8" s="7">
        <v>7</v>
      </c>
      <c r="C8" s="36">
        <v>0.309</v>
      </c>
      <c r="D8" s="9">
        <v>0.27400000000000002</v>
      </c>
      <c r="E8" s="9">
        <v>0.33250000000000002</v>
      </c>
      <c r="F8" s="9">
        <f t="shared" si="5"/>
        <v>1.0760517799352751</v>
      </c>
      <c r="G8" s="9">
        <v>0.32450000000000001</v>
      </c>
      <c r="H8" s="19">
        <f t="shared" si="4"/>
        <v>1.0501618122977348</v>
      </c>
      <c r="I8" s="9">
        <v>0.32550000000000001</v>
      </c>
      <c r="J8" s="9">
        <f t="shared" si="0"/>
        <v>1.0533980582524272</v>
      </c>
      <c r="K8" s="9">
        <v>0.39100000000000001</v>
      </c>
      <c r="L8" s="9">
        <f t="shared" si="1"/>
        <v>1.2653721682847896</v>
      </c>
      <c r="M8" s="9">
        <v>0.3105</v>
      </c>
      <c r="N8" s="9">
        <f t="shared" si="2"/>
        <v>1.0048543689320388</v>
      </c>
      <c r="O8" s="9">
        <v>0.38400000000000001</v>
      </c>
      <c r="P8" s="9">
        <f t="shared" si="3"/>
        <v>1.2427184466019419</v>
      </c>
    </row>
    <row r="9" spans="1:16" x14ac:dyDescent="0.25">
      <c r="A9" s="7" t="s">
        <v>57</v>
      </c>
      <c r="B9" s="7">
        <v>8</v>
      </c>
      <c r="C9" s="36">
        <v>0.20225000000000001</v>
      </c>
      <c r="D9" s="9">
        <v>0.2485</v>
      </c>
      <c r="E9" s="9">
        <v>0.23850000000000002</v>
      </c>
      <c r="F9" s="9">
        <f t="shared" si="5"/>
        <v>1.1792336217552535</v>
      </c>
      <c r="G9" s="9">
        <v>0.20350000000000001</v>
      </c>
      <c r="H9" s="19">
        <f t="shared" si="4"/>
        <v>1.0061804697156984</v>
      </c>
      <c r="I9" s="9">
        <v>0.2205</v>
      </c>
      <c r="J9" s="9">
        <f t="shared" si="0"/>
        <v>1.0902348578491965</v>
      </c>
      <c r="K9" s="9">
        <v>0.23</v>
      </c>
      <c r="L9" s="9">
        <f t="shared" si="1"/>
        <v>1.1372064276885043</v>
      </c>
      <c r="M9" s="9">
        <v>0.25950000000000001</v>
      </c>
      <c r="N9" s="9">
        <f t="shared" si="2"/>
        <v>1.2830655129789863</v>
      </c>
      <c r="O9" s="9">
        <v>0.28300000000000003</v>
      </c>
      <c r="P9" s="9">
        <f t="shared" si="3"/>
        <v>1.3992583436341162</v>
      </c>
    </row>
    <row r="10" spans="1:16" ht="15" customHeight="1" x14ac:dyDescent="0.25">
      <c r="A10" s="7" t="s">
        <v>239</v>
      </c>
      <c r="B10" s="7">
        <v>9</v>
      </c>
      <c r="C10" s="36">
        <v>8.8624999999999995E-2</v>
      </c>
      <c r="D10" s="9">
        <v>9.4149999999999984E-2</v>
      </c>
      <c r="E10" s="9">
        <v>0.1079</v>
      </c>
      <c r="F10" s="9">
        <f t="shared" si="5"/>
        <v>1.2174894217207335</v>
      </c>
      <c r="G10" s="9">
        <v>9.8000000000000004E-2</v>
      </c>
      <c r="H10" s="19">
        <f t="shared" si="4"/>
        <v>1.1057827926657264</v>
      </c>
      <c r="I10" s="9">
        <v>0.10694999999999999</v>
      </c>
      <c r="J10" s="9">
        <f t="shared" si="0"/>
        <v>1.2067700987306065</v>
      </c>
      <c r="K10" s="9">
        <v>0.14800000000000002</v>
      </c>
      <c r="L10" s="9">
        <f t="shared" si="1"/>
        <v>1.669957686882934</v>
      </c>
      <c r="M10" s="9">
        <v>0.11170000000000001</v>
      </c>
      <c r="N10" s="9">
        <f t="shared" si="2"/>
        <v>1.2603667136812413</v>
      </c>
      <c r="O10" s="9">
        <v>0.11975000000000001</v>
      </c>
      <c r="P10" s="9">
        <f t="shared" si="3"/>
        <v>1.3511988716502117</v>
      </c>
    </row>
    <row r="11" spans="1:16" x14ac:dyDescent="0.25">
      <c r="A11" s="7" t="s">
        <v>57</v>
      </c>
      <c r="B11" s="7">
        <v>10</v>
      </c>
      <c r="C11" s="36">
        <v>9.4325000000000006E-2</v>
      </c>
      <c r="D11" s="9">
        <v>0.11749999999999999</v>
      </c>
      <c r="E11" s="9">
        <v>8.77E-2</v>
      </c>
      <c r="F11" s="9">
        <f t="shared" si="5"/>
        <v>0.92976411343758281</v>
      </c>
      <c r="G11" s="9">
        <v>0.10389999999999999</v>
      </c>
      <c r="H11" s="19">
        <f t="shared" si="4"/>
        <v>1.1015107341637953</v>
      </c>
      <c r="I11" s="9">
        <v>0.16450000000000001</v>
      </c>
      <c r="J11" s="9">
        <f t="shared" si="0"/>
        <v>1.7439703153988868</v>
      </c>
      <c r="K11" s="9">
        <v>0.17249999999999999</v>
      </c>
      <c r="L11" s="9">
        <f t="shared" si="1"/>
        <v>1.8287834614365224</v>
      </c>
      <c r="M11" s="9">
        <v>9.4700000000000006E-2</v>
      </c>
      <c r="N11" s="9">
        <f t="shared" si="2"/>
        <v>1.0039756162205142</v>
      </c>
      <c r="O11" s="9">
        <v>9.7299999999999998E-2</v>
      </c>
      <c r="P11" s="9">
        <f t="shared" si="3"/>
        <v>1.0315398886827458</v>
      </c>
    </row>
    <row r="12" spans="1:16" ht="15" customHeight="1" x14ac:dyDescent="0.25">
      <c r="A12" s="7" t="s">
        <v>239</v>
      </c>
      <c r="B12" s="7">
        <v>11</v>
      </c>
      <c r="C12" s="36">
        <v>0.114025</v>
      </c>
      <c r="D12" s="9">
        <v>0.20399999999999999</v>
      </c>
      <c r="E12" s="9">
        <v>9.1999999999999998E-2</v>
      </c>
      <c r="F12" s="9">
        <f t="shared" si="5"/>
        <v>0.80684060513045386</v>
      </c>
      <c r="G12" s="9">
        <v>0.1003</v>
      </c>
      <c r="H12" s="19">
        <f t="shared" si="4"/>
        <v>0.8796316597237448</v>
      </c>
      <c r="I12" s="9">
        <v>0.20949999999999999</v>
      </c>
      <c r="J12" s="9">
        <f t="shared" si="0"/>
        <v>1.8373163779872834</v>
      </c>
      <c r="K12" s="9">
        <v>0.20900000000000002</v>
      </c>
      <c r="L12" s="9">
        <f t="shared" si="1"/>
        <v>1.8329313746985312</v>
      </c>
      <c r="M12" s="9">
        <v>9.5500000000000002E-2</v>
      </c>
      <c r="N12" s="9">
        <f t="shared" si="2"/>
        <v>0.83753562815172111</v>
      </c>
      <c r="O12" s="9">
        <v>0.157</v>
      </c>
      <c r="P12" s="9">
        <f t="shared" si="3"/>
        <v>1.3768910326682744</v>
      </c>
    </row>
    <row r="13" spans="1:16" x14ac:dyDescent="0.25">
      <c r="A13" s="7" t="s">
        <v>57</v>
      </c>
      <c r="B13" s="7">
        <v>12</v>
      </c>
      <c r="C13" s="36">
        <v>0.16224999999999998</v>
      </c>
      <c r="D13" s="9">
        <v>0.19825000000000001</v>
      </c>
      <c r="E13" s="9">
        <v>9.0999999999999998E-2</v>
      </c>
      <c r="F13" s="9">
        <f t="shared" si="5"/>
        <v>0.56086286594761181</v>
      </c>
      <c r="G13" s="9">
        <v>0.1615</v>
      </c>
      <c r="H13" s="19">
        <f t="shared" si="4"/>
        <v>0.99537750385208024</v>
      </c>
      <c r="I13" s="9">
        <v>0.25</v>
      </c>
      <c r="J13" s="9">
        <f t="shared" si="0"/>
        <v>1.5408320493066259</v>
      </c>
      <c r="K13" s="9">
        <v>0.21299999999999999</v>
      </c>
      <c r="L13" s="9">
        <f t="shared" si="1"/>
        <v>1.3127889060092452</v>
      </c>
      <c r="M13" s="9">
        <v>0.17649999999999999</v>
      </c>
      <c r="N13" s="9">
        <f t="shared" si="2"/>
        <v>1.0878274268104777</v>
      </c>
      <c r="O13" s="9">
        <v>0.19</v>
      </c>
      <c r="P13" s="9">
        <f t="shared" si="3"/>
        <v>1.1710323574730357</v>
      </c>
    </row>
    <row r="14" spans="1:16" x14ac:dyDescent="0.25">
      <c r="A14" s="7" t="s">
        <v>239</v>
      </c>
      <c r="B14" s="7">
        <v>13</v>
      </c>
      <c r="C14" s="36">
        <v>0.22524999999999998</v>
      </c>
      <c r="D14" s="9">
        <v>0.29525000000000001</v>
      </c>
      <c r="E14" s="9">
        <v>0.14600000000000002</v>
      </c>
      <c r="F14" s="9">
        <f t="shared" si="5"/>
        <v>0.64816870144284144</v>
      </c>
      <c r="G14" s="9">
        <v>0.22550000000000001</v>
      </c>
      <c r="H14" s="19">
        <f t="shared" si="4"/>
        <v>1.0011098779134298</v>
      </c>
      <c r="I14" s="9">
        <v>0.38450000000000001</v>
      </c>
      <c r="J14" s="9">
        <f t="shared" si="0"/>
        <v>1.7069922308546062</v>
      </c>
      <c r="K14" s="9">
        <v>0.39100000000000001</v>
      </c>
      <c r="L14" s="9">
        <f t="shared" si="1"/>
        <v>1.7358490566037739</v>
      </c>
      <c r="M14" s="9">
        <v>0.17849999999999999</v>
      </c>
      <c r="N14" s="9">
        <f t="shared" si="2"/>
        <v>0.79245283018867929</v>
      </c>
      <c r="O14" s="9">
        <v>0.35350000000000004</v>
      </c>
      <c r="P14" s="9">
        <f t="shared" si="3"/>
        <v>1.5693673695893455</v>
      </c>
    </row>
    <row r="15" spans="1:16" x14ac:dyDescent="0.25">
      <c r="A15" s="7" t="s">
        <v>57</v>
      </c>
      <c r="B15" s="7">
        <v>14</v>
      </c>
      <c r="C15" s="36">
        <v>0.24825</v>
      </c>
      <c r="D15" s="9">
        <v>0.36175000000000002</v>
      </c>
      <c r="E15" s="9">
        <v>0.32650000000000001</v>
      </c>
      <c r="F15" s="9">
        <f t="shared" si="5"/>
        <v>1.3152064451158108</v>
      </c>
      <c r="G15" s="9">
        <v>0.2495</v>
      </c>
      <c r="H15" s="19">
        <f t="shared" si="4"/>
        <v>1.0050352467270895</v>
      </c>
      <c r="I15" s="9">
        <v>0.187</v>
      </c>
      <c r="J15" s="9">
        <f t="shared" si="0"/>
        <v>0.75327291037260824</v>
      </c>
      <c r="K15" s="9">
        <v>0.26050000000000001</v>
      </c>
      <c r="L15" s="9">
        <f t="shared" si="1"/>
        <v>1.0493454179254784</v>
      </c>
      <c r="M15" s="9">
        <v>0.23650000000000002</v>
      </c>
      <c r="N15" s="9">
        <f t="shared" si="2"/>
        <v>0.9526686807653576</v>
      </c>
      <c r="O15" s="9">
        <v>0.23750000000000002</v>
      </c>
      <c r="P15" s="9">
        <f t="shared" si="3"/>
        <v>0.95669687814702931</v>
      </c>
    </row>
    <row r="16" spans="1:16" x14ac:dyDescent="0.25">
      <c r="A16" s="7" t="s">
        <v>239</v>
      </c>
      <c r="B16" s="7">
        <v>15</v>
      </c>
      <c r="C16" s="36">
        <v>0.28449999999999998</v>
      </c>
      <c r="D16" s="9">
        <v>0.30549999999999999</v>
      </c>
      <c r="E16" s="9">
        <v>0.28649999999999998</v>
      </c>
      <c r="F16" s="9">
        <f t="shared" si="5"/>
        <v>1.0070298769771528</v>
      </c>
      <c r="G16" s="9">
        <v>0.32</v>
      </c>
      <c r="H16" s="19">
        <f t="shared" si="4"/>
        <v>1.1247803163444641</v>
      </c>
      <c r="I16" s="9">
        <v>0.23849999999999999</v>
      </c>
      <c r="J16" s="9">
        <f t="shared" si="0"/>
        <v>0.83831282952548336</v>
      </c>
      <c r="K16" s="9">
        <v>0.26800000000000002</v>
      </c>
      <c r="L16" s="9">
        <f t="shared" si="1"/>
        <v>0.94200351493848866</v>
      </c>
      <c r="M16" s="9">
        <v>0.3745</v>
      </c>
      <c r="N16" s="9">
        <f t="shared" si="2"/>
        <v>1.3163444639718807</v>
      </c>
      <c r="O16" s="9">
        <v>0.2545</v>
      </c>
      <c r="P16" s="9">
        <f t="shared" si="3"/>
        <v>0.8945518453427066</v>
      </c>
    </row>
    <row r="17" spans="1:16" x14ac:dyDescent="0.25">
      <c r="A17" s="7" t="s">
        <v>57</v>
      </c>
      <c r="B17" s="7">
        <v>16</v>
      </c>
      <c r="C17" s="36">
        <v>0.192</v>
      </c>
      <c r="D17" s="9">
        <v>0.23699999999999999</v>
      </c>
      <c r="E17" s="9">
        <v>0.25600000000000001</v>
      </c>
      <c r="F17" s="9">
        <f t="shared" si="5"/>
        <v>1.3333333333333333</v>
      </c>
      <c r="G17" s="9">
        <v>0.25700000000000001</v>
      </c>
      <c r="H17" s="19">
        <f t="shared" si="4"/>
        <v>1.3385416666666667</v>
      </c>
      <c r="I17" s="9">
        <v>0.24149999999999999</v>
      </c>
      <c r="J17" s="9">
        <f t="shared" si="0"/>
        <v>1.2578125</v>
      </c>
      <c r="K17" s="9">
        <v>0.33299999999999996</v>
      </c>
      <c r="L17" s="9">
        <f t="shared" si="1"/>
        <v>1.7343749999999998</v>
      </c>
      <c r="M17" s="9">
        <v>0.22999999999999998</v>
      </c>
      <c r="N17" s="9">
        <f t="shared" si="2"/>
        <v>1.1979166666666665</v>
      </c>
      <c r="O17" s="9">
        <v>0.3</v>
      </c>
      <c r="P17" s="9">
        <f t="shared" si="3"/>
        <v>1.5625</v>
      </c>
    </row>
    <row r="18" spans="1:16" x14ac:dyDescent="0.25">
      <c r="A18" s="130"/>
      <c r="B18" s="130"/>
      <c r="C18" s="130"/>
      <c r="D18" s="130"/>
      <c r="E18" s="130"/>
      <c r="F18" s="130"/>
      <c r="G18" s="130"/>
      <c r="H18" s="130"/>
      <c r="I18" s="130"/>
      <c r="J18" s="61"/>
      <c r="K18" s="61"/>
      <c r="L18" s="61"/>
      <c r="M18" s="61"/>
      <c r="N18" s="61"/>
      <c r="O18" s="61"/>
      <c r="P18" s="61"/>
    </row>
    <row r="19" spans="1:16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</row>
    <row r="20" spans="1:16" x14ac:dyDescent="0.25">
      <c r="A20" s="30" t="s">
        <v>45</v>
      </c>
      <c r="B20" s="30" t="s">
        <v>501</v>
      </c>
      <c r="C20" s="30" t="s">
        <v>238</v>
      </c>
      <c r="D20" s="30" t="s">
        <v>502</v>
      </c>
      <c r="E20" s="30" t="s">
        <v>432</v>
      </c>
      <c r="F20" s="30" t="s">
        <v>433</v>
      </c>
      <c r="G20" s="30" t="s">
        <v>434</v>
      </c>
      <c r="H20" s="30" t="s">
        <v>435</v>
      </c>
      <c r="I20" s="30" t="s">
        <v>436</v>
      </c>
      <c r="J20" s="30" t="s">
        <v>437</v>
      </c>
      <c r="K20" s="30" t="s">
        <v>438</v>
      </c>
      <c r="L20" s="30" t="s">
        <v>439</v>
      </c>
      <c r="M20" s="30" t="s">
        <v>440</v>
      </c>
      <c r="N20" s="30" t="s">
        <v>441</v>
      </c>
      <c r="O20" s="30" t="s">
        <v>442</v>
      </c>
      <c r="P20" s="30" t="s">
        <v>443</v>
      </c>
    </row>
    <row r="21" spans="1:16" x14ac:dyDescent="0.25">
      <c r="A21" s="7" t="s">
        <v>239</v>
      </c>
      <c r="B21" s="7">
        <v>1</v>
      </c>
      <c r="C21" s="36">
        <v>0.29249999999999998</v>
      </c>
      <c r="D21" s="9">
        <v>0.253</v>
      </c>
      <c r="E21" s="9">
        <v>0.36199999999999999</v>
      </c>
      <c r="F21" s="9">
        <f>E21/C21</f>
        <v>1.2376068376068377</v>
      </c>
      <c r="G21" s="9">
        <v>0.29149999999999998</v>
      </c>
      <c r="H21" s="19">
        <f>G21/C21</f>
        <v>0.99658119658119659</v>
      </c>
      <c r="I21" s="9">
        <v>0.29249999999999998</v>
      </c>
      <c r="J21" s="9">
        <f>I21/C21</f>
        <v>1</v>
      </c>
      <c r="K21" s="9">
        <v>0.27899999999999997</v>
      </c>
      <c r="L21" s="9">
        <f>K21/C21</f>
        <v>0.95384615384615379</v>
      </c>
      <c r="M21" s="9">
        <v>0.27800000000000002</v>
      </c>
      <c r="N21" s="9">
        <f>M21/C21</f>
        <v>0.9504273504273506</v>
      </c>
      <c r="O21" s="9">
        <v>0.27900000000000003</v>
      </c>
      <c r="P21" s="9">
        <f>O21/C21</f>
        <v>0.95384615384615401</v>
      </c>
    </row>
    <row r="22" spans="1:16" x14ac:dyDescent="0.25">
      <c r="A22" s="7" t="s">
        <v>57</v>
      </c>
      <c r="B22" s="7">
        <v>2</v>
      </c>
      <c r="C22" s="36">
        <v>0.20250000000000001</v>
      </c>
      <c r="D22" s="9">
        <v>0.22875000000000001</v>
      </c>
      <c r="E22" s="9">
        <v>0.24299999999999999</v>
      </c>
      <c r="F22" s="9">
        <f t="shared" ref="F22:F36" si="6">E22/C22</f>
        <v>1.2</v>
      </c>
      <c r="G22" s="9">
        <v>0.20150000000000001</v>
      </c>
      <c r="H22" s="19">
        <f t="shared" ref="H22:H36" si="7">G22/C22</f>
        <v>0.99506172839506168</v>
      </c>
      <c r="I22" s="9">
        <v>0.1895</v>
      </c>
      <c r="J22" s="9">
        <f t="shared" ref="J22:J36" si="8">I22/C22</f>
        <v>0.93580246913580245</v>
      </c>
      <c r="K22" s="9">
        <v>0.186</v>
      </c>
      <c r="L22" s="9">
        <f t="shared" ref="L22:L36" si="9">K22/C22</f>
        <v>0.9185185185185184</v>
      </c>
      <c r="M22" s="9">
        <v>0.35</v>
      </c>
      <c r="N22" s="9">
        <f t="shared" ref="N22:N36" si="10">M22/C22</f>
        <v>1.7283950617283947</v>
      </c>
      <c r="O22" s="9">
        <v>0.16550000000000001</v>
      </c>
      <c r="P22" s="9">
        <f t="shared" ref="P22:P36" si="11">O22/C22</f>
        <v>0.81728395061728398</v>
      </c>
    </row>
    <row r="23" spans="1:16" x14ac:dyDescent="0.25">
      <c r="A23" s="7" t="s">
        <v>239</v>
      </c>
      <c r="B23" s="7">
        <v>3</v>
      </c>
      <c r="C23" s="36">
        <v>0.27249999999999996</v>
      </c>
      <c r="D23" s="9">
        <v>0.252</v>
      </c>
      <c r="E23" s="9">
        <v>0.3095</v>
      </c>
      <c r="F23" s="9">
        <f t="shared" si="6"/>
        <v>1.1357798165137616</v>
      </c>
      <c r="G23" s="9">
        <v>0.29300000000000004</v>
      </c>
      <c r="H23" s="19">
        <f t="shared" si="7"/>
        <v>1.0752293577981653</v>
      </c>
      <c r="I23" s="9">
        <v>0.3095</v>
      </c>
      <c r="J23" s="9">
        <f t="shared" si="8"/>
        <v>1.1357798165137616</v>
      </c>
      <c r="K23" s="9">
        <v>0.28549999999999998</v>
      </c>
      <c r="L23" s="9">
        <f t="shared" si="9"/>
        <v>1.0477064220183487</v>
      </c>
      <c r="M23" s="9">
        <v>0.44850000000000001</v>
      </c>
      <c r="N23" s="9">
        <f t="shared" si="10"/>
        <v>1.6458715596330278</v>
      </c>
      <c r="O23" s="9">
        <v>0.30199999999999999</v>
      </c>
      <c r="P23" s="9">
        <f t="shared" si="11"/>
        <v>1.108256880733945</v>
      </c>
    </row>
    <row r="24" spans="1:16" x14ac:dyDescent="0.25">
      <c r="A24" s="7" t="s">
        <v>57</v>
      </c>
      <c r="B24" s="7">
        <v>4</v>
      </c>
      <c r="C24" s="36">
        <v>0.35</v>
      </c>
      <c r="D24" s="9">
        <v>0.33574999999999999</v>
      </c>
      <c r="E24" s="9">
        <v>0.35349999999999998</v>
      </c>
      <c r="F24" s="9">
        <f t="shared" si="6"/>
        <v>1.01</v>
      </c>
      <c r="G24" s="9">
        <v>0.34950000000000003</v>
      </c>
      <c r="H24" s="19">
        <f t="shared" si="7"/>
        <v>0.99857142857142878</v>
      </c>
      <c r="I24" s="9">
        <v>0.33050000000000002</v>
      </c>
      <c r="J24" s="9">
        <f t="shared" si="8"/>
        <v>0.94428571428571439</v>
      </c>
      <c r="K24" s="9">
        <v>0.33299999999999996</v>
      </c>
      <c r="L24" s="9">
        <f t="shared" si="9"/>
        <v>0.9514285714285714</v>
      </c>
      <c r="M24" s="9">
        <v>0.62250000000000005</v>
      </c>
      <c r="N24" s="9">
        <f t="shared" si="10"/>
        <v>1.7785714285714289</v>
      </c>
      <c r="O24" s="9">
        <v>0.311</v>
      </c>
      <c r="P24" s="9">
        <f t="shared" si="11"/>
        <v>0.88857142857142868</v>
      </c>
    </row>
    <row r="25" spans="1:16" x14ac:dyDescent="0.25">
      <c r="A25" s="7" t="s">
        <v>239</v>
      </c>
      <c r="B25" s="7">
        <v>5</v>
      </c>
      <c r="C25" s="36">
        <v>0.3135</v>
      </c>
      <c r="D25" s="9">
        <v>0.28299999999999997</v>
      </c>
      <c r="E25" s="9">
        <v>0.374</v>
      </c>
      <c r="F25" s="9">
        <f t="shared" si="6"/>
        <v>1.1929824561403508</v>
      </c>
      <c r="G25" s="9">
        <v>0.36450000000000005</v>
      </c>
      <c r="H25" s="19">
        <f t="shared" si="7"/>
        <v>1.1626794258373208</v>
      </c>
      <c r="I25" s="9">
        <v>0.35</v>
      </c>
      <c r="J25" s="9">
        <f t="shared" si="8"/>
        <v>1.1164274322169059</v>
      </c>
      <c r="K25" s="9">
        <v>0.32200000000000001</v>
      </c>
      <c r="L25" s="9">
        <f t="shared" si="9"/>
        <v>1.0271132376395535</v>
      </c>
      <c r="M25" s="9">
        <v>0.28500000000000003</v>
      </c>
      <c r="N25" s="9">
        <f t="shared" si="10"/>
        <v>0.90909090909090917</v>
      </c>
      <c r="O25" s="9">
        <v>0.38350000000000001</v>
      </c>
      <c r="P25" s="9">
        <f t="shared" si="11"/>
        <v>1.2232854864433813</v>
      </c>
    </row>
    <row r="26" spans="1:16" x14ac:dyDescent="0.25">
      <c r="A26" s="7" t="s">
        <v>57</v>
      </c>
      <c r="B26" s="7">
        <v>6</v>
      </c>
      <c r="C26" s="36">
        <v>0.31924999999999998</v>
      </c>
      <c r="D26" s="9">
        <v>0.27575</v>
      </c>
      <c r="E26" s="9">
        <v>0.36099999999999999</v>
      </c>
      <c r="F26" s="9">
        <f t="shared" si="6"/>
        <v>1.1307752545027407</v>
      </c>
      <c r="G26" s="9">
        <v>0.32500000000000001</v>
      </c>
      <c r="H26" s="19">
        <f t="shared" si="7"/>
        <v>1.0180109631949883</v>
      </c>
      <c r="I26" s="9">
        <v>0.29299999999999998</v>
      </c>
      <c r="J26" s="9">
        <f t="shared" si="8"/>
        <v>0.91777603758809712</v>
      </c>
      <c r="K26" s="9">
        <v>0.27800000000000002</v>
      </c>
      <c r="L26" s="9">
        <f t="shared" si="9"/>
        <v>0.87079091620986704</v>
      </c>
      <c r="M26" s="9">
        <v>0.24</v>
      </c>
      <c r="N26" s="9">
        <f t="shared" si="10"/>
        <v>0.75176194205168367</v>
      </c>
      <c r="O26" s="9">
        <v>0.35450000000000004</v>
      </c>
      <c r="P26" s="9">
        <f t="shared" si="11"/>
        <v>1.1104150352388413</v>
      </c>
    </row>
    <row r="27" spans="1:16" x14ac:dyDescent="0.25">
      <c r="A27" s="7" t="s">
        <v>239</v>
      </c>
      <c r="B27" s="7">
        <v>7</v>
      </c>
      <c r="C27" s="36">
        <v>0.309</v>
      </c>
      <c r="D27" s="9">
        <v>0.27400000000000002</v>
      </c>
      <c r="E27" s="9">
        <v>0.35</v>
      </c>
      <c r="F27" s="9">
        <f t="shared" si="6"/>
        <v>1.1326860841423947</v>
      </c>
      <c r="G27" s="9">
        <v>0.36499999999999999</v>
      </c>
      <c r="H27" s="19">
        <f t="shared" si="7"/>
        <v>1.1812297734627832</v>
      </c>
      <c r="I27" s="9">
        <v>0.35349999999999998</v>
      </c>
      <c r="J27" s="9">
        <f t="shared" si="8"/>
        <v>1.1440129449838188</v>
      </c>
      <c r="K27" s="9">
        <v>0.34750000000000003</v>
      </c>
      <c r="L27" s="9">
        <f t="shared" si="9"/>
        <v>1.1245954692556634</v>
      </c>
      <c r="M27" s="9">
        <v>0.33850000000000002</v>
      </c>
      <c r="N27" s="9">
        <f t="shared" si="10"/>
        <v>1.0954692556634305</v>
      </c>
      <c r="O27" s="9">
        <v>0.3105</v>
      </c>
      <c r="P27" s="9">
        <f t="shared" si="11"/>
        <v>1.0048543689320388</v>
      </c>
    </row>
    <row r="28" spans="1:16" x14ac:dyDescent="0.25">
      <c r="A28" s="7" t="s">
        <v>57</v>
      </c>
      <c r="B28" s="7">
        <v>8</v>
      </c>
      <c r="C28" s="36">
        <v>0.20225000000000001</v>
      </c>
      <c r="D28" s="9">
        <v>0.2485</v>
      </c>
      <c r="E28" s="9">
        <v>0.2445</v>
      </c>
      <c r="F28" s="9">
        <f t="shared" si="6"/>
        <v>1.2088998763906056</v>
      </c>
      <c r="G28" s="9">
        <v>0.23399999999999999</v>
      </c>
      <c r="H28" s="19">
        <f t="shared" si="7"/>
        <v>1.1569839307787391</v>
      </c>
      <c r="I28" s="9">
        <v>0.23199999999999998</v>
      </c>
      <c r="J28" s="9">
        <f t="shared" si="8"/>
        <v>1.1470951792336217</v>
      </c>
      <c r="K28" s="9">
        <v>0.2235</v>
      </c>
      <c r="L28" s="9">
        <f t="shared" si="9"/>
        <v>1.1050679851668725</v>
      </c>
      <c r="M28" s="9">
        <v>0.22700000000000001</v>
      </c>
      <c r="N28" s="9">
        <f t="shared" si="10"/>
        <v>1.1223733003708281</v>
      </c>
      <c r="O28" s="9">
        <v>0.29349999999999998</v>
      </c>
      <c r="P28" s="9">
        <f t="shared" si="11"/>
        <v>1.4511742892459825</v>
      </c>
    </row>
    <row r="29" spans="1:16" x14ac:dyDescent="0.25">
      <c r="A29" s="7" t="s">
        <v>239</v>
      </c>
      <c r="B29" s="7">
        <v>9</v>
      </c>
      <c r="C29" s="36">
        <v>8.8624999999999995E-2</v>
      </c>
      <c r="D29" s="9">
        <v>9.4149999999999984E-2</v>
      </c>
      <c r="E29" s="9">
        <v>0.11649999999999999</v>
      </c>
      <c r="F29" s="9">
        <f t="shared" si="6"/>
        <v>1.314527503526093</v>
      </c>
      <c r="G29" s="9">
        <v>0.1305</v>
      </c>
      <c r="H29" s="19">
        <f t="shared" si="7"/>
        <v>1.4724964739069113</v>
      </c>
      <c r="I29" s="9">
        <v>0.13100000000000001</v>
      </c>
      <c r="J29" s="9">
        <f t="shared" si="8"/>
        <v>1.4781382228490834</v>
      </c>
      <c r="K29" s="9">
        <v>0.12104999999999999</v>
      </c>
      <c r="L29" s="9">
        <f t="shared" si="9"/>
        <v>1.365867418899859</v>
      </c>
      <c r="M29" s="9">
        <v>0.1255</v>
      </c>
      <c r="N29" s="9">
        <f t="shared" si="10"/>
        <v>1.4160789844851904</v>
      </c>
      <c r="O29" s="9">
        <v>0.12535000000000002</v>
      </c>
      <c r="P29" s="9">
        <f t="shared" si="11"/>
        <v>1.4143864598025391</v>
      </c>
    </row>
    <row r="30" spans="1:16" x14ac:dyDescent="0.25">
      <c r="A30" s="7" t="s">
        <v>57</v>
      </c>
      <c r="B30" s="7">
        <v>10</v>
      </c>
      <c r="C30" s="36">
        <v>9.4325000000000006E-2</v>
      </c>
      <c r="D30" s="9">
        <v>0.11749999999999999</v>
      </c>
      <c r="E30" s="9">
        <v>0.11349999999999999</v>
      </c>
      <c r="F30" s="9">
        <f t="shared" si="6"/>
        <v>1.2032865094089582</v>
      </c>
      <c r="G30" s="9">
        <v>0.128</v>
      </c>
      <c r="H30" s="19">
        <f t="shared" si="7"/>
        <v>1.3570103366021733</v>
      </c>
      <c r="I30" s="9">
        <v>0.13150000000000001</v>
      </c>
      <c r="J30" s="9">
        <f t="shared" si="8"/>
        <v>1.394116087993639</v>
      </c>
      <c r="K30" s="9">
        <v>0.11</v>
      </c>
      <c r="L30" s="9">
        <f t="shared" si="9"/>
        <v>1.1661807580174925</v>
      </c>
      <c r="M30" s="9">
        <v>9.3600000000000003E-2</v>
      </c>
      <c r="N30" s="9">
        <f t="shared" si="10"/>
        <v>0.99231380864033925</v>
      </c>
      <c r="O30" s="9">
        <v>8.6400000000000005E-2</v>
      </c>
      <c r="P30" s="9">
        <f t="shared" si="11"/>
        <v>0.91598197720646701</v>
      </c>
    </row>
    <row r="31" spans="1:16" x14ac:dyDescent="0.25">
      <c r="A31" s="7" t="s">
        <v>239</v>
      </c>
      <c r="B31" s="7">
        <v>11</v>
      </c>
      <c r="C31" s="36">
        <v>0.114025</v>
      </c>
      <c r="D31" s="9">
        <v>0.20399999999999999</v>
      </c>
      <c r="E31" s="9">
        <v>0.123</v>
      </c>
      <c r="F31" s="9">
        <f t="shared" si="6"/>
        <v>1.0787108090331068</v>
      </c>
      <c r="G31" s="9">
        <v>0.1615</v>
      </c>
      <c r="H31" s="19">
        <f t="shared" si="7"/>
        <v>1.4163560622670468</v>
      </c>
      <c r="I31" s="9">
        <v>0.14749999999999999</v>
      </c>
      <c r="J31" s="9">
        <f t="shared" si="8"/>
        <v>1.2935759701819776</v>
      </c>
      <c r="K31" s="9">
        <v>0.13150000000000001</v>
      </c>
      <c r="L31" s="9">
        <f t="shared" si="9"/>
        <v>1.1532558649418987</v>
      </c>
      <c r="M31" s="9">
        <v>9.6600000000000005E-2</v>
      </c>
      <c r="N31" s="9">
        <f t="shared" si="10"/>
        <v>0.84718263538697658</v>
      </c>
      <c r="O31" s="9">
        <v>0.15000000000000002</v>
      </c>
      <c r="P31" s="9">
        <f t="shared" si="11"/>
        <v>1.3155009866257401</v>
      </c>
    </row>
    <row r="32" spans="1:16" x14ac:dyDescent="0.25">
      <c r="A32" s="7" t="s">
        <v>57</v>
      </c>
      <c r="B32" s="7">
        <v>12</v>
      </c>
      <c r="C32" s="36">
        <v>0.16224999999999998</v>
      </c>
      <c r="D32" s="9">
        <v>0.19825000000000001</v>
      </c>
      <c r="E32" s="9">
        <v>0.16600000000000001</v>
      </c>
      <c r="F32" s="9">
        <f t="shared" si="6"/>
        <v>1.0231124807395995</v>
      </c>
      <c r="G32" s="9">
        <v>0.19350000000000001</v>
      </c>
      <c r="H32" s="19">
        <f t="shared" si="7"/>
        <v>1.1926040061633283</v>
      </c>
      <c r="I32" s="9">
        <v>0.22450000000000003</v>
      </c>
      <c r="J32" s="9">
        <f t="shared" si="8"/>
        <v>1.3836671802773501</v>
      </c>
      <c r="K32" s="9">
        <v>0.20050000000000001</v>
      </c>
      <c r="L32" s="9">
        <f t="shared" si="9"/>
        <v>1.2357473035439139</v>
      </c>
      <c r="M32" s="9">
        <v>9.8400000000000001E-2</v>
      </c>
      <c r="N32" s="9">
        <f t="shared" si="10"/>
        <v>0.60647149460708794</v>
      </c>
      <c r="O32" s="9">
        <v>0.18149999999999999</v>
      </c>
      <c r="P32" s="9">
        <f t="shared" si="11"/>
        <v>1.1186440677966103</v>
      </c>
    </row>
    <row r="33" spans="1:16" x14ac:dyDescent="0.25">
      <c r="A33" s="7" t="s">
        <v>239</v>
      </c>
      <c r="B33" s="7">
        <v>13</v>
      </c>
      <c r="C33" s="36">
        <v>0.22524999999999998</v>
      </c>
      <c r="D33" s="9">
        <v>0.29525000000000001</v>
      </c>
      <c r="E33" s="9">
        <v>0.26749999999999996</v>
      </c>
      <c r="F33" s="9">
        <f t="shared" si="6"/>
        <v>1.1875693673695893</v>
      </c>
      <c r="G33" s="9">
        <v>0.28699999999999998</v>
      </c>
      <c r="H33" s="19">
        <f t="shared" si="7"/>
        <v>1.2741398446170922</v>
      </c>
      <c r="I33" s="9">
        <v>0.32850000000000001</v>
      </c>
      <c r="J33" s="9">
        <f t="shared" si="8"/>
        <v>1.4583795782463931</v>
      </c>
      <c r="K33" s="9">
        <v>0.28749999999999998</v>
      </c>
      <c r="L33" s="9">
        <f t="shared" si="9"/>
        <v>1.2763596004439512</v>
      </c>
      <c r="M33" s="9">
        <v>8.4850000000000009E-2</v>
      </c>
      <c r="N33" s="9">
        <f t="shared" si="10"/>
        <v>0.37669256381798011</v>
      </c>
      <c r="O33" s="9">
        <v>0.25850000000000001</v>
      </c>
      <c r="P33" s="9">
        <f t="shared" si="11"/>
        <v>1.1476137624861267</v>
      </c>
    </row>
    <row r="34" spans="1:16" x14ac:dyDescent="0.25">
      <c r="A34" s="7" t="s">
        <v>57</v>
      </c>
      <c r="B34" s="7">
        <v>14</v>
      </c>
      <c r="C34" s="36">
        <v>0.24825</v>
      </c>
      <c r="D34" s="9">
        <v>0.36175000000000002</v>
      </c>
      <c r="E34" s="9">
        <v>0.19</v>
      </c>
      <c r="F34" s="9">
        <f t="shared" si="6"/>
        <v>0.76535750251762336</v>
      </c>
      <c r="G34" s="9">
        <v>0.22499999999999998</v>
      </c>
      <c r="H34" s="19">
        <f t="shared" si="7"/>
        <v>0.90634441087613282</v>
      </c>
      <c r="I34" s="9">
        <v>0.22500000000000001</v>
      </c>
      <c r="J34" s="9">
        <f t="shared" si="8"/>
        <v>0.90634441087613293</v>
      </c>
      <c r="K34" s="9">
        <v>0.2185</v>
      </c>
      <c r="L34" s="9">
        <f t="shared" si="9"/>
        <v>0.8801611278952669</v>
      </c>
      <c r="M34" s="9">
        <v>0.20600000000000002</v>
      </c>
      <c r="N34" s="9">
        <f t="shared" si="10"/>
        <v>0.82980866062437064</v>
      </c>
      <c r="O34" s="9">
        <v>0.248</v>
      </c>
      <c r="P34" s="9">
        <f t="shared" si="11"/>
        <v>0.99899295065458205</v>
      </c>
    </row>
    <row r="35" spans="1:16" x14ac:dyDescent="0.25">
      <c r="A35" s="7" t="s">
        <v>239</v>
      </c>
      <c r="B35" s="7">
        <v>15</v>
      </c>
      <c r="C35" s="36">
        <v>0.28449999999999998</v>
      </c>
      <c r="D35" s="9">
        <v>0.30549999999999999</v>
      </c>
      <c r="E35" s="9">
        <v>0.21650000000000003</v>
      </c>
      <c r="F35" s="9">
        <f t="shared" si="6"/>
        <v>0.76098418277680158</v>
      </c>
      <c r="G35" s="9">
        <v>0.247</v>
      </c>
      <c r="H35" s="19">
        <f t="shared" si="7"/>
        <v>0.86818980667838319</v>
      </c>
      <c r="I35" s="9">
        <v>0.28149999999999997</v>
      </c>
      <c r="J35" s="9">
        <f t="shared" si="8"/>
        <v>0.98945518453427062</v>
      </c>
      <c r="K35" s="9">
        <v>0.29000000000000004</v>
      </c>
      <c r="L35" s="9">
        <f t="shared" si="9"/>
        <v>1.0193321616871707</v>
      </c>
      <c r="M35" s="9">
        <v>0.38600000000000001</v>
      </c>
      <c r="N35" s="9">
        <f t="shared" si="10"/>
        <v>1.3567662565905099</v>
      </c>
      <c r="O35" s="9">
        <v>0.24149999999999999</v>
      </c>
      <c r="P35" s="9">
        <f t="shared" si="11"/>
        <v>0.84885764499121275</v>
      </c>
    </row>
    <row r="36" spans="1:16" x14ac:dyDescent="0.25">
      <c r="A36" s="7" t="s">
        <v>57</v>
      </c>
      <c r="B36" s="7">
        <v>16</v>
      </c>
      <c r="C36" s="36">
        <v>0.192</v>
      </c>
      <c r="D36" s="9">
        <v>0.23699999999999999</v>
      </c>
      <c r="E36" s="9">
        <v>0.26350000000000001</v>
      </c>
      <c r="F36" s="9">
        <f t="shared" si="6"/>
        <v>1.3723958333333333</v>
      </c>
      <c r="G36" s="9">
        <v>0.29549999999999998</v>
      </c>
      <c r="H36" s="19">
        <f t="shared" si="7"/>
        <v>1.5390625</v>
      </c>
      <c r="I36" s="9">
        <v>0.28700000000000003</v>
      </c>
      <c r="J36" s="9">
        <f t="shared" si="8"/>
        <v>1.4947916666666667</v>
      </c>
      <c r="K36" s="9">
        <v>0.25850000000000001</v>
      </c>
      <c r="L36" s="9">
        <f t="shared" si="9"/>
        <v>1.3463541666666667</v>
      </c>
      <c r="M36" s="9">
        <v>0.23550000000000001</v>
      </c>
      <c r="N36" s="9">
        <f t="shared" si="10"/>
        <v>1.2265625</v>
      </c>
      <c r="O36" s="9">
        <v>0.26750000000000002</v>
      </c>
      <c r="P36" s="9">
        <f t="shared" si="11"/>
        <v>1.3932291666666667</v>
      </c>
    </row>
    <row r="37" spans="1:16" x14ac:dyDescent="0.25">
      <c r="A37" s="130"/>
      <c r="B37" s="130"/>
      <c r="C37" s="130"/>
      <c r="D37" s="130"/>
      <c r="E37" s="130"/>
      <c r="F37" s="130"/>
      <c r="G37" s="130"/>
      <c r="H37" s="130"/>
      <c r="I37" s="130"/>
      <c r="J37" s="61"/>
      <c r="K37" s="61"/>
      <c r="L37" s="61"/>
      <c r="M37" s="61"/>
      <c r="N37" s="61"/>
      <c r="O37" s="61"/>
      <c r="P37" s="61"/>
    </row>
    <row r="38" spans="1:16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</row>
    <row r="39" spans="1:16" x14ac:dyDescent="0.25">
      <c r="A39" s="30" t="s">
        <v>45</v>
      </c>
      <c r="B39" s="30" t="s">
        <v>501</v>
      </c>
      <c r="C39" s="30" t="s">
        <v>238</v>
      </c>
      <c r="D39" s="30" t="s">
        <v>502</v>
      </c>
      <c r="E39" s="30" t="s">
        <v>445</v>
      </c>
      <c r="F39" s="30" t="s">
        <v>446</v>
      </c>
      <c r="G39" s="30" t="s">
        <v>447</v>
      </c>
      <c r="H39" s="30" t="s">
        <v>448</v>
      </c>
      <c r="I39" s="30" t="s">
        <v>449</v>
      </c>
      <c r="J39" s="30" t="s">
        <v>450</v>
      </c>
      <c r="K39" s="30" t="s">
        <v>451</v>
      </c>
      <c r="L39" s="30" t="s">
        <v>452</v>
      </c>
      <c r="M39" s="30" t="s">
        <v>453</v>
      </c>
      <c r="N39" s="30" t="s">
        <v>454</v>
      </c>
      <c r="O39" s="30" t="s">
        <v>455</v>
      </c>
      <c r="P39" s="30" t="s">
        <v>456</v>
      </c>
    </row>
    <row r="40" spans="1:16" x14ac:dyDescent="0.25">
      <c r="A40" s="7" t="s">
        <v>239</v>
      </c>
      <c r="B40" s="7">
        <v>1</v>
      </c>
      <c r="C40" s="36">
        <v>0.29249999999999998</v>
      </c>
      <c r="D40" s="9">
        <v>0.253</v>
      </c>
      <c r="E40" s="9">
        <v>0.28049999999999997</v>
      </c>
      <c r="F40" s="9">
        <f>E40/C40</f>
        <v>0.9589743589743589</v>
      </c>
      <c r="G40" s="64"/>
      <c r="H40" s="64"/>
      <c r="I40" s="9">
        <v>0.27100000000000002</v>
      </c>
      <c r="J40" s="9">
        <f t="shared" ref="J40:J55" si="12">I40/C40</f>
        <v>0.92649572649572665</v>
      </c>
      <c r="K40" s="9">
        <v>0.18</v>
      </c>
      <c r="L40" s="9">
        <f t="shared" ref="L40:L55" si="13">K40/C40</f>
        <v>0.61538461538461542</v>
      </c>
      <c r="M40" s="9">
        <v>0.23299999999999998</v>
      </c>
      <c r="N40" s="9">
        <f t="shared" ref="N40:N55" si="14">M40/C40</f>
        <v>0.79658119658119653</v>
      </c>
      <c r="O40" s="9">
        <v>0.22299999999999998</v>
      </c>
      <c r="P40" s="9">
        <f t="shared" ref="P40:P55" si="15">O40/C40</f>
        <v>0.76239316239316235</v>
      </c>
    </row>
    <row r="41" spans="1:16" x14ac:dyDescent="0.25">
      <c r="A41" s="7" t="s">
        <v>57</v>
      </c>
      <c r="B41" s="7">
        <v>2</v>
      </c>
      <c r="C41" s="36">
        <v>0.20250000000000001</v>
      </c>
      <c r="D41" s="9">
        <v>0.22875000000000001</v>
      </c>
      <c r="E41" s="9">
        <v>0.16649999999999998</v>
      </c>
      <c r="F41" s="9">
        <f t="shared" ref="F41:F55" si="16">E41/C41</f>
        <v>0.82222222222222208</v>
      </c>
      <c r="G41" s="64"/>
      <c r="H41" s="64"/>
      <c r="I41" s="9">
        <v>0.21649999999999997</v>
      </c>
      <c r="J41" s="9">
        <f t="shared" si="12"/>
        <v>1.0691358024691355</v>
      </c>
      <c r="K41" s="9">
        <v>0.20700000000000002</v>
      </c>
      <c r="L41" s="9">
        <f t="shared" si="13"/>
        <v>1.0222222222222221</v>
      </c>
      <c r="M41" s="9">
        <v>0.18149999999999999</v>
      </c>
      <c r="N41" s="9">
        <f t="shared" si="14"/>
        <v>0.89629629629629626</v>
      </c>
      <c r="O41" s="9">
        <v>0.29749999999999999</v>
      </c>
      <c r="P41" s="9">
        <f t="shared" si="15"/>
        <v>1.4691358024691357</v>
      </c>
    </row>
    <row r="42" spans="1:16" x14ac:dyDescent="0.25">
      <c r="A42" s="7" t="s">
        <v>239</v>
      </c>
      <c r="B42" s="7">
        <v>3</v>
      </c>
      <c r="C42" s="36">
        <v>0.27249999999999996</v>
      </c>
      <c r="D42" s="9">
        <v>0.252</v>
      </c>
      <c r="E42" s="9">
        <v>0.26300000000000001</v>
      </c>
      <c r="F42" s="9">
        <f t="shared" si="16"/>
        <v>0.96513761467889925</v>
      </c>
      <c r="G42" s="64"/>
      <c r="H42" s="64"/>
      <c r="I42" s="9">
        <v>0.32750000000000001</v>
      </c>
      <c r="J42" s="9">
        <f t="shared" si="12"/>
        <v>1.2018348623853212</v>
      </c>
      <c r="K42" s="9">
        <v>0.48650000000000004</v>
      </c>
      <c r="L42" s="9">
        <f t="shared" si="13"/>
        <v>1.7853211009174317</v>
      </c>
      <c r="M42" s="9">
        <v>0.45700000000000002</v>
      </c>
      <c r="N42" s="9">
        <f t="shared" si="14"/>
        <v>1.6770642201834864</v>
      </c>
      <c r="O42" s="9">
        <v>0.4365</v>
      </c>
      <c r="P42" s="9">
        <f t="shared" si="15"/>
        <v>1.6018348623853214</v>
      </c>
    </row>
    <row r="43" spans="1:16" x14ac:dyDescent="0.25">
      <c r="A43" s="7" t="s">
        <v>57</v>
      </c>
      <c r="B43" s="7">
        <v>4</v>
      </c>
      <c r="C43" s="36">
        <v>0.35</v>
      </c>
      <c r="D43" s="9">
        <v>0.33574999999999999</v>
      </c>
      <c r="E43" s="9">
        <v>0.46450000000000002</v>
      </c>
      <c r="F43" s="9">
        <f t="shared" si="16"/>
        <v>1.3271428571428574</v>
      </c>
      <c r="G43" s="64"/>
      <c r="H43" s="64"/>
      <c r="I43" s="9">
        <v>0.33750000000000002</v>
      </c>
      <c r="J43" s="9">
        <f t="shared" si="12"/>
        <v>0.96428571428571441</v>
      </c>
      <c r="K43" s="9">
        <v>0.30600000000000005</v>
      </c>
      <c r="L43" s="9">
        <f t="shared" si="13"/>
        <v>0.87428571428571444</v>
      </c>
      <c r="M43" s="9">
        <v>0.3785</v>
      </c>
      <c r="N43" s="9">
        <f t="shared" si="14"/>
        <v>1.0814285714285714</v>
      </c>
      <c r="O43" s="9">
        <v>0.40749999999999997</v>
      </c>
      <c r="P43" s="9">
        <f t="shared" si="15"/>
        <v>1.1642857142857144</v>
      </c>
    </row>
    <row r="44" spans="1:16" x14ac:dyDescent="0.25">
      <c r="A44" s="7" t="s">
        <v>239</v>
      </c>
      <c r="B44" s="7">
        <v>5</v>
      </c>
      <c r="C44" s="36">
        <v>0.3135</v>
      </c>
      <c r="D44" s="9">
        <v>0.28299999999999997</v>
      </c>
      <c r="E44" s="9">
        <v>0.33799999999999997</v>
      </c>
      <c r="F44" s="9">
        <f t="shared" si="16"/>
        <v>1.0781499202551834</v>
      </c>
      <c r="G44" s="64"/>
      <c r="H44" s="64"/>
      <c r="I44" s="9">
        <v>0.41249999999999998</v>
      </c>
      <c r="J44" s="9">
        <f t="shared" si="12"/>
        <v>1.3157894736842104</v>
      </c>
      <c r="K44" s="9">
        <v>0.59799999999999998</v>
      </c>
      <c r="L44" s="9">
        <f t="shared" si="13"/>
        <v>1.9074960127591705</v>
      </c>
      <c r="M44" s="9">
        <v>0.752</v>
      </c>
      <c r="N44" s="9">
        <f t="shared" si="14"/>
        <v>2.398724082934609</v>
      </c>
      <c r="O44" s="9">
        <v>0.49199999999999999</v>
      </c>
      <c r="P44" s="9">
        <f t="shared" si="15"/>
        <v>1.569377990430622</v>
      </c>
    </row>
    <row r="45" spans="1:16" x14ac:dyDescent="0.25">
      <c r="A45" s="7" t="s">
        <v>57</v>
      </c>
      <c r="B45" s="7">
        <v>6</v>
      </c>
      <c r="C45" s="36">
        <v>0.31924999999999998</v>
      </c>
      <c r="D45" s="9">
        <v>0.27575</v>
      </c>
      <c r="E45" s="9">
        <v>0.29699999999999999</v>
      </c>
      <c r="F45" s="9">
        <f t="shared" si="16"/>
        <v>0.9303054032889585</v>
      </c>
      <c r="G45" s="64"/>
      <c r="H45" s="64"/>
      <c r="I45" s="9">
        <v>0.2445</v>
      </c>
      <c r="J45" s="9">
        <f t="shared" si="12"/>
        <v>0.76585747846515273</v>
      </c>
      <c r="K45" s="9">
        <v>0.29899999999999999</v>
      </c>
      <c r="L45" s="9">
        <f t="shared" si="13"/>
        <v>0.93657008613938919</v>
      </c>
      <c r="M45" s="9">
        <v>0.16234999999999999</v>
      </c>
      <c r="N45" s="9">
        <f t="shared" si="14"/>
        <v>0.50853563038371186</v>
      </c>
      <c r="O45" s="9">
        <v>0.34850000000000003</v>
      </c>
      <c r="P45" s="9">
        <f t="shared" si="15"/>
        <v>1.091620986687549</v>
      </c>
    </row>
    <row r="46" spans="1:16" x14ac:dyDescent="0.25">
      <c r="A46" s="7" t="s">
        <v>239</v>
      </c>
      <c r="B46" s="7">
        <v>7</v>
      </c>
      <c r="C46" s="36">
        <v>0.309</v>
      </c>
      <c r="D46" s="9">
        <v>0.27400000000000002</v>
      </c>
      <c r="E46" s="9">
        <v>0.3085</v>
      </c>
      <c r="F46" s="9">
        <f t="shared" si="16"/>
        <v>0.99838187702265369</v>
      </c>
      <c r="G46" s="64"/>
      <c r="H46" s="64"/>
      <c r="I46" s="9">
        <v>0.32050000000000001</v>
      </c>
      <c r="J46" s="9">
        <f t="shared" si="12"/>
        <v>1.0372168284789645</v>
      </c>
      <c r="K46" s="9">
        <v>0.41200000000000003</v>
      </c>
      <c r="L46" s="9">
        <f t="shared" si="13"/>
        <v>1.3333333333333335</v>
      </c>
      <c r="M46" s="9">
        <v>0.44999999999999996</v>
      </c>
      <c r="N46" s="9">
        <f t="shared" si="14"/>
        <v>1.4563106796116503</v>
      </c>
      <c r="O46" s="9">
        <v>0.40900000000000003</v>
      </c>
      <c r="P46" s="9">
        <f t="shared" si="15"/>
        <v>1.3236245954692558</v>
      </c>
    </row>
    <row r="47" spans="1:16" x14ac:dyDescent="0.25">
      <c r="A47" s="7" t="s">
        <v>57</v>
      </c>
      <c r="B47" s="7">
        <v>8</v>
      </c>
      <c r="C47" s="36">
        <v>0.20225000000000001</v>
      </c>
      <c r="D47" s="9">
        <v>0.2485</v>
      </c>
      <c r="E47" s="9">
        <v>0.21550000000000002</v>
      </c>
      <c r="F47" s="9">
        <f t="shared" si="16"/>
        <v>1.0655129789864031</v>
      </c>
      <c r="G47" s="64"/>
      <c r="H47" s="64"/>
      <c r="I47" s="9">
        <v>0.17849999999999999</v>
      </c>
      <c r="J47" s="9">
        <f t="shared" si="12"/>
        <v>0.88257107540173041</v>
      </c>
      <c r="K47" s="9">
        <v>0.26900000000000002</v>
      </c>
      <c r="L47" s="9">
        <f t="shared" si="13"/>
        <v>1.3300370828182941</v>
      </c>
      <c r="M47" s="9">
        <v>0.1137</v>
      </c>
      <c r="N47" s="9">
        <f t="shared" si="14"/>
        <v>0.56217552533992576</v>
      </c>
      <c r="O47" s="9">
        <v>0.2545</v>
      </c>
      <c r="P47" s="9">
        <f t="shared" si="15"/>
        <v>1.2583436341161929</v>
      </c>
    </row>
    <row r="48" spans="1:16" x14ac:dyDescent="0.25">
      <c r="A48" s="7" t="s">
        <v>239</v>
      </c>
      <c r="B48" s="7">
        <v>9</v>
      </c>
      <c r="C48" s="36">
        <v>8.8624999999999995E-2</v>
      </c>
      <c r="D48" s="9">
        <v>9.4149999999999984E-2</v>
      </c>
      <c r="E48" s="9">
        <v>0.10589999999999999</v>
      </c>
      <c r="F48" s="9">
        <f t="shared" si="16"/>
        <v>1.1949224259520452</v>
      </c>
      <c r="G48" s="64"/>
      <c r="H48" s="64"/>
      <c r="I48" s="9">
        <v>0.13390000000000002</v>
      </c>
      <c r="J48" s="9">
        <f t="shared" si="12"/>
        <v>1.5108603667136815</v>
      </c>
      <c r="K48" s="9">
        <v>0.14250000000000002</v>
      </c>
      <c r="L48" s="9">
        <f t="shared" si="13"/>
        <v>1.6078984485190411</v>
      </c>
      <c r="M48" s="9">
        <v>0.14949999999999999</v>
      </c>
      <c r="N48" s="9">
        <f t="shared" si="14"/>
        <v>1.68688293370945</v>
      </c>
      <c r="O48" s="9">
        <v>0.126</v>
      </c>
      <c r="P48" s="9">
        <f t="shared" si="15"/>
        <v>1.4217207334273625</v>
      </c>
    </row>
    <row r="49" spans="1:16" x14ac:dyDescent="0.25">
      <c r="A49" s="7" t="s">
        <v>57</v>
      </c>
      <c r="B49" s="7">
        <v>10</v>
      </c>
      <c r="C49" s="36">
        <v>9.4325000000000006E-2</v>
      </c>
      <c r="D49" s="9">
        <v>0.11749999999999999</v>
      </c>
      <c r="E49" s="9">
        <v>9.7650000000000001E-2</v>
      </c>
      <c r="F49" s="9">
        <f t="shared" si="16"/>
        <v>1.0352504638218922</v>
      </c>
      <c r="G49" s="64"/>
      <c r="H49" s="64"/>
      <c r="I49" s="9">
        <v>0.1555</v>
      </c>
      <c r="J49" s="9">
        <f t="shared" si="12"/>
        <v>1.6485555261065463</v>
      </c>
      <c r="K49" s="9">
        <v>7.7899999999999997E-2</v>
      </c>
      <c r="L49" s="9">
        <f t="shared" si="13"/>
        <v>0.82586800954147888</v>
      </c>
      <c r="M49" s="9">
        <v>0.15049999999999999</v>
      </c>
      <c r="N49" s="9">
        <f t="shared" si="14"/>
        <v>1.595547309833024</v>
      </c>
      <c r="O49" s="9">
        <v>0.11</v>
      </c>
      <c r="P49" s="9">
        <f t="shared" si="15"/>
        <v>1.1661807580174925</v>
      </c>
    </row>
    <row r="50" spans="1:16" x14ac:dyDescent="0.25">
      <c r="A50" s="7" t="s">
        <v>239</v>
      </c>
      <c r="B50" s="7">
        <v>11</v>
      </c>
      <c r="C50" s="36">
        <v>0.114025</v>
      </c>
      <c r="D50" s="9">
        <v>0.20399999999999999</v>
      </c>
      <c r="E50" s="9">
        <v>0.15049999999999999</v>
      </c>
      <c r="F50" s="9">
        <f t="shared" si="16"/>
        <v>1.3198859899144924</v>
      </c>
      <c r="G50" s="64"/>
      <c r="H50" s="64"/>
      <c r="I50" s="9">
        <v>6.7349999999999993E-2</v>
      </c>
      <c r="J50" s="9">
        <f t="shared" si="12"/>
        <v>0.59065994299495717</v>
      </c>
      <c r="K50" s="9">
        <v>8.8599999999999998E-2</v>
      </c>
      <c r="L50" s="9">
        <f t="shared" si="13"/>
        <v>0.77702258276693703</v>
      </c>
      <c r="M50" s="9">
        <v>5.3999999999999999E-2</v>
      </c>
      <c r="N50" s="9">
        <f t="shared" si="14"/>
        <v>0.47358035518526637</v>
      </c>
      <c r="O50" s="9">
        <v>0.1193</v>
      </c>
      <c r="P50" s="9">
        <f t="shared" si="15"/>
        <v>1.0462617846963385</v>
      </c>
    </row>
    <row r="51" spans="1:16" x14ac:dyDescent="0.25">
      <c r="A51" s="7" t="s">
        <v>57</v>
      </c>
      <c r="B51" s="7">
        <v>12</v>
      </c>
      <c r="C51" s="36">
        <v>0.16224999999999998</v>
      </c>
      <c r="D51" s="9">
        <v>0.19825000000000001</v>
      </c>
      <c r="E51" s="9">
        <v>0.18099999999999999</v>
      </c>
      <c r="F51" s="9">
        <f t="shared" si="16"/>
        <v>1.115562403697997</v>
      </c>
      <c r="G51" s="64"/>
      <c r="H51" s="64"/>
      <c r="I51" s="9">
        <v>0.121</v>
      </c>
      <c r="J51" s="9">
        <f t="shared" si="12"/>
        <v>0.7457627118644069</v>
      </c>
      <c r="K51" s="9">
        <v>0.10730000000000001</v>
      </c>
      <c r="L51" s="9">
        <f t="shared" si="13"/>
        <v>0.66132511556240381</v>
      </c>
      <c r="M51" s="9">
        <v>0.14149999999999999</v>
      </c>
      <c r="N51" s="9">
        <f t="shared" si="14"/>
        <v>0.87211093990755006</v>
      </c>
      <c r="O51" s="9">
        <v>0.11035</v>
      </c>
      <c r="P51" s="9">
        <f t="shared" si="15"/>
        <v>0.68012326656394462</v>
      </c>
    </row>
    <row r="52" spans="1:16" x14ac:dyDescent="0.25">
      <c r="A52" s="7" t="s">
        <v>239</v>
      </c>
      <c r="B52" s="7">
        <v>13</v>
      </c>
      <c r="C52" s="36">
        <v>0.22524999999999998</v>
      </c>
      <c r="D52" s="9">
        <v>0.29525000000000001</v>
      </c>
      <c r="E52" s="9">
        <v>0.29149999999999998</v>
      </c>
      <c r="F52" s="9">
        <f t="shared" si="16"/>
        <v>1.2941176470588236</v>
      </c>
      <c r="G52" s="64"/>
      <c r="H52" s="64"/>
      <c r="I52" s="9">
        <v>6.905E-2</v>
      </c>
      <c r="J52" s="9">
        <f t="shared" si="12"/>
        <v>0.3065482796892342</v>
      </c>
      <c r="K52" s="9">
        <v>4.7649999999999998E-2</v>
      </c>
      <c r="L52" s="9">
        <f t="shared" si="13"/>
        <v>0.21154273029966705</v>
      </c>
      <c r="M52" s="9">
        <v>5.2449999999999997E-2</v>
      </c>
      <c r="N52" s="9">
        <f t="shared" si="14"/>
        <v>0.23285238623751389</v>
      </c>
      <c r="O52" s="9">
        <v>0.10305</v>
      </c>
      <c r="P52" s="9">
        <f t="shared" si="15"/>
        <v>0.45749167591564932</v>
      </c>
    </row>
    <row r="53" spans="1:16" x14ac:dyDescent="0.25">
      <c r="A53" s="7" t="s">
        <v>57</v>
      </c>
      <c r="B53" s="7">
        <v>14</v>
      </c>
      <c r="C53" s="36">
        <v>0.24825</v>
      </c>
      <c r="D53" s="9">
        <v>0.36175000000000002</v>
      </c>
      <c r="E53" s="9">
        <v>0.2505</v>
      </c>
      <c r="F53" s="9">
        <f t="shared" si="16"/>
        <v>1.0090634441087614</v>
      </c>
      <c r="G53" s="64"/>
      <c r="H53" s="64"/>
      <c r="I53" s="9">
        <v>0.216</v>
      </c>
      <c r="J53" s="9">
        <f t="shared" si="12"/>
        <v>0.87009063444108758</v>
      </c>
      <c r="K53" s="9">
        <v>0.30349999999999999</v>
      </c>
      <c r="L53" s="9">
        <f t="shared" si="13"/>
        <v>1.2225579053373614</v>
      </c>
      <c r="M53" s="9">
        <v>0.27100000000000002</v>
      </c>
      <c r="N53" s="9">
        <f t="shared" si="14"/>
        <v>1.0916414904330314</v>
      </c>
      <c r="O53" s="9">
        <v>0.315</v>
      </c>
      <c r="P53" s="9">
        <f t="shared" si="15"/>
        <v>1.2688821752265862</v>
      </c>
    </row>
    <row r="54" spans="1:16" x14ac:dyDescent="0.25">
      <c r="A54" s="7" t="s">
        <v>239</v>
      </c>
      <c r="B54" s="7">
        <v>15</v>
      </c>
      <c r="C54" s="36">
        <v>0.28449999999999998</v>
      </c>
      <c r="D54" s="9">
        <v>0.30549999999999999</v>
      </c>
      <c r="E54" s="9">
        <v>0.26500000000000001</v>
      </c>
      <c r="F54" s="9">
        <f t="shared" si="16"/>
        <v>0.93145869947275939</v>
      </c>
      <c r="G54" s="64"/>
      <c r="H54" s="64"/>
      <c r="I54" s="9">
        <v>0.30199999999999999</v>
      </c>
      <c r="J54" s="9">
        <f t="shared" si="12"/>
        <v>1.061511423550088</v>
      </c>
      <c r="K54" s="9">
        <v>0.22499999999999998</v>
      </c>
      <c r="L54" s="9">
        <f t="shared" si="13"/>
        <v>0.79086115992970119</v>
      </c>
      <c r="M54" s="9">
        <v>0.20050000000000001</v>
      </c>
      <c r="N54" s="9">
        <f t="shared" si="14"/>
        <v>0.70474516695957834</v>
      </c>
      <c r="O54" s="9">
        <v>0.28049999999999997</v>
      </c>
      <c r="P54" s="9">
        <f t="shared" si="15"/>
        <v>0.98594024604569419</v>
      </c>
    </row>
    <row r="55" spans="1:16" x14ac:dyDescent="0.25">
      <c r="A55" s="7" t="s">
        <v>57</v>
      </c>
      <c r="B55" s="7">
        <v>16</v>
      </c>
      <c r="C55" s="36">
        <v>0.192</v>
      </c>
      <c r="D55" s="9">
        <v>0.23699999999999999</v>
      </c>
      <c r="E55" s="9">
        <v>0.30299999999999999</v>
      </c>
      <c r="F55" s="9">
        <f t="shared" si="16"/>
        <v>1.578125</v>
      </c>
      <c r="G55" s="64"/>
      <c r="H55" s="64"/>
      <c r="I55" s="9">
        <v>0.39649999999999996</v>
      </c>
      <c r="J55" s="9">
        <f t="shared" si="12"/>
        <v>2.0651041666666665</v>
      </c>
      <c r="K55" s="9">
        <v>0.27450000000000002</v>
      </c>
      <c r="L55" s="9">
        <f t="shared" si="13"/>
        <v>1.4296875</v>
      </c>
      <c r="M55" s="9">
        <v>0.33750000000000002</v>
      </c>
      <c r="N55" s="9">
        <f t="shared" si="14"/>
        <v>1.7578125</v>
      </c>
      <c r="O55" s="9">
        <v>0.29099999999999998</v>
      </c>
      <c r="P55" s="9">
        <f t="shared" si="15"/>
        <v>1.5156249999999998</v>
      </c>
    </row>
    <row r="56" spans="1:16" x14ac:dyDescent="0.25">
      <c r="A56" s="130"/>
      <c r="B56" s="130"/>
      <c r="C56" s="130"/>
      <c r="D56" s="130"/>
      <c r="E56" s="130"/>
      <c r="F56" s="130"/>
      <c r="G56" s="130"/>
      <c r="H56" s="130"/>
      <c r="I56" s="130"/>
      <c r="J56" s="61"/>
      <c r="K56" s="61"/>
      <c r="L56" s="61"/>
      <c r="M56" s="61"/>
      <c r="N56" s="61"/>
      <c r="O56" s="61"/>
      <c r="P56" s="61"/>
    </row>
    <row r="57" spans="1:16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</row>
    <row r="58" spans="1:16" x14ac:dyDescent="0.25">
      <c r="A58" s="30" t="s">
        <v>45</v>
      </c>
      <c r="B58" s="30" t="s">
        <v>501</v>
      </c>
      <c r="C58" s="30" t="s">
        <v>238</v>
      </c>
      <c r="D58" s="30" t="s">
        <v>502</v>
      </c>
      <c r="E58" s="30" t="s">
        <v>457</v>
      </c>
      <c r="F58" s="30" t="s">
        <v>458</v>
      </c>
      <c r="G58" s="30" t="s">
        <v>459</v>
      </c>
      <c r="H58" s="30" t="s">
        <v>460</v>
      </c>
      <c r="I58" s="30" t="s">
        <v>463</v>
      </c>
      <c r="J58" s="30" t="s">
        <v>464</v>
      </c>
      <c r="K58" s="30" t="s">
        <v>447</v>
      </c>
      <c r="L58" s="30" t="s">
        <v>448</v>
      </c>
      <c r="M58" s="30" t="s">
        <v>465</v>
      </c>
      <c r="N58" s="30" t="s">
        <v>249</v>
      </c>
      <c r="O58" s="30" t="s">
        <v>467</v>
      </c>
      <c r="P58" s="30" t="s">
        <v>468</v>
      </c>
    </row>
    <row r="59" spans="1:16" x14ac:dyDescent="0.25">
      <c r="A59" s="7" t="s">
        <v>239</v>
      </c>
      <c r="B59" s="7">
        <v>1</v>
      </c>
      <c r="C59" s="36">
        <v>0.29249999999999998</v>
      </c>
      <c r="D59" s="9">
        <v>0.253</v>
      </c>
      <c r="E59" s="64"/>
      <c r="F59" s="64"/>
      <c r="G59" s="9">
        <v>0.3105</v>
      </c>
      <c r="H59" s="9">
        <f>G59/C59</f>
        <v>1.0615384615384615</v>
      </c>
      <c r="I59" s="9">
        <v>0.31950000000000001</v>
      </c>
      <c r="J59" s="9">
        <f>I59/C59</f>
        <v>1.0923076923076924</v>
      </c>
      <c r="K59" s="9">
        <v>0.28499999999999998</v>
      </c>
      <c r="L59" s="9">
        <f>K59/C59</f>
        <v>0.97435897435897434</v>
      </c>
      <c r="M59" s="9">
        <v>0.34</v>
      </c>
      <c r="N59" s="9">
        <f>M59/C59</f>
        <v>1.1623931623931625</v>
      </c>
      <c r="O59" s="9">
        <v>0.23099999999999998</v>
      </c>
      <c r="P59" s="9">
        <f>+O59/C59</f>
        <v>0.78974358974358971</v>
      </c>
    </row>
    <row r="60" spans="1:16" x14ac:dyDescent="0.25">
      <c r="A60" s="7" t="s">
        <v>57</v>
      </c>
      <c r="B60" s="7">
        <v>2</v>
      </c>
      <c r="C60" s="36">
        <v>0.20250000000000001</v>
      </c>
      <c r="D60" s="9">
        <v>0.22875000000000001</v>
      </c>
      <c r="E60" s="64"/>
      <c r="F60" s="64"/>
      <c r="G60" s="9">
        <v>0.23649999999999999</v>
      </c>
      <c r="H60" s="9">
        <f t="shared" ref="H60:H74" si="17">G60/C60</f>
        <v>1.1679012345679012</v>
      </c>
      <c r="I60" s="9">
        <v>0.245</v>
      </c>
      <c r="J60" s="9">
        <f t="shared" ref="J60:J74" si="18">I60/C60</f>
        <v>1.2098765432098764</v>
      </c>
      <c r="K60" s="9">
        <v>0.3695</v>
      </c>
      <c r="L60" s="9">
        <f t="shared" ref="L60:L74" si="19">K60/C60</f>
        <v>1.8246913580246913</v>
      </c>
      <c r="M60" s="9">
        <v>0.16799999999999998</v>
      </c>
      <c r="N60" s="9">
        <f t="shared" ref="N60:N74" si="20">M60/C60</f>
        <v>0.82962962962962949</v>
      </c>
      <c r="O60" s="9">
        <v>0.184</v>
      </c>
      <c r="P60" s="9">
        <f t="shared" ref="P60:P74" si="21">+O60/C60</f>
        <v>0.90864197530864188</v>
      </c>
    </row>
    <row r="61" spans="1:16" x14ac:dyDescent="0.25">
      <c r="A61" s="7" t="s">
        <v>239</v>
      </c>
      <c r="B61" s="7">
        <v>3</v>
      </c>
      <c r="C61" s="36">
        <v>0.27249999999999996</v>
      </c>
      <c r="D61" s="9">
        <v>0.252</v>
      </c>
      <c r="E61" s="64"/>
      <c r="F61" s="64"/>
      <c r="G61" s="9">
        <v>0.41549999999999998</v>
      </c>
      <c r="H61" s="9">
        <f t="shared" si="17"/>
        <v>1.524770642201835</v>
      </c>
      <c r="I61" s="9">
        <v>0.32650000000000001</v>
      </c>
      <c r="J61" s="9">
        <f t="shared" si="18"/>
        <v>1.1981651376146791</v>
      </c>
      <c r="K61" s="9">
        <v>0.46050000000000002</v>
      </c>
      <c r="L61" s="9">
        <f t="shared" si="19"/>
        <v>1.6899082568807342</v>
      </c>
      <c r="M61" s="9">
        <v>0.35150000000000003</v>
      </c>
      <c r="N61" s="9">
        <f t="shared" si="20"/>
        <v>1.2899082568807343</v>
      </c>
      <c r="O61" s="9">
        <v>0.45300000000000001</v>
      </c>
      <c r="P61" s="9">
        <f t="shared" si="21"/>
        <v>1.6623853211009176</v>
      </c>
    </row>
    <row r="62" spans="1:16" x14ac:dyDescent="0.25">
      <c r="A62" s="7" t="s">
        <v>57</v>
      </c>
      <c r="B62" s="7">
        <v>4</v>
      </c>
      <c r="C62" s="36">
        <v>0.35</v>
      </c>
      <c r="D62" s="9">
        <v>0.33574999999999999</v>
      </c>
      <c r="E62" s="64"/>
      <c r="F62" s="64"/>
      <c r="G62" s="9">
        <v>0.3765</v>
      </c>
      <c r="H62" s="9">
        <f t="shared" si="17"/>
        <v>1.0757142857142858</v>
      </c>
      <c r="I62" s="9">
        <v>0.33799999999999997</v>
      </c>
      <c r="J62" s="9">
        <f t="shared" si="18"/>
        <v>0.96571428571428564</v>
      </c>
      <c r="K62" s="9">
        <v>0.46399999999999997</v>
      </c>
      <c r="L62" s="9">
        <f t="shared" si="19"/>
        <v>1.3257142857142856</v>
      </c>
      <c r="M62" s="9">
        <v>0.44500000000000001</v>
      </c>
      <c r="N62" s="9">
        <f t="shared" si="20"/>
        <v>1.2714285714285716</v>
      </c>
      <c r="O62" s="9">
        <v>0.34299999999999997</v>
      </c>
      <c r="P62" s="9">
        <f t="shared" si="21"/>
        <v>0.98</v>
      </c>
    </row>
    <row r="63" spans="1:16" x14ac:dyDescent="0.25">
      <c r="A63" s="7" t="s">
        <v>239</v>
      </c>
      <c r="B63" s="7">
        <v>5</v>
      </c>
      <c r="C63" s="36">
        <v>0.3135</v>
      </c>
      <c r="D63" s="9">
        <v>0.28299999999999997</v>
      </c>
      <c r="E63" s="64"/>
      <c r="F63" s="64"/>
      <c r="G63" s="9">
        <v>0.495</v>
      </c>
      <c r="H63" s="9">
        <f t="shared" si="17"/>
        <v>1.5789473684210527</v>
      </c>
      <c r="I63" s="9">
        <v>0.38250000000000001</v>
      </c>
      <c r="J63" s="9">
        <f t="shared" si="18"/>
        <v>1.2200956937799043</v>
      </c>
      <c r="K63" s="9">
        <v>0.36950000000000005</v>
      </c>
      <c r="L63" s="9">
        <f t="shared" si="19"/>
        <v>1.1786283891547051</v>
      </c>
      <c r="M63" s="9">
        <v>0.41649999999999998</v>
      </c>
      <c r="N63" s="9">
        <f t="shared" si="20"/>
        <v>1.328548644338118</v>
      </c>
      <c r="O63" s="9">
        <v>0.72350000000000003</v>
      </c>
      <c r="P63" s="9">
        <f t="shared" si="21"/>
        <v>2.3078149920255187</v>
      </c>
    </row>
    <row r="64" spans="1:16" x14ac:dyDescent="0.25">
      <c r="A64" s="7" t="s">
        <v>57</v>
      </c>
      <c r="B64" s="7">
        <v>6</v>
      </c>
      <c r="C64" s="36">
        <v>0.31924999999999998</v>
      </c>
      <c r="D64" s="9">
        <v>0.27575</v>
      </c>
      <c r="E64" s="64"/>
      <c r="F64" s="64"/>
      <c r="G64" s="9">
        <v>0.32350000000000001</v>
      </c>
      <c r="H64" s="9">
        <f t="shared" si="17"/>
        <v>1.0133124510571654</v>
      </c>
      <c r="I64" s="9">
        <v>0.38450000000000001</v>
      </c>
      <c r="J64" s="9">
        <f t="shared" si="18"/>
        <v>1.2043852779953017</v>
      </c>
      <c r="K64" s="9">
        <v>0.28900000000000003</v>
      </c>
      <c r="L64" s="9">
        <f t="shared" si="19"/>
        <v>0.90524667188723584</v>
      </c>
      <c r="M64" s="9">
        <v>0.32150000000000001</v>
      </c>
      <c r="N64" s="9">
        <f t="shared" si="20"/>
        <v>1.0070477682067347</v>
      </c>
      <c r="O64" s="9">
        <v>0.161</v>
      </c>
      <c r="P64" s="9">
        <f t="shared" si="21"/>
        <v>0.50430696945967113</v>
      </c>
    </row>
    <row r="65" spans="1:16" x14ac:dyDescent="0.25">
      <c r="A65" s="7" t="s">
        <v>239</v>
      </c>
      <c r="B65" s="7">
        <v>7</v>
      </c>
      <c r="C65" s="36">
        <v>0.309</v>
      </c>
      <c r="D65" s="9">
        <v>0.27400000000000002</v>
      </c>
      <c r="E65" s="64"/>
      <c r="F65" s="64"/>
      <c r="G65" s="9">
        <v>0.218</v>
      </c>
      <c r="H65" s="9">
        <f t="shared" si="17"/>
        <v>0.7055016181229774</v>
      </c>
      <c r="I65" s="9">
        <v>0.34199999999999997</v>
      </c>
      <c r="J65" s="9">
        <f t="shared" si="18"/>
        <v>1.1067961165048543</v>
      </c>
      <c r="K65" s="9">
        <v>0.3105</v>
      </c>
      <c r="L65" s="9">
        <f t="shared" si="19"/>
        <v>1.0048543689320388</v>
      </c>
      <c r="M65" s="9">
        <v>0.35550000000000004</v>
      </c>
      <c r="N65" s="9">
        <f t="shared" si="20"/>
        <v>1.150485436893204</v>
      </c>
      <c r="O65" s="9">
        <v>0.47</v>
      </c>
      <c r="P65" s="9">
        <f t="shared" si="21"/>
        <v>1.5210355987055015</v>
      </c>
    </row>
    <row r="66" spans="1:16" x14ac:dyDescent="0.25">
      <c r="A66" s="7" t="s">
        <v>57</v>
      </c>
      <c r="B66" s="7">
        <v>8</v>
      </c>
      <c r="C66" s="36">
        <v>0.20225000000000001</v>
      </c>
      <c r="D66" s="9">
        <v>0.2485</v>
      </c>
      <c r="E66" s="64"/>
      <c r="F66" s="64"/>
      <c r="G66" s="9">
        <v>0.20450000000000002</v>
      </c>
      <c r="H66" s="9">
        <f t="shared" si="17"/>
        <v>1.0111248454882571</v>
      </c>
      <c r="I66" s="9">
        <v>0.23499999999999999</v>
      </c>
      <c r="J66" s="9">
        <f t="shared" si="18"/>
        <v>1.1619283065512978</v>
      </c>
      <c r="K66" s="9">
        <v>0.20350000000000001</v>
      </c>
      <c r="L66" s="9">
        <f t="shared" si="19"/>
        <v>1.0061804697156984</v>
      </c>
      <c r="M66" s="9">
        <v>0.23399999999999999</v>
      </c>
      <c r="N66" s="9">
        <f t="shared" si="20"/>
        <v>1.1569839307787391</v>
      </c>
      <c r="O66" s="9">
        <v>0.1232</v>
      </c>
      <c r="P66" s="9">
        <f t="shared" si="21"/>
        <v>0.6091470951792336</v>
      </c>
    </row>
    <row r="67" spans="1:16" x14ac:dyDescent="0.25">
      <c r="A67" s="7" t="s">
        <v>239</v>
      </c>
      <c r="B67" s="7">
        <v>9</v>
      </c>
      <c r="C67" s="36">
        <v>8.8624999999999995E-2</v>
      </c>
      <c r="D67" s="9">
        <v>9.4149999999999984E-2</v>
      </c>
      <c r="E67" s="64"/>
      <c r="F67" s="64"/>
      <c r="G67" s="9">
        <v>8.8450000000000001E-2</v>
      </c>
      <c r="H67" s="9">
        <f t="shared" si="17"/>
        <v>0.99802538787023987</v>
      </c>
      <c r="I67" s="9">
        <v>0.1265</v>
      </c>
      <c r="J67" s="9">
        <f t="shared" si="18"/>
        <v>1.4273624823695346</v>
      </c>
      <c r="K67" s="9">
        <v>0.13400000000000001</v>
      </c>
      <c r="L67" s="9">
        <f t="shared" si="19"/>
        <v>1.5119887165021157</v>
      </c>
      <c r="M67" s="9">
        <v>0.13400000000000001</v>
      </c>
      <c r="N67" s="9">
        <f t="shared" si="20"/>
        <v>1.5119887165021157</v>
      </c>
      <c r="O67" s="9">
        <v>0.16250000000000001</v>
      </c>
      <c r="P67" s="9">
        <f t="shared" si="21"/>
        <v>1.8335684062059241</v>
      </c>
    </row>
    <row r="68" spans="1:16" x14ac:dyDescent="0.25">
      <c r="A68" s="7" t="s">
        <v>57</v>
      </c>
      <c r="B68" s="7">
        <v>10</v>
      </c>
      <c r="C68" s="36">
        <v>9.4325000000000006E-2</v>
      </c>
      <c r="D68" s="9">
        <v>0.11749999999999999</v>
      </c>
      <c r="E68" s="64"/>
      <c r="F68" s="64"/>
      <c r="G68" s="9">
        <v>0.121</v>
      </c>
      <c r="H68" s="9">
        <f t="shared" si="17"/>
        <v>1.2827988338192418</v>
      </c>
      <c r="I68" s="9">
        <v>0.11799999999999999</v>
      </c>
      <c r="J68" s="9">
        <f t="shared" si="18"/>
        <v>1.2509939040551283</v>
      </c>
      <c r="K68" s="9">
        <v>0.1295</v>
      </c>
      <c r="L68" s="9">
        <f t="shared" si="19"/>
        <v>1.37291280148423</v>
      </c>
      <c r="M68" s="9">
        <v>0.125</v>
      </c>
      <c r="N68" s="9">
        <f t="shared" si="20"/>
        <v>1.3252054068380599</v>
      </c>
      <c r="O68" s="9">
        <v>0.16500000000000001</v>
      </c>
      <c r="P68" s="9">
        <f t="shared" si="21"/>
        <v>1.749271137026239</v>
      </c>
    </row>
    <row r="69" spans="1:16" x14ac:dyDescent="0.25">
      <c r="A69" s="7" t="s">
        <v>239</v>
      </c>
      <c r="B69" s="7">
        <v>11</v>
      </c>
      <c r="C69" s="36">
        <v>0.114025</v>
      </c>
      <c r="D69" s="9">
        <v>0.20399999999999999</v>
      </c>
      <c r="E69" s="64"/>
      <c r="F69" s="64"/>
      <c r="G69" s="9">
        <v>9.2450000000000004E-2</v>
      </c>
      <c r="H69" s="9">
        <f t="shared" si="17"/>
        <v>0.81078710809033105</v>
      </c>
      <c r="I69" s="9">
        <v>0.13</v>
      </c>
      <c r="J69" s="9">
        <f t="shared" si="18"/>
        <v>1.1401008550756413</v>
      </c>
      <c r="K69" s="9">
        <v>0.1275</v>
      </c>
      <c r="L69" s="9">
        <f t="shared" si="19"/>
        <v>1.118175838631879</v>
      </c>
      <c r="M69" s="9">
        <v>7.5999999999999998E-2</v>
      </c>
      <c r="N69" s="9">
        <f t="shared" si="20"/>
        <v>0.66652049989037487</v>
      </c>
      <c r="O69" s="9">
        <v>5.3699999999999998E-2</v>
      </c>
      <c r="P69" s="9">
        <f t="shared" si="21"/>
        <v>0.47094935321201487</v>
      </c>
    </row>
    <row r="70" spans="1:16" x14ac:dyDescent="0.25">
      <c r="A70" s="7" t="s">
        <v>57</v>
      </c>
      <c r="B70" s="7">
        <v>12</v>
      </c>
      <c r="C70" s="36">
        <v>0.16224999999999998</v>
      </c>
      <c r="D70" s="9">
        <v>0.19825000000000001</v>
      </c>
      <c r="E70" s="64"/>
      <c r="F70" s="64"/>
      <c r="G70" s="9">
        <v>0.20650000000000002</v>
      </c>
      <c r="H70" s="9">
        <f t="shared" si="17"/>
        <v>1.2727272727272729</v>
      </c>
      <c r="I70" s="9">
        <v>0.16399999999999998</v>
      </c>
      <c r="J70" s="9">
        <f t="shared" si="18"/>
        <v>1.0107858243451464</v>
      </c>
      <c r="K70" s="9">
        <v>0.126</v>
      </c>
      <c r="L70" s="9">
        <f t="shared" si="19"/>
        <v>0.77657935285053936</v>
      </c>
      <c r="M70" s="9">
        <v>0.16500000000000001</v>
      </c>
      <c r="N70" s="9">
        <f t="shared" si="20"/>
        <v>1.0169491525423731</v>
      </c>
      <c r="O70" s="9">
        <v>0.14449999999999999</v>
      </c>
      <c r="P70" s="9">
        <f t="shared" si="21"/>
        <v>0.89060092449922967</v>
      </c>
    </row>
    <row r="71" spans="1:16" x14ac:dyDescent="0.25">
      <c r="A71" s="7" t="s">
        <v>239</v>
      </c>
      <c r="B71" s="7">
        <v>13</v>
      </c>
      <c r="C71" s="36">
        <v>0.22524999999999998</v>
      </c>
      <c r="D71" s="9">
        <v>0.29525000000000001</v>
      </c>
      <c r="E71" s="64"/>
      <c r="F71" s="64"/>
      <c r="G71" s="9">
        <v>0.20300000000000001</v>
      </c>
      <c r="H71" s="9">
        <f t="shared" si="17"/>
        <v>0.90122086570477267</v>
      </c>
      <c r="I71" s="9">
        <v>0.26649999999999996</v>
      </c>
      <c r="J71" s="9">
        <f t="shared" si="18"/>
        <v>1.1831298557158711</v>
      </c>
      <c r="K71" s="9">
        <v>0.14150000000000001</v>
      </c>
      <c r="L71" s="9">
        <f t="shared" si="19"/>
        <v>0.62819089900111003</v>
      </c>
      <c r="M71" s="9">
        <v>0.23249999999999998</v>
      </c>
      <c r="N71" s="9">
        <f t="shared" si="20"/>
        <v>1.0321864594894561</v>
      </c>
      <c r="O71" s="9">
        <v>5.5150000000000005E-2</v>
      </c>
      <c r="P71" s="9">
        <f t="shared" si="21"/>
        <v>0.24483906770255276</v>
      </c>
    </row>
    <row r="72" spans="1:16" x14ac:dyDescent="0.25">
      <c r="A72" s="7" t="s">
        <v>57</v>
      </c>
      <c r="B72" s="7">
        <v>14</v>
      </c>
      <c r="C72" s="36">
        <v>0.24825</v>
      </c>
      <c r="D72" s="9">
        <v>0.36175000000000002</v>
      </c>
      <c r="E72" s="64"/>
      <c r="F72" s="64"/>
      <c r="G72" s="9">
        <v>0.25650000000000001</v>
      </c>
      <c r="H72" s="9">
        <f t="shared" si="17"/>
        <v>1.0332326283987916</v>
      </c>
      <c r="I72" s="9">
        <v>0.1915</v>
      </c>
      <c r="J72" s="9">
        <f t="shared" si="18"/>
        <v>0.77139979859013097</v>
      </c>
      <c r="K72" s="9">
        <v>0.27850000000000003</v>
      </c>
      <c r="L72" s="9">
        <f t="shared" si="19"/>
        <v>1.1218529707955691</v>
      </c>
      <c r="M72" s="9">
        <v>0.245</v>
      </c>
      <c r="N72" s="9">
        <f t="shared" si="20"/>
        <v>0.98690835850956693</v>
      </c>
      <c r="O72" s="9">
        <v>0.30100000000000005</v>
      </c>
      <c r="P72" s="9">
        <f t="shared" si="21"/>
        <v>1.2124874118831825</v>
      </c>
    </row>
    <row r="73" spans="1:16" x14ac:dyDescent="0.25">
      <c r="A73" s="7" t="s">
        <v>239</v>
      </c>
      <c r="B73" s="7">
        <v>15</v>
      </c>
      <c r="C73" s="36">
        <v>0.28449999999999998</v>
      </c>
      <c r="D73" s="9">
        <v>0.30549999999999999</v>
      </c>
      <c r="E73" s="64"/>
      <c r="F73" s="64"/>
      <c r="G73" s="9">
        <v>0.32550000000000001</v>
      </c>
      <c r="H73" s="9">
        <f t="shared" si="17"/>
        <v>1.1441124780316345</v>
      </c>
      <c r="I73" s="9">
        <v>0.21500000000000002</v>
      </c>
      <c r="J73" s="9">
        <f t="shared" si="18"/>
        <v>0.75571177504393683</v>
      </c>
      <c r="K73" s="9">
        <v>0.27600000000000002</v>
      </c>
      <c r="L73" s="9">
        <f t="shared" si="19"/>
        <v>0.97012302284710039</v>
      </c>
      <c r="M73" s="9">
        <v>0.32450000000000001</v>
      </c>
      <c r="N73" s="9">
        <f t="shared" si="20"/>
        <v>1.1405975395430581</v>
      </c>
      <c r="O73" s="9">
        <v>0.22449999999999998</v>
      </c>
      <c r="P73" s="9">
        <f t="shared" si="21"/>
        <v>0.78910369068541297</v>
      </c>
    </row>
    <row r="74" spans="1:16" x14ac:dyDescent="0.25">
      <c r="A74" s="7" t="s">
        <v>57</v>
      </c>
      <c r="B74" s="7">
        <v>16</v>
      </c>
      <c r="C74" s="36">
        <v>0.192</v>
      </c>
      <c r="D74" s="9">
        <v>0.23699999999999999</v>
      </c>
      <c r="E74" s="64"/>
      <c r="F74" s="64"/>
      <c r="G74" s="9">
        <v>0.186</v>
      </c>
      <c r="H74" s="9">
        <f t="shared" si="17"/>
        <v>0.96875</v>
      </c>
      <c r="I74" s="9">
        <v>0.22950000000000001</v>
      </c>
      <c r="J74" s="9">
        <f t="shared" si="18"/>
        <v>1.1953125</v>
      </c>
      <c r="K74" s="9">
        <v>0.22900000000000001</v>
      </c>
      <c r="L74" s="9">
        <f t="shared" si="19"/>
        <v>1.1927083333333333</v>
      </c>
      <c r="M74" s="9">
        <v>0.2505</v>
      </c>
      <c r="N74" s="9">
        <f t="shared" si="20"/>
        <v>1.3046875</v>
      </c>
      <c r="O74" s="9">
        <v>0.36450000000000005</v>
      </c>
      <c r="P74" s="9">
        <f t="shared" si="21"/>
        <v>1.8984375000000002</v>
      </c>
    </row>
    <row r="75" spans="1:16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</row>
  </sheetData>
  <sheetProtection algorithmName="SHA-512" hashValue="jJZYFY9ciJO85mEcrUtvBkVd41tDvaDVxHptDfJC4SyYTPLZao13Rx9ljhiulj0V2bb7g3WUsB/esK/hnVzD4w==" saltValue="TnmfAtDW1cB/YyxsSsOLDg==" spinCount="100000" sheet="1" objects="1" scenarios="1" formatCells="0" formatColumns="0" formatRows="0" insertColumns="0" insertRows="0" insertHyperlinks="0" deleteColumns="0" deleteRows="0" sort="0" autoFilter="0" pivotTables="0"/>
  <mergeCells count="3">
    <mergeCell ref="A37:I37"/>
    <mergeCell ref="A56:I56"/>
    <mergeCell ref="A18:I18"/>
  </mergeCells>
  <pageMargins left="0.25" right="0.25" top="0.75" bottom="0.75" header="0.3" footer="0.3"/>
  <pageSetup paperSize="9" scale="5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"/>
  <sheetViews>
    <sheetView tabSelected="1" topLeftCell="F1" workbookViewId="0">
      <selection activeCell="E22" sqref="E22"/>
    </sheetView>
  </sheetViews>
  <sheetFormatPr defaultRowHeight="15" x14ac:dyDescent="0.25"/>
  <cols>
    <col min="1" max="1" width="10.5703125" bestFit="1" customWidth="1"/>
    <col min="2" max="2" width="12.7109375" bestFit="1" customWidth="1"/>
    <col min="8" max="8" width="9.140625" style="60"/>
    <col min="16" max="16" width="9.140625" style="60"/>
    <col min="24" max="24" width="9.140625" style="60"/>
  </cols>
  <sheetData>
    <row r="1" spans="1:25" x14ac:dyDescent="0.25">
      <c r="A1" s="30" t="s">
        <v>45</v>
      </c>
      <c r="B1" s="30" t="s">
        <v>501</v>
      </c>
      <c r="C1" s="30" t="s">
        <v>238</v>
      </c>
      <c r="D1" s="30" t="s">
        <v>469</v>
      </c>
      <c r="E1" s="30" t="s">
        <v>470</v>
      </c>
      <c r="F1" s="30" t="s">
        <v>471</v>
      </c>
      <c r="G1" s="30" t="s">
        <v>472</v>
      </c>
      <c r="H1" s="30" t="s">
        <v>487</v>
      </c>
      <c r="I1" s="30" t="s">
        <v>473</v>
      </c>
      <c r="J1" s="30" t="s">
        <v>488</v>
      </c>
      <c r="K1" s="30" t="s">
        <v>474</v>
      </c>
      <c r="L1" s="30" t="s">
        <v>475</v>
      </c>
      <c r="M1" s="30" t="s">
        <v>476</v>
      </c>
      <c r="N1" s="30" t="s">
        <v>477</v>
      </c>
      <c r="O1" s="30" t="s">
        <v>478</v>
      </c>
      <c r="P1" s="30" t="s">
        <v>492</v>
      </c>
      <c r="Q1" s="30" t="s">
        <v>479</v>
      </c>
      <c r="R1" s="30" t="s">
        <v>480</v>
      </c>
      <c r="S1" s="30" t="s">
        <v>481</v>
      </c>
      <c r="T1" s="30" t="s">
        <v>482</v>
      </c>
      <c r="U1" s="30" t="s">
        <v>483</v>
      </c>
      <c r="V1" s="30" t="s">
        <v>484</v>
      </c>
      <c r="W1" s="30" t="s">
        <v>485</v>
      </c>
      <c r="X1" s="30" t="s">
        <v>489</v>
      </c>
      <c r="Y1" s="30" t="s">
        <v>486</v>
      </c>
    </row>
    <row r="2" spans="1:25" x14ac:dyDescent="0.25">
      <c r="A2" s="7" t="s">
        <v>239</v>
      </c>
      <c r="B2" s="7">
        <v>1</v>
      </c>
      <c r="C2" s="36">
        <v>0.29249999999999998</v>
      </c>
      <c r="D2" s="36">
        <f>D21/C2</f>
        <v>0.61538461538461542</v>
      </c>
      <c r="E2" s="36">
        <f>E21/C2</f>
        <v>0.76239316239316235</v>
      </c>
      <c r="F2" s="36">
        <f>F21/C2</f>
        <v>0.92649572649572665</v>
      </c>
      <c r="G2" s="36">
        <f>G21/C2</f>
        <v>0.79658119658119653</v>
      </c>
      <c r="H2" s="36">
        <f>H21/C2</f>
        <v>0.78974358974358971</v>
      </c>
      <c r="I2" s="36">
        <f>I21/C2</f>
        <v>1.0615384615384615</v>
      </c>
      <c r="J2" s="36">
        <f>J21/C2</f>
        <v>0.97435897435897434</v>
      </c>
      <c r="K2" s="36">
        <f>K21/C2</f>
        <v>0.9589743589743589</v>
      </c>
      <c r="L2" s="36">
        <f>L21/C2</f>
        <v>0.95384615384615379</v>
      </c>
      <c r="M2" s="36">
        <f>M21/C2</f>
        <v>1</v>
      </c>
      <c r="N2" s="36">
        <f>N21/C2</f>
        <v>1.0017094017094017</v>
      </c>
      <c r="O2" s="36">
        <f>O21/C2</f>
        <v>1.2376068376068377</v>
      </c>
      <c r="P2" s="36">
        <f>P21/C2</f>
        <v>1.0923076923076924</v>
      </c>
      <c r="Q2" s="36">
        <f>Q21/C2</f>
        <v>0.99658119658119659</v>
      </c>
      <c r="R2" s="36">
        <f>R21/C2</f>
        <v>0.95384615384615401</v>
      </c>
      <c r="S2" s="36">
        <f>S21/C2</f>
        <v>0.9504273504273506</v>
      </c>
      <c r="T2" s="36">
        <f>T21/C2</f>
        <v>0.81709401709401708</v>
      </c>
      <c r="U2" s="36">
        <f>U21/C2</f>
        <v>0.70940170940170955</v>
      </c>
      <c r="V2" s="36">
        <f>V21/C2</f>
        <v>1.0068376068376068</v>
      </c>
      <c r="W2" s="36" t="s">
        <v>462</v>
      </c>
      <c r="X2" s="36">
        <f>X21/C2</f>
        <v>1.1623931623931625</v>
      </c>
      <c r="Y2" s="36">
        <f>Y21/C2</f>
        <v>0.75726495726495735</v>
      </c>
    </row>
    <row r="3" spans="1:25" x14ac:dyDescent="0.25">
      <c r="A3" s="7" t="s">
        <v>57</v>
      </c>
      <c r="B3" s="7">
        <v>2</v>
      </c>
      <c r="C3" s="36">
        <v>0.20250000000000001</v>
      </c>
      <c r="D3" s="36">
        <f>D22/C3</f>
        <v>1.0222222222222221</v>
      </c>
      <c r="E3" s="36">
        <f>E22/C3</f>
        <v>1.4691358024691357</v>
      </c>
      <c r="F3" s="36">
        <f>F22/C3</f>
        <v>1.0691358024691355</v>
      </c>
      <c r="G3" s="36">
        <f>G22/C3</f>
        <v>0.89629629629629626</v>
      </c>
      <c r="H3" s="36">
        <f>H22/C3</f>
        <v>0.90864197530864188</v>
      </c>
      <c r="I3" s="36">
        <f>I22/C3</f>
        <v>1.1679012345679012</v>
      </c>
      <c r="J3" s="36">
        <f>J22/C3</f>
        <v>1.8246913580246913</v>
      </c>
      <c r="K3" s="36">
        <f>K22/C3</f>
        <v>0.82222222222222208</v>
      </c>
      <c r="L3" s="36">
        <f>L22/C3</f>
        <v>0.9185185185185184</v>
      </c>
      <c r="M3" s="36">
        <f>M22/C3</f>
        <v>0.93580246913580245</v>
      </c>
      <c r="N3" s="36">
        <f>N22/C3</f>
        <v>0.80987654320987634</v>
      </c>
      <c r="O3" s="36">
        <f>O22/C3</f>
        <v>1.2</v>
      </c>
      <c r="P3" s="36">
        <f>P22/C3</f>
        <v>1.2098765432098764</v>
      </c>
      <c r="Q3" s="36">
        <f>Q22/C3</f>
        <v>0.99506172839506168</v>
      </c>
      <c r="R3" s="36">
        <f>R22/C3</f>
        <v>0.81728395061728398</v>
      </c>
      <c r="S3" s="36">
        <f>S22/C3</f>
        <v>1.7283950617283947</v>
      </c>
      <c r="T3" s="36">
        <f>T22/C3</f>
        <v>0.90123456790123446</v>
      </c>
      <c r="U3" s="36">
        <f>U22/C3</f>
        <v>0.94814814814814807</v>
      </c>
      <c r="V3" s="36">
        <f>V22/C3</f>
        <v>1.4222222222222223</v>
      </c>
      <c r="W3" s="36">
        <f>W22/C3</f>
        <v>0.70617283950617271</v>
      </c>
      <c r="X3" s="36">
        <f>X22/C3</f>
        <v>0.82962962962962949</v>
      </c>
      <c r="Y3" s="36">
        <f>Y22/C3</f>
        <v>1.1432098765432097</v>
      </c>
    </row>
    <row r="4" spans="1:25" x14ac:dyDescent="0.25">
      <c r="A4" s="7" t="s">
        <v>239</v>
      </c>
      <c r="B4" s="7">
        <v>3</v>
      </c>
      <c r="C4" s="36">
        <v>0.27249999999999996</v>
      </c>
      <c r="D4" s="36">
        <f t="shared" ref="D4:D17" si="0">D23/C4</f>
        <v>1.7853211009174317</v>
      </c>
      <c r="E4" s="36">
        <f t="shared" ref="E4:E17" si="1">E23/C4</f>
        <v>1.6018348623853214</v>
      </c>
      <c r="F4" s="36">
        <f t="shared" ref="F4:F17" si="2">F23/C4</f>
        <v>1.2018348623853212</v>
      </c>
      <c r="G4" s="36">
        <f t="shared" ref="G4:G17" si="3">G23/C4</f>
        <v>1.6770642201834864</v>
      </c>
      <c r="H4" s="36">
        <f t="shared" ref="H4:H17" si="4">H23/C4</f>
        <v>1.6623853211009176</v>
      </c>
      <c r="I4" s="36">
        <f t="shared" ref="I4:I17" si="5">I23/C4</f>
        <v>1.524770642201835</v>
      </c>
      <c r="J4" s="36">
        <f t="shared" ref="J4:J17" si="6">J23/C4</f>
        <v>1.6899082568807342</v>
      </c>
      <c r="K4" s="36">
        <f t="shared" ref="K4:K17" si="7">K23/C4</f>
        <v>0.96513761467889925</v>
      </c>
      <c r="L4" s="36">
        <f t="shared" ref="L4:L17" si="8">L23/C4</f>
        <v>1.0477064220183487</v>
      </c>
      <c r="M4" s="36">
        <f t="shared" ref="M4:M17" si="9">M23/C4</f>
        <v>1.1357798165137616</v>
      </c>
      <c r="N4" s="36">
        <f t="shared" ref="N4:N17" si="10">N23/C4</f>
        <v>1.2018348623853212</v>
      </c>
      <c r="O4" s="36">
        <f t="shared" ref="O4:O17" si="11">O23/C4</f>
        <v>1.1357798165137616</v>
      </c>
      <c r="P4" s="36">
        <f t="shared" ref="P4:P17" si="12">P23/C4</f>
        <v>1.1981651376146791</v>
      </c>
      <c r="Q4" s="36">
        <f t="shared" ref="Q4:Q16" si="13">Q23/C4</f>
        <v>1.0752293577981653</v>
      </c>
      <c r="R4" s="36">
        <f t="shared" ref="R4:R17" si="14">R23/C4</f>
        <v>1.108256880733945</v>
      </c>
      <c r="S4" s="36">
        <f t="shared" ref="S4:S17" si="15">S23/C4</f>
        <v>1.6458715596330278</v>
      </c>
      <c r="T4" s="36">
        <f t="shared" ref="T4:T17" si="16">T23/C4</f>
        <v>0.93211009174311943</v>
      </c>
      <c r="U4" s="36">
        <f t="shared" ref="U4:U17" si="17">U23/C4</f>
        <v>0.92844036697247723</v>
      </c>
      <c r="V4" s="36">
        <f t="shared" ref="V4:V17" si="18">V23/C4</f>
        <v>1.6366972477064223</v>
      </c>
      <c r="W4" s="36">
        <f t="shared" ref="W4:W17" si="19">W23/C4</f>
        <v>1.3027522935779818</v>
      </c>
      <c r="X4" s="36">
        <f t="shared" ref="X4:X17" si="20">X23/C4</f>
        <v>1.2899082568807343</v>
      </c>
      <c r="Y4" s="36">
        <f t="shared" ref="Y4:Y17" si="21">Y23/C4</f>
        <v>1.2018348623853212</v>
      </c>
    </row>
    <row r="5" spans="1:25" x14ac:dyDescent="0.25">
      <c r="A5" s="7" t="s">
        <v>57</v>
      </c>
      <c r="B5" s="7">
        <v>4</v>
      </c>
      <c r="C5" s="36">
        <v>0.35</v>
      </c>
      <c r="D5" s="36">
        <f t="shared" si="0"/>
        <v>0.87428571428571444</v>
      </c>
      <c r="E5" s="36">
        <f t="shared" si="1"/>
        <v>1.1642857142857144</v>
      </c>
      <c r="F5" s="36">
        <f t="shared" si="2"/>
        <v>0.96428571428571441</v>
      </c>
      <c r="G5" s="36">
        <f t="shared" si="3"/>
        <v>1.0814285714285714</v>
      </c>
      <c r="H5" s="36">
        <f t="shared" si="4"/>
        <v>0.98</v>
      </c>
      <c r="I5" s="36">
        <f t="shared" si="5"/>
        <v>1.0757142857142858</v>
      </c>
      <c r="J5" s="36">
        <f t="shared" si="6"/>
        <v>1.3257142857142856</v>
      </c>
      <c r="K5" s="36">
        <f t="shared" si="7"/>
        <v>1.3271428571428574</v>
      </c>
      <c r="L5" s="36">
        <f t="shared" si="8"/>
        <v>0.9514285714285714</v>
      </c>
      <c r="M5" s="36">
        <f t="shared" si="9"/>
        <v>0.94428571428571439</v>
      </c>
      <c r="N5" s="36">
        <f t="shared" si="10"/>
        <v>1.1314285714285715</v>
      </c>
      <c r="O5" s="36">
        <f t="shared" si="11"/>
        <v>1.01</v>
      </c>
      <c r="P5" s="36">
        <f t="shared" si="12"/>
        <v>0.96571428571428564</v>
      </c>
      <c r="Q5" s="36">
        <f t="shared" si="13"/>
        <v>0.99857142857142878</v>
      </c>
      <c r="R5" s="36">
        <f t="shared" si="14"/>
        <v>0.88857142857142868</v>
      </c>
      <c r="S5" s="36">
        <f t="shared" si="15"/>
        <v>1.7785714285714289</v>
      </c>
      <c r="T5" s="36">
        <f t="shared" si="16"/>
        <v>0.8214285714285714</v>
      </c>
      <c r="U5" s="36">
        <f t="shared" si="17"/>
        <v>0.84571428571428586</v>
      </c>
      <c r="V5" s="36">
        <f t="shared" si="18"/>
        <v>1.5257142857142858</v>
      </c>
      <c r="W5" s="36">
        <f t="shared" si="19"/>
        <v>1.3571428571428572</v>
      </c>
      <c r="X5" s="36">
        <f t="shared" si="20"/>
        <v>1.2714285714285716</v>
      </c>
      <c r="Y5" s="36">
        <f t="shared" si="21"/>
        <v>1.1714285714285715</v>
      </c>
    </row>
    <row r="6" spans="1:25" x14ac:dyDescent="0.25">
      <c r="A6" s="7" t="s">
        <v>239</v>
      </c>
      <c r="B6" s="7">
        <v>5</v>
      </c>
      <c r="C6" s="36">
        <v>0.3135</v>
      </c>
      <c r="D6" s="36">
        <f t="shared" si="0"/>
        <v>1.9074960127591705</v>
      </c>
      <c r="E6" s="36">
        <f t="shared" si="1"/>
        <v>1.569377990430622</v>
      </c>
      <c r="F6" s="36">
        <f t="shared" si="2"/>
        <v>1.3157894736842104</v>
      </c>
      <c r="G6" s="36">
        <f t="shared" si="3"/>
        <v>2.398724082934609</v>
      </c>
      <c r="H6" s="36">
        <f t="shared" si="4"/>
        <v>2.3078149920255187</v>
      </c>
      <c r="I6" s="36">
        <f t="shared" si="5"/>
        <v>1.5789473684210527</v>
      </c>
      <c r="J6" s="36">
        <f t="shared" si="6"/>
        <v>1.1786283891547051</v>
      </c>
      <c r="K6" s="36">
        <f t="shared" si="7"/>
        <v>1.0781499202551834</v>
      </c>
      <c r="L6" s="36">
        <f t="shared" si="8"/>
        <v>1.0271132376395535</v>
      </c>
      <c r="M6" s="36">
        <f t="shared" si="9"/>
        <v>1.1164274322169059</v>
      </c>
      <c r="N6" s="36">
        <f t="shared" si="10"/>
        <v>1.2966507177033493</v>
      </c>
      <c r="O6" s="36">
        <f t="shared" si="11"/>
        <v>1.1929824561403508</v>
      </c>
      <c r="P6" s="36">
        <f t="shared" si="12"/>
        <v>1.2200956937799043</v>
      </c>
      <c r="Q6" s="36">
        <f t="shared" si="13"/>
        <v>1.1626794258373208</v>
      </c>
      <c r="R6" s="36">
        <f t="shared" si="14"/>
        <v>1.2232854864433813</v>
      </c>
      <c r="S6" s="36">
        <f t="shared" si="15"/>
        <v>0.90909090909090917</v>
      </c>
      <c r="T6" s="36">
        <f t="shared" si="16"/>
        <v>0.84370015948963306</v>
      </c>
      <c r="U6" s="36">
        <f t="shared" si="17"/>
        <v>1.0637958532695375</v>
      </c>
      <c r="V6" s="36">
        <f t="shared" si="18"/>
        <v>1.3301435406698565</v>
      </c>
      <c r="W6" s="36">
        <f t="shared" si="19"/>
        <v>1.3237639553429028</v>
      </c>
      <c r="X6" s="36">
        <f t="shared" si="20"/>
        <v>1.328548644338118</v>
      </c>
      <c r="Y6" s="36">
        <f t="shared" si="21"/>
        <v>1.2838915470494416</v>
      </c>
    </row>
    <row r="7" spans="1:25" x14ac:dyDescent="0.25">
      <c r="A7" s="7" t="s">
        <v>57</v>
      </c>
      <c r="B7" s="7">
        <v>6</v>
      </c>
      <c r="C7" s="36">
        <v>0.31924999999999998</v>
      </c>
      <c r="D7" s="36">
        <f t="shared" si="0"/>
        <v>0.93657008613938919</v>
      </c>
      <c r="E7" s="36">
        <f t="shared" si="1"/>
        <v>1.091620986687549</v>
      </c>
      <c r="F7" s="36">
        <f t="shared" si="2"/>
        <v>0.76585747846515273</v>
      </c>
      <c r="G7" s="36">
        <f t="shared" si="3"/>
        <v>0.50853563038371186</v>
      </c>
      <c r="H7" s="36">
        <f t="shared" si="4"/>
        <v>0.50430696945967113</v>
      </c>
      <c r="I7" s="36">
        <f t="shared" si="5"/>
        <v>1.0133124510571654</v>
      </c>
      <c r="J7" s="36">
        <f t="shared" si="6"/>
        <v>0.90524667188723584</v>
      </c>
      <c r="K7" s="36">
        <f t="shared" si="7"/>
        <v>0.9303054032889585</v>
      </c>
      <c r="L7" s="36">
        <f t="shared" si="8"/>
        <v>0.87079091620986704</v>
      </c>
      <c r="M7" s="36">
        <f t="shared" si="9"/>
        <v>0.91777603758809712</v>
      </c>
      <c r="N7" s="36">
        <f t="shared" si="10"/>
        <v>1.1699295223179327</v>
      </c>
      <c r="O7" s="36">
        <f t="shared" si="11"/>
        <v>1.1307752545027407</v>
      </c>
      <c r="P7" s="36">
        <f t="shared" si="12"/>
        <v>1.2043852779953017</v>
      </c>
      <c r="Q7" s="36">
        <f t="shared" si="13"/>
        <v>1.0180109631949883</v>
      </c>
      <c r="R7" s="36">
        <f t="shared" si="14"/>
        <v>1.1104150352388413</v>
      </c>
      <c r="S7" s="36">
        <f t="shared" si="15"/>
        <v>0.75176194205168367</v>
      </c>
      <c r="T7" s="36">
        <f t="shared" si="16"/>
        <v>0.7267032106499608</v>
      </c>
      <c r="U7" s="36">
        <f t="shared" si="17"/>
        <v>1.107282693813626</v>
      </c>
      <c r="V7" s="36">
        <f t="shared" si="18"/>
        <v>1.0180109631949883</v>
      </c>
      <c r="W7" s="36">
        <f t="shared" si="19"/>
        <v>1.0054815974941269</v>
      </c>
      <c r="X7" s="36">
        <f t="shared" si="20"/>
        <v>1.0070477682067347</v>
      </c>
      <c r="Y7" s="36">
        <f t="shared" si="21"/>
        <v>1.1433046202036024</v>
      </c>
    </row>
    <row r="8" spans="1:25" x14ac:dyDescent="0.25">
      <c r="A8" s="7" t="s">
        <v>239</v>
      </c>
      <c r="B8" s="7">
        <v>7</v>
      </c>
      <c r="C8" s="36">
        <v>0.309</v>
      </c>
      <c r="D8" s="36">
        <f t="shared" si="0"/>
        <v>1.3333333333333335</v>
      </c>
      <c r="E8" s="36">
        <f t="shared" si="1"/>
        <v>1.3236245954692558</v>
      </c>
      <c r="F8" s="36">
        <f t="shared" si="2"/>
        <v>1.0372168284789645</v>
      </c>
      <c r="G8" s="36">
        <f t="shared" si="3"/>
        <v>1.4563106796116503</v>
      </c>
      <c r="H8" s="36">
        <f t="shared" si="4"/>
        <v>1.5210355987055015</v>
      </c>
      <c r="I8" s="36">
        <f t="shared" si="5"/>
        <v>0.7055016181229774</v>
      </c>
      <c r="J8" s="36">
        <f t="shared" si="6"/>
        <v>1.0048543689320388</v>
      </c>
      <c r="K8" s="36">
        <f t="shared" si="7"/>
        <v>0.99838187702265369</v>
      </c>
      <c r="L8" s="36">
        <f t="shared" si="8"/>
        <v>1.1245954692556634</v>
      </c>
      <c r="M8" s="36">
        <f t="shared" si="9"/>
        <v>1.1440129449838188</v>
      </c>
      <c r="N8" s="36">
        <f t="shared" si="10"/>
        <v>1.2427184466019419</v>
      </c>
      <c r="O8" s="36">
        <f t="shared" si="11"/>
        <v>1.1326860841423947</v>
      </c>
      <c r="P8" s="36">
        <f t="shared" si="12"/>
        <v>1.1067961165048543</v>
      </c>
      <c r="Q8" s="36">
        <f t="shared" si="13"/>
        <v>1.1812297734627832</v>
      </c>
      <c r="R8" s="36">
        <f t="shared" si="14"/>
        <v>1.0048543689320388</v>
      </c>
      <c r="S8" s="36">
        <f t="shared" si="15"/>
        <v>1.0954692556634305</v>
      </c>
      <c r="T8" s="36">
        <f t="shared" si="16"/>
        <v>1.0533980582524272</v>
      </c>
      <c r="U8" s="36">
        <f t="shared" si="17"/>
        <v>1.2653721682847896</v>
      </c>
      <c r="V8" s="36">
        <f t="shared" si="18"/>
        <v>1.0048543689320388</v>
      </c>
      <c r="W8" s="36">
        <f t="shared" si="19"/>
        <v>1.0501618122977348</v>
      </c>
      <c r="X8" s="36">
        <f t="shared" si="20"/>
        <v>1.150485436893204</v>
      </c>
      <c r="Y8" s="36">
        <f t="shared" si="21"/>
        <v>1.0760517799352751</v>
      </c>
    </row>
    <row r="9" spans="1:25" x14ac:dyDescent="0.25">
      <c r="A9" s="7" t="s">
        <v>57</v>
      </c>
      <c r="B9" s="7">
        <v>8</v>
      </c>
      <c r="C9" s="36">
        <v>0.20225000000000001</v>
      </c>
      <c r="D9" s="36">
        <f t="shared" si="0"/>
        <v>1.3300370828182941</v>
      </c>
      <c r="E9" s="36">
        <f t="shared" si="1"/>
        <v>1.2583436341161929</v>
      </c>
      <c r="F9" s="36">
        <f t="shared" si="2"/>
        <v>0.88257107540173041</v>
      </c>
      <c r="G9" s="36">
        <f t="shared" si="3"/>
        <v>0.56217552533992576</v>
      </c>
      <c r="H9" s="36">
        <f t="shared" si="4"/>
        <v>0.6091470951792336</v>
      </c>
      <c r="I9" s="36">
        <f t="shared" si="5"/>
        <v>1.0111248454882571</v>
      </c>
      <c r="J9" s="36">
        <f t="shared" si="6"/>
        <v>1.0061804697156984</v>
      </c>
      <c r="K9" s="36">
        <f t="shared" si="7"/>
        <v>1.0655129789864031</v>
      </c>
      <c r="L9" s="36">
        <f t="shared" si="8"/>
        <v>1.1050679851668725</v>
      </c>
      <c r="M9" s="36">
        <f t="shared" si="9"/>
        <v>1.1470951792336217</v>
      </c>
      <c r="N9" s="36">
        <f t="shared" si="10"/>
        <v>1.3992583436341162</v>
      </c>
      <c r="O9" s="36">
        <f t="shared" si="11"/>
        <v>1.2088998763906056</v>
      </c>
      <c r="P9" s="36">
        <f t="shared" si="12"/>
        <v>1.1619283065512978</v>
      </c>
      <c r="Q9" s="36">
        <f t="shared" si="13"/>
        <v>1.1569839307787391</v>
      </c>
      <c r="R9" s="36">
        <f t="shared" si="14"/>
        <v>1.4511742892459825</v>
      </c>
      <c r="S9" s="36">
        <f t="shared" si="15"/>
        <v>1.1223733003708281</v>
      </c>
      <c r="T9" s="36">
        <f t="shared" si="16"/>
        <v>1.0902348578491965</v>
      </c>
      <c r="U9" s="36">
        <f t="shared" si="17"/>
        <v>1.1372064276885043</v>
      </c>
      <c r="V9" s="36">
        <f t="shared" si="18"/>
        <v>1.2830655129789863</v>
      </c>
      <c r="W9" s="36">
        <f t="shared" si="19"/>
        <v>1.0061804697156984</v>
      </c>
      <c r="X9" s="36">
        <f t="shared" si="20"/>
        <v>1.1569839307787391</v>
      </c>
      <c r="Y9" s="36">
        <f t="shared" si="21"/>
        <v>1.1792336217552535</v>
      </c>
    </row>
    <row r="10" spans="1:25" x14ac:dyDescent="0.25">
      <c r="A10" s="7" t="s">
        <v>239</v>
      </c>
      <c r="B10" s="7">
        <v>9</v>
      </c>
      <c r="C10" s="36">
        <v>8.8624999999999995E-2</v>
      </c>
      <c r="D10" s="36">
        <f t="shared" si="0"/>
        <v>1.6078984485190411</v>
      </c>
      <c r="E10" s="36">
        <f t="shared" si="1"/>
        <v>1.4217207334273625</v>
      </c>
      <c r="F10" s="36">
        <f t="shared" si="2"/>
        <v>1.5108603667136815</v>
      </c>
      <c r="G10" s="36">
        <f t="shared" si="3"/>
        <v>1.68688293370945</v>
      </c>
      <c r="H10" s="36">
        <f t="shared" si="4"/>
        <v>1.8335684062059241</v>
      </c>
      <c r="I10" s="36">
        <f t="shared" si="5"/>
        <v>0.99802538787023987</v>
      </c>
      <c r="J10" s="36">
        <f t="shared" si="6"/>
        <v>1.5119887165021157</v>
      </c>
      <c r="K10" s="36">
        <f t="shared" si="7"/>
        <v>1.1949224259520452</v>
      </c>
      <c r="L10" s="36">
        <f t="shared" si="8"/>
        <v>1.365867418899859</v>
      </c>
      <c r="M10" s="36">
        <f t="shared" si="9"/>
        <v>1.4781382228490834</v>
      </c>
      <c r="N10" s="36">
        <f t="shared" si="10"/>
        <v>1.3511988716502117</v>
      </c>
      <c r="O10" s="36">
        <f t="shared" si="11"/>
        <v>1.314527503526093</v>
      </c>
      <c r="P10" s="36">
        <f t="shared" si="12"/>
        <v>1.4273624823695346</v>
      </c>
      <c r="Q10" s="36">
        <f t="shared" si="13"/>
        <v>1.4724964739069113</v>
      </c>
      <c r="R10" s="36">
        <f t="shared" si="14"/>
        <v>1.4143864598025391</v>
      </c>
      <c r="S10" s="36">
        <f t="shared" si="15"/>
        <v>1.4160789844851904</v>
      </c>
      <c r="T10" s="36">
        <f t="shared" si="16"/>
        <v>1.2067700987306065</v>
      </c>
      <c r="U10" s="36">
        <f t="shared" si="17"/>
        <v>1.669957686882934</v>
      </c>
      <c r="V10" s="36">
        <f t="shared" si="18"/>
        <v>1.2603667136812413</v>
      </c>
      <c r="W10" s="36">
        <f t="shared" si="19"/>
        <v>1.1057827926657264</v>
      </c>
      <c r="X10" s="36">
        <f t="shared" si="20"/>
        <v>1.5119887165021157</v>
      </c>
      <c r="Y10" s="36">
        <f t="shared" si="21"/>
        <v>1.2174894217207335</v>
      </c>
    </row>
    <row r="11" spans="1:25" x14ac:dyDescent="0.25">
      <c r="A11" s="7" t="s">
        <v>57</v>
      </c>
      <c r="B11" s="7">
        <v>10</v>
      </c>
      <c r="C11" s="36">
        <v>9.4325000000000006E-2</v>
      </c>
      <c r="D11" s="36">
        <f t="shared" si="0"/>
        <v>0.82586800954147888</v>
      </c>
      <c r="E11" s="36">
        <f t="shared" si="1"/>
        <v>1.1661807580174925</v>
      </c>
      <c r="F11" s="36">
        <f t="shared" si="2"/>
        <v>1.6485555261065463</v>
      </c>
      <c r="G11" s="36">
        <f t="shared" si="3"/>
        <v>1.595547309833024</v>
      </c>
      <c r="H11" s="36">
        <f t="shared" si="4"/>
        <v>1.749271137026239</v>
      </c>
      <c r="I11" s="36">
        <f t="shared" si="5"/>
        <v>1.2827988338192418</v>
      </c>
      <c r="J11" s="36">
        <f t="shared" si="6"/>
        <v>1.37291280148423</v>
      </c>
      <c r="K11" s="36">
        <f t="shared" si="7"/>
        <v>1.0352504638218922</v>
      </c>
      <c r="L11" s="36">
        <f t="shared" si="8"/>
        <v>1.1661807580174925</v>
      </c>
      <c r="M11" s="36">
        <f t="shared" si="9"/>
        <v>1.394116087993639</v>
      </c>
      <c r="N11" s="36">
        <f t="shared" si="10"/>
        <v>1.0315398886827458</v>
      </c>
      <c r="O11" s="36">
        <f t="shared" si="11"/>
        <v>1.2032865094089582</v>
      </c>
      <c r="P11" s="36">
        <f t="shared" si="12"/>
        <v>1.2509939040551283</v>
      </c>
      <c r="Q11" s="36">
        <f t="shared" si="13"/>
        <v>1.3570103366021733</v>
      </c>
      <c r="R11" s="36">
        <f t="shared" si="14"/>
        <v>0.91598197720646701</v>
      </c>
      <c r="S11" s="36">
        <f t="shared" si="15"/>
        <v>0.99231380864033925</v>
      </c>
      <c r="T11" s="36">
        <f t="shared" si="16"/>
        <v>1.7439703153988868</v>
      </c>
      <c r="U11" s="36">
        <f t="shared" si="17"/>
        <v>1.8287834614365224</v>
      </c>
      <c r="V11" s="36">
        <f t="shared" si="18"/>
        <v>1.0039756162205142</v>
      </c>
      <c r="W11" s="36">
        <f t="shared" si="19"/>
        <v>1.1015107341637953</v>
      </c>
      <c r="X11" s="36">
        <f t="shared" si="20"/>
        <v>1.3252054068380599</v>
      </c>
      <c r="Y11" s="36">
        <f t="shared" si="21"/>
        <v>0.92976411343758281</v>
      </c>
    </row>
    <row r="12" spans="1:25" x14ac:dyDescent="0.25">
      <c r="A12" s="7" t="s">
        <v>239</v>
      </c>
      <c r="B12" s="7">
        <v>11</v>
      </c>
      <c r="C12" s="36">
        <v>0.114025</v>
      </c>
      <c r="D12" s="36">
        <f t="shared" si="0"/>
        <v>0.77702258276693703</v>
      </c>
      <c r="E12" s="36">
        <f t="shared" si="1"/>
        <v>1.0462617846963385</v>
      </c>
      <c r="F12" s="36">
        <f t="shared" si="2"/>
        <v>0.59065994299495717</v>
      </c>
      <c r="G12" s="36">
        <f t="shared" si="3"/>
        <v>0.47358035518526637</v>
      </c>
      <c r="H12" s="36">
        <f t="shared" si="4"/>
        <v>0.47094935321201487</v>
      </c>
      <c r="I12" s="36">
        <f t="shared" si="5"/>
        <v>0.81078710809033105</v>
      </c>
      <c r="J12" s="36">
        <f t="shared" si="6"/>
        <v>1.118175838631879</v>
      </c>
      <c r="K12" s="36">
        <f t="shared" si="7"/>
        <v>1.3198859899144924</v>
      </c>
      <c r="L12" s="36">
        <f t="shared" si="8"/>
        <v>1.1532558649418987</v>
      </c>
      <c r="M12" s="36">
        <f t="shared" si="9"/>
        <v>1.2935759701819776</v>
      </c>
      <c r="N12" s="36">
        <f t="shared" si="10"/>
        <v>1.3768910326682744</v>
      </c>
      <c r="O12" s="36">
        <f t="shared" si="11"/>
        <v>1.0787108090331068</v>
      </c>
      <c r="P12" s="36">
        <f t="shared" si="12"/>
        <v>1.1401008550756413</v>
      </c>
      <c r="Q12" s="36">
        <f t="shared" si="13"/>
        <v>1.4163560622670468</v>
      </c>
      <c r="R12" s="36">
        <f t="shared" si="14"/>
        <v>1.3155009866257401</v>
      </c>
      <c r="S12" s="36">
        <f t="shared" si="15"/>
        <v>0.84718263538697658</v>
      </c>
      <c r="T12" s="36">
        <f t="shared" si="16"/>
        <v>1.8373163779872834</v>
      </c>
      <c r="U12" s="36">
        <f t="shared" si="17"/>
        <v>1.8329313746985312</v>
      </c>
      <c r="V12" s="36">
        <f t="shared" si="18"/>
        <v>0.83753562815172111</v>
      </c>
      <c r="W12" s="36">
        <f t="shared" si="19"/>
        <v>0.8796316597237448</v>
      </c>
      <c r="X12" s="36" t="s">
        <v>462</v>
      </c>
      <c r="Y12" s="36">
        <f t="shared" si="21"/>
        <v>0.80684060513045386</v>
      </c>
    </row>
    <row r="13" spans="1:25" x14ac:dyDescent="0.25">
      <c r="A13" s="7" t="s">
        <v>57</v>
      </c>
      <c r="B13" s="7">
        <v>12</v>
      </c>
      <c r="C13" s="36">
        <v>0.16224999999999998</v>
      </c>
      <c r="D13" s="36">
        <f t="shared" si="0"/>
        <v>0.66132511556240381</v>
      </c>
      <c r="E13" s="36">
        <f t="shared" si="1"/>
        <v>0.68012326656394462</v>
      </c>
      <c r="F13" s="36">
        <f t="shared" si="2"/>
        <v>0.7457627118644069</v>
      </c>
      <c r="G13" s="36">
        <f t="shared" si="3"/>
        <v>0.87211093990755006</v>
      </c>
      <c r="H13" s="36">
        <f t="shared" si="4"/>
        <v>0.89060092449922967</v>
      </c>
      <c r="I13" s="36">
        <f t="shared" si="5"/>
        <v>1.2727272727272729</v>
      </c>
      <c r="J13" s="36">
        <f t="shared" si="6"/>
        <v>0.77657935285053936</v>
      </c>
      <c r="K13" s="36">
        <f t="shared" si="7"/>
        <v>1.115562403697997</v>
      </c>
      <c r="L13" s="36">
        <f t="shared" si="8"/>
        <v>1.2357473035439139</v>
      </c>
      <c r="M13" s="36">
        <f t="shared" si="9"/>
        <v>1.3836671802773501</v>
      </c>
      <c r="N13" s="36">
        <f t="shared" si="10"/>
        <v>1.1710323574730357</v>
      </c>
      <c r="O13" s="36">
        <f t="shared" si="11"/>
        <v>1.0231124807395995</v>
      </c>
      <c r="P13" s="36">
        <f t="shared" si="12"/>
        <v>1.0107858243451464</v>
      </c>
      <c r="Q13" s="36">
        <f t="shared" si="13"/>
        <v>1.1926040061633283</v>
      </c>
      <c r="R13" s="36">
        <f t="shared" si="14"/>
        <v>1.1186440677966103</v>
      </c>
      <c r="S13" s="36">
        <f t="shared" si="15"/>
        <v>0.60647149460708794</v>
      </c>
      <c r="T13" s="36">
        <f t="shared" si="16"/>
        <v>1.5408320493066259</v>
      </c>
      <c r="U13" s="36">
        <f t="shared" si="17"/>
        <v>1.3127889060092452</v>
      </c>
      <c r="V13" s="36">
        <f t="shared" si="18"/>
        <v>1.0878274268104777</v>
      </c>
      <c r="W13" s="36">
        <f t="shared" si="19"/>
        <v>0.99537750385208024</v>
      </c>
      <c r="X13" s="36">
        <f t="shared" si="20"/>
        <v>1.0169491525423731</v>
      </c>
      <c r="Y13" s="36">
        <f t="shared" si="21"/>
        <v>0.56086286594761181</v>
      </c>
    </row>
    <row r="14" spans="1:25" x14ac:dyDescent="0.25">
      <c r="A14" s="7" t="s">
        <v>239</v>
      </c>
      <c r="B14" s="7">
        <v>13</v>
      </c>
      <c r="C14" s="36">
        <v>0.22524999999999998</v>
      </c>
      <c r="D14" s="36">
        <f t="shared" si="0"/>
        <v>0.21154273029966705</v>
      </c>
      <c r="E14" s="36">
        <f t="shared" si="1"/>
        <v>0.45749167591564932</v>
      </c>
      <c r="F14" s="36">
        <f t="shared" si="2"/>
        <v>0.3065482796892342</v>
      </c>
      <c r="G14" s="36">
        <f t="shared" si="3"/>
        <v>0.23285238623751389</v>
      </c>
      <c r="H14" s="36">
        <f t="shared" si="4"/>
        <v>0.24483906770255276</v>
      </c>
      <c r="I14" s="36">
        <f t="shared" si="5"/>
        <v>0.90122086570477267</v>
      </c>
      <c r="J14" s="36">
        <f t="shared" si="6"/>
        <v>0.62819089900111003</v>
      </c>
      <c r="K14" s="36">
        <f t="shared" si="7"/>
        <v>1.2941176470588236</v>
      </c>
      <c r="L14" s="36">
        <f t="shared" si="8"/>
        <v>1.2763596004439512</v>
      </c>
      <c r="M14" s="36">
        <f t="shared" si="9"/>
        <v>1.4583795782463931</v>
      </c>
      <c r="N14" s="36">
        <f t="shared" si="10"/>
        <v>1.5693673695893455</v>
      </c>
      <c r="O14" s="36">
        <f t="shared" si="11"/>
        <v>1.1875693673695893</v>
      </c>
      <c r="P14" s="36">
        <f t="shared" si="12"/>
        <v>1.1831298557158711</v>
      </c>
      <c r="Q14" s="36">
        <f t="shared" si="13"/>
        <v>1.2741398446170922</v>
      </c>
      <c r="R14" s="36">
        <f t="shared" si="14"/>
        <v>1.1476137624861267</v>
      </c>
      <c r="S14" s="36">
        <f t="shared" si="15"/>
        <v>0.37669256381798011</v>
      </c>
      <c r="T14" s="36">
        <f t="shared" si="16"/>
        <v>1.7069922308546062</v>
      </c>
      <c r="U14" s="36">
        <f t="shared" si="17"/>
        <v>1.7358490566037739</v>
      </c>
      <c r="V14" s="36">
        <f t="shared" si="18"/>
        <v>0.79245283018867929</v>
      </c>
      <c r="W14" s="36">
        <f t="shared" si="19"/>
        <v>1.0011098779134298</v>
      </c>
      <c r="X14" s="36">
        <f t="shared" si="20"/>
        <v>1.0321864594894561</v>
      </c>
      <c r="Y14" s="36">
        <f t="shared" si="21"/>
        <v>0.64816870144284144</v>
      </c>
    </row>
    <row r="15" spans="1:25" x14ac:dyDescent="0.25">
      <c r="A15" s="7" t="s">
        <v>57</v>
      </c>
      <c r="B15" s="7">
        <v>14</v>
      </c>
      <c r="C15" s="36">
        <v>0.24825</v>
      </c>
      <c r="D15" s="36">
        <f t="shared" si="0"/>
        <v>1.2225579053373614</v>
      </c>
      <c r="E15" s="36">
        <f t="shared" si="1"/>
        <v>1.2688821752265862</v>
      </c>
      <c r="F15" s="36">
        <f t="shared" si="2"/>
        <v>0.87009063444108758</v>
      </c>
      <c r="G15" s="36">
        <f t="shared" si="3"/>
        <v>1.0916414904330314</v>
      </c>
      <c r="H15" s="36">
        <f t="shared" si="4"/>
        <v>1.2124874118831825</v>
      </c>
      <c r="I15" s="36">
        <f t="shared" si="5"/>
        <v>1.0332326283987916</v>
      </c>
      <c r="J15" s="36">
        <f t="shared" si="6"/>
        <v>1.1218529707955691</v>
      </c>
      <c r="K15" s="36">
        <f t="shared" si="7"/>
        <v>1.0090634441087614</v>
      </c>
      <c r="L15" s="36">
        <f t="shared" si="8"/>
        <v>0.8801611278952669</v>
      </c>
      <c r="M15" s="36">
        <f t="shared" si="9"/>
        <v>0.90634441087613293</v>
      </c>
      <c r="N15" s="36">
        <f t="shared" si="10"/>
        <v>0.95669687814702931</v>
      </c>
      <c r="O15" s="36">
        <f t="shared" si="11"/>
        <v>0.76535750251762336</v>
      </c>
      <c r="P15" s="36">
        <f t="shared" si="12"/>
        <v>0.77139979859013097</v>
      </c>
      <c r="Q15" s="36">
        <f t="shared" si="13"/>
        <v>0.90634441087613282</v>
      </c>
      <c r="R15" s="36">
        <f t="shared" si="14"/>
        <v>0.99899295065458205</v>
      </c>
      <c r="S15" s="36">
        <f>S34/C15</f>
        <v>0.82980866062437064</v>
      </c>
      <c r="T15" s="36">
        <f t="shared" si="16"/>
        <v>0.75327291037260824</v>
      </c>
      <c r="U15" s="36">
        <f t="shared" si="17"/>
        <v>1.0493454179254784</v>
      </c>
      <c r="V15" s="36">
        <f t="shared" si="18"/>
        <v>0.9526686807653576</v>
      </c>
      <c r="W15" s="36">
        <f t="shared" si="19"/>
        <v>1.0050352467270895</v>
      </c>
      <c r="X15" s="36">
        <f t="shared" si="20"/>
        <v>0.98690835850956693</v>
      </c>
      <c r="Y15" s="36">
        <f t="shared" si="21"/>
        <v>1.3152064451158108</v>
      </c>
    </row>
    <row r="16" spans="1:25" x14ac:dyDescent="0.25">
      <c r="A16" s="7" t="s">
        <v>239</v>
      </c>
      <c r="B16" s="7">
        <v>15</v>
      </c>
      <c r="C16" s="36">
        <v>0.28449999999999998</v>
      </c>
      <c r="D16" s="36">
        <f t="shared" si="0"/>
        <v>0.79086115992970119</v>
      </c>
      <c r="E16" s="36">
        <f t="shared" si="1"/>
        <v>0.98594024604569419</v>
      </c>
      <c r="F16" s="36">
        <f t="shared" si="2"/>
        <v>1.061511423550088</v>
      </c>
      <c r="G16" s="36">
        <f t="shared" si="3"/>
        <v>0.70474516695957834</v>
      </c>
      <c r="H16" s="36">
        <f t="shared" si="4"/>
        <v>0.78910369068541297</v>
      </c>
      <c r="I16" s="36">
        <f t="shared" si="5"/>
        <v>1.1441124780316345</v>
      </c>
      <c r="J16" s="36">
        <f t="shared" si="6"/>
        <v>0.97012302284710039</v>
      </c>
      <c r="K16" s="36">
        <f t="shared" si="7"/>
        <v>0.93145869947275939</v>
      </c>
      <c r="L16" s="36">
        <f t="shared" si="8"/>
        <v>1.0193321616871707</v>
      </c>
      <c r="M16" s="36">
        <f t="shared" si="9"/>
        <v>0.98945518453427062</v>
      </c>
      <c r="N16" s="36">
        <f t="shared" si="10"/>
        <v>0.8945518453427066</v>
      </c>
      <c r="O16" s="36">
        <f t="shared" si="11"/>
        <v>0.76098418277680158</v>
      </c>
      <c r="P16" s="36">
        <f t="shared" si="12"/>
        <v>0.75571177504393683</v>
      </c>
      <c r="Q16" s="36">
        <f t="shared" si="13"/>
        <v>0.86818980667838319</v>
      </c>
      <c r="R16" s="36">
        <f t="shared" si="14"/>
        <v>0.84885764499121275</v>
      </c>
      <c r="S16" s="36">
        <f t="shared" si="15"/>
        <v>1.3567662565905099</v>
      </c>
      <c r="T16" s="36">
        <f t="shared" si="16"/>
        <v>0.83831282952548336</v>
      </c>
      <c r="U16" s="36">
        <f t="shared" si="17"/>
        <v>0.94200351493848866</v>
      </c>
      <c r="V16" s="36">
        <f t="shared" si="18"/>
        <v>1.3163444639718807</v>
      </c>
      <c r="W16" s="36">
        <f t="shared" si="19"/>
        <v>1.1247803163444641</v>
      </c>
      <c r="X16" s="36">
        <f t="shared" si="20"/>
        <v>1.1405975395430581</v>
      </c>
      <c r="Y16" s="36">
        <f t="shared" si="21"/>
        <v>1.0070298769771528</v>
      </c>
    </row>
    <row r="17" spans="1:25" x14ac:dyDescent="0.25">
      <c r="A17" s="7" t="s">
        <v>57</v>
      </c>
      <c r="B17" s="7">
        <v>16</v>
      </c>
      <c r="C17" s="36">
        <v>0.192</v>
      </c>
      <c r="D17" s="36">
        <f t="shared" si="0"/>
        <v>1.4296875</v>
      </c>
      <c r="E17" s="36">
        <f t="shared" si="1"/>
        <v>1.5156249999999998</v>
      </c>
      <c r="F17" s="36">
        <f t="shared" si="2"/>
        <v>2.0651041666666665</v>
      </c>
      <c r="G17" s="36">
        <f t="shared" si="3"/>
        <v>1.7578125</v>
      </c>
      <c r="H17" s="36">
        <f t="shared" si="4"/>
        <v>1.8984375000000002</v>
      </c>
      <c r="I17" s="36">
        <f t="shared" si="5"/>
        <v>0.96875</v>
      </c>
      <c r="J17" s="36">
        <f t="shared" si="6"/>
        <v>1.1927083333333333</v>
      </c>
      <c r="K17" s="36">
        <f t="shared" si="7"/>
        <v>1.578125</v>
      </c>
      <c r="L17" s="36">
        <f t="shared" si="8"/>
        <v>1.3463541666666667</v>
      </c>
      <c r="M17" s="36">
        <f t="shared" si="9"/>
        <v>1.4947916666666667</v>
      </c>
      <c r="N17" s="36">
        <f t="shared" si="10"/>
        <v>1.5625</v>
      </c>
      <c r="O17" s="36">
        <f t="shared" si="11"/>
        <v>1.3723958333333333</v>
      </c>
      <c r="P17" s="36">
        <f t="shared" si="12"/>
        <v>1.1953125</v>
      </c>
      <c r="Q17" s="36">
        <f>Q36/C17</f>
        <v>1.5390625</v>
      </c>
      <c r="R17" s="36">
        <f t="shared" si="14"/>
        <v>1.3932291666666667</v>
      </c>
      <c r="S17" s="36">
        <f t="shared" si="15"/>
        <v>1.2265625</v>
      </c>
      <c r="T17" s="36">
        <f t="shared" si="16"/>
        <v>1.2578125</v>
      </c>
      <c r="U17" s="36">
        <f t="shared" si="17"/>
        <v>1.7343749999999998</v>
      </c>
      <c r="V17" s="36">
        <f t="shared" si="18"/>
        <v>1.1979166666666665</v>
      </c>
      <c r="W17" s="36">
        <f t="shared" si="19"/>
        <v>1.3385416666666667</v>
      </c>
      <c r="X17" s="36">
        <f t="shared" si="20"/>
        <v>1.3046875</v>
      </c>
      <c r="Y17" s="36">
        <f t="shared" si="21"/>
        <v>1.3333333333333333</v>
      </c>
    </row>
    <row r="20" spans="1:25" x14ac:dyDescent="0.25">
      <c r="C20" s="60" t="s">
        <v>490</v>
      </c>
      <c r="D20" s="30" t="s">
        <v>469</v>
      </c>
      <c r="E20" s="30" t="s">
        <v>470</v>
      </c>
      <c r="F20" s="30" t="s">
        <v>471</v>
      </c>
      <c r="G20" s="30" t="s">
        <v>472</v>
      </c>
      <c r="H20" s="30" t="s">
        <v>491</v>
      </c>
      <c r="I20" s="30" t="s">
        <v>473</v>
      </c>
      <c r="J20" s="30" t="s">
        <v>488</v>
      </c>
      <c r="K20" s="30" t="s">
        <v>474</v>
      </c>
      <c r="L20" s="30" t="s">
        <v>475</v>
      </c>
      <c r="M20" s="30" t="s">
        <v>476</v>
      </c>
      <c r="N20" s="30" t="s">
        <v>477</v>
      </c>
      <c r="O20" s="30" t="s">
        <v>478</v>
      </c>
      <c r="P20" s="30" t="s">
        <v>492</v>
      </c>
      <c r="Q20" s="30" t="s">
        <v>479</v>
      </c>
      <c r="R20" s="30" t="s">
        <v>480</v>
      </c>
      <c r="S20" s="30" t="s">
        <v>481</v>
      </c>
      <c r="T20" s="30" t="s">
        <v>482</v>
      </c>
      <c r="U20" s="30" t="s">
        <v>483</v>
      </c>
      <c r="V20" s="30" t="s">
        <v>484</v>
      </c>
      <c r="W20" s="30" t="s">
        <v>485</v>
      </c>
      <c r="X20" s="30" t="s">
        <v>489</v>
      </c>
      <c r="Y20" s="30" t="s">
        <v>486</v>
      </c>
    </row>
    <row r="21" spans="1:25" x14ac:dyDescent="0.25">
      <c r="C21" s="60" t="s">
        <v>50</v>
      </c>
      <c r="D21" s="60">
        <v>0.18</v>
      </c>
      <c r="E21" s="60">
        <v>0.22299999999999998</v>
      </c>
      <c r="F21" s="60">
        <v>0.27100000000000002</v>
      </c>
      <c r="G21" s="60">
        <v>0.23299999999999998</v>
      </c>
      <c r="H21" s="60">
        <v>0.23099999999999998</v>
      </c>
      <c r="I21" s="60">
        <v>0.3105</v>
      </c>
      <c r="J21" s="60">
        <v>0.28499999999999998</v>
      </c>
      <c r="K21" s="60">
        <v>0.28049999999999997</v>
      </c>
      <c r="L21" s="60">
        <v>0.27899999999999997</v>
      </c>
      <c r="M21" s="60">
        <v>0.29249999999999998</v>
      </c>
      <c r="N21" s="60">
        <v>0.29299999999999998</v>
      </c>
      <c r="O21" s="60">
        <v>0.36199999999999999</v>
      </c>
      <c r="P21" s="60">
        <v>0.31950000000000001</v>
      </c>
      <c r="Q21" s="60">
        <v>0.29149999999999998</v>
      </c>
      <c r="R21" s="60">
        <v>0.27900000000000003</v>
      </c>
      <c r="S21" s="60">
        <v>0.27800000000000002</v>
      </c>
      <c r="T21" s="60">
        <v>0.23899999999999999</v>
      </c>
      <c r="U21" s="60">
        <v>0.20750000000000002</v>
      </c>
      <c r="V21" s="60">
        <v>0.29449999999999998</v>
      </c>
      <c r="W21" s="60"/>
      <c r="X21" s="60">
        <v>0.34</v>
      </c>
      <c r="Y21" s="60">
        <v>0.2215</v>
      </c>
    </row>
    <row r="22" spans="1:25" x14ac:dyDescent="0.25">
      <c r="C22" s="60" t="s">
        <v>57</v>
      </c>
      <c r="D22" s="60">
        <v>0.20700000000000002</v>
      </c>
      <c r="E22" s="60">
        <v>0.29749999999999999</v>
      </c>
      <c r="F22" s="60">
        <v>0.21649999999999997</v>
      </c>
      <c r="G22" s="60">
        <v>0.18149999999999999</v>
      </c>
      <c r="H22" s="60">
        <v>0.184</v>
      </c>
      <c r="I22" s="60">
        <v>0.23649999999999999</v>
      </c>
      <c r="J22" s="60">
        <v>0.3695</v>
      </c>
      <c r="K22" s="60">
        <v>0.16649999999999998</v>
      </c>
      <c r="L22" s="60">
        <v>0.186</v>
      </c>
      <c r="M22" s="60">
        <v>0.1895</v>
      </c>
      <c r="N22" s="60">
        <v>0.16399999999999998</v>
      </c>
      <c r="O22" s="60">
        <v>0.24299999999999999</v>
      </c>
      <c r="P22" s="60">
        <v>0.245</v>
      </c>
      <c r="Q22" s="60">
        <v>0.20150000000000001</v>
      </c>
      <c r="R22" s="60">
        <v>0.16550000000000001</v>
      </c>
      <c r="S22" s="60">
        <v>0.35</v>
      </c>
      <c r="T22" s="60">
        <v>0.1825</v>
      </c>
      <c r="U22" s="60">
        <v>0.192</v>
      </c>
      <c r="V22" s="60">
        <v>0.28800000000000003</v>
      </c>
      <c r="W22" s="60">
        <v>0.14299999999999999</v>
      </c>
      <c r="X22" s="60">
        <v>0.16799999999999998</v>
      </c>
      <c r="Y22" s="60">
        <v>0.23149999999999998</v>
      </c>
    </row>
    <row r="23" spans="1:25" x14ac:dyDescent="0.25">
      <c r="C23" s="60" t="s">
        <v>50</v>
      </c>
      <c r="D23" s="60">
        <v>0.48650000000000004</v>
      </c>
      <c r="E23" s="60">
        <v>0.4365</v>
      </c>
      <c r="F23" s="60">
        <v>0.32750000000000001</v>
      </c>
      <c r="G23" s="60">
        <v>0.45700000000000002</v>
      </c>
      <c r="H23" s="60">
        <v>0.45300000000000001</v>
      </c>
      <c r="I23" s="60">
        <v>0.41549999999999998</v>
      </c>
      <c r="J23" s="60">
        <v>0.46050000000000002</v>
      </c>
      <c r="K23" s="60">
        <v>0.26300000000000001</v>
      </c>
      <c r="L23" s="60">
        <v>0.28549999999999998</v>
      </c>
      <c r="M23" s="60">
        <v>0.3095</v>
      </c>
      <c r="N23" s="60">
        <v>0.32750000000000001</v>
      </c>
      <c r="O23" s="60">
        <v>0.3095</v>
      </c>
      <c r="P23" s="60">
        <v>0.32650000000000001</v>
      </c>
      <c r="Q23" s="60">
        <v>0.29300000000000004</v>
      </c>
      <c r="R23" s="60">
        <v>0.30199999999999999</v>
      </c>
      <c r="S23" s="60">
        <v>0.44850000000000001</v>
      </c>
      <c r="T23" s="60">
        <v>0.254</v>
      </c>
      <c r="U23" s="60">
        <v>0.253</v>
      </c>
      <c r="V23" s="60">
        <v>0.44600000000000001</v>
      </c>
      <c r="W23" s="60">
        <v>0.35499999999999998</v>
      </c>
      <c r="X23" s="60">
        <v>0.35150000000000003</v>
      </c>
      <c r="Y23" s="60">
        <v>0.32750000000000001</v>
      </c>
    </row>
    <row r="24" spans="1:25" x14ac:dyDescent="0.25">
      <c r="C24" s="60" t="s">
        <v>57</v>
      </c>
      <c r="D24" s="60">
        <v>0.30600000000000005</v>
      </c>
      <c r="E24" s="60">
        <v>0.40749999999999997</v>
      </c>
      <c r="F24" s="60">
        <v>0.33750000000000002</v>
      </c>
      <c r="G24" s="60">
        <v>0.3785</v>
      </c>
      <c r="H24" s="60">
        <v>0.34299999999999997</v>
      </c>
      <c r="I24" s="60">
        <v>0.3765</v>
      </c>
      <c r="J24" s="60">
        <v>0.46399999999999997</v>
      </c>
      <c r="K24" s="60">
        <v>0.46450000000000002</v>
      </c>
      <c r="L24" s="60">
        <v>0.33299999999999996</v>
      </c>
      <c r="M24" s="60">
        <v>0.33050000000000002</v>
      </c>
      <c r="N24" s="60">
        <v>0.39600000000000002</v>
      </c>
      <c r="O24" s="60">
        <v>0.35349999999999998</v>
      </c>
      <c r="P24" s="60">
        <v>0.33799999999999997</v>
      </c>
      <c r="Q24" s="60">
        <v>0.34950000000000003</v>
      </c>
      <c r="R24" s="60">
        <v>0.311</v>
      </c>
      <c r="S24" s="60">
        <v>0.62250000000000005</v>
      </c>
      <c r="T24" s="60">
        <v>0.28749999999999998</v>
      </c>
      <c r="U24" s="60">
        <v>0.29600000000000004</v>
      </c>
      <c r="V24" s="60">
        <v>0.53400000000000003</v>
      </c>
      <c r="W24" s="60">
        <v>0.47499999999999998</v>
      </c>
      <c r="X24" s="60">
        <v>0.44500000000000001</v>
      </c>
      <c r="Y24" s="60">
        <v>0.41000000000000003</v>
      </c>
    </row>
    <row r="25" spans="1:25" x14ac:dyDescent="0.25">
      <c r="C25" s="60" t="s">
        <v>50</v>
      </c>
      <c r="D25" s="60">
        <v>0.59799999999999998</v>
      </c>
      <c r="E25" s="60">
        <v>0.49199999999999999</v>
      </c>
      <c r="F25" s="60">
        <v>0.41249999999999998</v>
      </c>
      <c r="G25" s="60">
        <v>0.752</v>
      </c>
      <c r="H25" s="60">
        <v>0.72350000000000003</v>
      </c>
      <c r="I25" s="60">
        <v>0.495</v>
      </c>
      <c r="J25" s="60">
        <v>0.36950000000000005</v>
      </c>
      <c r="K25" s="60">
        <v>0.33799999999999997</v>
      </c>
      <c r="L25" s="60">
        <v>0.32200000000000001</v>
      </c>
      <c r="M25" s="60">
        <v>0.35</v>
      </c>
      <c r="N25" s="60">
        <v>0.40649999999999997</v>
      </c>
      <c r="O25" s="60">
        <v>0.374</v>
      </c>
      <c r="P25" s="60">
        <v>0.38250000000000001</v>
      </c>
      <c r="Q25" s="60">
        <v>0.36450000000000005</v>
      </c>
      <c r="R25" s="60">
        <v>0.38350000000000001</v>
      </c>
      <c r="S25" s="60">
        <v>0.28500000000000003</v>
      </c>
      <c r="T25" s="60">
        <v>0.26449999999999996</v>
      </c>
      <c r="U25" s="60">
        <v>0.33350000000000002</v>
      </c>
      <c r="V25" s="60">
        <v>0.41700000000000004</v>
      </c>
      <c r="W25" s="60">
        <v>0.41500000000000004</v>
      </c>
      <c r="X25" s="60">
        <v>0.41649999999999998</v>
      </c>
      <c r="Y25" s="60">
        <v>0.40249999999999997</v>
      </c>
    </row>
    <row r="26" spans="1:25" x14ac:dyDescent="0.25">
      <c r="C26" s="60" t="s">
        <v>57</v>
      </c>
      <c r="D26" s="60">
        <v>0.29899999999999999</v>
      </c>
      <c r="E26" s="60">
        <v>0.34850000000000003</v>
      </c>
      <c r="F26" s="60">
        <v>0.2445</v>
      </c>
      <c r="G26" s="60">
        <v>0.16234999999999999</v>
      </c>
      <c r="H26" s="60">
        <v>0.161</v>
      </c>
      <c r="I26" s="60">
        <v>0.32350000000000001</v>
      </c>
      <c r="J26" s="60">
        <v>0.28900000000000003</v>
      </c>
      <c r="K26" s="60">
        <v>0.29699999999999999</v>
      </c>
      <c r="L26" s="60">
        <v>0.27800000000000002</v>
      </c>
      <c r="M26" s="60">
        <v>0.29299999999999998</v>
      </c>
      <c r="N26" s="60">
        <v>0.3735</v>
      </c>
      <c r="O26" s="60">
        <v>0.36099999999999999</v>
      </c>
      <c r="P26" s="60">
        <v>0.38450000000000001</v>
      </c>
      <c r="Q26" s="60">
        <v>0.32500000000000001</v>
      </c>
      <c r="R26" s="60">
        <v>0.35450000000000004</v>
      </c>
      <c r="S26" s="60">
        <v>0.24</v>
      </c>
      <c r="T26" s="60">
        <v>0.23199999999999998</v>
      </c>
      <c r="U26" s="60">
        <v>0.35350000000000004</v>
      </c>
      <c r="V26" s="60">
        <v>0.32500000000000001</v>
      </c>
      <c r="W26" s="60">
        <v>0.32100000000000001</v>
      </c>
      <c r="X26" s="60">
        <v>0.32150000000000001</v>
      </c>
      <c r="Y26" s="60">
        <v>0.36499999999999999</v>
      </c>
    </row>
    <row r="27" spans="1:25" x14ac:dyDescent="0.25">
      <c r="C27" s="60" t="s">
        <v>50</v>
      </c>
      <c r="D27" s="60">
        <v>0.41200000000000003</v>
      </c>
      <c r="E27" s="60">
        <v>0.40900000000000003</v>
      </c>
      <c r="F27" s="60">
        <v>0.32050000000000001</v>
      </c>
      <c r="G27" s="60">
        <v>0.44999999999999996</v>
      </c>
      <c r="H27" s="60">
        <v>0.47</v>
      </c>
      <c r="I27" s="60">
        <v>0.218</v>
      </c>
      <c r="J27" s="60">
        <v>0.3105</v>
      </c>
      <c r="K27" s="60">
        <v>0.3085</v>
      </c>
      <c r="L27" s="60">
        <v>0.34750000000000003</v>
      </c>
      <c r="M27" s="60">
        <v>0.35349999999999998</v>
      </c>
      <c r="N27" s="60">
        <v>0.38400000000000001</v>
      </c>
      <c r="O27" s="60">
        <v>0.35</v>
      </c>
      <c r="P27" s="60">
        <v>0.34199999999999997</v>
      </c>
      <c r="Q27" s="60">
        <v>0.36499999999999999</v>
      </c>
      <c r="R27" s="60">
        <v>0.3105</v>
      </c>
      <c r="S27" s="60">
        <v>0.33850000000000002</v>
      </c>
      <c r="T27" s="60">
        <v>0.32550000000000001</v>
      </c>
      <c r="U27" s="60">
        <v>0.39100000000000001</v>
      </c>
      <c r="V27" s="60">
        <v>0.3105</v>
      </c>
      <c r="W27" s="60">
        <v>0.32450000000000001</v>
      </c>
      <c r="X27" s="60">
        <v>0.35550000000000004</v>
      </c>
      <c r="Y27" s="60">
        <v>0.33250000000000002</v>
      </c>
    </row>
    <row r="28" spans="1:25" x14ac:dyDescent="0.25">
      <c r="C28" s="60" t="s">
        <v>57</v>
      </c>
      <c r="D28" s="60">
        <v>0.26900000000000002</v>
      </c>
      <c r="E28" s="60">
        <v>0.2545</v>
      </c>
      <c r="F28" s="60">
        <v>0.17849999999999999</v>
      </c>
      <c r="G28" s="60">
        <v>0.1137</v>
      </c>
      <c r="H28" s="60">
        <v>0.1232</v>
      </c>
      <c r="I28" s="60">
        <v>0.20450000000000002</v>
      </c>
      <c r="J28" s="60">
        <v>0.20350000000000001</v>
      </c>
      <c r="K28" s="60">
        <v>0.21550000000000002</v>
      </c>
      <c r="L28" s="60">
        <v>0.2235</v>
      </c>
      <c r="M28" s="60">
        <v>0.23199999999999998</v>
      </c>
      <c r="N28" s="60">
        <v>0.28300000000000003</v>
      </c>
      <c r="O28" s="60">
        <v>0.2445</v>
      </c>
      <c r="P28" s="60">
        <v>0.23499999999999999</v>
      </c>
      <c r="Q28" s="60">
        <v>0.23399999999999999</v>
      </c>
      <c r="R28" s="60">
        <v>0.29349999999999998</v>
      </c>
      <c r="S28" s="60">
        <v>0.22700000000000001</v>
      </c>
      <c r="T28" s="60">
        <v>0.2205</v>
      </c>
      <c r="U28" s="60">
        <v>0.23</v>
      </c>
      <c r="V28" s="60">
        <v>0.25950000000000001</v>
      </c>
      <c r="W28" s="60">
        <v>0.20350000000000001</v>
      </c>
      <c r="X28" s="60">
        <v>0.23399999999999999</v>
      </c>
      <c r="Y28" s="60">
        <v>0.23850000000000002</v>
      </c>
    </row>
    <row r="29" spans="1:25" x14ac:dyDescent="0.25">
      <c r="C29" s="60" t="s">
        <v>50</v>
      </c>
      <c r="D29" s="60">
        <v>0.14250000000000002</v>
      </c>
      <c r="E29" s="60">
        <v>0.126</v>
      </c>
      <c r="F29" s="60">
        <v>0.13390000000000002</v>
      </c>
      <c r="G29" s="60">
        <v>0.14949999999999999</v>
      </c>
      <c r="H29" s="60">
        <v>0.16250000000000001</v>
      </c>
      <c r="I29" s="60">
        <v>8.8450000000000001E-2</v>
      </c>
      <c r="J29" s="60">
        <v>0.13400000000000001</v>
      </c>
      <c r="K29" s="60">
        <v>0.10589999999999999</v>
      </c>
      <c r="L29" s="60">
        <v>0.12104999999999999</v>
      </c>
      <c r="M29" s="60">
        <v>0.13100000000000001</v>
      </c>
      <c r="N29" s="60">
        <v>0.11975000000000001</v>
      </c>
      <c r="O29" s="60">
        <v>0.11649999999999999</v>
      </c>
      <c r="P29" s="60">
        <v>0.1265</v>
      </c>
      <c r="Q29" s="60">
        <v>0.1305</v>
      </c>
      <c r="R29" s="60">
        <v>0.12535000000000002</v>
      </c>
      <c r="S29" s="60">
        <v>0.1255</v>
      </c>
      <c r="T29" s="60">
        <v>0.10694999999999999</v>
      </c>
      <c r="U29" s="60">
        <v>0.14800000000000002</v>
      </c>
      <c r="V29" s="60">
        <v>0.11170000000000001</v>
      </c>
      <c r="W29" s="60">
        <v>9.8000000000000004E-2</v>
      </c>
      <c r="X29" s="60">
        <v>0.13400000000000001</v>
      </c>
      <c r="Y29" s="60">
        <v>0.1079</v>
      </c>
    </row>
    <row r="30" spans="1:25" x14ac:dyDescent="0.25">
      <c r="C30" s="60" t="s">
        <v>57</v>
      </c>
      <c r="D30" s="60">
        <v>7.7899999999999997E-2</v>
      </c>
      <c r="E30" s="60">
        <v>0.11</v>
      </c>
      <c r="F30" s="60">
        <v>0.1555</v>
      </c>
      <c r="G30" s="60">
        <v>0.15049999999999999</v>
      </c>
      <c r="H30" s="60">
        <v>0.16500000000000001</v>
      </c>
      <c r="I30" s="60">
        <v>0.121</v>
      </c>
      <c r="J30" s="60">
        <v>0.1295</v>
      </c>
      <c r="K30" s="60">
        <v>9.7650000000000001E-2</v>
      </c>
      <c r="L30" s="60">
        <v>0.11</v>
      </c>
      <c r="M30" s="60">
        <v>0.13150000000000001</v>
      </c>
      <c r="N30" s="60">
        <v>9.7299999999999998E-2</v>
      </c>
      <c r="O30" s="60">
        <v>0.11349999999999999</v>
      </c>
      <c r="P30" s="60">
        <v>0.11799999999999999</v>
      </c>
      <c r="Q30" s="60">
        <v>0.128</v>
      </c>
      <c r="R30" s="60">
        <v>8.6400000000000005E-2</v>
      </c>
      <c r="S30" s="60">
        <v>9.3600000000000003E-2</v>
      </c>
      <c r="T30" s="60">
        <v>0.16450000000000001</v>
      </c>
      <c r="U30" s="60">
        <v>0.17249999999999999</v>
      </c>
      <c r="V30" s="60">
        <v>9.4700000000000006E-2</v>
      </c>
      <c r="W30" s="60">
        <v>0.10389999999999999</v>
      </c>
      <c r="X30" s="60">
        <v>0.125</v>
      </c>
      <c r="Y30" s="60">
        <v>8.77E-2</v>
      </c>
    </row>
    <row r="31" spans="1:25" x14ac:dyDescent="0.25">
      <c r="C31" s="60" t="s">
        <v>50</v>
      </c>
      <c r="D31" s="60">
        <v>8.8599999999999998E-2</v>
      </c>
      <c r="E31" s="60">
        <v>0.1193</v>
      </c>
      <c r="F31" s="60">
        <v>6.7349999999999993E-2</v>
      </c>
      <c r="G31" s="60">
        <v>5.3999999999999999E-2</v>
      </c>
      <c r="H31" s="60">
        <v>5.3699999999999998E-2</v>
      </c>
      <c r="I31" s="60">
        <v>9.2450000000000004E-2</v>
      </c>
      <c r="J31" s="60">
        <v>0.1275</v>
      </c>
      <c r="K31" s="60">
        <v>0.15049999999999999</v>
      </c>
      <c r="L31" s="60">
        <v>0.13150000000000001</v>
      </c>
      <c r="M31" s="60">
        <v>0.14749999999999999</v>
      </c>
      <c r="N31" s="60">
        <v>0.157</v>
      </c>
      <c r="O31" s="60">
        <v>0.123</v>
      </c>
      <c r="P31" s="60">
        <v>0.13</v>
      </c>
      <c r="Q31" s="60">
        <v>0.1615</v>
      </c>
      <c r="R31" s="60">
        <v>0.15000000000000002</v>
      </c>
      <c r="S31" s="60">
        <v>9.6600000000000005E-2</v>
      </c>
      <c r="T31" s="60">
        <v>0.20949999999999999</v>
      </c>
      <c r="U31" s="60">
        <v>0.20900000000000002</v>
      </c>
      <c r="V31" s="60">
        <v>9.5500000000000002E-2</v>
      </c>
      <c r="W31" s="60">
        <v>0.1003</v>
      </c>
      <c r="Y31" s="60">
        <v>9.1999999999999998E-2</v>
      </c>
    </row>
    <row r="32" spans="1:25" x14ac:dyDescent="0.25">
      <c r="C32" s="60" t="s">
        <v>57</v>
      </c>
      <c r="D32" s="60">
        <v>0.10730000000000001</v>
      </c>
      <c r="E32" s="60">
        <v>0.11035</v>
      </c>
      <c r="F32" s="60">
        <v>0.121</v>
      </c>
      <c r="G32" s="60">
        <v>0.14149999999999999</v>
      </c>
      <c r="H32" s="60">
        <v>0.14449999999999999</v>
      </c>
      <c r="I32" s="60">
        <v>0.20650000000000002</v>
      </c>
      <c r="J32" s="60">
        <v>0.126</v>
      </c>
      <c r="K32" s="60">
        <v>0.18099999999999999</v>
      </c>
      <c r="L32" s="60">
        <v>0.20050000000000001</v>
      </c>
      <c r="M32" s="60">
        <v>0.22450000000000003</v>
      </c>
      <c r="N32" s="60">
        <v>0.19</v>
      </c>
      <c r="O32" s="60">
        <v>0.16600000000000001</v>
      </c>
      <c r="P32" s="60">
        <v>0.16399999999999998</v>
      </c>
      <c r="Q32" s="60">
        <v>0.19350000000000001</v>
      </c>
      <c r="R32" s="60">
        <v>0.18149999999999999</v>
      </c>
      <c r="S32" s="60">
        <v>9.8400000000000001E-2</v>
      </c>
      <c r="T32" s="60">
        <v>0.25</v>
      </c>
      <c r="U32" s="60">
        <v>0.21299999999999999</v>
      </c>
      <c r="V32" s="60">
        <v>0.17649999999999999</v>
      </c>
      <c r="W32" s="60">
        <v>0.1615</v>
      </c>
      <c r="X32" s="60">
        <v>0.16500000000000001</v>
      </c>
      <c r="Y32" s="60">
        <v>9.0999999999999998E-2</v>
      </c>
    </row>
    <row r="33" spans="3:25" x14ac:dyDescent="0.25">
      <c r="C33" s="60" t="s">
        <v>50</v>
      </c>
      <c r="D33" s="60">
        <v>4.7649999999999998E-2</v>
      </c>
      <c r="E33" s="60">
        <v>0.10305</v>
      </c>
      <c r="F33" s="60">
        <v>6.905E-2</v>
      </c>
      <c r="G33" s="60">
        <v>5.2449999999999997E-2</v>
      </c>
      <c r="H33" s="60">
        <v>5.5150000000000005E-2</v>
      </c>
      <c r="I33" s="60">
        <v>0.20300000000000001</v>
      </c>
      <c r="J33" s="60">
        <v>0.14150000000000001</v>
      </c>
      <c r="K33" s="60">
        <v>0.29149999999999998</v>
      </c>
      <c r="L33" s="60">
        <v>0.28749999999999998</v>
      </c>
      <c r="M33" s="60">
        <v>0.32850000000000001</v>
      </c>
      <c r="N33" s="60">
        <v>0.35350000000000004</v>
      </c>
      <c r="O33" s="60">
        <v>0.26749999999999996</v>
      </c>
      <c r="P33" s="60">
        <v>0.26649999999999996</v>
      </c>
      <c r="Q33" s="60">
        <v>0.28699999999999998</v>
      </c>
      <c r="R33" s="60">
        <v>0.25850000000000001</v>
      </c>
      <c r="S33" s="60">
        <v>8.4850000000000009E-2</v>
      </c>
      <c r="T33" s="60">
        <v>0.38450000000000001</v>
      </c>
      <c r="U33" s="60">
        <v>0.39100000000000001</v>
      </c>
      <c r="V33" s="60">
        <v>0.17849999999999999</v>
      </c>
      <c r="W33" s="60">
        <v>0.22550000000000001</v>
      </c>
      <c r="X33" s="60">
        <v>0.23249999999999998</v>
      </c>
      <c r="Y33" s="60">
        <v>0.14600000000000002</v>
      </c>
    </row>
    <row r="34" spans="3:25" x14ac:dyDescent="0.25">
      <c r="C34" s="60" t="s">
        <v>57</v>
      </c>
      <c r="D34" s="60">
        <v>0.30349999999999999</v>
      </c>
      <c r="E34" s="60">
        <v>0.315</v>
      </c>
      <c r="F34" s="60">
        <v>0.216</v>
      </c>
      <c r="G34" s="60">
        <v>0.27100000000000002</v>
      </c>
      <c r="H34" s="60">
        <v>0.30100000000000005</v>
      </c>
      <c r="I34" s="60">
        <v>0.25650000000000001</v>
      </c>
      <c r="J34" s="60">
        <v>0.27850000000000003</v>
      </c>
      <c r="K34" s="60">
        <v>0.2505</v>
      </c>
      <c r="L34" s="60">
        <v>0.2185</v>
      </c>
      <c r="M34" s="60">
        <v>0.22500000000000001</v>
      </c>
      <c r="N34" s="60">
        <v>0.23750000000000002</v>
      </c>
      <c r="O34" s="60">
        <v>0.19</v>
      </c>
      <c r="P34" s="60">
        <v>0.1915</v>
      </c>
      <c r="Q34" s="60">
        <v>0.22499999999999998</v>
      </c>
      <c r="R34" s="60">
        <v>0.248</v>
      </c>
      <c r="S34" s="60">
        <v>0.20600000000000002</v>
      </c>
      <c r="T34" s="60">
        <v>0.187</v>
      </c>
      <c r="U34" s="60">
        <v>0.26050000000000001</v>
      </c>
      <c r="V34" s="60">
        <v>0.23650000000000002</v>
      </c>
      <c r="W34" s="60">
        <v>0.2495</v>
      </c>
      <c r="X34" s="60">
        <v>0.245</v>
      </c>
      <c r="Y34" s="60">
        <v>0.32650000000000001</v>
      </c>
    </row>
    <row r="35" spans="3:25" x14ac:dyDescent="0.25">
      <c r="C35" s="60" t="s">
        <v>50</v>
      </c>
      <c r="D35" s="60">
        <v>0.22499999999999998</v>
      </c>
      <c r="E35" s="60">
        <v>0.28049999999999997</v>
      </c>
      <c r="F35" s="60">
        <v>0.30199999999999999</v>
      </c>
      <c r="G35" s="60">
        <v>0.20050000000000001</v>
      </c>
      <c r="H35" s="60">
        <v>0.22449999999999998</v>
      </c>
      <c r="I35" s="60">
        <v>0.32550000000000001</v>
      </c>
      <c r="J35" s="60">
        <v>0.27600000000000002</v>
      </c>
      <c r="K35" s="60">
        <v>0.26500000000000001</v>
      </c>
      <c r="L35" s="60">
        <v>0.29000000000000004</v>
      </c>
      <c r="M35" s="60">
        <v>0.28149999999999997</v>
      </c>
      <c r="N35" s="60">
        <v>0.2545</v>
      </c>
      <c r="O35" s="60">
        <v>0.21650000000000003</v>
      </c>
      <c r="P35" s="60">
        <v>0.21500000000000002</v>
      </c>
      <c r="Q35" s="60">
        <v>0.247</v>
      </c>
      <c r="R35" s="60">
        <v>0.24149999999999999</v>
      </c>
      <c r="S35" s="60">
        <v>0.38600000000000001</v>
      </c>
      <c r="T35" s="60">
        <v>0.23849999999999999</v>
      </c>
      <c r="U35" s="60">
        <v>0.26800000000000002</v>
      </c>
      <c r="V35" s="60">
        <v>0.3745</v>
      </c>
      <c r="W35" s="60">
        <v>0.32</v>
      </c>
      <c r="X35" s="60">
        <v>0.32450000000000001</v>
      </c>
      <c r="Y35" s="60">
        <v>0.28649999999999998</v>
      </c>
    </row>
    <row r="36" spans="3:25" x14ac:dyDescent="0.25">
      <c r="C36" s="60" t="s">
        <v>57</v>
      </c>
      <c r="D36" s="60">
        <v>0.27450000000000002</v>
      </c>
      <c r="E36" s="60">
        <v>0.29099999999999998</v>
      </c>
      <c r="F36" s="60">
        <v>0.39649999999999996</v>
      </c>
      <c r="G36" s="60">
        <v>0.33750000000000002</v>
      </c>
      <c r="H36" s="60">
        <v>0.36450000000000005</v>
      </c>
      <c r="I36" s="60">
        <v>0.186</v>
      </c>
      <c r="J36" s="60">
        <v>0.22900000000000001</v>
      </c>
      <c r="K36" s="60">
        <v>0.30299999999999999</v>
      </c>
      <c r="L36" s="60">
        <v>0.25850000000000001</v>
      </c>
      <c r="M36" s="60">
        <v>0.28700000000000003</v>
      </c>
      <c r="N36" s="60">
        <v>0.3</v>
      </c>
      <c r="O36" s="60">
        <v>0.26350000000000001</v>
      </c>
      <c r="P36" s="60">
        <v>0.22950000000000001</v>
      </c>
      <c r="Q36" s="60">
        <v>0.29549999999999998</v>
      </c>
      <c r="R36" s="60">
        <v>0.26750000000000002</v>
      </c>
      <c r="S36" s="60">
        <v>0.23550000000000001</v>
      </c>
      <c r="T36" s="60">
        <v>0.24149999999999999</v>
      </c>
      <c r="U36" s="60">
        <v>0.33299999999999996</v>
      </c>
      <c r="V36" s="60">
        <v>0.22999999999999998</v>
      </c>
      <c r="W36" s="60">
        <v>0.25700000000000001</v>
      </c>
      <c r="X36" s="60">
        <v>0.2505</v>
      </c>
      <c r="Y36" s="60">
        <v>0.25600000000000001</v>
      </c>
    </row>
  </sheetData>
  <sheetProtection algorithmName="SHA-512" hashValue="we2jfbO2sjTr/TcuZJdF9ggKgTZoVOFLPhGFfc+g8Cr/8u/PTMr2fhOpv8i2LE361l0wo5ur/XUWAiZkR3FAJg==" saltValue="VkT6GUM6qZri7uqEIMNhlQ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46" workbookViewId="0">
      <selection activeCell="I35" sqref="I35:I36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503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118</v>
      </c>
      <c r="C7" s="22" t="s">
        <v>9</v>
      </c>
      <c r="D7" s="22">
        <v>22.17</v>
      </c>
      <c r="E7" s="138">
        <f>MAX(D7:D10)-MIN(D7:D10)</f>
        <v>0.27999999999999758</v>
      </c>
      <c r="F7" s="141">
        <f>AVERAGE(D7:D10)</f>
        <v>22.290000000000003</v>
      </c>
      <c r="G7" s="144">
        <f>F7-F11</f>
        <v>-0.99499999999999389</v>
      </c>
      <c r="I7" s="22" t="s">
        <v>100</v>
      </c>
      <c r="J7" s="22" t="s">
        <v>11</v>
      </c>
      <c r="K7" s="22">
        <v>40</v>
      </c>
    </row>
    <row r="8" spans="2:11" x14ac:dyDescent="0.25">
      <c r="B8" s="22" t="s">
        <v>121</v>
      </c>
      <c r="C8" s="22" t="s">
        <v>9</v>
      </c>
      <c r="D8" s="22">
        <v>22.45</v>
      </c>
      <c r="E8" s="139"/>
      <c r="F8" s="142"/>
      <c r="G8" s="145"/>
      <c r="I8" s="22" t="s">
        <v>102</v>
      </c>
      <c r="J8" s="22" t="s">
        <v>11</v>
      </c>
      <c r="K8" s="22"/>
    </row>
    <row r="9" spans="2:11" x14ac:dyDescent="0.25">
      <c r="B9" s="22" t="s">
        <v>120</v>
      </c>
      <c r="C9" s="22" t="s">
        <v>9</v>
      </c>
      <c r="D9" s="22">
        <v>22.31</v>
      </c>
      <c r="E9" s="139"/>
      <c r="F9" s="142"/>
      <c r="G9" s="145"/>
      <c r="I9" s="22" t="s">
        <v>112</v>
      </c>
      <c r="J9" s="22" t="s">
        <v>16</v>
      </c>
      <c r="K9" s="22"/>
    </row>
    <row r="10" spans="2:11" x14ac:dyDescent="0.25">
      <c r="B10" s="22" t="s">
        <v>123</v>
      </c>
      <c r="C10" s="22" t="s">
        <v>9</v>
      </c>
      <c r="D10" s="22">
        <v>22.23</v>
      </c>
      <c r="E10" s="140"/>
      <c r="F10" s="143"/>
      <c r="G10" s="146"/>
      <c r="I10" s="22" t="s">
        <v>114</v>
      </c>
      <c r="J10" s="22" t="s">
        <v>16</v>
      </c>
      <c r="K10" s="22"/>
    </row>
    <row r="11" spans="2:11" x14ac:dyDescent="0.25">
      <c r="B11" s="22" t="s">
        <v>124</v>
      </c>
      <c r="C11" s="22" t="s">
        <v>20</v>
      </c>
      <c r="D11" s="22">
        <v>23.26</v>
      </c>
      <c r="E11" s="138">
        <f>MAX(D11:D14)-MIN(D11:D14)</f>
        <v>0.21999999999999886</v>
      </c>
      <c r="F11" s="141">
        <f>AVERAGE(D11:D14)</f>
        <v>23.284999999999997</v>
      </c>
      <c r="G11" s="144">
        <f>F11-F15</f>
        <v>-0.98500000000000298</v>
      </c>
      <c r="I11" s="22" t="s">
        <v>106</v>
      </c>
      <c r="J11" s="22" t="s">
        <v>22</v>
      </c>
      <c r="K11" s="22"/>
    </row>
    <row r="12" spans="2:11" x14ac:dyDescent="0.25">
      <c r="B12" s="22" t="s">
        <v>127</v>
      </c>
      <c r="C12" s="22" t="s">
        <v>20</v>
      </c>
      <c r="D12" s="22">
        <v>23.21</v>
      </c>
      <c r="E12" s="139"/>
      <c r="F12" s="142"/>
      <c r="G12" s="145"/>
      <c r="I12" s="22" t="s">
        <v>108</v>
      </c>
      <c r="J12" s="22" t="s">
        <v>22</v>
      </c>
      <c r="K12" s="22"/>
    </row>
    <row r="13" spans="2:11" x14ac:dyDescent="0.25">
      <c r="B13" s="22" t="s">
        <v>126</v>
      </c>
      <c r="C13" s="22" t="s">
        <v>20</v>
      </c>
      <c r="D13" s="22">
        <v>23.24</v>
      </c>
      <c r="E13" s="139"/>
      <c r="F13" s="142"/>
      <c r="G13" s="145"/>
    </row>
    <row r="14" spans="2:11" x14ac:dyDescent="0.25">
      <c r="B14" s="22" t="s">
        <v>129</v>
      </c>
      <c r="C14" s="22" t="s">
        <v>20</v>
      </c>
      <c r="D14" s="22">
        <v>23.43</v>
      </c>
      <c r="E14" s="140"/>
      <c r="F14" s="143"/>
      <c r="G14" s="146"/>
      <c r="I14" s="30" t="s">
        <v>27</v>
      </c>
      <c r="J14" s="7">
        <v>1.44E-2</v>
      </c>
    </row>
    <row r="15" spans="2:11" x14ac:dyDescent="0.25">
      <c r="B15" s="22" t="s">
        <v>130</v>
      </c>
      <c r="C15" s="22" t="s">
        <v>29</v>
      </c>
      <c r="D15" s="22">
        <v>24.21</v>
      </c>
      <c r="E15" s="138">
        <f>MAX(D15:D18)-MIN(D15:D18)</f>
        <v>9.9999999999997868E-2</v>
      </c>
      <c r="F15" s="141">
        <f>AVERAGE(D15:D18)</f>
        <v>24.27</v>
      </c>
      <c r="G15" s="144">
        <f>F15-F19</f>
        <v>-1.1225000000000023</v>
      </c>
      <c r="I15" s="30" t="s">
        <v>494</v>
      </c>
      <c r="J15" s="68">
        <v>1.9370000000000001</v>
      </c>
    </row>
    <row r="16" spans="2:11" x14ac:dyDescent="0.25">
      <c r="B16" s="22" t="s">
        <v>133</v>
      </c>
      <c r="C16" s="22" t="s">
        <v>29</v>
      </c>
      <c r="D16" s="22">
        <v>24.25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132</v>
      </c>
      <c r="C17" s="22" t="s">
        <v>29</v>
      </c>
      <c r="D17" s="22">
        <v>24.31</v>
      </c>
      <c r="E17" s="139"/>
      <c r="F17" s="142"/>
      <c r="G17" s="145"/>
    </row>
    <row r="18" spans="2:11" x14ac:dyDescent="0.25">
      <c r="B18" s="22" t="s">
        <v>135</v>
      </c>
      <c r="C18" s="22" t="s">
        <v>29</v>
      </c>
      <c r="D18" s="22">
        <v>24.31</v>
      </c>
      <c r="E18" s="140"/>
      <c r="F18" s="143"/>
      <c r="G18" s="146"/>
    </row>
    <row r="19" spans="2:11" x14ac:dyDescent="0.25">
      <c r="B19" s="22" t="s">
        <v>136</v>
      </c>
      <c r="C19" s="22" t="s">
        <v>36</v>
      </c>
      <c r="D19" s="22">
        <v>25.33</v>
      </c>
      <c r="E19" s="138">
        <f>MAX(D19:D22)-MIN(D19:D22)</f>
        <v>0.15000000000000213</v>
      </c>
      <c r="F19" s="141">
        <f>AVERAGE(D19:D22)</f>
        <v>25.392500000000002</v>
      </c>
      <c r="G19" s="144">
        <f>F19-F23</f>
        <v>-1.0524999999999984</v>
      </c>
    </row>
    <row r="20" spans="2:11" x14ac:dyDescent="0.25">
      <c r="B20" s="22" t="s">
        <v>139</v>
      </c>
      <c r="C20" s="22" t="s">
        <v>36</v>
      </c>
      <c r="D20" s="22">
        <v>25.33</v>
      </c>
      <c r="E20" s="139"/>
      <c r="F20" s="142"/>
      <c r="G20" s="145"/>
    </row>
    <row r="21" spans="2:11" x14ac:dyDescent="0.25">
      <c r="B21" s="22" t="s">
        <v>138</v>
      </c>
      <c r="C21" s="22" t="s">
        <v>36</v>
      </c>
      <c r="D21" s="22">
        <v>25.43</v>
      </c>
      <c r="E21" s="139"/>
      <c r="F21" s="142"/>
      <c r="G21" s="145"/>
    </row>
    <row r="22" spans="2:11" x14ac:dyDescent="0.25">
      <c r="B22" s="22" t="s">
        <v>141</v>
      </c>
      <c r="C22" s="22" t="s">
        <v>36</v>
      </c>
      <c r="D22" s="22">
        <v>25.48</v>
      </c>
      <c r="E22" s="140"/>
      <c r="F22" s="143"/>
      <c r="G22" s="146"/>
    </row>
    <row r="23" spans="2:11" x14ac:dyDescent="0.25">
      <c r="B23" s="22" t="s">
        <v>142</v>
      </c>
      <c r="C23" s="22" t="s">
        <v>41</v>
      </c>
      <c r="D23" s="22">
        <v>26.45</v>
      </c>
      <c r="E23" s="138">
        <f>MAX(D23:D26)-MIN(D23:D26)</f>
        <v>0.25</v>
      </c>
      <c r="F23" s="141">
        <f>AVERAGE(D23:D26)</f>
        <v>26.445</v>
      </c>
      <c r="G23" s="144"/>
    </row>
    <row r="24" spans="2:11" x14ac:dyDescent="0.25">
      <c r="B24" s="22" t="s">
        <v>145</v>
      </c>
      <c r="C24" s="22" t="s">
        <v>41</v>
      </c>
      <c r="D24" s="22">
        <v>26.57</v>
      </c>
      <c r="E24" s="139"/>
      <c r="F24" s="142"/>
      <c r="G24" s="145"/>
    </row>
    <row r="25" spans="2:11" x14ac:dyDescent="0.25">
      <c r="B25" s="22" t="s">
        <v>144</v>
      </c>
      <c r="C25" s="22" t="s">
        <v>41</v>
      </c>
      <c r="D25" s="22">
        <v>26.44</v>
      </c>
      <c r="E25" s="139"/>
      <c r="F25" s="142"/>
      <c r="G25" s="145"/>
    </row>
    <row r="26" spans="2:11" x14ac:dyDescent="0.25">
      <c r="B26" s="22" t="s">
        <v>147</v>
      </c>
      <c r="C26" s="22" t="s">
        <v>41</v>
      </c>
      <c r="D26" s="22">
        <v>26.32</v>
      </c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51</v>
      </c>
      <c r="D31" s="22" t="s">
        <v>52</v>
      </c>
      <c r="E31" s="22">
        <v>25.22</v>
      </c>
      <c r="F31" s="74">
        <f>E31-E32</f>
        <v>1.1999999999999993</v>
      </c>
      <c r="G31" s="109">
        <f>AVERAGE(E31:E32)</f>
        <v>24.619999999999997</v>
      </c>
      <c r="H31" s="23">
        <v>0.13800000000000001</v>
      </c>
      <c r="I31" s="136">
        <f>AVERAGE(H31:H32)</f>
        <v>0.2215</v>
      </c>
      <c r="J31" s="13"/>
      <c r="K31" s="13"/>
    </row>
    <row r="32" spans="2:11" x14ac:dyDescent="0.25">
      <c r="B32" s="8" t="s">
        <v>50</v>
      </c>
      <c r="C32" s="22" t="s">
        <v>53</v>
      </c>
      <c r="D32" s="22" t="s">
        <v>55</v>
      </c>
      <c r="E32" s="22">
        <v>24.02</v>
      </c>
      <c r="F32" s="76"/>
      <c r="G32" s="111"/>
      <c r="H32" s="23">
        <v>0.30499999999999999</v>
      </c>
      <c r="I32" s="137"/>
    </row>
    <row r="33" spans="2:9" x14ac:dyDescent="0.25">
      <c r="B33" s="18" t="s">
        <v>57</v>
      </c>
      <c r="C33" s="22" t="s">
        <v>58</v>
      </c>
      <c r="D33" s="22" t="s">
        <v>59</v>
      </c>
      <c r="E33" s="22">
        <v>24.91</v>
      </c>
      <c r="F33" s="106">
        <f>E33-E34</f>
        <v>0.83000000000000185</v>
      </c>
      <c r="G33" s="109">
        <f>AVERAGE(E33:E34)</f>
        <v>24.494999999999997</v>
      </c>
      <c r="H33" s="23">
        <v>0.16900000000000001</v>
      </c>
      <c r="I33" s="136">
        <f>AVERAGE(H33:H34)</f>
        <v>0.23149999999999998</v>
      </c>
    </row>
    <row r="34" spans="2:9" x14ac:dyDescent="0.25">
      <c r="B34" s="18" t="s">
        <v>57</v>
      </c>
      <c r="C34" s="22" t="s">
        <v>60</v>
      </c>
      <c r="D34" s="22" t="s">
        <v>62</v>
      </c>
      <c r="E34" s="22">
        <v>24.08</v>
      </c>
      <c r="F34" s="107"/>
      <c r="G34" s="111"/>
      <c r="H34" s="23">
        <v>0.29399999999999998</v>
      </c>
      <c r="I34" s="137"/>
    </row>
    <row r="35" spans="2:9" x14ac:dyDescent="0.25">
      <c r="B35" s="8" t="s">
        <v>50</v>
      </c>
      <c r="C35" s="22" t="s">
        <v>64</v>
      </c>
      <c r="D35" s="22" t="s">
        <v>65</v>
      </c>
      <c r="E35" s="22">
        <v>24</v>
      </c>
      <c r="F35" s="106">
        <f>E35-E36</f>
        <v>0.17000000000000171</v>
      </c>
      <c r="G35" s="109">
        <f>AVERAGE(E35:E36)</f>
        <v>23.914999999999999</v>
      </c>
      <c r="H35" s="23">
        <v>0.309</v>
      </c>
      <c r="I35" s="136">
        <f>AVERAGE(H35:H36)</f>
        <v>0.32750000000000001</v>
      </c>
    </row>
    <row r="36" spans="2:9" x14ac:dyDescent="0.25">
      <c r="B36" s="8" t="s">
        <v>50</v>
      </c>
      <c r="C36" s="22" t="s">
        <v>66</v>
      </c>
      <c r="D36" s="22" t="s">
        <v>68</v>
      </c>
      <c r="E36" s="22">
        <v>23.83</v>
      </c>
      <c r="F36" s="107"/>
      <c r="G36" s="111"/>
      <c r="H36" s="23">
        <v>0.34599999999999997</v>
      </c>
      <c r="I36" s="137"/>
    </row>
    <row r="37" spans="2:9" x14ac:dyDescent="0.25">
      <c r="B37" s="18" t="s">
        <v>57</v>
      </c>
      <c r="C37" s="22" t="s">
        <v>70</v>
      </c>
      <c r="D37" s="22" t="s">
        <v>71</v>
      </c>
      <c r="E37" s="22">
        <v>23.68</v>
      </c>
      <c r="F37" s="106">
        <f>E37-E38</f>
        <v>0.19999999999999929</v>
      </c>
      <c r="G37" s="109">
        <f>AVERAGE(E37:E38)</f>
        <v>23.58</v>
      </c>
      <c r="H37" s="23">
        <v>0.38200000000000001</v>
      </c>
      <c r="I37" s="136">
        <f>AVERAGE(H37:H38)</f>
        <v>0.41000000000000003</v>
      </c>
    </row>
    <row r="38" spans="2:9" x14ac:dyDescent="0.25">
      <c r="B38" s="18" t="s">
        <v>57</v>
      </c>
      <c r="C38" s="22" t="s">
        <v>72</v>
      </c>
      <c r="D38" s="22" t="s">
        <v>74</v>
      </c>
      <c r="E38" s="22">
        <v>23.48</v>
      </c>
      <c r="F38" s="107"/>
      <c r="G38" s="111"/>
      <c r="H38" s="23">
        <v>0.438</v>
      </c>
      <c r="I38" s="137"/>
    </row>
    <row r="39" spans="2:9" x14ac:dyDescent="0.25">
      <c r="B39" s="8" t="s">
        <v>50</v>
      </c>
      <c r="C39" s="22" t="s">
        <v>76</v>
      </c>
      <c r="D39" s="22" t="s">
        <v>77</v>
      </c>
      <c r="E39" s="22">
        <v>23.67</v>
      </c>
      <c r="F39" s="106">
        <f>E39-E40</f>
        <v>0.13000000000000256</v>
      </c>
      <c r="G39" s="109">
        <f>AVERAGE(E39:E40)</f>
        <v>23.605</v>
      </c>
      <c r="H39" s="23">
        <v>0.38600000000000001</v>
      </c>
      <c r="I39" s="136">
        <f>AVERAGE(H39:H40)</f>
        <v>0.40249999999999997</v>
      </c>
    </row>
    <row r="40" spans="2:9" x14ac:dyDescent="0.25">
      <c r="B40" s="8" t="s">
        <v>50</v>
      </c>
      <c r="C40" s="22" t="s">
        <v>78</v>
      </c>
      <c r="D40" s="22" t="s">
        <v>80</v>
      </c>
      <c r="E40" s="22">
        <v>23.54</v>
      </c>
      <c r="F40" s="107"/>
      <c r="G40" s="111"/>
      <c r="H40" s="23">
        <v>0.41899999999999998</v>
      </c>
      <c r="I40" s="137"/>
    </row>
    <row r="41" spans="2:9" x14ac:dyDescent="0.25">
      <c r="B41" s="18" t="s">
        <v>57</v>
      </c>
      <c r="C41" s="22" t="s">
        <v>82</v>
      </c>
      <c r="D41" s="22" t="s">
        <v>83</v>
      </c>
      <c r="E41" s="22">
        <v>23.54</v>
      </c>
      <c r="F41" s="106">
        <f>E41-E42</f>
        <v>-0.46000000000000085</v>
      </c>
      <c r="G41" s="109">
        <f>AVERAGE(E41:E42)</f>
        <v>23.77</v>
      </c>
      <c r="H41" s="23">
        <v>0.41899999999999998</v>
      </c>
      <c r="I41" s="136">
        <f>AVERAGE(H41:H42)</f>
        <v>0.36499999999999999</v>
      </c>
    </row>
    <row r="42" spans="2:9" x14ac:dyDescent="0.25">
      <c r="B42" s="18" t="s">
        <v>57</v>
      </c>
      <c r="C42" s="22" t="s">
        <v>84</v>
      </c>
      <c r="D42" s="22" t="s">
        <v>86</v>
      </c>
      <c r="E42" s="22">
        <v>24</v>
      </c>
      <c r="F42" s="107"/>
      <c r="G42" s="111"/>
      <c r="H42" s="23">
        <v>0.311</v>
      </c>
      <c r="I42" s="137"/>
    </row>
    <row r="43" spans="2:9" x14ac:dyDescent="0.25">
      <c r="B43" s="8" t="s">
        <v>50</v>
      </c>
      <c r="C43" s="22" t="s">
        <v>88</v>
      </c>
      <c r="D43" s="22" t="s">
        <v>89</v>
      </c>
      <c r="E43" s="22">
        <v>23.6</v>
      </c>
      <c r="F43" s="106">
        <f>E43-E44</f>
        <v>-0.64999999999999858</v>
      </c>
      <c r="G43" s="109">
        <f>AVERAGE(E43:E44)</f>
        <v>23.925000000000001</v>
      </c>
      <c r="H43" s="23">
        <v>0.40200000000000002</v>
      </c>
      <c r="I43" s="136">
        <f>AVERAGE(H43:H44)</f>
        <v>0.33250000000000002</v>
      </c>
    </row>
    <row r="44" spans="2:9" x14ac:dyDescent="0.25">
      <c r="B44" s="8" t="s">
        <v>50</v>
      </c>
      <c r="C44" s="22" t="s">
        <v>90</v>
      </c>
      <c r="D44" s="22" t="s">
        <v>92</v>
      </c>
      <c r="E44" s="22">
        <v>24.25</v>
      </c>
      <c r="F44" s="107"/>
      <c r="G44" s="111"/>
      <c r="H44" s="23">
        <v>0.26300000000000001</v>
      </c>
      <c r="I44" s="137"/>
    </row>
    <row r="45" spans="2:9" x14ac:dyDescent="0.25">
      <c r="B45" s="18" t="s">
        <v>57</v>
      </c>
      <c r="C45" s="22" t="s">
        <v>94</v>
      </c>
      <c r="D45" s="22" t="s">
        <v>95</v>
      </c>
      <c r="E45" s="22">
        <v>24.17</v>
      </c>
      <c r="F45" s="106">
        <f>E45-E46</f>
        <v>-0.5</v>
      </c>
      <c r="G45" s="109">
        <f>AVERAGE(E45:E46)</f>
        <v>24.42</v>
      </c>
      <c r="H45" s="23">
        <v>0.27700000000000002</v>
      </c>
      <c r="I45" s="136">
        <f>AVERAGE(H45:H46)</f>
        <v>0.23850000000000002</v>
      </c>
    </row>
    <row r="46" spans="2:9" x14ac:dyDescent="0.25">
      <c r="B46" s="18" t="s">
        <v>57</v>
      </c>
      <c r="C46" s="22" t="s">
        <v>96</v>
      </c>
      <c r="D46" s="22" t="s">
        <v>98</v>
      </c>
      <c r="E46" s="22">
        <v>24.67</v>
      </c>
      <c r="F46" s="107"/>
      <c r="G46" s="111"/>
      <c r="H46" s="23">
        <v>0.2</v>
      </c>
      <c r="I46" s="137"/>
    </row>
    <row r="47" spans="2:9" x14ac:dyDescent="0.25">
      <c r="B47" s="8" t="s">
        <v>50</v>
      </c>
      <c r="C47" s="22" t="s">
        <v>54</v>
      </c>
      <c r="D47" s="22" t="s">
        <v>101</v>
      </c>
      <c r="E47" s="22">
        <v>25.42</v>
      </c>
      <c r="F47" s="106">
        <f>E47-E48</f>
        <v>-0.36999999999999744</v>
      </c>
      <c r="G47" s="109">
        <f>AVERAGE(E47:E48)</f>
        <v>25.605</v>
      </c>
      <c r="H47" s="23">
        <v>0.121</v>
      </c>
      <c r="I47" s="136">
        <f>AVERAGE(H47:H48)</f>
        <v>0.1079</v>
      </c>
    </row>
    <row r="48" spans="2:9" x14ac:dyDescent="0.25">
      <c r="B48" s="8" t="s">
        <v>50</v>
      </c>
      <c r="C48" s="22" t="s">
        <v>56</v>
      </c>
      <c r="D48" s="22" t="s">
        <v>104</v>
      </c>
      <c r="E48" s="22">
        <v>25.79</v>
      </c>
      <c r="F48" s="107"/>
      <c r="G48" s="111"/>
      <c r="H48" s="23">
        <v>9.4799999999999995E-2</v>
      </c>
      <c r="I48" s="137"/>
    </row>
    <row r="49" spans="2:10" x14ac:dyDescent="0.25">
      <c r="B49" s="18" t="s">
        <v>57</v>
      </c>
      <c r="C49" s="22" t="s">
        <v>61</v>
      </c>
      <c r="D49" s="22" t="s">
        <v>107</v>
      </c>
      <c r="E49" s="22">
        <v>25.85</v>
      </c>
      <c r="F49" s="106">
        <f>E49-E50</f>
        <v>-0.11999999999999744</v>
      </c>
      <c r="G49" s="109">
        <f>AVERAGE(E49:E50)</f>
        <v>25.91</v>
      </c>
      <c r="H49" s="23">
        <v>9.0999999999999998E-2</v>
      </c>
      <c r="I49" s="136">
        <f>AVERAGE(H49:H50)</f>
        <v>8.77E-2</v>
      </c>
    </row>
    <row r="50" spans="2:10" x14ac:dyDescent="0.25">
      <c r="B50" s="18" t="s">
        <v>57</v>
      </c>
      <c r="C50" s="22" t="s">
        <v>63</v>
      </c>
      <c r="D50" s="22" t="s">
        <v>110</v>
      </c>
      <c r="E50" s="22">
        <v>25.97</v>
      </c>
      <c r="F50" s="107"/>
      <c r="G50" s="111"/>
      <c r="H50" s="23">
        <v>8.4400000000000003E-2</v>
      </c>
      <c r="I50" s="137"/>
    </row>
    <row r="51" spans="2:10" x14ac:dyDescent="0.25">
      <c r="B51" s="8" t="s">
        <v>50</v>
      </c>
      <c r="C51" s="22" t="s">
        <v>67</v>
      </c>
      <c r="D51" s="22" t="s">
        <v>113</v>
      </c>
      <c r="E51" s="22">
        <v>26.05</v>
      </c>
      <c r="F51" s="106">
        <f>E51-E52</f>
        <v>0.40000000000000213</v>
      </c>
      <c r="G51" s="109">
        <f>AVERAGE(E51:E52)</f>
        <v>25.85</v>
      </c>
      <c r="H51" s="23">
        <v>0.08</v>
      </c>
      <c r="I51" s="136">
        <f>AVERAGE(H51:H52)</f>
        <v>9.1999999999999998E-2</v>
      </c>
    </row>
    <row r="52" spans="2:10" x14ac:dyDescent="0.25">
      <c r="B52" s="8" t="s">
        <v>50</v>
      </c>
      <c r="C52" s="22" t="s">
        <v>69</v>
      </c>
      <c r="D52" s="22" t="s">
        <v>116</v>
      </c>
      <c r="E52" s="22">
        <v>25.65</v>
      </c>
      <c r="F52" s="107"/>
      <c r="G52" s="111"/>
      <c r="H52" s="23">
        <v>0.104</v>
      </c>
      <c r="I52" s="137"/>
    </row>
    <row r="53" spans="2:10" x14ac:dyDescent="0.25">
      <c r="B53" s="18" t="s">
        <v>57</v>
      </c>
      <c r="C53" s="22" t="s">
        <v>73</v>
      </c>
      <c r="D53" s="22" t="s">
        <v>119</v>
      </c>
      <c r="E53" s="22">
        <v>26.23</v>
      </c>
      <c r="F53" s="106">
        <f>E53-E54</f>
        <v>0.67000000000000171</v>
      </c>
      <c r="G53" s="109">
        <f>AVERAGE(E53:E54)</f>
        <v>25.895</v>
      </c>
      <c r="H53" s="23">
        <v>7.0999999999999994E-2</v>
      </c>
      <c r="I53" s="136">
        <f>AVERAGE(H53:H54)</f>
        <v>9.0999999999999998E-2</v>
      </c>
    </row>
    <row r="54" spans="2:10" x14ac:dyDescent="0.25">
      <c r="B54" s="18" t="s">
        <v>57</v>
      </c>
      <c r="C54" s="22" t="s">
        <v>75</v>
      </c>
      <c r="D54" s="22" t="s">
        <v>122</v>
      </c>
      <c r="E54" s="22">
        <v>25.56</v>
      </c>
      <c r="F54" s="107"/>
      <c r="G54" s="111"/>
      <c r="H54" s="23">
        <v>0.111</v>
      </c>
      <c r="I54" s="137"/>
    </row>
    <row r="55" spans="2:10" x14ac:dyDescent="0.25">
      <c r="B55" s="8" t="s">
        <v>50</v>
      </c>
      <c r="C55" s="22" t="s">
        <v>79</v>
      </c>
      <c r="D55" s="22" t="s">
        <v>125</v>
      </c>
      <c r="E55" s="22">
        <v>24.99</v>
      </c>
      <c r="F55" s="106">
        <f>E55-E56</f>
        <v>-0.32000000000000028</v>
      </c>
      <c r="G55" s="109">
        <f>AVERAGE(E55:E56)</f>
        <v>25.15</v>
      </c>
      <c r="H55" s="23">
        <v>0.16200000000000001</v>
      </c>
      <c r="I55" s="136">
        <f>AVERAGE(H55:H56)</f>
        <v>0.14600000000000002</v>
      </c>
    </row>
    <row r="56" spans="2:10" x14ac:dyDescent="0.25">
      <c r="B56" s="8" t="s">
        <v>50</v>
      </c>
      <c r="C56" s="22" t="s">
        <v>81</v>
      </c>
      <c r="D56" s="22" t="s">
        <v>128</v>
      </c>
      <c r="E56" s="22">
        <v>25.31</v>
      </c>
      <c r="F56" s="107"/>
      <c r="G56" s="111"/>
      <c r="H56" s="23">
        <v>0.13</v>
      </c>
      <c r="I56" s="137"/>
    </row>
    <row r="57" spans="2:10" x14ac:dyDescent="0.25">
      <c r="B57" s="18" t="s">
        <v>57</v>
      </c>
      <c r="C57" s="22" t="s">
        <v>85</v>
      </c>
      <c r="D57" s="22" t="s">
        <v>131</v>
      </c>
      <c r="E57" s="22">
        <v>23.73</v>
      </c>
      <c r="F57" s="106">
        <f>E57-E58</f>
        <v>-0.41000000000000014</v>
      </c>
      <c r="G57" s="109">
        <f>AVERAGE(E57:E58)</f>
        <v>23.935000000000002</v>
      </c>
      <c r="H57" s="23">
        <v>0.371</v>
      </c>
      <c r="I57" s="136">
        <f>AVERAGE(H57:H58)</f>
        <v>0.32650000000000001</v>
      </c>
    </row>
    <row r="58" spans="2:10" x14ac:dyDescent="0.25">
      <c r="B58" s="18" t="s">
        <v>57</v>
      </c>
      <c r="C58" s="22" t="s">
        <v>87</v>
      </c>
      <c r="D58" s="22" t="s">
        <v>134</v>
      </c>
      <c r="E58" s="22">
        <v>24.14</v>
      </c>
      <c r="F58" s="107"/>
      <c r="G58" s="111"/>
      <c r="H58" s="23">
        <v>0.28199999999999997</v>
      </c>
      <c r="I58" s="137"/>
    </row>
    <row r="59" spans="2:10" x14ac:dyDescent="0.25">
      <c r="B59" s="8" t="s">
        <v>50</v>
      </c>
      <c r="C59" s="22" t="s">
        <v>91</v>
      </c>
      <c r="D59" s="22" t="s">
        <v>137</v>
      </c>
      <c r="E59" s="22">
        <v>23.65</v>
      </c>
      <c r="F59" s="74">
        <f>E59-E60</f>
        <v>-1.1600000000000001</v>
      </c>
      <c r="G59" s="109">
        <f>AVERAGE(E59:E60)</f>
        <v>24.229999999999997</v>
      </c>
      <c r="H59" s="23">
        <v>0.39200000000000002</v>
      </c>
      <c r="I59" s="136">
        <f>AVERAGE(H59:H60)</f>
        <v>0.28649999999999998</v>
      </c>
      <c r="J59" s="13"/>
    </row>
    <row r="60" spans="2:10" x14ac:dyDescent="0.25">
      <c r="B60" s="8" t="s">
        <v>50</v>
      </c>
      <c r="C60" s="22" t="s">
        <v>93</v>
      </c>
      <c r="D60" s="22" t="s">
        <v>140</v>
      </c>
      <c r="E60" s="22">
        <v>24.81</v>
      </c>
      <c r="F60" s="76"/>
      <c r="G60" s="111"/>
      <c r="H60" s="23">
        <v>0.18099999999999999</v>
      </c>
      <c r="I60" s="137"/>
    </row>
    <row r="61" spans="2:10" x14ac:dyDescent="0.25">
      <c r="B61" s="18" t="s">
        <v>57</v>
      </c>
      <c r="C61" s="22" t="s">
        <v>97</v>
      </c>
      <c r="D61" s="22" t="s">
        <v>143</v>
      </c>
      <c r="E61" s="22">
        <v>23.99</v>
      </c>
      <c r="F61" s="106">
        <f>E61-E62</f>
        <v>-0.67000000000000171</v>
      </c>
      <c r="G61" s="109">
        <f>AVERAGE(E61:E62)</f>
        <v>24.324999999999999</v>
      </c>
      <c r="H61" s="23">
        <v>0.312</v>
      </c>
      <c r="I61" s="134">
        <f>AVERAGE(H61:H62)</f>
        <v>0.25600000000000001</v>
      </c>
    </row>
    <row r="62" spans="2:10" x14ac:dyDescent="0.25">
      <c r="B62" s="18" t="s">
        <v>57</v>
      </c>
      <c r="C62" s="22" t="s">
        <v>99</v>
      </c>
      <c r="D62" s="22" t="s">
        <v>146</v>
      </c>
      <c r="E62" s="22">
        <v>24.66</v>
      </c>
      <c r="F62" s="107"/>
      <c r="G62" s="111"/>
      <c r="H62" s="23">
        <v>0.2</v>
      </c>
      <c r="I62" s="135"/>
    </row>
    <row r="63" spans="2:10" x14ac:dyDescent="0.25">
      <c r="B63" s="14"/>
      <c r="C63" s="15"/>
      <c r="D63" s="15"/>
      <c r="E63" s="15"/>
      <c r="F63" s="131"/>
      <c r="G63" s="132"/>
      <c r="H63" s="16"/>
      <c r="I63" s="133"/>
    </row>
    <row r="64" spans="2:10" x14ac:dyDescent="0.25">
      <c r="B64" s="14"/>
      <c r="C64" s="15"/>
      <c r="D64" s="15"/>
      <c r="E64" s="15"/>
      <c r="F64" s="131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Kmx37kXvudJDFOIYTlwEIZeJR1TfYgks/gIc5sTWVRCr1gx4EArnuZkxN+yVSFCAX53hB0Fkr9CFJtuT+judTQ==" saltValue="kTomDcZw3LwfuCwumT8dXA==" spinCount="100000" sheet="1" formatCells="0" formatColumns="0" formatRows="0" insertColumns="0" insertRows="0" insertHyperlinks="0" deleteColumns="0" deleteRows="0" sort="0" autoFilter="0" pivotTables="0"/>
  <mergeCells count="112">
    <mergeCell ref="B3:H3"/>
    <mergeCell ref="E7:E10"/>
    <mergeCell ref="F7:F10"/>
    <mergeCell ref="G7:G10"/>
    <mergeCell ref="E11:E14"/>
    <mergeCell ref="F11:F14"/>
    <mergeCell ref="G11:G14"/>
    <mergeCell ref="E23:E26"/>
    <mergeCell ref="F23:F26"/>
    <mergeCell ref="G23:G26"/>
    <mergeCell ref="F31:F32"/>
    <mergeCell ref="G31:G32"/>
    <mergeCell ref="I31:I32"/>
    <mergeCell ref="E15:E18"/>
    <mergeCell ref="F15:F18"/>
    <mergeCell ref="G15:G18"/>
    <mergeCell ref="E19:E22"/>
    <mergeCell ref="F19:F22"/>
    <mergeCell ref="G19:G22"/>
    <mergeCell ref="F37:F38"/>
    <mergeCell ref="G37:G38"/>
    <mergeCell ref="I37:I38"/>
    <mergeCell ref="F39:F40"/>
    <mergeCell ref="G39:G40"/>
    <mergeCell ref="I39:I40"/>
    <mergeCell ref="F33:F34"/>
    <mergeCell ref="G33:G34"/>
    <mergeCell ref="I33:I34"/>
    <mergeCell ref="F35:F36"/>
    <mergeCell ref="G35:G36"/>
    <mergeCell ref="I35:I36"/>
    <mergeCell ref="F45:F46"/>
    <mergeCell ref="G45:G46"/>
    <mergeCell ref="I45:I46"/>
    <mergeCell ref="F47:F48"/>
    <mergeCell ref="G47:G48"/>
    <mergeCell ref="I47:I48"/>
    <mergeCell ref="F41:F42"/>
    <mergeCell ref="G41:G42"/>
    <mergeCell ref="I41:I42"/>
    <mergeCell ref="F43:F44"/>
    <mergeCell ref="G43:G44"/>
    <mergeCell ref="I43:I44"/>
    <mergeCell ref="F53:F54"/>
    <mergeCell ref="G53:G54"/>
    <mergeCell ref="I53:I54"/>
    <mergeCell ref="F55:F56"/>
    <mergeCell ref="G55:G56"/>
    <mergeCell ref="I55:I56"/>
    <mergeCell ref="F49:F50"/>
    <mergeCell ref="G49:G50"/>
    <mergeCell ref="I49:I50"/>
    <mergeCell ref="F51:F52"/>
    <mergeCell ref="G51:G52"/>
    <mergeCell ref="I51:I52"/>
    <mergeCell ref="F61:F62"/>
    <mergeCell ref="G61:G62"/>
    <mergeCell ref="I61:I62"/>
    <mergeCell ref="F63:F64"/>
    <mergeCell ref="G63:G64"/>
    <mergeCell ref="I63:I64"/>
    <mergeCell ref="F57:F58"/>
    <mergeCell ref="G57:G58"/>
    <mergeCell ref="I57:I58"/>
    <mergeCell ref="F59:F60"/>
    <mergeCell ref="G59:G60"/>
    <mergeCell ref="I59:I60"/>
    <mergeCell ref="F69:F70"/>
    <mergeCell ref="G69:G70"/>
    <mergeCell ref="I69:I70"/>
    <mergeCell ref="F71:F72"/>
    <mergeCell ref="G71:G72"/>
    <mergeCell ref="I71:I72"/>
    <mergeCell ref="F65:F66"/>
    <mergeCell ref="G65:G66"/>
    <mergeCell ref="I65:I66"/>
    <mergeCell ref="F67:F68"/>
    <mergeCell ref="G67:G68"/>
    <mergeCell ref="I67:I68"/>
    <mergeCell ref="F77:F78"/>
    <mergeCell ref="G77:G78"/>
    <mergeCell ref="I77:I78"/>
    <mergeCell ref="F79:F80"/>
    <mergeCell ref="G79:G80"/>
    <mergeCell ref="I79:I80"/>
    <mergeCell ref="F73:F74"/>
    <mergeCell ref="G73:G74"/>
    <mergeCell ref="I73:I74"/>
    <mergeCell ref="F75:F76"/>
    <mergeCell ref="G75:G76"/>
    <mergeCell ref="I75:I76"/>
    <mergeCell ref="F85:F86"/>
    <mergeCell ref="G85:G86"/>
    <mergeCell ref="I85:I86"/>
    <mergeCell ref="F87:F88"/>
    <mergeCell ref="G87:G88"/>
    <mergeCell ref="I87:I88"/>
    <mergeCell ref="F81:F82"/>
    <mergeCell ref="G81:G82"/>
    <mergeCell ref="I81:I82"/>
    <mergeCell ref="F83:F84"/>
    <mergeCell ref="G83:G84"/>
    <mergeCell ref="I83:I84"/>
    <mergeCell ref="F93:F94"/>
    <mergeCell ref="G93:G94"/>
    <mergeCell ref="I93:I94"/>
    <mergeCell ref="F89:F90"/>
    <mergeCell ref="G89:G90"/>
    <mergeCell ref="I89:I90"/>
    <mergeCell ref="F91:F92"/>
    <mergeCell ref="G91:G92"/>
    <mergeCell ref="I91:I92"/>
  </mergeCells>
  <pageMargins left="0.7" right="0.7" top="0.75" bottom="0.75" header="0.3" footer="0.3"/>
  <pageSetup paperSize="9" scale="5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55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508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160</v>
      </c>
      <c r="C7" s="22" t="s">
        <v>9</v>
      </c>
      <c r="D7" s="22">
        <v>23.94</v>
      </c>
      <c r="E7" s="138">
        <f>MAX(D7:D10)-MIN(D7:D10)</f>
        <v>0.26000000000000156</v>
      </c>
      <c r="F7" s="141">
        <f>AVERAGE(D7:D10)</f>
        <v>23.785000000000004</v>
      </c>
      <c r="G7" s="144">
        <f>F7-F11</f>
        <v>-0.86999999999999744</v>
      </c>
      <c r="I7" s="22" t="s">
        <v>148</v>
      </c>
      <c r="J7" s="22" t="s">
        <v>11</v>
      </c>
      <c r="K7" s="22"/>
    </row>
    <row r="8" spans="2:11" x14ac:dyDescent="0.25">
      <c r="B8" s="22" t="s">
        <v>162</v>
      </c>
      <c r="C8" s="22" t="s">
        <v>9</v>
      </c>
      <c r="D8" s="22">
        <v>23.68</v>
      </c>
      <c r="E8" s="139"/>
      <c r="F8" s="142"/>
      <c r="G8" s="145"/>
      <c r="I8" s="22" t="s">
        <v>149</v>
      </c>
      <c r="J8" s="22" t="s">
        <v>11</v>
      </c>
      <c r="K8" s="22"/>
    </row>
    <row r="9" spans="2:11" x14ac:dyDescent="0.25">
      <c r="B9" s="22" t="s">
        <v>161</v>
      </c>
      <c r="C9" s="22" t="s">
        <v>9</v>
      </c>
      <c r="D9" s="22">
        <v>23.76</v>
      </c>
      <c r="E9" s="139"/>
      <c r="F9" s="142"/>
      <c r="G9" s="145"/>
      <c r="I9" s="22" t="s">
        <v>156</v>
      </c>
      <c r="J9" s="22" t="s">
        <v>16</v>
      </c>
      <c r="K9" s="22"/>
    </row>
    <row r="10" spans="2:11" x14ac:dyDescent="0.25">
      <c r="B10" s="22" t="s">
        <v>163</v>
      </c>
      <c r="C10" s="22" t="s">
        <v>9</v>
      </c>
      <c r="D10" s="22">
        <v>23.76</v>
      </c>
      <c r="E10" s="140"/>
      <c r="F10" s="143"/>
      <c r="G10" s="146"/>
      <c r="I10" s="22" t="s">
        <v>157</v>
      </c>
      <c r="J10" s="22" t="s">
        <v>16</v>
      </c>
      <c r="K10" s="22"/>
    </row>
    <row r="11" spans="2:11" x14ac:dyDescent="0.25">
      <c r="B11" s="22" t="s">
        <v>164</v>
      </c>
      <c r="C11" s="22" t="s">
        <v>20</v>
      </c>
      <c r="D11" s="22">
        <v>24.54</v>
      </c>
      <c r="E11" s="138">
        <f>MAX(D11:D14)-MIN(D11:D14)</f>
        <v>0.17999999999999972</v>
      </c>
      <c r="F11" s="141">
        <f>AVERAGE(D11:D14)</f>
        <v>24.655000000000001</v>
      </c>
      <c r="G11" s="144">
        <f>F11-F15</f>
        <v>-0.91250000000000142</v>
      </c>
      <c r="I11" s="22" t="s">
        <v>152</v>
      </c>
      <c r="J11" s="22" t="s">
        <v>22</v>
      </c>
      <c r="K11" s="22"/>
    </row>
    <row r="12" spans="2:11" x14ac:dyDescent="0.25">
      <c r="B12" s="22" t="s">
        <v>166</v>
      </c>
      <c r="C12" s="22" t="s">
        <v>20</v>
      </c>
      <c r="D12" s="22">
        <v>24.72</v>
      </c>
      <c r="E12" s="139"/>
      <c r="F12" s="142"/>
      <c r="G12" s="145"/>
      <c r="I12" s="22" t="s">
        <v>153</v>
      </c>
      <c r="J12" s="22" t="s">
        <v>22</v>
      </c>
      <c r="K12" s="22"/>
    </row>
    <row r="13" spans="2:11" x14ac:dyDescent="0.25">
      <c r="B13" s="22" t="s">
        <v>165</v>
      </c>
      <c r="C13" s="22" t="s">
        <v>20</v>
      </c>
      <c r="D13" s="22">
        <v>24.66</v>
      </c>
      <c r="E13" s="139"/>
      <c r="F13" s="142"/>
      <c r="G13" s="145"/>
    </row>
    <row r="14" spans="2:11" x14ac:dyDescent="0.25">
      <c r="B14" s="22" t="s">
        <v>167</v>
      </c>
      <c r="C14" s="22" t="s">
        <v>20</v>
      </c>
      <c r="D14" s="22">
        <v>24.7</v>
      </c>
      <c r="E14" s="140"/>
      <c r="F14" s="143"/>
      <c r="G14" s="146"/>
      <c r="I14" s="30" t="s">
        <v>27</v>
      </c>
      <c r="J14" s="7">
        <v>2.81E-2</v>
      </c>
    </row>
    <row r="15" spans="2:11" x14ac:dyDescent="0.25">
      <c r="B15" s="22" t="s">
        <v>168</v>
      </c>
      <c r="C15" s="22" t="s">
        <v>29</v>
      </c>
      <c r="D15" s="22">
        <v>25.66</v>
      </c>
      <c r="E15" s="138">
        <f>MAX(D15:D18)-MIN(D15:D18)</f>
        <v>0.33999999999999986</v>
      </c>
      <c r="F15" s="141">
        <f>AVERAGE(D15:D18)</f>
        <v>25.567500000000003</v>
      </c>
      <c r="G15" s="144">
        <f>F15-F19</f>
        <v>-1.197499999999998</v>
      </c>
      <c r="I15" s="30" t="s">
        <v>494</v>
      </c>
      <c r="J15" s="68">
        <v>2.1259999999999999</v>
      </c>
    </row>
    <row r="16" spans="2:11" x14ac:dyDescent="0.25">
      <c r="B16" s="22" t="s">
        <v>170</v>
      </c>
      <c r="C16" s="22" t="s">
        <v>29</v>
      </c>
      <c r="D16" s="22">
        <v>25.65</v>
      </c>
      <c r="E16" s="139"/>
      <c r="F16" s="142"/>
      <c r="G16" s="145"/>
      <c r="I16" s="30" t="s">
        <v>32</v>
      </c>
      <c r="J16" s="7">
        <v>0</v>
      </c>
    </row>
    <row r="17" spans="2:10" x14ac:dyDescent="0.25">
      <c r="B17" s="22" t="s">
        <v>169</v>
      </c>
      <c r="C17" s="22" t="s">
        <v>29</v>
      </c>
      <c r="D17" s="22">
        <v>25.64</v>
      </c>
      <c r="E17" s="139"/>
      <c r="F17" s="142"/>
      <c r="G17" s="145"/>
    </row>
    <row r="18" spans="2:10" x14ac:dyDescent="0.25">
      <c r="B18" s="22" t="s">
        <v>171</v>
      </c>
      <c r="C18" s="22" t="s">
        <v>29</v>
      </c>
      <c r="D18" s="22">
        <v>25.32</v>
      </c>
      <c r="E18" s="140"/>
      <c r="F18" s="143"/>
      <c r="G18" s="146"/>
    </row>
    <row r="19" spans="2:10" x14ac:dyDescent="0.25">
      <c r="B19" s="22" t="s">
        <v>172</v>
      </c>
      <c r="C19" s="22" t="s">
        <v>36</v>
      </c>
      <c r="D19" s="22">
        <v>26.81</v>
      </c>
      <c r="E19" s="138">
        <f>MAX(D19:D22)-MIN(D19:D22)</f>
        <v>8.9999999999999858E-2</v>
      </c>
      <c r="F19" s="141">
        <f>AVERAGE(D19:D22)</f>
        <v>26.765000000000001</v>
      </c>
      <c r="G19" s="144">
        <f>F19-F23</f>
        <v>-1.0199999999999996</v>
      </c>
    </row>
    <row r="20" spans="2:10" x14ac:dyDescent="0.25">
      <c r="B20" s="22" t="s">
        <v>174</v>
      </c>
      <c r="C20" s="22" t="s">
        <v>36</v>
      </c>
      <c r="D20" s="22"/>
      <c r="E20" s="139"/>
      <c r="F20" s="142"/>
      <c r="G20" s="145"/>
    </row>
    <row r="21" spans="2:10" x14ac:dyDescent="0.25">
      <c r="B21" s="22" t="s">
        <v>173</v>
      </c>
      <c r="C21" s="22" t="s">
        <v>36</v>
      </c>
      <c r="D21" s="22">
        <v>26.72</v>
      </c>
      <c r="E21" s="139"/>
      <c r="F21" s="142"/>
      <c r="G21" s="145"/>
    </row>
    <row r="22" spans="2:10" x14ac:dyDescent="0.25">
      <c r="B22" s="22" t="s">
        <v>175</v>
      </c>
      <c r="C22" s="22" t="s">
        <v>36</v>
      </c>
      <c r="D22" s="22"/>
      <c r="E22" s="140"/>
      <c r="F22" s="143"/>
      <c r="G22" s="146"/>
    </row>
    <row r="23" spans="2:10" x14ac:dyDescent="0.25">
      <c r="B23" s="22" t="s">
        <v>176</v>
      </c>
      <c r="C23" s="22" t="s">
        <v>41</v>
      </c>
      <c r="D23" s="22">
        <v>27.8</v>
      </c>
      <c r="E23" s="138">
        <f>MAX(D23:D26)-MIN(D23:D26)</f>
        <v>3.0000000000001137E-2</v>
      </c>
      <c r="F23" s="141">
        <f>AVERAGE(D23:D26)</f>
        <v>27.785</v>
      </c>
      <c r="G23" s="144"/>
    </row>
    <row r="24" spans="2:10" x14ac:dyDescent="0.25">
      <c r="B24" s="22" t="s">
        <v>178</v>
      </c>
      <c r="C24" s="22" t="s">
        <v>41</v>
      </c>
      <c r="D24" s="22"/>
      <c r="E24" s="139"/>
      <c r="F24" s="142"/>
      <c r="G24" s="145"/>
    </row>
    <row r="25" spans="2:10" x14ac:dyDescent="0.25">
      <c r="B25" s="22" t="s">
        <v>177</v>
      </c>
      <c r="C25" s="22" t="s">
        <v>41</v>
      </c>
      <c r="D25" s="22">
        <v>27.77</v>
      </c>
      <c r="E25" s="139"/>
      <c r="F25" s="142"/>
      <c r="G25" s="145"/>
    </row>
    <row r="26" spans="2:10" x14ac:dyDescent="0.25">
      <c r="B26" s="22" t="s">
        <v>179</v>
      </c>
      <c r="C26" s="22" t="s">
        <v>41</v>
      </c>
      <c r="D26" s="22"/>
      <c r="E26" s="140"/>
      <c r="F26" s="143"/>
      <c r="G26" s="146"/>
    </row>
    <row r="30" spans="2:10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0" x14ac:dyDescent="0.25">
      <c r="B31" s="8" t="s">
        <v>50</v>
      </c>
      <c r="C31" s="22" t="s">
        <v>10</v>
      </c>
      <c r="D31" s="22" t="s">
        <v>52</v>
      </c>
      <c r="E31" s="22">
        <v>26.48</v>
      </c>
      <c r="F31" s="74">
        <f>E31-E32</f>
        <v>1.7600000000000016</v>
      </c>
      <c r="G31" s="109">
        <f>AVERAGE(E31:E32)</f>
        <v>25.6</v>
      </c>
      <c r="H31" s="23">
        <v>0.129</v>
      </c>
      <c r="I31" s="136">
        <f>AVERAGE(H31:H32)</f>
        <v>0.3075</v>
      </c>
      <c r="J31" s="13"/>
    </row>
    <row r="32" spans="2:10" x14ac:dyDescent="0.25">
      <c r="B32" s="8" t="s">
        <v>50</v>
      </c>
      <c r="C32" s="22" t="s">
        <v>13</v>
      </c>
      <c r="D32" s="22" t="s">
        <v>55</v>
      </c>
      <c r="E32" s="22">
        <v>24.72</v>
      </c>
      <c r="F32" s="76"/>
      <c r="G32" s="111"/>
      <c r="H32" s="23">
        <v>0.48599999999999999</v>
      </c>
      <c r="I32" s="137"/>
    </row>
    <row r="33" spans="2:9" x14ac:dyDescent="0.25">
      <c r="B33" s="18" t="s">
        <v>57</v>
      </c>
      <c r="C33" s="22" t="s">
        <v>21</v>
      </c>
      <c r="D33" s="22" t="s">
        <v>59</v>
      </c>
      <c r="E33" s="22">
        <v>26.79</v>
      </c>
      <c r="F33" s="106">
        <f>E33-E34</f>
        <v>0.77999999999999758</v>
      </c>
      <c r="G33" s="109">
        <f t="shared" ref="G33" si="0">AVERAGE(E33:E34)</f>
        <v>26.4</v>
      </c>
      <c r="H33" s="23">
        <v>0.10199999999999999</v>
      </c>
      <c r="I33" s="136">
        <f>AVERAGE(H33:H34)</f>
        <v>0.14299999999999999</v>
      </c>
    </row>
    <row r="34" spans="2:9" x14ac:dyDescent="0.25">
      <c r="B34" s="18" t="s">
        <v>57</v>
      </c>
      <c r="C34" s="22" t="s">
        <v>24</v>
      </c>
      <c r="D34" s="22" t="s">
        <v>62</v>
      </c>
      <c r="E34" s="22">
        <v>26.01</v>
      </c>
      <c r="F34" s="107"/>
      <c r="G34" s="111"/>
      <c r="H34" s="23">
        <v>0.184</v>
      </c>
      <c r="I34" s="137"/>
    </row>
    <row r="35" spans="2:9" x14ac:dyDescent="0.25">
      <c r="B35" s="8" t="s">
        <v>50</v>
      </c>
      <c r="C35" s="22" t="s">
        <v>15</v>
      </c>
      <c r="D35" s="22" t="s">
        <v>65</v>
      </c>
      <c r="E35" s="22">
        <v>25.11</v>
      </c>
      <c r="F35" s="106">
        <f>E35-E36</f>
        <v>-5.0000000000000711E-2</v>
      </c>
      <c r="G35" s="109">
        <f t="shared" ref="G35" si="1">AVERAGE(E35:E36)</f>
        <v>25.134999999999998</v>
      </c>
      <c r="H35" s="23">
        <v>0.36299999999999999</v>
      </c>
      <c r="I35" s="136">
        <f>AVERAGE(H35:H36)</f>
        <v>0.35499999999999998</v>
      </c>
    </row>
    <row r="36" spans="2:9" x14ac:dyDescent="0.25">
      <c r="B36" s="8" t="s">
        <v>50</v>
      </c>
      <c r="C36" s="22" t="s">
        <v>18</v>
      </c>
      <c r="D36" s="22" t="s">
        <v>68</v>
      </c>
      <c r="E36" s="22">
        <v>25.16</v>
      </c>
      <c r="F36" s="107"/>
      <c r="G36" s="111"/>
      <c r="H36" s="23">
        <v>0.34699999999999998</v>
      </c>
      <c r="I36" s="137"/>
    </row>
    <row r="37" spans="2:9" x14ac:dyDescent="0.25">
      <c r="B37" s="18" t="s">
        <v>57</v>
      </c>
      <c r="C37" s="22" t="s">
        <v>8</v>
      </c>
      <c r="D37" s="22" t="s">
        <v>71</v>
      </c>
      <c r="E37" s="22">
        <v>24.72</v>
      </c>
      <c r="F37" s="106">
        <f>E37-E38</f>
        <v>-5.0000000000000711E-2</v>
      </c>
      <c r="G37" s="109">
        <f t="shared" ref="G37" si="2">AVERAGE(E37:E38)</f>
        <v>24.744999999999997</v>
      </c>
      <c r="H37" s="23">
        <v>0.48399999999999999</v>
      </c>
      <c r="I37" s="136">
        <f>AVERAGE(H37:H38)</f>
        <v>0.47499999999999998</v>
      </c>
    </row>
    <row r="38" spans="2:9" x14ac:dyDescent="0.25">
      <c r="B38" s="18" t="s">
        <v>57</v>
      </c>
      <c r="C38" s="22" t="s">
        <v>14</v>
      </c>
      <c r="D38" s="22" t="s">
        <v>74</v>
      </c>
      <c r="E38" s="22">
        <v>24.77</v>
      </c>
      <c r="F38" s="107"/>
      <c r="G38" s="111"/>
      <c r="H38" s="23">
        <v>0.46600000000000003</v>
      </c>
      <c r="I38" s="137"/>
    </row>
    <row r="39" spans="2:9" x14ac:dyDescent="0.25">
      <c r="B39" s="8" t="s">
        <v>50</v>
      </c>
      <c r="C39" s="22" t="s">
        <v>19</v>
      </c>
      <c r="D39" s="22" t="s">
        <v>77</v>
      </c>
      <c r="E39" s="22">
        <v>24.97</v>
      </c>
      <c r="F39" s="106">
        <f>E39-E40</f>
        <v>7.9999999999998295E-2</v>
      </c>
      <c r="G39" s="109">
        <f t="shared" ref="G39" si="3">AVERAGE(E39:E40)</f>
        <v>24.93</v>
      </c>
      <c r="H39" s="23">
        <v>0.40200000000000002</v>
      </c>
      <c r="I39" s="136">
        <f>AVERAGE(H39:H40)</f>
        <v>0.41500000000000004</v>
      </c>
    </row>
    <row r="40" spans="2:9" x14ac:dyDescent="0.25">
      <c r="B40" s="8" t="s">
        <v>50</v>
      </c>
      <c r="C40" s="22" t="s">
        <v>25</v>
      </c>
      <c r="D40" s="22" t="s">
        <v>80</v>
      </c>
      <c r="E40" s="22">
        <v>24.89</v>
      </c>
      <c r="F40" s="107"/>
      <c r="G40" s="111"/>
      <c r="H40" s="23">
        <v>0.42799999999999999</v>
      </c>
      <c r="I40" s="137"/>
    </row>
    <row r="41" spans="2:9" x14ac:dyDescent="0.25">
      <c r="B41" s="18" t="s">
        <v>57</v>
      </c>
      <c r="C41" s="22" t="s">
        <v>28</v>
      </c>
      <c r="D41" s="22" t="s">
        <v>83</v>
      </c>
      <c r="E41" s="22">
        <v>24.88</v>
      </c>
      <c r="F41" s="106">
        <f>E41-E42</f>
        <v>-0.94999999999999929</v>
      </c>
      <c r="G41" s="109">
        <f t="shared" ref="G41" si="4">AVERAGE(E41:E42)</f>
        <v>25.354999999999997</v>
      </c>
      <c r="H41" s="23">
        <v>0.43099999999999999</v>
      </c>
      <c r="I41" s="136">
        <f>AVERAGE(H41:H42)</f>
        <v>0.32100000000000001</v>
      </c>
    </row>
    <row r="42" spans="2:9" x14ac:dyDescent="0.25">
      <c r="B42" s="18" t="s">
        <v>57</v>
      </c>
      <c r="C42" s="22" t="s">
        <v>33</v>
      </c>
      <c r="D42" s="22" t="s">
        <v>86</v>
      </c>
      <c r="E42" s="22">
        <v>25.83</v>
      </c>
      <c r="F42" s="107"/>
      <c r="G42" s="111"/>
      <c r="H42" s="23">
        <v>0.21099999999999999</v>
      </c>
      <c r="I42" s="137"/>
    </row>
    <row r="43" spans="2:9" x14ac:dyDescent="0.25">
      <c r="B43" s="8" t="s">
        <v>50</v>
      </c>
      <c r="C43" s="22" t="s">
        <v>35</v>
      </c>
      <c r="D43" s="22" t="s">
        <v>89</v>
      </c>
      <c r="E43" s="22">
        <v>25.02</v>
      </c>
      <c r="F43" s="106">
        <f>E43-E44</f>
        <v>-0.51999999999999957</v>
      </c>
      <c r="G43" s="109">
        <f t="shared" ref="G43" si="5">AVERAGE(E43:E44)</f>
        <v>25.28</v>
      </c>
      <c r="H43" s="23">
        <v>0.38800000000000001</v>
      </c>
      <c r="I43" s="136">
        <f>AVERAGE(H43:H44)</f>
        <v>0.32450000000000001</v>
      </c>
    </row>
    <row r="44" spans="2:9" x14ac:dyDescent="0.25">
      <c r="B44" s="8" t="s">
        <v>50</v>
      </c>
      <c r="C44" s="22" t="s">
        <v>38</v>
      </c>
      <c r="D44" s="22" t="s">
        <v>92</v>
      </c>
      <c r="E44" s="22">
        <v>25.54</v>
      </c>
      <c r="F44" s="107"/>
      <c r="G44" s="111"/>
      <c r="H44" s="23">
        <v>0.26100000000000001</v>
      </c>
      <c r="I44" s="137"/>
    </row>
    <row r="45" spans="2:9" x14ac:dyDescent="0.25">
      <c r="B45" s="18" t="s">
        <v>57</v>
      </c>
      <c r="C45" s="22" t="s">
        <v>40</v>
      </c>
      <c r="D45" s="22" t="s">
        <v>95</v>
      </c>
      <c r="E45" s="22">
        <v>25.55</v>
      </c>
      <c r="F45" s="106">
        <f>E45-E46</f>
        <v>-0.73999999999999844</v>
      </c>
      <c r="G45" s="109">
        <f t="shared" ref="G45" si="6">AVERAGE(E45:E46)</f>
        <v>25.92</v>
      </c>
      <c r="H45" s="23">
        <v>0.25800000000000001</v>
      </c>
      <c r="I45" s="136">
        <f>AVERAGE(H45:H46)</f>
        <v>0.20350000000000001</v>
      </c>
    </row>
    <row r="46" spans="2:9" x14ac:dyDescent="0.25">
      <c r="B46" s="18" t="s">
        <v>57</v>
      </c>
      <c r="C46" s="22" t="s">
        <v>43</v>
      </c>
      <c r="D46" s="22" t="s">
        <v>98</v>
      </c>
      <c r="E46" s="22">
        <v>26.29</v>
      </c>
      <c r="F46" s="107"/>
      <c r="G46" s="111"/>
      <c r="H46" s="23">
        <v>0.14899999999999999</v>
      </c>
      <c r="I46" s="137"/>
    </row>
    <row r="47" spans="2:9" x14ac:dyDescent="0.25">
      <c r="B47" s="8" t="s">
        <v>50</v>
      </c>
      <c r="C47" s="22" t="s">
        <v>242</v>
      </c>
      <c r="D47" s="22" t="s">
        <v>101</v>
      </c>
      <c r="E47" s="22">
        <v>26.5</v>
      </c>
      <c r="F47" s="106">
        <f>E47-E48</f>
        <v>-0.80999999999999872</v>
      </c>
      <c r="G47" s="109">
        <f t="shared" ref="G47" si="7">AVERAGE(E47:E48)</f>
        <v>26.905000000000001</v>
      </c>
      <c r="H47" s="23">
        <v>0.127</v>
      </c>
      <c r="I47" s="136">
        <f>AVERAGE(H47:H48)</f>
        <v>9.8000000000000004E-2</v>
      </c>
    </row>
    <row r="48" spans="2:9" x14ac:dyDescent="0.25">
      <c r="B48" s="8" t="s">
        <v>50</v>
      </c>
      <c r="C48" s="22" t="s">
        <v>243</v>
      </c>
      <c r="D48" s="22" t="s">
        <v>104</v>
      </c>
      <c r="E48" s="22">
        <v>27.31</v>
      </c>
      <c r="F48" s="107"/>
      <c r="G48" s="111"/>
      <c r="H48" s="23">
        <v>6.9000000000000006E-2</v>
      </c>
      <c r="I48" s="137"/>
    </row>
    <row r="49" spans="2:9" x14ac:dyDescent="0.25">
      <c r="B49" s="18" t="s">
        <v>57</v>
      </c>
      <c r="C49" s="22" t="s">
        <v>244</v>
      </c>
      <c r="D49" s="22" t="s">
        <v>107</v>
      </c>
      <c r="E49" s="22">
        <v>26.83</v>
      </c>
      <c r="F49" s="106">
        <f>E49-E50</f>
        <v>0.12999999999999901</v>
      </c>
      <c r="G49" s="109">
        <f t="shared" ref="G49" si="8">AVERAGE(E49:E50)</f>
        <v>26.765000000000001</v>
      </c>
      <c r="H49" s="23">
        <v>9.8799999999999999E-2</v>
      </c>
      <c r="I49" s="136">
        <f>AVERAGE(H49:H50)</f>
        <v>0.10389999999999999</v>
      </c>
    </row>
    <row r="50" spans="2:9" x14ac:dyDescent="0.25">
      <c r="B50" s="18" t="s">
        <v>57</v>
      </c>
      <c r="C50" s="22" t="s">
        <v>245</v>
      </c>
      <c r="D50" s="22" t="s">
        <v>110</v>
      </c>
      <c r="E50" s="22">
        <v>26.7</v>
      </c>
      <c r="F50" s="107"/>
      <c r="G50" s="111"/>
      <c r="H50" s="23">
        <v>0.109</v>
      </c>
      <c r="I50" s="137"/>
    </row>
    <row r="51" spans="2:9" x14ac:dyDescent="0.25">
      <c r="B51" s="8" t="s">
        <v>50</v>
      </c>
      <c r="C51" s="22" t="s">
        <v>246</v>
      </c>
      <c r="D51" s="22" t="s">
        <v>113</v>
      </c>
      <c r="E51" s="22">
        <v>27.07</v>
      </c>
      <c r="F51" s="106">
        <f>E51-E52</f>
        <v>0.46999999999999886</v>
      </c>
      <c r="G51" s="109">
        <f t="shared" ref="G51" si="9">AVERAGE(E51:E52)</f>
        <v>26.835000000000001</v>
      </c>
      <c r="H51" s="23">
        <v>8.2600000000000007E-2</v>
      </c>
      <c r="I51" s="136">
        <f>AVERAGE(H51:H52)</f>
        <v>0.1003</v>
      </c>
    </row>
    <row r="52" spans="2:9" x14ac:dyDescent="0.25">
      <c r="B52" s="8" t="s">
        <v>50</v>
      </c>
      <c r="C52" s="22" t="s">
        <v>247</v>
      </c>
      <c r="D52" s="22" t="s">
        <v>116</v>
      </c>
      <c r="E52" s="22">
        <v>26.6</v>
      </c>
      <c r="F52" s="107"/>
      <c r="G52" s="111"/>
      <c r="H52" s="23">
        <v>0.11799999999999999</v>
      </c>
      <c r="I52" s="137"/>
    </row>
    <row r="53" spans="2:9" x14ac:dyDescent="0.25">
      <c r="B53" s="18" t="s">
        <v>57</v>
      </c>
      <c r="C53" s="22" t="s">
        <v>12</v>
      </c>
      <c r="D53" s="22" t="s">
        <v>119</v>
      </c>
      <c r="E53" s="22">
        <v>26.66</v>
      </c>
      <c r="F53" s="106">
        <f>E53-E54</f>
        <v>0.83000000000000185</v>
      </c>
      <c r="G53" s="109">
        <f t="shared" ref="G53" si="10">AVERAGE(E53:E54)</f>
        <v>26.244999999999997</v>
      </c>
      <c r="H53" s="23">
        <v>0.113</v>
      </c>
      <c r="I53" s="136">
        <f>AVERAGE(H53:H54)</f>
        <v>0.1615</v>
      </c>
    </row>
    <row r="54" spans="2:9" x14ac:dyDescent="0.25">
      <c r="B54" s="18" t="s">
        <v>57</v>
      </c>
      <c r="C54" s="22" t="s">
        <v>17</v>
      </c>
      <c r="D54" s="22" t="s">
        <v>122</v>
      </c>
      <c r="E54" s="22">
        <v>25.83</v>
      </c>
      <c r="F54" s="107"/>
      <c r="G54" s="111"/>
      <c r="H54" s="23">
        <v>0.21</v>
      </c>
      <c r="I54" s="137"/>
    </row>
    <row r="55" spans="2:9" x14ac:dyDescent="0.25">
      <c r="B55" s="8" t="s">
        <v>50</v>
      </c>
      <c r="C55" s="22" t="s">
        <v>23</v>
      </c>
      <c r="D55" s="22" t="s">
        <v>125</v>
      </c>
      <c r="E55" s="22">
        <v>25.7</v>
      </c>
      <c r="F55" s="106">
        <f>E55-E56</f>
        <v>-7.0000000000000284E-2</v>
      </c>
      <c r="G55" s="109">
        <f t="shared" ref="G55" si="11">AVERAGE(E55:E56)</f>
        <v>25.734999999999999</v>
      </c>
      <c r="H55" s="23">
        <v>0.23200000000000001</v>
      </c>
      <c r="I55" s="136">
        <f>AVERAGE(H55:H56)</f>
        <v>0.22550000000000001</v>
      </c>
    </row>
    <row r="56" spans="2:9" x14ac:dyDescent="0.25">
      <c r="B56" s="8" t="s">
        <v>50</v>
      </c>
      <c r="C56" s="22" t="s">
        <v>26</v>
      </c>
      <c r="D56" s="22" t="s">
        <v>128</v>
      </c>
      <c r="E56" s="22">
        <v>25.77</v>
      </c>
      <c r="F56" s="107"/>
      <c r="G56" s="111"/>
      <c r="H56" s="23">
        <v>0.219</v>
      </c>
      <c r="I56" s="137"/>
    </row>
    <row r="57" spans="2:9" x14ac:dyDescent="0.25">
      <c r="B57" s="18" t="s">
        <v>57</v>
      </c>
      <c r="C57" s="22" t="s">
        <v>31</v>
      </c>
      <c r="D57" s="22" t="s">
        <v>131</v>
      </c>
      <c r="E57" s="22">
        <v>25.47</v>
      </c>
      <c r="F57" s="106">
        <f>E57-E58</f>
        <v>-0.28000000000000114</v>
      </c>
      <c r="G57" s="109">
        <f t="shared" ref="G57" si="12">AVERAGE(E57:E58)</f>
        <v>25.61</v>
      </c>
      <c r="H57" s="23">
        <v>0.27600000000000002</v>
      </c>
      <c r="I57" s="136">
        <f>AVERAGE(H57:H58)</f>
        <v>0.2495</v>
      </c>
    </row>
    <row r="58" spans="2:9" x14ac:dyDescent="0.25">
      <c r="B58" s="18" t="s">
        <v>57</v>
      </c>
      <c r="C58" s="22" t="s">
        <v>34</v>
      </c>
      <c r="D58" s="22" t="s">
        <v>134</v>
      </c>
      <c r="E58" s="22">
        <v>25.75</v>
      </c>
      <c r="F58" s="107"/>
      <c r="G58" s="111"/>
      <c r="H58" s="23">
        <v>0.223</v>
      </c>
      <c r="I58" s="137"/>
    </row>
    <row r="59" spans="2:9" x14ac:dyDescent="0.25">
      <c r="B59" s="8" t="s">
        <v>50</v>
      </c>
      <c r="C59" s="22" t="s">
        <v>37</v>
      </c>
      <c r="D59" s="22" t="s">
        <v>137</v>
      </c>
      <c r="E59" s="22">
        <v>24.89</v>
      </c>
      <c r="F59" s="106">
        <f>E59-E60</f>
        <v>-0.91000000000000014</v>
      </c>
      <c r="G59" s="109">
        <f t="shared" ref="G59" si="13">AVERAGE(E59:E60)</f>
        <v>25.344999999999999</v>
      </c>
      <c r="H59" s="23">
        <v>0.42499999999999999</v>
      </c>
      <c r="I59" s="136">
        <f>AVERAGE(H59:H60)</f>
        <v>0.32</v>
      </c>
    </row>
    <row r="60" spans="2:9" x14ac:dyDescent="0.25">
      <c r="B60" s="8" t="s">
        <v>50</v>
      </c>
      <c r="C60" s="22" t="s">
        <v>39</v>
      </c>
      <c r="D60" s="22" t="s">
        <v>140</v>
      </c>
      <c r="E60" s="22">
        <v>25.8</v>
      </c>
      <c r="F60" s="107"/>
      <c r="G60" s="111"/>
      <c r="H60" s="23">
        <v>0.215</v>
      </c>
      <c r="I60" s="137"/>
    </row>
    <row r="61" spans="2:9" x14ac:dyDescent="0.25">
      <c r="B61" s="18" t="s">
        <v>57</v>
      </c>
      <c r="C61" s="22" t="s">
        <v>42</v>
      </c>
      <c r="D61" s="22" t="s">
        <v>143</v>
      </c>
      <c r="E61" s="22">
        <v>25.22</v>
      </c>
      <c r="F61" s="106">
        <f>E61-E62</f>
        <v>-0.80000000000000071</v>
      </c>
      <c r="G61" s="109">
        <f t="shared" ref="G61" si="14">AVERAGE(E61:E62)</f>
        <v>25.619999999999997</v>
      </c>
      <c r="H61" s="23">
        <v>0.33200000000000002</v>
      </c>
      <c r="I61" s="136">
        <f>AVERAGE(H61:H62)</f>
        <v>0.25700000000000001</v>
      </c>
    </row>
    <row r="62" spans="2:9" x14ac:dyDescent="0.25">
      <c r="B62" s="18" t="s">
        <v>57</v>
      </c>
      <c r="C62" s="22" t="s">
        <v>44</v>
      </c>
      <c r="D62" s="22" t="s">
        <v>146</v>
      </c>
      <c r="E62" s="22">
        <v>26.02</v>
      </c>
      <c r="F62" s="107"/>
      <c r="G62" s="111"/>
      <c r="H62" s="23">
        <v>0.182</v>
      </c>
      <c r="I62" s="137"/>
    </row>
    <row r="63" spans="2:9" x14ac:dyDescent="0.25">
      <c r="B63" s="14"/>
      <c r="C63" s="15"/>
      <c r="D63" s="15"/>
      <c r="E63" s="15"/>
      <c r="F63" s="131"/>
      <c r="G63" s="132"/>
      <c r="H63" s="16"/>
      <c r="I63" s="133"/>
    </row>
    <row r="64" spans="2:9" x14ac:dyDescent="0.25">
      <c r="B64" s="14"/>
      <c r="C64" s="15"/>
      <c r="D64" s="15"/>
      <c r="E64" s="15"/>
      <c r="F64" s="131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Ymb1uH+YMNv2Ypw2Wgt6gM4EU9gfqV+QLhnBEMWWwLv1eKrABfZ1hoM/+c9hqCCcbrg57AugwaYrEZvQ5oPgEw==" saltValue="QjZ8qBvn12Ou6olB3WeH0Q==" spinCount="100000" sheet="1" formatCells="0" formatColumns="0" formatRows="0" insertColumns="0" insertRows="0" insertHyperlinks="0" deleteColumns="0" deleteRows="0" sort="0" autoFilter="0" pivotTables="0"/>
  <mergeCells count="112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F63:F64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94"/>
  <sheetViews>
    <sheetView topLeftCell="A61" workbookViewId="0">
      <selection activeCell="J15" sqref="J15"/>
    </sheetView>
  </sheetViews>
  <sheetFormatPr defaultColWidth="11.42578125" defaultRowHeight="15" x14ac:dyDescent="0.25"/>
  <cols>
    <col min="1" max="5" width="11.42578125" style="11"/>
    <col min="6" max="6" width="12.140625" style="11" customWidth="1"/>
    <col min="7" max="7" width="11.42578125" style="11"/>
    <col min="8" max="8" width="15.28515625" style="11" customWidth="1"/>
    <col min="9" max="9" width="12.7109375" style="11" customWidth="1"/>
    <col min="10" max="10" width="13.5703125" style="11" customWidth="1"/>
    <col min="11" max="16384" width="11.42578125" style="11"/>
  </cols>
  <sheetData>
    <row r="2" spans="2:11" ht="18.75" x14ac:dyDescent="0.25">
      <c r="B2" s="26" t="s">
        <v>461</v>
      </c>
      <c r="C2" s="27"/>
      <c r="D2" s="27"/>
      <c r="E2" s="27"/>
      <c r="F2" s="27"/>
      <c r="G2" s="28"/>
      <c r="H2" s="29"/>
    </row>
    <row r="3" spans="2:11" ht="18.75" x14ac:dyDescent="0.3">
      <c r="B3" s="81" t="s">
        <v>509</v>
      </c>
      <c r="C3" s="82"/>
      <c r="D3" s="82"/>
      <c r="E3" s="82"/>
      <c r="F3" s="82"/>
      <c r="G3" s="82"/>
      <c r="H3" s="83"/>
    </row>
    <row r="4" spans="2:11" ht="18.75" x14ac:dyDescent="0.3">
      <c r="B4" s="3"/>
      <c r="C4" s="3"/>
      <c r="D4" s="3"/>
      <c r="E4" s="3"/>
      <c r="F4" s="3"/>
      <c r="G4" s="12"/>
      <c r="H4" s="12"/>
    </row>
    <row r="6" spans="2:11" x14ac:dyDescent="0.25">
      <c r="B6" s="30" t="s">
        <v>0</v>
      </c>
      <c r="C6" s="30" t="s">
        <v>1</v>
      </c>
      <c r="D6" s="30" t="s">
        <v>2</v>
      </c>
      <c r="E6" s="39" t="s">
        <v>3</v>
      </c>
      <c r="F6" s="30" t="s">
        <v>495</v>
      </c>
      <c r="G6" s="30" t="s">
        <v>496</v>
      </c>
      <c r="I6" s="31" t="s">
        <v>6</v>
      </c>
      <c r="J6" s="31" t="s">
        <v>1</v>
      </c>
      <c r="K6" s="31" t="s">
        <v>7</v>
      </c>
    </row>
    <row r="7" spans="2:11" x14ac:dyDescent="0.25">
      <c r="B7" s="22" t="s">
        <v>218</v>
      </c>
      <c r="C7" s="22" t="s">
        <v>9</v>
      </c>
      <c r="D7" s="22">
        <v>23.61</v>
      </c>
      <c r="E7" s="138">
        <f>MAX(D7:D10)-MIN(D7:D10)</f>
        <v>6.0000000000002274E-2</v>
      </c>
      <c r="F7" s="141">
        <f>AVERAGE(D7:D10)</f>
        <v>23.6325</v>
      </c>
      <c r="G7" s="144">
        <f>F7-F11</f>
        <v>-1.052500000000002</v>
      </c>
      <c r="I7" s="22" t="s">
        <v>212</v>
      </c>
      <c r="J7" s="22" t="s">
        <v>11</v>
      </c>
      <c r="K7" s="22"/>
    </row>
    <row r="8" spans="2:11" x14ac:dyDescent="0.25">
      <c r="B8" s="22" t="s">
        <v>219</v>
      </c>
      <c r="C8" s="22" t="s">
        <v>9</v>
      </c>
      <c r="D8" s="22">
        <v>23.67</v>
      </c>
      <c r="E8" s="139"/>
      <c r="F8" s="142"/>
      <c r="G8" s="145"/>
      <c r="I8" s="22" t="s">
        <v>213</v>
      </c>
      <c r="J8" s="22" t="s">
        <v>11</v>
      </c>
      <c r="K8" s="22"/>
    </row>
    <row r="9" spans="2:11" x14ac:dyDescent="0.25">
      <c r="B9" s="22" t="s">
        <v>220</v>
      </c>
      <c r="C9" s="22" t="s">
        <v>9</v>
      </c>
      <c r="D9" s="22">
        <v>23.61</v>
      </c>
      <c r="E9" s="139"/>
      <c r="F9" s="142"/>
      <c r="G9" s="145"/>
      <c r="I9" s="22" t="s">
        <v>214</v>
      </c>
      <c r="J9" s="22" t="s">
        <v>16</v>
      </c>
      <c r="K9" s="22">
        <v>36.22</v>
      </c>
    </row>
    <row r="10" spans="2:11" x14ac:dyDescent="0.25">
      <c r="B10" s="22" t="s">
        <v>221</v>
      </c>
      <c r="C10" s="22" t="s">
        <v>9</v>
      </c>
      <c r="D10" s="22">
        <v>23.64</v>
      </c>
      <c r="E10" s="140"/>
      <c r="F10" s="143"/>
      <c r="G10" s="146"/>
      <c r="I10" s="22" t="s">
        <v>215</v>
      </c>
      <c r="J10" s="22" t="s">
        <v>16</v>
      </c>
      <c r="K10" s="22"/>
    </row>
    <row r="11" spans="2:11" x14ac:dyDescent="0.25">
      <c r="B11" s="22" t="s">
        <v>222</v>
      </c>
      <c r="C11" s="22" t="s">
        <v>20</v>
      </c>
      <c r="D11" s="22">
        <v>24.65</v>
      </c>
      <c r="E11" s="138">
        <f>MAX(D11:D14)-MIN(D11:D14)</f>
        <v>8.0000000000001847E-2</v>
      </c>
      <c r="F11" s="141">
        <f>AVERAGE(D11:D14)</f>
        <v>24.685000000000002</v>
      </c>
      <c r="G11" s="144">
        <f>F11-F15</f>
        <v>-1.0624999999999964</v>
      </c>
      <c r="I11" s="22" t="s">
        <v>216</v>
      </c>
      <c r="J11" s="22" t="s">
        <v>22</v>
      </c>
      <c r="K11" s="22"/>
    </row>
    <row r="12" spans="2:11" x14ac:dyDescent="0.25">
      <c r="B12" s="22" t="s">
        <v>223</v>
      </c>
      <c r="C12" s="22" t="s">
        <v>20</v>
      </c>
      <c r="D12" s="22">
        <v>24.66</v>
      </c>
      <c r="E12" s="139"/>
      <c r="F12" s="142"/>
      <c r="G12" s="145"/>
      <c r="I12" s="22" t="s">
        <v>217</v>
      </c>
      <c r="J12" s="22" t="s">
        <v>22</v>
      </c>
      <c r="K12" s="22"/>
    </row>
    <row r="13" spans="2:11" x14ac:dyDescent="0.25">
      <c r="B13" s="22" t="s">
        <v>224</v>
      </c>
      <c r="C13" s="22" t="s">
        <v>20</v>
      </c>
      <c r="D13" s="22">
        <v>24.73</v>
      </c>
      <c r="E13" s="139"/>
      <c r="F13" s="142"/>
      <c r="G13" s="145"/>
    </row>
    <row r="14" spans="2:11" x14ac:dyDescent="0.25">
      <c r="B14" s="22" t="s">
        <v>225</v>
      </c>
      <c r="C14" s="22" t="s">
        <v>20</v>
      </c>
      <c r="D14" s="22">
        <v>24.7</v>
      </c>
      <c r="E14" s="140"/>
      <c r="F14" s="143"/>
      <c r="G14" s="146"/>
      <c r="I14" s="30" t="s">
        <v>27</v>
      </c>
      <c r="J14" s="7">
        <v>5.6800000000000002E-3</v>
      </c>
    </row>
    <row r="15" spans="2:11" x14ac:dyDescent="0.25">
      <c r="B15" s="22" t="s">
        <v>226</v>
      </c>
      <c r="C15" s="22" t="s">
        <v>29</v>
      </c>
      <c r="D15" s="22">
        <v>25.71</v>
      </c>
      <c r="E15" s="138">
        <f>MAX(D15:D18)-MIN(D15:D18)</f>
        <v>7.0000000000000284E-2</v>
      </c>
      <c r="F15" s="141">
        <f>AVERAGE(D15:D18)</f>
        <v>25.747499999999999</v>
      </c>
      <c r="G15" s="144">
        <f>F15-F19</f>
        <v>-1.0124999999999993</v>
      </c>
      <c r="I15" s="30" t="s">
        <v>494</v>
      </c>
      <c r="J15" s="68">
        <v>1.9279999999999999</v>
      </c>
    </row>
    <row r="16" spans="2:11" x14ac:dyDescent="0.25">
      <c r="B16" s="22" t="s">
        <v>227</v>
      </c>
      <c r="C16" s="22" t="s">
        <v>29</v>
      </c>
      <c r="D16" s="22">
        <v>25.73</v>
      </c>
      <c r="E16" s="139"/>
      <c r="F16" s="142"/>
      <c r="G16" s="145"/>
      <c r="I16" s="30" t="s">
        <v>32</v>
      </c>
      <c r="J16" s="7">
        <v>0</v>
      </c>
    </row>
    <row r="17" spans="2:11" x14ac:dyDescent="0.25">
      <c r="B17" s="22" t="s">
        <v>228</v>
      </c>
      <c r="C17" s="22" t="s">
        <v>29</v>
      </c>
      <c r="D17" s="22">
        <v>25.78</v>
      </c>
      <c r="E17" s="139"/>
      <c r="F17" s="142"/>
      <c r="G17" s="145"/>
    </row>
    <row r="18" spans="2:11" x14ac:dyDescent="0.25">
      <c r="B18" s="22" t="s">
        <v>229</v>
      </c>
      <c r="C18" s="22" t="s">
        <v>29</v>
      </c>
      <c r="D18" s="22">
        <v>25.77</v>
      </c>
      <c r="E18" s="140"/>
      <c r="F18" s="143"/>
      <c r="G18" s="146"/>
    </row>
    <row r="19" spans="2:11" x14ac:dyDescent="0.25">
      <c r="B19" s="22" t="s">
        <v>230</v>
      </c>
      <c r="C19" s="22" t="s">
        <v>36</v>
      </c>
      <c r="D19" s="22">
        <v>26.84</v>
      </c>
      <c r="E19" s="138">
        <f>MAX(D19:D22)-MIN(D19:D22)</f>
        <v>0.17999999999999972</v>
      </c>
      <c r="F19" s="141">
        <f>AVERAGE(D19:D22)</f>
        <v>26.759999999999998</v>
      </c>
      <c r="G19" s="144">
        <f>F19-F23</f>
        <v>-1.1000000000000014</v>
      </c>
    </row>
    <row r="20" spans="2:11" x14ac:dyDescent="0.25">
      <c r="B20" s="22" t="s">
        <v>231</v>
      </c>
      <c r="C20" s="22" t="s">
        <v>36</v>
      </c>
      <c r="D20" s="22">
        <v>26.75</v>
      </c>
      <c r="E20" s="139"/>
      <c r="F20" s="142"/>
      <c r="G20" s="145"/>
    </row>
    <row r="21" spans="2:11" x14ac:dyDescent="0.25">
      <c r="B21" s="22" t="s">
        <v>232</v>
      </c>
      <c r="C21" s="22" t="s">
        <v>36</v>
      </c>
      <c r="D21" s="22">
        <v>26.79</v>
      </c>
      <c r="E21" s="139"/>
      <c r="F21" s="142"/>
      <c r="G21" s="145"/>
    </row>
    <row r="22" spans="2:11" x14ac:dyDescent="0.25">
      <c r="B22" s="22" t="s">
        <v>233</v>
      </c>
      <c r="C22" s="22" t="s">
        <v>36</v>
      </c>
      <c r="D22" s="22">
        <v>26.66</v>
      </c>
      <c r="E22" s="140"/>
      <c r="F22" s="143"/>
      <c r="G22" s="146"/>
    </row>
    <row r="23" spans="2:11" x14ac:dyDescent="0.25">
      <c r="B23" s="22" t="s">
        <v>234</v>
      </c>
      <c r="C23" s="22" t="s">
        <v>41</v>
      </c>
      <c r="D23" s="22">
        <v>27.87</v>
      </c>
      <c r="E23" s="138">
        <f>MAX(D23:D26)-MIN(D23:D26)</f>
        <v>1.9999999999999574E-2</v>
      </c>
      <c r="F23" s="141">
        <f>AVERAGE(D23:D26)</f>
        <v>27.86</v>
      </c>
      <c r="G23" s="144"/>
    </row>
    <row r="24" spans="2:11" x14ac:dyDescent="0.25">
      <c r="B24" s="22" t="s">
        <v>235</v>
      </c>
      <c r="C24" s="22" t="s">
        <v>41</v>
      </c>
      <c r="D24" s="22"/>
      <c r="E24" s="139"/>
      <c r="F24" s="142"/>
      <c r="G24" s="145"/>
    </row>
    <row r="25" spans="2:11" x14ac:dyDescent="0.25">
      <c r="B25" s="22" t="s">
        <v>236</v>
      </c>
      <c r="C25" s="22" t="s">
        <v>41</v>
      </c>
      <c r="D25" s="22">
        <v>27.85</v>
      </c>
      <c r="E25" s="139"/>
      <c r="F25" s="142"/>
      <c r="G25" s="145"/>
    </row>
    <row r="26" spans="2:11" x14ac:dyDescent="0.25">
      <c r="B26" s="22" t="s">
        <v>237</v>
      </c>
      <c r="C26" s="22" t="s">
        <v>41</v>
      </c>
      <c r="D26" s="22"/>
      <c r="E26" s="140"/>
      <c r="F26" s="143"/>
      <c r="G26" s="146"/>
    </row>
    <row r="30" spans="2:11" x14ac:dyDescent="0.25">
      <c r="B30" s="30" t="s">
        <v>45</v>
      </c>
      <c r="C30" s="30" t="s">
        <v>6</v>
      </c>
      <c r="D30" s="30" t="s">
        <v>1</v>
      </c>
      <c r="E30" s="30" t="s">
        <v>7</v>
      </c>
      <c r="F30" s="30" t="s">
        <v>46</v>
      </c>
      <c r="G30" s="38" t="s">
        <v>504</v>
      </c>
      <c r="H30" s="30" t="s">
        <v>48</v>
      </c>
      <c r="I30" s="39" t="s">
        <v>495</v>
      </c>
    </row>
    <row r="31" spans="2:11" x14ac:dyDescent="0.25">
      <c r="B31" s="8" t="s">
        <v>50</v>
      </c>
      <c r="C31" s="22" t="s">
        <v>180</v>
      </c>
      <c r="D31" s="22" t="s">
        <v>52</v>
      </c>
      <c r="E31" s="22">
        <v>26.54</v>
      </c>
      <c r="F31" s="74">
        <f>E31-E32</f>
        <v>1.2199999999999989</v>
      </c>
      <c r="G31" s="109">
        <f>AVERAGE(E31:E32)</f>
        <v>25.93</v>
      </c>
      <c r="H31" s="23">
        <v>0.14799999999999999</v>
      </c>
      <c r="I31" s="136">
        <f>AVERAGE(H31:H32)</f>
        <v>0.23899999999999999</v>
      </c>
      <c r="J31" s="13"/>
      <c r="K31" s="13"/>
    </row>
    <row r="32" spans="2:11" x14ac:dyDescent="0.25">
      <c r="B32" s="8" t="s">
        <v>50</v>
      </c>
      <c r="C32" s="22" t="s">
        <v>181</v>
      </c>
      <c r="D32" s="22" t="s">
        <v>55</v>
      </c>
      <c r="E32" s="22">
        <v>25.32</v>
      </c>
      <c r="F32" s="76"/>
      <c r="G32" s="111"/>
      <c r="H32" s="23">
        <v>0.33</v>
      </c>
      <c r="I32" s="137"/>
    </row>
    <row r="33" spans="2:9" x14ac:dyDescent="0.25">
      <c r="B33" s="18" t="s">
        <v>57</v>
      </c>
      <c r="C33" s="22" t="s">
        <v>184</v>
      </c>
      <c r="D33" s="22" t="s">
        <v>59</v>
      </c>
      <c r="E33" s="22">
        <v>26.66</v>
      </c>
      <c r="F33" s="106">
        <f>E33-E34</f>
        <v>0.78999999999999915</v>
      </c>
      <c r="G33" s="109">
        <f>AVERAGE(E33:E34)</f>
        <v>26.265000000000001</v>
      </c>
      <c r="H33" s="23">
        <v>0.13600000000000001</v>
      </c>
      <c r="I33" s="136">
        <f>AVERAGE(H33:H34)</f>
        <v>0.1825</v>
      </c>
    </row>
    <row r="34" spans="2:9" x14ac:dyDescent="0.25">
      <c r="B34" s="18" t="s">
        <v>57</v>
      </c>
      <c r="C34" s="22" t="s">
        <v>185</v>
      </c>
      <c r="D34" s="22" t="s">
        <v>62</v>
      </c>
      <c r="E34" s="22">
        <v>25.87</v>
      </c>
      <c r="F34" s="107"/>
      <c r="G34" s="111"/>
      <c r="H34" s="23">
        <v>0.22900000000000001</v>
      </c>
      <c r="I34" s="137"/>
    </row>
    <row r="35" spans="2:9" x14ac:dyDescent="0.25">
      <c r="B35" s="8" t="s">
        <v>50</v>
      </c>
      <c r="C35" s="22" t="s">
        <v>188</v>
      </c>
      <c r="D35" s="22" t="s">
        <v>65</v>
      </c>
      <c r="E35" s="22">
        <v>25.84</v>
      </c>
      <c r="F35" s="106">
        <f>E35-E36</f>
        <v>0.23999999999999844</v>
      </c>
      <c r="G35" s="109">
        <f>AVERAGE(E35:E36)</f>
        <v>25.72</v>
      </c>
      <c r="H35" s="23">
        <v>0.23400000000000001</v>
      </c>
      <c r="I35" s="136">
        <f>AVERAGE(H35:H36)</f>
        <v>0.254</v>
      </c>
    </row>
    <row r="36" spans="2:9" x14ac:dyDescent="0.25">
      <c r="B36" s="8" t="s">
        <v>50</v>
      </c>
      <c r="C36" s="22" t="s">
        <v>189</v>
      </c>
      <c r="D36" s="22" t="s">
        <v>68</v>
      </c>
      <c r="E36" s="22">
        <v>25.6</v>
      </c>
      <c r="F36" s="107"/>
      <c r="G36" s="111"/>
      <c r="H36" s="23">
        <v>0.27400000000000002</v>
      </c>
      <c r="I36" s="137"/>
    </row>
    <row r="37" spans="2:9" x14ac:dyDescent="0.25">
      <c r="B37" s="18" t="s">
        <v>57</v>
      </c>
      <c r="C37" s="22" t="s">
        <v>192</v>
      </c>
      <c r="D37" s="22" t="s">
        <v>71</v>
      </c>
      <c r="E37" s="22">
        <v>25.6</v>
      </c>
      <c r="F37" s="106">
        <f>E37-E38</f>
        <v>0.15000000000000213</v>
      </c>
      <c r="G37" s="109">
        <f>AVERAGE(E37:E38)</f>
        <v>25.524999999999999</v>
      </c>
      <c r="H37" s="23">
        <v>0.27400000000000002</v>
      </c>
      <c r="I37" s="136">
        <f>AVERAGE(H37:H38)</f>
        <v>0.28749999999999998</v>
      </c>
    </row>
    <row r="38" spans="2:9" x14ac:dyDescent="0.25">
      <c r="B38" s="18" t="s">
        <v>57</v>
      </c>
      <c r="C38" s="22" t="s">
        <v>193</v>
      </c>
      <c r="D38" s="22" t="s">
        <v>74</v>
      </c>
      <c r="E38" s="22">
        <v>25.45</v>
      </c>
      <c r="F38" s="107"/>
      <c r="G38" s="111"/>
      <c r="H38" s="23">
        <v>0.30099999999999999</v>
      </c>
      <c r="I38" s="137"/>
    </row>
    <row r="39" spans="2:9" x14ac:dyDescent="0.25">
      <c r="B39" s="8" t="s">
        <v>50</v>
      </c>
      <c r="C39" s="22" t="s">
        <v>196</v>
      </c>
      <c r="D39" s="22" t="s">
        <v>77</v>
      </c>
      <c r="E39" s="22">
        <v>25.77</v>
      </c>
      <c r="F39" s="106">
        <f>E39-E40</f>
        <v>0.23000000000000043</v>
      </c>
      <c r="G39" s="109">
        <f>AVERAGE(E39:E40)</f>
        <v>25.655000000000001</v>
      </c>
      <c r="H39" s="23">
        <v>0.245</v>
      </c>
      <c r="I39" s="136">
        <f>AVERAGE(H39:H40)</f>
        <v>0.26449999999999996</v>
      </c>
    </row>
    <row r="40" spans="2:9" x14ac:dyDescent="0.25">
      <c r="B40" s="8" t="s">
        <v>50</v>
      </c>
      <c r="C40" s="22" t="s">
        <v>197</v>
      </c>
      <c r="D40" s="22" t="s">
        <v>80</v>
      </c>
      <c r="E40" s="22">
        <v>25.54</v>
      </c>
      <c r="F40" s="107"/>
      <c r="G40" s="111"/>
      <c r="H40" s="23">
        <v>0.28399999999999997</v>
      </c>
      <c r="I40" s="137"/>
    </row>
    <row r="41" spans="2:9" x14ac:dyDescent="0.25">
      <c r="B41" s="18" t="s">
        <v>57</v>
      </c>
      <c r="C41" s="22" t="s">
        <v>200</v>
      </c>
      <c r="D41" s="22" t="s">
        <v>83</v>
      </c>
      <c r="E41" s="22">
        <v>25.52</v>
      </c>
      <c r="F41" s="106">
        <f>E41-E42</f>
        <v>-0.75</v>
      </c>
      <c r="G41" s="109">
        <f>AVERAGE(E41:E42)</f>
        <v>25.895</v>
      </c>
      <c r="H41" s="23">
        <v>0.28799999999999998</v>
      </c>
      <c r="I41" s="136">
        <f>AVERAGE(H41:H42)</f>
        <v>0.23199999999999998</v>
      </c>
    </row>
    <row r="42" spans="2:9" x14ac:dyDescent="0.25">
      <c r="B42" s="18" t="s">
        <v>57</v>
      </c>
      <c r="C42" s="22" t="s">
        <v>201</v>
      </c>
      <c r="D42" s="22" t="s">
        <v>86</v>
      </c>
      <c r="E42" s="22">
        <v>26.27</v>
      </c>
      <c r="F42" s="107"/>
      <c r="G42" s="111"/>
      <c r="H42" s="23">
        <v>0.17599999999999999</v>
      </c>
      <c r="I42" s="137"/>
    </row>
    <row r="43" spans="2:9" x14ac:dyDescent="0.25">
      <c r="B43" s="8" t="s">
        <v>50</v>
      </c>
      <c r="C43" s="22" t="s">
        <v>204</v>
      </c>
      <c r="D43" s="22" t="s">
        <v>89</v>
      </c>
      <c r="E43" s="22">
        <v>25.05</v>
      </c>
      <c r="F43" s="106">
        <f>E43-E44</f>
        <v>-0.62999999999999901</v>
      </c>
      <c r="G43" s="109">
        <f>AVERAGE(E43:E44)</f>
        <v>25.365000000000002</v>
      </c>
      <c r="H43" s="23">
        <v>0.39100000000000001</v>
      </c>
      <c r="I43" s="136">
        <f>AVERAGE(H43:H44)</f>
        <v>0.32550000000000001</v>
      </c>
    </row>
    <row r="44" spans="2:9" x14ac:dyDescent="0.25">
      <c r="B44" s="8" t="s">
        <v>50</v>
      </c>
      <c r="C44" s="22" t="s">
        <v>205</v>
      </c>
      <c r="D44" s="22" t="s">
        <v>92</v>
      </c>
      <c r="E44" s="22">
        <v>25.68</v>
      </c>
      <c r="F44" s="107"/>
      <c r="G44" s="111"/>
      <c r="H44" s="23">
        <v>0.26</v>
      </c>
      <c r="I44" s="137"/>
    </row>
    <row r="45" spans="2:9" x14ac:dyDescent="0.25">
      <c r="B45" s="18" t="s">
        <v>57</v>
      </c>
      <c r="C45" s="22" t="s">
        <v>208</v>
      </c>
      <c r="D45" s="22" t="s">
        <v>95</v>
      </c>
      <c r="E45" s="22">
        <v>25.69</v>
      </c>
      <c r="F45" s="106">
        <f>E45-E46</f>
        <v>-0.51999999999999957</v>
      </c>
      <c r="G45" s="109">
        <f>AVERAGE(E45:E46)</f>
        <v>25.950000000000003</v>
      </c>
      <c r="H45" s="23">
        <v>0.25800000000000001</v>
      </c>
      <c r="I45" s="136">
        <f>AVERAGE(H45:H46)</f>
        <v>0.2205</v>
      </c>
    </row>
    <row r="46" spans="2:9" x14ac:dyDescent="0.25">
      <c r="B46" s="18" t="s">
        <v>57</v>
      </c>
      <c r="C46" s="22" t="s">
        <v>209</v>
      </c>
      <c r="D46" s="22" t="s">
        <v>98</v>
      </c>
      <c r="E46" s="22">
        <v>26.21</v>
      </c>
      <c r="F46" s="107"/>
      <c r="G46" s="111"/>
      <c r="H46" s="23">
        <v>0.183</v>
      </c>
      <c r="I46" s="137"/>
    </row>
    <row r="47" spans="2:9" x14ac:dyDescent="0.25">
      <c r="B47" s="8" t="s">
        <v>50</v>
      </c>
      <c r="C47" s="22" t="s">
        <v>182</v>
      </c>
      <c r="D47" s="22" t="s">
        <v>101</v>
      </c>
      <c r="E47" s="22">
        <v>26.84</v>
      </c>
      <c r="F47" s="106">
        <f>E47-E48</f>
        <v>-0.42000000000000171</v>
      </c>
      <c r="G47" s="109">
        <f>AVERAGE(E47:E48)</f>
        <v>27.05</v>
      </c>
      <c r="H47" s="23">
        <v>0.122</v>
      </c>
      <c r="I47" s="136">
        <f>AVERAGE(H47:H48)</f>
        <v>0.10694999999999999</v>
      </c>
    </row>
    <row r="48" spans="2:9" x14ac:dyDescent="0.25">
      <c r="B48" s="8" t="s">
        <v>50</v>
      </c>
      <c r="C48" s="22" t="s">
        <v>183</v>
      </c>
      <c r="D48" s="22" t="s">
        <v>104</v>
      </c>
      <c r="E48" s="22">
        <v>27.26</v>
      </c>
      <c r="F48" s="107"/>
      <c r="G48" s="111"/>
      <c r="H48" s="23">
        <v>9.1899999999999996E-2</v>
      </c>
      <c r="I48" s="137"/>
    </row>
    <row r="49" spans="2:9" x14ac:dyDescent="0.25">
      <c r="B49" s="18" t="s">
        <v>57</v>
      </c>
      <c r="C49" s="22" t="s">
        <v>186</v>
      </c>
      <c r="D49" s="22" t="s">
        <v>107</v>
      </c>
      <c r="E49" s="22">
        <v>26.42</v>
      </c>
      <c r="F49" s="106">
        <f>E49-E50</f>
        <v>0.10000000000000142</v>
      </c>
      <c r="G49" s="109">
        <f>AVERAGE(E49:E50)</f>
        <v>26.37</v>
      </c>
      <c r="H49" s="23">
        <v>0.159</v>
      </c>
      <c r="I49" s="136">
        <f>AVERAGE(H49:H50)</f>
        <v>0.16450000000000001</v>
      </c>
    </row>
    <row r="50" spans="2:9" x14ac:dyDescent="0.25">
      <c r="B50" s="18" t="s">
        <v>57</v>
      </c>
      <c r="C50" s="22" t="s">
        <v>187</v>
      </c>
      <c r="D50" s="22" t="s">
        <v>110</v>
      </c>
      <c r="E50" s="22">
        <v>26.32</v>
      </c>
      <c r="F50" s="107"/>
      <c r="G50" s="111"/>
      <c r="H50" s="23">
        <v>0.17</v>
      </c>
      <c r="I50" s="137"/>
    </row>
    <row r="51" spans="2:9" x14ac:dyDescent="0.25">
      <c r="B51" s="8" t="s">
        <v>50</v>
      </c>
      <c r="C51" s="22" t="s">
        <v>190</v>
      </c>
      <c r="D51" s="22" t="s">
        <v>113</v>
      </c>
      <c r="E51" s="22">
        <v>26.2</v>
      </c>
      <c r="F51" s="106">
        <f>E51-E52</f>
        <v>0.37000000000000099</v>
      </c>
      <c r="G51" s="109">
        <f>AVERAGE(E51:E52)</f>
        <v>26.015000000000001</v>
      </c>
      <c r="H51" s="23">
        <v>0.184</v>
      </c>
      <c r="I51" s="136">
        <f>AVERAGE(H51:H52)</f>
        <v>0.20949999999999999</v>
      </c>
    </row>
    <row r="52" spans="2:9" x14ac:dyDescent="0.25">
      <c r="B52" s="8" t="s">
        <v>50</v>
      </c>
      <c r="C52" s="22" t="s">
        <v>191</v>
      </c>
      <c r="D52" s="22" t="s">
        <v>116</v>
      </c>
      <c r="E52" s="22">
        <v>25.83</v>
      </c>
      <c r="F52" s="107"/>
      <c r="G52" s="111"/>
      <c r="H52" s="23">
        <v>0.23499999999999999</v>
      </c>
      <c r="I52" s="137"/>
    </row>
    <row r="53" spans="2:9" x14ac:dyDescent="0.25">
      <c r="B53" s="18" t="s">
        <v>57</v>
      </c>
      <c r="C53" s="22" t="s">
        <v>194</v>
      </c>
      <c r="D53" s="22" t="s">
        <v>119</v>
      </c>
      <c r="E53" s="22">
        <v>26.05</v>
      </c>
      <c r="F53" s="106">
        <f>E53-E54</f>
        <v>0.57000000000000028</v>
      </c>
      <c r="G53" s="109">
        <f>AVERAGE(E53:E54)</f>
        <v>25.765000000000001</v>
      </c>
      <c r="H53" s="23">
        <v>0.20300000000000001</v>
      </c>
      <c r="I53" s="136">
        <f>AVERAGE(H53:H54)</f>
        <v>0.25</v>
      </c>
    </row>
    <row r="54" spans="2:9" x14ac:dyDescent="0.25">
      <c r="B54" s="18" t="s">
        <v>57</v>
      </c>
      <c r="C54" s="22" t="s">
        <v>195</v>
      </c>
      <c r="D54" s="22" t="s">
        <v>122</v>
      </c>
      <c r="E54" s="22">
        <v>25.48</v>
      </c>
      <c r="F54" s="107"/>
      <c r="G54" s="111"/>
      <c r="H54" s="23">
        <v>0.29699999999999999</v>
      </c>
      <c r="I54" s="137"/>
    </row>
    <row r="55" spans="2:9" x14ac:dyDescent="0.25">
      <c r="B55" s="8" t="s">
        <v>50</v>
      </c>
      <c r="C55" s="22" t="s">
        <v>198</v>
      </c>
      <c r="D55" s="22" t="s">
        <v>125</v>
      </c>
      <c r="E55" s="22">
        <v>25.01</v>
      </c>
      <c r="F55" s="106">
        <f>E55-E56</f>
        <v>-0.14999999999999858</v>
      </c>
      <c r="G55" s="109">
        <f>AVERAGE(E55:E56)</f>
        <v>25.085000000000001</v>
      </c>
      <c r="H55" s="23">
        <v>0.40300000000000002</v>
      </c>
      <c r="I55" s="136">
        <f>AVERAGE(H55:H56)</f>
        <v>0.38450000000000001</v>
      </c>
    </row>
    <row r="56" spans="2:9" x14ac:dyDescent="0.25">
      <c r="B56" s="8" t="s">
        <v>50</v>
      </c>
      <c r="C56" s="22" t="s">
        <v>199</v>
      </c>
      <c r="D56" s="22" t="s">
        <v>128</v>
      </c>
      <c r="E56" s="22">
        <v>25.16</v>
      </c>
      <c r="F56" s="107"/>
      <c r="G56" s="111"/>
      <c r="H56" s="23">
        <v>0.36599999999999999</v>
      </c>
      <c r="I56" s="137"/>
    </row>
    <row r="57" spans="2:9" x14ac:dyDescent="0.25">
      <c r="B57" s="18" t="s">
        <v>57</v>
      </c>
      <c r="C57" s="22" t="s">
        <v>202</v>
      </c>
      <c r="D57" s="22" t="s">
        <v>131</v>
      </c>
      <c r="E57" s="22">
        <v>25.94</v>
      </c>
      <c r="F57" s="106">
        <f>E57-E58</f>
        <v>-0.53999999999999915</v>
      </c>
      <c r="G57" s="109">
        <f>AVERAGE(E57:E58)</f>
        <v>26.21</v>
      </c>
      <c r="H57" s="23">
        <v>0.22</v>
      </c>
      <c r="I57" s="136">
        <f>AVERAGE(H57:H58)</f>
        <v>0.187</v>
      </c>
    </row>
    <row r="58" spans="2:9" x14ac:dyDescent="0.25">
      <c r="B58" s="18" t="s">
        <v>57</v>
      </c>
      <c r="C58" s="22" t="s">
        <v>203</v>
      </c>
      <c r="D58" s="22" t="s">
        <v>134</v>
      </c>
      <c r="E58" s="22">
        <v>26.48</v>
      </c>
      <c r="F58" s="107"/>
      <c r="G58" s="111"/>
      <c r="H58" s="23">
        <v>0.154</v>
      </c>
      <c r="I58" s="137"/>
    </row>
    <row r="59" spans="2:9" x14ac:dyDescent="0.25">
      <c r="B59" s="8" t="s">
        <v>50</v>
      </c>
      <c r="C59" s="22" t="s">
        <v>206</v>
      </c>
      <c r="D59" s="22" t="s">
        <v>137</v>
      </c>
      <c r="E59" s="22">
        <v>25.47</v>
      </c>
      <c r="F59" s="106">
        <f>E59-E60</f>
        <v>-0.76000000000000156</v>
      </c>
      <c r="G59" s="109">
        <f>AVERAGE(E59:E60)</f>
        <v>25.85</v>
      </c>
      <c r="H59" s="23">
        <v>0.29699999999999999</v>
      </c>
      <c r="I59" s="136">
        <f>AVERAGE(H59:H60)</f>
        <v>0.23849999999999999</v>
      </c>
    </row>
    <row r="60" spans="2:9" x14ac:dyDescent="0.25">
      <c r="B60" s="8" t="s">
        <v>50</v>
      </c>
      <c r="C60" s="22" t="s">
        <v>207</v>
      </c>
      <c r="D60" s="22" t="s">
        <v>140</v>
      </c>
      <c r="E60" s="22">
        <v>26.23</v>
      </c>
      <c r="F60" s="107"/>
      <c r="G60" s="111"/>
      <c r="H60" s="23">
        <v>0.18</v>
      </c>
      <c r="I60" s="137"/>
    </row>
    <row r="61" spans="2:9" x14ac:dyDescent="0.25">
      <c r="B61" s="18" t="s">
        <v>57</v>
      </c>
      <c r="C61" s="22" t="s">
        <v>210</v>
      </c>
      <c r="D61" s="22" t="s">
        <v>143</v>
      </c>
      <c r="E61" s="22">
        <v>25.52</v>
      </c>
      <c r="F61" s="106">
        <f>E61-E62</f>
        <v>-0.60999999999999943</v>
      </c>
      <c r="G61" s="109">
        <f>AVERAGE(E61:E62)</f>
        <v>25.824999999999999</v>
      </c>
      <c r="H61" s="23">
        <v>0.28899999999999998</v>
      </c>
      <c r="I61" s="136">
        <f>AVERAGE(H61:H62)</f>
        <v>0.24149999999999999</v>
      </c>
    </row>
    <row r="62" spans="2:9" x14ac:dyDescent="0.25">
      <c r="B62" s="18" t="s">
        <v>57</v>
      </c>
      <c r="C62" s="22" t="s">
        <v>211</v>
      </c>
      <c r="D62" s="22" t="s">
        <v>146</v>
      </c>
      <c r="E62" s="22">
        <v>26.13</v>
      </c>
      <c r="F62" s="107"/>
      <c r="G62" s="111"/>
      <c r="H62" s="23">
        <v>0.19400000000000001</v>
      </c>
      <c r="I62" s="147"/>
    </row>
    <row r="63" spans="2:9" x14ac:dyDescent="0.25">
      <c r="B63" s="14"/>
      <c r="C63" s="15"/>
      <c r="D63" s="15"/>
      <c r="E63" s="15"/>
      <c r="F63" s="35"/>
      <c r="G63" s="132"/>
      <c r="H63" s="16"/>
      <c r="I63" s="133"/>
    </row>
    <row r="64" spans="2:9" x14ac:dyDescent="0.25">
      <c r="B64" s="14"/>
      <c r="C64" s="15"/>
      <c r="D64" s="15"/>
      <c r="E64" s="15"/>
      <c r="F64" s="35"/>
      <c r="G64" s="132"/>
      <c r="H64" s="16"/>
      <c r="I64" s="133"/>
    </row>
    <row r="65" spans="2:9" x14ac:dyDescent="0.25">
      <c r="B65" s="14"/>
      <c r="C65" s="15"/>
      <c r="D65" s="15"/>
      <c r="E65" s="15"/>
      <c r="F65" s="131"/>
      <c r="G65" s="132"/>
      <c r="H65" s="16"/>
      <c r="I65" s="133"/>
    </row>
    <row r="66" spans="2:9" x14ac:dyDescent="0.25">
      <c r="B66" s="14"/>
      <c r="C66" s="15"/>
      <c r="D66" s="15"/>
      <c r="E66" s="15"/>
      <c r="F66" s="131"/>
      <c r="G66" s="132"/>
      <c r="H66" s="16"/>
      <c r="I66" s="133"/>
    </row>
    <row r="67" spans="2:9" x14ac:dyDescent="0.25">
      <c r="B67" s="17"/>
      <c r="C67" s="15"/>
      <c r="D67" s="15"/>
      <c r="E67" s="15"/>
      <c r="F67" s="131"/>
      <c r="G67" s="132"/>
      <c r="H67" s="16"/>
      <c r="I67" s="133"/>
    </row>
    <row r="68" spans="2:9" x14ac:dyDescent="0.25">
      <c r="B68" s="17"/>
      <c r="C68" s="15"/>
      <c r="D68" s="15"/>
      <c r="E68" s="15"/>
      <c r="F68" s="131"/>
      <c r="G68" s="132"/>
      <c r="H68" s="16"/>
      <c r="I68" s="133"/>
    </row>
    <row r="69" spans="2:9" x14ac:dyDescent="0.25">
      <c r="B69" s="17"/>
      <c r="C69" s="15"/>
      <c r="D69" s="15"/>
      <c r="E69" s="15"/>
      <c r="F69" s="131"/>
      <c r="G69" s="132"/>
      <c r="H69" s="16"/>
      <c r="I69" s="133"/>
    </row>
    <row r="70" spans="2:9" x14ac:dyDescent="0.25">
      <c r="B70" s="17"/>
      <c r="C70" s="15"/>
      <c r="D70" s="15"/>
      <c r="E70" s="15"/>
      <c r="F70" s="131"/>
      <c r="G70" s="132"/>
      <c r="H70" s="16"/>
      <c r="I70" s="133"/>
    </row>
    <row r="71" spans="2:9" x14ac:dyDescent="0.25">
      <c r="B71" s="14"/>
      <c r="C71" s="15"/>
      <c r="D71" s="15"/>
      <c r="E71" s="15"/>
      <c r="F71" s="131"/>
      <c r="G71" s="132"/>
      <c r="H71" s="16"/>
      <c r="I71" s="133"/>
    </row>
    <row r="72" spans="2:9" x14ac:dyDescent="0.25">
      <c r="B72" s="14"/>
      <c r="C72" s="15"/>
      <c r="D72" s="15"/>
      <c r="E72" s="15"/>
      <c r="F72" s="131"/>
      <c r="G72" s="132"/>
      <c r="H72" s="16"/>
      <c r="I72" s="133"/>
    </row>
    <row r="73" spans="2:9" x14ac:dyDescent="0.25">
      <c r="B73" s="14"/>
      <c r="C73" s="15"/>
      <c r="D73" s="15"/>
      <c r="E73" s="15"/>
      <c r="F73" s="131"/>
      <c r="G73" s="132"/>
      <c r="H73" s="16"/>
      <c r="I73" s="133"/>
    </row>
    <row r="74" spans="2:9" x14ac:dyDescent="0.25">
      <c r="B74" s="14"/>
      <c r="C74" s="15"/>
      <c r="D74" s="15"/>
      <c r="E74" s="15"/>
      <c r="F74" s="131"/>
      <c r="G74" s="132"/>
      <c r="H74" s="16"/>
      <c r="I74" s="133"/>
    </row>
    <row r="75" spans="2:9" x14ac:dyDescent="0.25">
      <c r="B75" s="17"/>
      <c r="C75" s="15"/>
      <c r="D75" s="15"/>
      <c r="E75" s="15"/>
      <c r="F75" s="131"/>
      <c r="G75" s="132"/>
      <c r="H75" s="16"/>
      <c r="I75" s="133"/>
    </row>
    <row r="76" spans="2:9" x14ac:dyDescent="0.25">
      <c r="B76" s="17"/>
      <c r="C76" s="15"/>
      <c r="D76" s="15"/>
      <c r="E76" s="15"/>
      <c r="F76" s="131"/>
      <c r="G76" s="132"/>
      <c r="H76" s="16"/>
      <c r="I76" s="133"/>
    </row>
    <row r="77" spans="2:9" x14ac:dyDescent="0.25">
      <c r="B77" s="17"/>
      <c r="C77" s="15"/>
      <c r="D77" s="15"/>
      <c r="E77" s="15"/>
      <c r="F77" s="131"/>
      <c r="G77" s="132"/>
      <c r="H77" s="16"/>
      <c r="I77" s="133"/>
    </row>
    <row r="78" spans="2:9" x14ac:dyDescent="0.25">
      <c r="B78" s="17"/>
      <c r="C78" s="15"/>
      <c r="D78" s="15"/>
      <c r="E78" s="15"/>
      <c r="F78" s="131"/>
      <c r="G78" s="132"/>
      <c r="H78" s="16"/>
      <c r="I78" s="133"/>
    </row>
    <row r="79" spans="2:9" x14ac:dyDescent="0.25">
      <c r="B79" s="14"/>
      <c r="C79" s="15"/>
      <c r="D79" s="15"/>
      <c r="E79" s="15"/>
      <c r="F79" s="131"/>
      <c r="G79" s="132"/>
      <c r="H79" s="16"/>
      <c r="I79" s="133"/>
    </row>
    <row r="80" spans="2:9" x14ac:dyDescent="0.25">
      <c r="B80" s="14"/>
      <c r="C80" s="15"/>
      <c r="D80" s="15"/>
      <c r="E80" s="15"/>
      <c r="F80" s="131"/>
      <c r="G80" s="132"/>
      <c r="H80" s="16"/>
      <c r="I80" s="133"/>
    </row>
    <row r="81" spans="2:9" x14ac:dyDescent="0.25">
      <c r="B81" s="14"/>
      <c r="C81" s="15"/>
      <c r="D81" s="15"/>
      <c r="E81" s="15"/>
      <c r="F81" s="131"/>
      <c r="G81" s="132"/>
      <c r="H81" s="16"/>
      <c r="I81" s="133"/>
    </row>
    <row r="82" spans="2:9" x14ac:dyDescent="0.25">
      <c r="B82" s="14"/>
      <c r="C82" s="15"/>
      <c r="D82" s="15"/>
      <c r="E82" s="15"/>
      <c r="F82" s="131"/>
      <c r="G82" s="132"/>
      <c r="H82" s="16"/>
      <c r="I82" s="133"/>
    </row>
    <row r="83" spans="2:9" x14ac:dyDescent="0.25">
      <c r="B83" s="17"/>
      <c r="C83" s="15"/>
      <c r="D83" s="15"/>
      <c r="E83" s="15"/>
      <c r="F83" s="131"/>
      <c r="G83" s="132"/>
      <c r="H83" s="16"/>
      <c r="I83" s="133"/>
    </row>
    <row r="84" spans="2:9" x14ac:dyDescent="0.25">
      <c r="B84" s="17"/>
      <c r="C84" s="15"/>
      <c r="D84" s="15"/>
      <c r="E84" s="15"/>
      <c r="F84" s="131"/>
      <c r="G84" s="132"/>
      <c r="H84" s="16"/>
      <c r="I84" s="133"/>
    </row>
    <row r="85" spans="2:9" x14ac:dyDescent="0.25">
      <c r="B85" s="17"/>
      <c r="C85" s="15"/>
      <c r="D85" s="15"/>
      <c r="E85" s="15"/>
      <c r="F85" s="131"/>
      <c r="G85" s="132"/>
      <c r="H85" s="16"/>
      <c r="I85" s="133"/>
    </row>
    <row r="86" spans="2:9" x14ac:dyDescent="0.25">
      <c r="B86" s="17"/>
      <c r="C86" s="15"/>
      <c r="D86" s="15"/>
      <c r="E86" s="15"/>
      <c r="F86" s="131"/>
      <c r="G86" s="132"/>
      <c r="H86" s="16"/>
      <c r="I86" s="133"/>
    </row>
    <row r="87" spans="2:9" x14ac:dyDescent="0.25">
      <c r="B87" s="14"/>
      <c r="C87" s="15"/>
      <c r="D87" s="15"/>
      <c r="E87" s="15"/>
      <c r="F87" s="131"/>
      <c r="G87" s="132"/>
      <c r="H87" s="16"/>
      <c r="I87" s="133"/>
    </row>
    <row r="88" spans="2:9" x14ac:dyDescent="0.25">
      <c r="B88" s="14"/>
      <c r="C88" s="15"/>
      <c r="D88" s="15"/>
      <c r="E88" s="15"/>
      <c r="F88" s="131"/>
      <c r="G88" s="132"/>
      <c r="H88" s="16"/>
      <c r="I88" s="133"/>
    </row>
    <row r="89" spans="2:9" x14ac:dyDescent="0.25">
      <c r="B89" s="14"/>
      <c r="C89" s="15"/>
      <c r="D89" s="15"/>
      <c r="E89" s="15"/>
      <c r="F89" s="131"/>
      <c r="G89" s="132"/>
      <c r="H89" s="16"/>
      <c r="I89" s="133"/>
    </row>
    <row r="90" spans="2:9" x14ac:dyDescent="0.25">
      <c r="B90" s="14"/>
      <c r="C90" s="15"/>
      <c r="D90" s="15"/>
      <c r="E90" s="15"/>
      <c r="F90" s="131"/>
      <c r="G90" s="132"/>
      <c r="H90" s="16"/>
      <c r="I90" s="133"/>
    </row>
    <row r="91" spans="2:9" x14ac:dyDescent="0.25">
      <c r="B91" s="17"/>
      <c r="C91" s="15"/>
      <c r="D91" s="15"/>
      <c r="E91" s="15"/>
      <c r="F91" s="131"/>
      <c r="G91" s="132"/>
      <c r="H91" s="16"/>
      <c r="I91" s="133"/>
    </row>
    <row r="92" spans="2:9" x14ac:dyDescent="0.25">
      <c r="B92" s="17"/>
      <c r="C92" s="15"/>
      <c r="D92" s="15"/>
      <c r="E92" s="15"/>
      <c r="F92" s="131"/>
      <c r="G92" s="132"/>
      <c r="H92" s="16"/>
      <c r="I92" s="133"/>
    </row>
    <row r="93" spans="2:9" x14ac:dyDescent="0.25">
      <c r="B93" s="17"/>
      <c r="C93" s="15"/>
      <c r="D93" s="15"/>
      <c r="E93" s="15"/>
      <c r="F93" s="131"/>
      <c r="G93" s="132"/>
      <c r="H93" s="16"/>
      <c r="I93" s="133"/>
    </row>
    <row r="94" spans="2:9" x14ac:dyDescent="0.25">
      <c r="B94" s="17"/>
      <c r="C94" s="15"/>
      <c r="D94" s="15"/>
      <c r="E94" s="15"/>
      <c r="F94" s="131"/>
      <c r="G94" s="132"/>
      <c r="H94" s="16"/>
      <c r="I94" s="133"/>
    </row>
  </sheetData>
  <sheetProtection algorithmName="SHA-512" hashValue="25o296AzvjwU1A69aqttiGNPSKa0LjGRK+BJvS5CNa0hwrT8HjYIi8HTOMY2llnxqeDEmZ6OFycj7LSBIono2A==" saltValue="SYsrXyp/pvOej+Qg2/SXJA==" spinCount="100000" sheet="1" formatCells="0" formatColumns="0" formatRows="0" insertColumns="0" insertRows="0" insertHyperlinks="0" deleteColumns="0" deleteRows="0" sort="0" autoFilter="0" pivotTables="0"/>
  <mergeCells count="111">
    <mergeCell ref="I87:I88"/>
    <mergeCell ref="F89:F90"/>
    <mergeCell ref="G89:G90"/>
    <mergeCell ref="I89:I90"/>
    <mergeCell ref="F91:F92"/>
    <mergeCell ref="G91:G92"/>
    <mergeCell ref="I91:I92"/>
    <mergeCell ref="F93:F94"/>
    <mergeCell ref="G93:G94"/>
    <mergeCell ref="I93:I94"/>
    <mergeCell ref="F87:F88"/>
    <mergeCell ref="G87:G88"/>
    <mergeCell ref="I79:I80"/>
    <mergeCell ref="F81:F82"/>
    <mergeCell ref="G81:G82"/>
    <mergeCell ref="I81:I82"/>
    <mergeCell ref="F83:F84"/>
    <mergeCell ref="G83:G84"/>
    <mergeCell ref="I83:I84"/>
    <mergeCell ref="F85:F86"/>
    <mergeCell ref="G85:G86"/>
    <mergeCell ref="I85:I86"/>
    <mergeCell ref="F79:F80"/>
    <mergeCell ref="G79:G80"/>
    <mergeCell ref="I71:I72"/>
    <mergeCell ref="F73:F74"/>
    <mergeCell ref="G73:G74"/>
    <mergeCell ref="I73:I74"/>
    <mergeCell ref="F75:F76"/>
    <mergeCell ref="G75:G76"/>
    <mergeCell ref="I75:I76"/>
    <mergeCell ref="F77:F78"/>
    <mergeCell ref="G77:G78"/>
    <mergeCell ref="I77:I78"/>
    <mergeCell ref="F71:F72"/>
    <mergeCell ref="G71:G72"/>
    <mergeCell ref="I63:I64"/>
    <mergeCell ref="F65:F66"/>
    <mergeCell ref="G65:G66"/>
    <mergeCell ref="I65:I66"/>
    <mergeCell ref="F67:F68"/>
    <mergeCell ref="G67:G68"/>
    <mergeCell ref="I67:I68"/>
    <mergeCell ref="F69:F70"/>
    <mergeCell ref="G69:G70"/>
    <mergeCell ref="I69:I70"/>
    <mergeCell ref="G63:G64"/>
    <mergeCell ref="I55:I56"/>
    <mergeCell ref="F57:F58"/>
    <mergeCell ref="G57:G58"/>
    <mergeCell ref="I57:I58"/>
    <mergeCell ref="F59:F60"/>
    <mergeCell ref="G59:G60"/>
    <mergeCell ref="I59:I60"/>
    <mergeCell ref="F61:F62"/>
    <mergeCell ref="G61:G62"/>
    <mergeCell ref="I61:I62"/>
    <mergeCell ref="F55:F56"/>
    <mergeCell ref="G55:G56"/>
    <mergeCell ref="I47:I48"/>
    <mergeCell ref="F49:F50"/>
    <mergeCell ref="G49:G50"/>
    <mergeCell ref="I49:I50"/>
    <mergeCell ref="F51:F52"/>
    <mergeCell ref="G51:G52"/>
    <mergeCell ref="I51:I52"/>
    <mergeCell ref="F53:F54"/>
    <mergeCell ref="G53:G54"/>
    <mergeCell ref="I53:I54"/>
    <mergeCell ref="F47:F48"/>
    <mergeCell ref="G47:G48"/>
    <mergeCell ref="I39:I40"/>
    <mergeCell ref="F41:F42"/>
    <mergeCell ref="G41:G42"/>
    <mergeCell ref="I41:I42"/>
    <mergeCell ref="F43:F44"/>
    <mergeCell ref="G43:G44"/>
    <mergeCell ref="I43:I44"/>
    <mergeCell ref="F45:F46"/>
    <mergeCell ref="G45:G46"/>
    <mergeCell ref="I45:I46"/>
    <mergeCell ref="I31:I32"/>
    <mergeCell ref="F33:F34"/>
    <mergeCell ref="G33:G34"/>
    <mergeCell ref="I33:I34"/>
    <mergeCell ref="F35:F36"/>
    <mergeCell ref="G35:G36"/>
    <mergeCell ref="I35:I36"/>
    <mergeCell ref="F37:F38"/>
    <mergeCell ref="G37:G38"/>
    <mergeCell ref="I37:I38"/>
    <mergeCell ref="B3:H3"/>
    <mergeCell ref="E7:E10"/>
    <mergeCell ref="F7:F10"/>
    <mergeCell ref="G7:G10"/>
    <mergeCell ref="E11:E14"/>
    <mergeCell ref="F11:F14"/>
    <mergeCell ref="G11:G14"/>
    <mergeCell ref="E15:E18"/>
    <mergeCell ref="F15:F18"/>
    <mergeCell ref="G15:G18"/>
    <mergeCell ref="E19:E22"/>
    <mergeCell ref="F19:F22"/>
    <mergeCell ref="G19:G22"/>
    <mergeCell ref="E23:E26"/>
    <mergeCell ref="F23:F26"/>
    <mergeCell ref="G23:G26"/>
    <mergeCell ref="F31:F32"/>
    <mergeCell ref="G31:G32"/>
    <mergeCell ref="F39:F40"/>
    <mergeCell ref="G39:G40"/>
  </mergeCells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30</vt:i4>
      </vt:variant>
    </vt:vector>
  </HeadingPairs>
  <TitlesOfParts>
    <vt:vector size="30" baseType="lpstr">
      <vt:lpstr>EF1 RT010917</vt:lpstr>
      <vt:lpstr>EF1 RT01092017_2</vt:lpstr>
      <vt:lpstr>Lucif RT010917</vt:lpstr>
      <vt:lpstr>Lucif RT01092017_2</vt:lpstr>
      <vt:lpstr>Stats Analyzes</vt:lpstr>
      <vt:lpstr>Plan1</vt:lpstr>
      <vt:lpstr>PECK</vt:lpstr>
      <vt:lpstr>FBP</vt:lpstr>
      <vt:lpstr>LDH</vt:lpstr>
      <vt:lpstr>PK</vt:lpstr>
      <vt:lpstr>HK</vt:lpstr>
      <vt:lpstr>CoxA</vt:lpstr>
      <vt:lpstr>CoxB</vt:lpstr>
      <vt:lpstr>CoxC</vt:lpstr>
      <vt:lpstr>ATPb</vt:lpstr>
      <vt:lpstr>ATPa</vt:lpstr>
      <vt:lpstr>GLUT2</vt:lpstr>
      <vt:lpstr>GLUT1</vt:lpstr>
      <vt:lpstr>GDH</vt:lpstr>
      <vt:lpstr>GS</vt:lpstr>
      <vt:lpstr>Chytry</vt:lpstr>
      <vt:lpstr>Lipase</vt:lpstr>
      <vt:lpstr>Tryp</vt:lpstr>
      <vt:lpstr>TRYP 62</vt:lpstr>
      <vt:lpstr>Amy</vt:lpstr>
      <vt:lpstr>CHH</vt:lpstr>
      <vt:lpstr>FAS</vt:lpstr>
      <vt:lpstr>COXb (2)</vt:lpstr>
      <vt:lpstr>GS (2)</vt:lpstr>
      <vt:lpstr>FBP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mserusier</dc:creator>
  <cp:lastModifiedBy>Luis Paulo Araujo</cp:lastModifiedBy>
  <cp:lastPrinted>2017-09-12T12:43:20Z</cp:lastPrinted>
  <dcterms:created xsi:type="dcterms:W3CDTF">2017-08-04T13:08:42Z</dcterms:created>
  <dcterms:modified xsi:type="dcterms:W3CDTF">2019-10-22T18:48:47Z</dcterms:modified>
</cp:coreProperties>
</file>