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luisp\Documents\Documentos Artigos\Experimentos\Trial 4\Manuscript ZOEA\PeerJ manuscritp Zoea\PeerJ Submission\"/>
    </mc:Choice>
  </mc:AlternateContent>
  <workbookProtection workbookAlgorithmName="SHA-512" workbookHashValue="Kk7zl+CYGJMl1cagUIf1384wTnAExeayoXfMCxfeiy91AgrPl1EaijRuEodQkqD4+e3G7XDTWaYT3AnYGWLTTw==" workbookSaltValue="uJVXS5niRI07RrDgPB4clg==" workbookSpinCount="100000" lockStructure="1"/>
  <bookViews>
    <workbookView xWindow="0" yWindow="0" windowWidth="20490" windowHeight="7755"/>
  </bookViews>
  <sheets>
    <sheet name="EF1 RT230817" sheetId="1" r:id="rId1"/>
    <sheet name="Lucif RT230817" sheetId="2" r:id="rId2"/>
    <sheet name="Stat Analyzes" sheetId="3" r:id="rId3"/>
    <sheet name="Plan1" sheetId="28" r:id="rId4"/>
    <sheet name="PECK" sheetId="4" r:id="rId5"/>
    <sheet name="FBP" sheetId="5" r:id="rId6"/>
    <sheet name="LDH" sheetId="6" r:id="rId7"/>
    <sheet name="PK" sheetId="7" r:id="rId8"/>
    <sheet name="HK" sheetId="8" r:id="rId9"/>
    <sheet name="CoxA" sheetId="9" r:id="rId10"/>
    <sheet name="CoxB" sheetId="10" r:id="rId11"/>
    <sheet name="CoxC" sheetId="11" r:id="rId12"/>
    <sheet name="ATPb" sheetId="12" r:id="rId13"/>
    <sheet name="ATPa" sheetId="13" r:id="rId14"/>
    <sheet name="GLUT2" sheetId="14" r:id="rId15"/>
    <sheet name="GLUT1" sheetId="15" r:id="rId16"/>
    <sheet name="GDH" sheetId="16" r:id="rId17"/>
    <sheet name="GS" sheetId="17" r:id="rId18"/>
    <sheet name="Chytry" sheetId="18" r:id="rId19"/>
    <sheet name="Lipase" sheetId="19" r:id="rId20"/>
    <sheet name="Tryp" sheetId="20" r:id="rId21"/>
    <sheet name="Amy" sheetId="21" r:id="rId22"/>
    <sheet name="CHH" sheetId="22" r:id="rId23"/>
    <sheet name="FAS" sheetId="23" r:id="rId24"/>
    <sheet name="ATPa(2)" sheetId="24" r:id="rId25"/>
    <sheet name="GDH (2)" sheetId="25" r:id="rId26"/>
    <sheet name="CHYTRY (2)" sheetId="26" r:id="rId27"/>
    <sheet name="AMY (2)" sheetId="27" r:id="rId28"/>
  </sheets>
  <calcPr calcId="152511"/>
</workbook>
</file>

<file path=xl/calcChain.xml><?xml version="1.0" encoding="utf-8"?>
<calcChain xmlns="http://schemas.openxmlformats.org/spreadsheetml/2006/main">
  <c r="F2" i="3" l="1"/>
  <c r="F20" i="3" l="1"/>
  <c r="F57" i="3" l="1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56" i="3"/>
  <c r="H57" i="3" l="1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56" i="3"/>
  <c r="H60" i="27"/>
  <c r="F60" i="27"/>
  <c r="E60" i="27"/>
  <c r="H58" i="27"/>
  <c r="F58" i="27"/>
  <c r="E58" i="27"/>
  <c r="H56" i="27"/>
  <c r="F56" i="27"/>
  <c r="E56" i="27"/>
  <c r="H54" i="27"/>
  <c r="F54" i="27"/>
  <c r="E54" i="27"/>
  <c r="H52" i="27"/>
  <c r="F52" i="27"/>
  <c r="E52" i="27"/>
  <c r="H50" i="27"/>
  <c r="F50" i="27"/>
  <c r="E50" i="27"/>
  <c r="H48" i="27"/>
  <c r="F48" i="27"/>
  <c r="E48" i="27"/>
  <c r="H46" i="27"/>
  <c r="F46" i="27"/>
  <c r="E46" i="27"/>
  <c r="H44" i="27"/>
  <c r="F44" i="27"/>
  <c r="E44" i="27"/>
  <c r="H42" i="27"/>
  <c r="F42" i="27"/>
  <c r="E42" i="27"/>
  <c r="H40" i="27"/>
  <c r="F40" i="27"/>
  <c r="E40" i="27"/>
  <c r="H38" i="27"/>
  <c r="F38" i="27"/>
  <c r="E38" i="27"/>
  <c r="H36" i="27"/>
  <c r="F36" i="27"/>
  <c r="E36" i="27"/>
  <c r="H34" i="27"/>
  <c r="F34" i="27"/>
  <c r="E34" i="27"/>
  <c r="H32" i="27"/>
  <c r="F32" i="27"/>
  <c r="E32" i="27"/>
  <c r="H30" i="27"/>
  <c r="F30" i="27"/>
  <c r="E30" i="27"/>
  <c r="E22" i="27"/>
  <c r="D22" i="27"/>
  <c r="E18" i="27"/>
  <c r="F18" i="27" s="1"/>
  <c r="D18" i="27"/>
  <c r="E14" i="27"/>
  <c r="D14" i="27"/>
  <c r="E10" i="27"/>
  <c r="F10" i="27" s="1"/>
  <c r="D10" i="27"/>
  <c r="E6" i="27"/>
  <c r="D6" i="27"/>
  <c r="H60" i="26"/>
  <c r="F60" i="26"/>
  <c r="E60" i="26"/>
  <c r="H58" i="26"/>
  <c r="F58" i="26"/>
  <c r="E58" i="26"/>
  <c r="H56" i="26"/>
  <c r="F56" i="26"/>
  <c r="E56" i="26"/>
  <c r="H54" i="26"/>
  <c r="F54" i="26"/>
  <c r="E54" i="26"/>
  <c r="H52" i="26"/>
  <c r="F52" i="26"/>
  <c r="E52" i="26"/>
  <c r="H50" i="26"/>
  <c r="F50" i="26"/>
  <c r="E50" i="26"/>
  <c r="H48" i="26"/>
  <c r="F48" i="26"/>
  <c r="E48" i="26"/>
  <c r="H46" i="26"/>
  <c r="F46" i="26"/>
  <c r="E46" i="26"/>
  <c r="H44" i="26"/>
  <c r="F44" i="26"/>
  <c r="E44" i="26"/>
  <c r="H42" i="26"/>
  <c r="F42" i="26"/>
  <c r="E42" i="26"/>
  <c r="H40" i="26"/>
  <c r="F40" i="26"/>
  <c r="E40" i="26"/>
  <c r="H38" i="26"/>
  <c r="F38" i="26"/>
  <c r="E38" i="26"/>
  <c r="H36" i="26"/>
  <c r="F36" i="26"/>
  <c r="E36" i="26"/>
  <c r="H34" i="26"/>
  <c r="F34" i="26"/>
  <c r="E34" i="26"/>
  <c r="H32" i="26"/>
  <c r="F32" i="26"/>
  <c r="E32" i="26"/>
  <c r="H30" i="26"/>
  <c r="F30" i="26"/>
  <c r="E30" i="26"/>
  <c r="E22" i="26"/>
  <c r="D22" i="26"/>
  <c r="E18" i="26"/>
  <c r="D18" i="26"/>
  <c r="E14" i="26"/>
  <c r="F14" i="26" s="1"/>
  <c r="D14" i="26"/>
  <c r="E10" i="26"/>
  <c r="F10" i="26" s="1"/>
  <c r="D10" i="26"/>
  <c r="E6" i="26"/>
  <c r="F6" i="26" s="1"/>
  <c r="D6" i="26"/>
  <c r="H60" i="25"/>
  <c r="F60" i="25"/>
  <c r="E60" i="25"/>
  <c r="H58" i="25"/>
  <c r="F58" i="25"/>
  <c r="E58" i="25"/>
  <c r="H56" i="25"/>
  <c r="F56" i="25"/>
  <c r="E56" i="25"/>
  <c r="H54" i="25"/>
  <c r="F54" i="25"/>
  <c r="E54" i="25"/>
  <c r="H52" i="25"/>
  <c r="F52" i="25"/>
  <c r="E52" i="25"/>
  <c r="H50" i="25"/>
  <c r="F50" i="25"/>
  <c r="E50" i="25"/>
  <c r="H48" i="25"/>
  <c r="F48" i="25"/>
  <c r="E48" i="25"/>
  <c r="H46" i="25"/>
  <c r="F46" i="25"/>
  <c r="E46" i="25"/>
  <c r="H44" i="25"/>
  <c r="F44" i="25"/>
  <c r="E44" i="25"/>
  <c r="H42" i="25"/>
  <c r="F42" i="25"/>
  <c r="E42" i="25"/>
  <c r="H40" i="25"/>
  <c r="F40" i="25"/>
  <c r="E40" i="25"/>
  <c r="H38" i="25"/>
  <c r="F38" i="25"/>
  <c r="E38" i="25"/>
  <c r="H36" i="25"/>
  <c r="F36" i="25"/>
  <c r="E36" i="25"/>
  <c r="H34" i="25"/>
  <c r="F34" i="25"/>
  <c r="E34" i="25"/>
  <c r="H32" i="25"/>
  <c r="F32" i="25"/>
  <c r="E32" i="25"/>
  <c r="H30" i="25"/>
  <c r="F30" i="25"/>
  <c r="E30" i="25"/>
  <c r="E22" i="25"/>
  <c r="D22" i="25"/>
  <c r="E18" i="25"/>
  <c r="F18" i="25" s="1"/>
  <c r="D18" i="25"/>
  <c r="E14" i="25"/>
  <c r="D14" i="25"/>
  <c r="E10" i="25"/>
  <c r="F10" i="25" s="1"/>
  <c r="D10" i="25"/>
  <c r="E6" i="25"/>
  <c r="D6" i="25"/>
  <c r="H60" i="24"/>
  <c r="F60" i="24"/>
  <c r="E60" i="24"/>
  <c r="H58" i="24"/>
  <c r="F58" i="24"/>
  <c r="E58" i="24"/>
  <c r="H56" i="24"/>
  <c r="F56" i="24"/>
  <c r="E56" i="24"/>
  <c r="H54" i="24"/>
  <c r="F54" i="24"/>
  <c r="E54" i="24"/>
  <c r="H52" i="24"/>
  <c r="F52" i="24"/>
  <c r="E52" i="24"/>
  <c r="H50" i="24"/>
  <c r="F50" i="24"/>
  <c r="E50" i="24"/>
  <c r="H48" i="24"/>
  <c r="F48" i="24"/>
  <c r="E48" i="24"/>
  <c r="H46" i="24"/>
  <c r="F46" i="24"/>
  <c r="E46" i="24"/>
  <c r="H44" i="24"/>
  <c r="F44" i="24"/>
  <c r="E44" i="24"/>
  <c r="H42" i="24"/>
  <c r="F42" i="24"/>
  <c r="E42" i="24"/>
  <c r="H40" i="24"/>
  <c r="F40" i="24"/>
  <c r="E40" i="24"/>
  <c r="H38" i="24"/>
  <c r="F38" i="24"/>
  <c r="E38" i="24"/>
  <c r="H36" i="24"/>
  <c r="F36" i="24"/>
  <c r="E36" i="24"/>
  <c r="H34" i="24"/>
  <c r="F34" i="24"/>
  <c r="E34" i="24"/>
  <c r="H32" i="24"/>
  <c r="F32" i="24"/>
  <c r="E32" i="24"/>
  <c r="H30" i="24"/>
  <c r="F30" i="24"/>
  <c r="E30" i="24"/>
  <c r="E22" i="24"/>
  <c r="D22" i="24"/>
  <c r="E18" i="24"/>
  <c r="D18" i="24"/>
  <c r="E14" i="24"/>
  <c r="F14" i="24" s="1"/>
  <c r="D14" i="24"/>
  <c r="E10" i="24"/>
  <c r="D10" i="24"/>
  <c r="E6" i="24"/>
  <c r="F6" i="24" s="1"/>
  <c r="D6" i="24"/>
  <c r="H60" i="23"/>
  <c r="F60" i="23"/>
  <c r="E60" i="23"/>
  <c r="H58" i="23"/>
  <c r="F58" i="23"/>
  <c r="E58" i="23"/>
  <c r="H56" i="23"/>
  <c r="F56" i="23"/>
  <c r="E56" i="23"/>
  <c r="H54" i="23"/>
  <c r="F54" i="23"/>
  <c r="E54" i="23"/>
  <c r="H52" i="23"/>
  <c r="F52" i="23"/>
  <c r="E52" i="23"/>
  <c r="H50" i="23"/>
  <c r="F50" i="23"/>
  <c r="E50" i="23"/>
  <c r="H48" i="23"/>
  <c r="F48" i="23"/>
  <c r="E48" i="23"/>
  <c r="H46" i="23"/>
  <c r="F46" i="23"/>
  <c r="E46" i="23"/>
  <c r="H44" i="23"/>
  <c r="F44" i="23"/>
  <c r="E44" i="23"/>
  <c r="H42" i="23"/>
  <c r="F42" i="23"/>
  <c r="E42" i="23"/>
  <c r="H40" i="23"/>
  <c r="F40" i="23"/>
  <c r="E40" i="23"/>
  <c r="H38" i="23"/>
  <c r="F38" i="23"/>
  <c r="E38" i="23"/>
  <c r="H36" i="23"/>
  <c r="F36" i="23"/>
  <c r="E36" i="23"/>
  <c r="H34" i="23"/>
  <c r="F34" i="23"/>
  <c r="E34" i="23"/>
  <c r="H32" i="23"/>
  <c r="F32" i="23"/>
  <c r="E32" i="23"/>
  <c r="H30" i="23"/>
  <c r="F30" i="23"/>
  <c r="E30" i="23"/>
  <c r="E22" i="23"/>
  <c r="D22" i="23"/>
  <c r="E18" i="23"/>
  <c r="F18" i="23" s="1"/>
  <c r="D18" i="23"/>
  <c r="E14" i="23"/>
  <c r="D14" i="23"/>
  <c r="E10" i="23"/>
  <c r="F10" i="23" s="1"/>
  <c r="D10" i="23"/>
  <c r="E6" i="23"/>
  <c r="D6" i="23"/>
  <c r="H60" i="22"/>
  <c r="F60" i="22"/>
  <c r="E60" i="22"/>
  <c r="H58" i="22"/>
  <c r="F58" i="22"/>
  <c r="E58" i="22"/>
  <c r="H56" i="22"/>
  <c r="F56" i="22"/>
  <c r="E56" i="22"/>
  <c r="H54" i="22"/>
  <c r="F54" i="22"/>
  <c r="E54" i="22"/>
  <c r="H52" i="22"/>
  <c r="F52" i="22"/>
  <c r="E52" i="22"/>
  <c r="H50" i="22"/>
  <c r="F50" i="22"/>
  <c r="E50" i="22"/>
  <c r="H48" i="22"/>
  <c r="F48" i="22"/>
  <c r="E48" i="22"/>
  <c r="H46" i="22"/>
  <c r="F46" i="22"/>
  <c r="E46" i="22"/>
  <c r="H44" i="22"/>
  <c r="F44" i="22"/>
  <c r="E44" i="22"/>
  <c r="H42" i="22"/>
  <c r="F42" i="22"/>
  <c r="E42" i="22"/>
  <c r="H40" i="22"/>
  <c r="F40" i="22"/>
  <c r="E40" i="22"/>
  <c r="H38" i="22"/>
  <c r="F38" i="22"/>
  <c r="E38" i="22"/>
  <c r="H36" i="22"/>
  <c r="F36" i="22"/>
  <c r="E36" i="22"/>
  <c r="H34" i="22"/>
  <c r="F34" i="22"/>
  <c r="E34" i="22"/>
  <c r="H32" i="22"/>
  <c r="F32" i="22"/>
  <c r="E32" i="22"/>
  <c r="H30" i="22"/>
  <c r="F30" i="22"/>
  <c r="E30" i="22"/>
  <c r="E22" i="22"/>
  <c r="D22" i="22"/>
  <c r="E18" i="22"/>
  <c r="D18" i="22"/>
  <c r="E14" i="22"/>
  <c r="F14" i="22" s="1"/>
  <c r="D14" i="22"/>
  <c r="E10" i="22"/>
  <c r="D10" i="22"/>
  <c r="E6" i="22"/>
  <c r="D6" i="22"/>
  <c r="F10" i="22" l="1"/>
  <c r="F18" i="22"/>
  <c r="F6" i="23"/>
  <c r="F14" i="23"/>
  <c r="F10" i="24"/>
  <c r="F18" i="24"/>
  <c r="F6" i="25"/>
  <c r="F14" i="25"/>
  <c r="F18" i="26"/>
  <c r="F6" i="27"/>
  <c r="F14" i="27"/>
  <c r="F6" i="22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38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20" i="3"/>
  <c r="H60" i="21" l="1"/>
  <c r="F60" i="21"/>
  <c r="E60" i="21"/>
  <c r="H58" i="21"/>
  <c r="F58" i="21"/>
  <c r="E58" i="21"/>
  <c r="H56" i="21"/>
  <c r="F56" i="21"/>
  <c r="E56" i="21"/>
  <c r="H54" i="21"/>
  <c r="F54" i="21"/>
  <c r="E54" i="21"/>
  <c r="H52" i="21"/>
  <c r="F52" i="21"/>
  <c r="E52" i="21"/>
  <c r="H50" i="21"/>
  <c r="F50" i="21"/>
  <c r="E50" i="21"/>
  <c r="H48" i="21"/>
  <c r="F48" i="21"/>
  <c r="E48" i="21"/>
  <c r="H46" i="21"/>
  <c r="F46" i="21"/>
  <c r="E46" i="21"/>
  <c r="H44" i="21"/>
  <c r="F44" i="21"/>
  <c r="E44" i="21"/>
  <c r="H42" i="21"/>
  <c r="F42" i="21"/>
  <c r="E42" i="21"/>
  <c r="H40" i="21"/>
  <c r="F40" i="21"/>
  <c r="E40" i="21"/>
  <c r="H38" i="21"/>
  <c r="F38" i="21"/>
  <c r="E38" i="21"/>
  <c r="H36" i="21"/>
  <c r="F36" i="21"/>
  <c r="E36" i="21"/>
  <c r="H34" i="21"/>
  <c r="F34" i="21"/>
  <c r="E34" i="21"/>
  <c r="H32" i="21"/>
  <c r="F32" i="21"/>
  <c r="E32" i="21"/>
  <c r="H30" i="21"/>
  <c r="F30" i="21"/>
  <c r="E30" i="21"/>
  <c r="E22" i="21"/>
  <c r="D22" i="21"/>
  <c r="E18" i="21"/>
  <c r="F18" i="21" s="1"/>
  <c r="D18" i="21"/>
  <c r="E14" i="21"/>
  <c r="D14" i="21"/>
  <c r="E10" i="21"/>
  <c r="F10" i="21" s="1"/>
  <c r="D10" i="21"/>
  <c r="E6" i="21"/>
  <c r="D6" i="21"/>
  <c r="H60" i="20"/>
  <c r="F60" i="20"/>
  <c r="E60" i="20"/>
  <c r="H58" i="20"/>
  <c r="F58" i="20"/>
  <c r="E58" i="20"/>
  <c r="H56" i="20"/>
  <c r="F56" i="20"/>
  <c r="E56" i="20"/>
  <c r="H54" i="20"/>
  <c r="F54" i="20"/>
  <c r="E54" i="20"/>
  <c r="H52" i="20"/>
  <c r="F52" i="20"/>
  <c r="E52" i="20"/>
  <c r="H50" i="20"/>
  <c r="F50" i="20"/>
  <c r="E50" i="20"/>
  <c r="H48" i="20"/>
  <c r="F48" i="20"/>
  <c r="E48" i="20"/>
  <c r="H46" i="20"/>
  <c r="F46" i="20"/>
  <c r="E46" i="20"/>
  <c r="H44" i="20"/>
  <c r="F44" i="20"/>
  <c r="E44" i="20"/>
  <c r="H42" i="20"/>
  <c r="F42" i="20"/>
  <c r="E42" i="20"/>
  <c r="H40" i="20"/>
  <c r="F40" i="20"/>
  <c r="E40" i="20"/>
  <c r="H38" i="20"/>
  <c r="F38" i="20"/>
  <c r="E38" i="20"/>
  <c r="H36" i="20"/>
  <c r="F36" i="20"/>
  <c r="E36" i="20"/>
  <c r="H34" i="20"/>
  <c r="F34" i="20"/>
  <c r="E34" i="20"/>
  <c r="H32" i="20"/>
  <c r="F32" i="20"/>
  <c r="E32" i="20"/>
  <c r="H30" i="20"/>
  <c r="F30" i="20"/>
  <c r="E30" i="20"/>
  <c r="E22" i="20"/>
  <c r="D22" i="20"/>
  <c r="E18" i="20"/>
  <c r="F18" i="20" s="1"/>
  <c r="D18" i="20"/>
  <c r="E14" i="20"/>
  <c r="D14" i="20"/>
  <c r="E10" i="20"/>
  <c r="F10" i="20" s="1"/>
  <c r="D10" i="20"/>
  <c r="E6" i="20"/>
  <c r="D6" i="20"/>
  <c r="H60" i="19"/>
  <c r="F60" i="19"/>
  <c r="E60" i="19"/>
  <c r="H58" i="19"/>
  <c r="F58" i="19"/>
  <c r="E58" i="19"/>
  <c r="H56" i="19"/>
  <c r="F56" i="19"/>
  <c r="E56" i="19"/>
  <c r="H54" i="19"/>
  <c r="F54" i="19"/>
  <c r="E54" i="19"/>
  <c r="H52" i="19"/>
  <c r="F52" i="19"/>
  <c r="E52" i="19"/>
  <c r="H50" i="19"/>
  <c r="F50" i="19"/>
  <c r="E50" i="19"/>
  <c r="H48" i="19"/>
  <c r="F48" i="19"/>
  <c r="E48" i="19"/>
  <c r="H46" i="19"/>
  <c r="F46" i="19"/>
  <c r="E46" i="19"/>
  <c r="H44" i="19"/>
  <c r="F44" i="19"/>
  <c r="E44" i="19"/>
  <c r="H42" i="19"/>
  <c r="F42" i="19"/>
  <c r="E42" i="19"/>
  <c r="H40" i="19"/>
  <c r="F40" i="19"/>
  <c r="E40" i="19"/>
  <c r="H38" i="19"/>
  <c r="F38" i="19"/>
  <c r="E38" i="19"/>
  <c r="H36" i="19"/>
  <c r="F36" i="19"/>
  <c r="E36" i="19"/>
  <c r="H34" i="19"/>
  <c r="F34" i="19"/>
  <c r="E34" i="19"/>
  <c r="H32" i="19"/>
  <c r="F32" i="19"/>
  <c r="E32" i="19"/>
  <c r="H30" i="19"/>
  <c r="F30" i="19"/>
  <c r="E30" i="19"/>
  <c r="E22" i="19"/>
  <c r="D22" i="19"/>
  <c r="E18" i="19"/>
  <c r="F18" i="19" s="1"/>
  <c r="D18" i="19"/>
  <c r="E14" i="19"/>
  <c r="F14" i="19" s="1"/>
  <c r="D14" i="19"/>
  <c r="E10" i="19"/>
  <c r="F10" i="19" s="1"/>
  <c r="D10" i="19"/>
  <c r="E6" i="19"/>
  <c r="F6" i="19" s="1"/>
  <c r="D6" i="19"/>
  <c r="H60" i="18"/>
  <c r="F60" i="18"/>
  <c r="E60" i="18"/>
  <c r="H58" i="18"/>
  <c r="F58" i="18"/>
  <c r="E58" i="18"/>
  <c r="H56" i="18"/>
  <c r="F56" i="18"/>
  <c r="E56" i="18"/>
  <c r="H54" i="18"/>
  <c r="F54" i="18"/>
  <c r="E54" i="18"/>
  <c r="H52" i="18"/>
  <c r="F52" i="18"/>
  <c r="E52" i="18"/>
  <c r="H50" i="18"/>
  <c r="F50" i="18"/>
  <c r="E50" i="18"/>
  <c r="H48" i="18"/>
  <c r="F48" i="18"/>
  <c r="E48" i="18"/>
  <c r="H46" i="18"/>
  <c r="F46" i="18"/>
  <c r="E46" i="18"/>
  <c r="H44" i="18"/>
  <c r="F44" i="18"/>
  <c r="E44" i="18"/>
  <c r="H42" i="18"/>
  <c r="F42" i="18"/>
  <c r="E42" i="18"/>
  <c r="H40" i="18"/>
  <c r="F40" i="18"/>
  <c r="E40" i="18"/>
  <c r="H38" i="18"/>
  <c r="F38" i="18"/>
  <c r="E38" i="18"/>
  <c r="H36" i="18"/>
  <c r="F36" i="18"/>
  <c r="E36" i="18"/>
  <c r="H34" i="18"/>
  <c r="F34" i="18"/>
  <c r="E34" i="18"/>
  <c r="H32" i="18"/>
  <c r="F32" i="18"/>
  <c r="E32" i="18"/>
  <c r="H30" i="18"/>
  <c r="F30" i="18"/>
  <c r="E30" i="18"/>
  <c r="E22" i="18"/>
  <c r="D22" i="18"/>
  <c r="E18" i="18"/>
  <c r="F18" i="18" s="1"/>
  <c r="D18" i="18"/>
  <c r="E14" i="18"/>
  <c r="F14" i="18" s="1"/>
  <c r="D14" i="18"/>
  <c r="E10" i="18"/>
  <c r="F10" i="18" s="1"/>
  <c r="D10" i="18"/>
  <c r="E6" i="18"/>
  <c r="F6" i="18" s="1"/>
  <c r="D6" i="18"/>
  <c r="H60" i="17"/>
  <c r="F60" i="17"/>
  <c r="E60" i="17"/>
  <c r="H58" i="17"/>
  <c r="F58" i="17"/>
  <c r="E58" i="17"/>
  <c r="H56" i="17"/>
  <c r="F56" i="17"/>
  <c r="E56" i="17"/>
  <c r="H54" i="17"/>
  <c r="F54" i="17"/>
  <c r="E54" i="17"/>
  <c r="H52" i="17"/>
  <c r="F52" i="17"/>
  <c r="E52" i="17"/>
  <c r="H50" i="17"/>
  <c r="F50" i="17"/>
  <c r="E50" i="17"/>
  <c r="H48" i="17"/>
  <c r="F48" i="17"/>
  <c r="E48" i="17"/>
  <c r="H46" i="17"/>
  <c r="F46" i="17"/>
  <c r="E46" i="17"/>
  <c r="H44" i="17"/>
  <c r="F44" i="17"/>
  <c r="E44" i="17"/>
  <c r="H42" i="17"/>
  <c r="F42" i="17"/>
  <c r="E42" i="17"/>
  <c r="H40" i="17"/>
  <c r="F40" i="17"/>
  <c r="E40" i="17"/>
  <c r="H38" i="17"/>
  <c r="F38" i="17"/>
  <c r="E38" i="17"/>
  <c r="H36" i="17"/>
  <c r="F36" i="17"/>
  <c r="E36" i="17"/>
  <c r="H34" i="17"/>
  <c r="F34" i="17"/>
  <c r="E34" i="17"/>
  <c r="H32" i="17"/>
  <c r="F32" i="17"/>
  <c r="E32" i="17"/>
  <c r="H30" i="17"/>
  <c r="F30" i="17"/>
  <c r="E30" i="17"/>
  <c r="E22" i="17"/>
  <c r="D22" i="17"/>
  <c r="E18" i="17"/>
  <c r="F18" i="17" s="1"/>
  <c r="D18" i="17"/>
  <c r="E14" i="17"/>
  <c r="F14" i="17" s="1"/>
  <c r="D14" i="17"/>
  <c r="E10" i="17"/>
  <c r="F10" i="17" s="1"/>
  <c r="D10" i="17"/>
  <c r="E6" i="17"/>
  <c r="F6" i="17" s="1"/>
  <c r="D6" i="17"/>
  <c r="H60" i="16"/>
  <c r="F60" i="16"/>
  <c r="E60" i="16"/>
  <c r="H58" i="16"/>
  <c r="F58" i="16"/>
  <c r="E58" i="16"/>
  <c r="H56" i="16"/>
  <c r="F56" i="16"/>
  <c r="E56" i="16"/>
  <c r="H54" i="16"/>
  <c r="F54" i="16"/>
  <c r="E54" i="16"/>
  <c r="H52" i="16"/>
  <c r="F52" i="16"/>
  <c r="E52" i="16"/>
  <c r="H50" i="16"/>
  <c r="F50" i="16"/>
  <c r="E50" i="16"/>
  <c r="H48" i="16"/>
  <c r="F48" i="16"/>
  <c r="E48" i="16"/>
  <c r="H46" i="16"/>
  <c r="F46" i="16"/>
  <c r="E46" i="16"/>
  <c r="H44" i="16"/>
  <c r="F44" i="16"/>
  <c r="E44" i="16"/>
  <c r="H42" i="16"/>
  <c r="F42" i="16"/>
  <c r="E42" i="16"/>
  <c r="H40" i="16"/>
  <c r="F40" i="16"/>
  <c r="E40" i="16"/>
  <c r="H38" i="16"/>
  <c r="F38" i="16"/>
  <c r="E38" i="16"/>
  <c r="H36" i="16"/>
  <c r="F36" i="16"/>
  <c r="E36" i="16"/>
  <c r="H34" i="16"/>
  <c r="F34" i="16"/>
  <c r="E34" i="16"/>
  <c r="H32" i="16"/>
  <c r="F32" i="16"/>
  <c r="E32" i="16"/>
  <c r="H30" i="16"/>
  <c r="F30" i="16"/>
  <c r="E30" i="16"/>
  <c r="E22" i="16"/>
  <c r="D22" i="16"/>
  <c r="E18" i="16"/>
  <c r="F18" i="16" s="1"/>
  <c r="D18" i="16"/>
  <c r="E14" i="16"/>
  <c r="D14" i="16"/>
  <c r="E10" i="16"/>
  <c r="F10" i="16" s="1"/>
  <c r="D10" i="16"/>
  <c r="E6" i="16"/>
  <c r="D6" i="16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H60" i="15"/>
  <c r="F60" i="15"/>
  <c r="E60" i="15"/>
  <c r="H58" i="15"/>
  <c r="F58" i="15"/>
  <c r="E58" i="15"/>
  <c r="H56" i="15"/>
  <c r="F56" i="15"/>
  <c r="E56" i="15"/>
  <c r="H54" i="15"/>
  <c r="F54" i="15"/>
  <c r="E54" i="15"/>
  <c r="H52" i="15"/>
  <c r="F52" i="15"/>
  <c r="E52" i="15"/>
  <c r="H50" i="15"/>
  <c r="F50" i="15"/>
  <c r="E50" i="15"/>
  <c r="H48" i="15"/>
  <c r="F48" i="15"/>
  <c r="E48" i="15"/>
  <c r="H46" i="15"/>
  <c r="F46" i="15"/>
  <c r="E46" i="15"/>
  <c r="H44" i="15"/>
  <c r="F44" i="15"/>
  <c r="E44" i="15"/>
  <c r="H42" i="15"/>
  <c r="F42" i="15"/>
  <c r="E42" i="15"/>
  <c r="H40" i="15"/>
  <c r="F40" i="15"/>
  <c r="E40" i="15"/>
  <c r="H38" i="15"/>
  <c r="F38" i="15"/>
  <c r="E38" i="15"/>
  <c r="H36" i="15"/>
  <c r="F36" i="15"/>
  <c r="E36" i="15"/>
  <c r="H34" i="15"/>
  <c r="F34" i="15"/>
  <c r="E34" i="15"/>
  <c r="H32" i="15"/>
  <c r="F32" i="15"/>
  <c r="E32" i="15"/>
  <c r="H30" i="15"/>
  <c r="F30" i="15"/>
  <c r="E30" i="15"/>
  <c r="E22" i="15"/>
  <c r="D22" i="15"/>
  <c r="E18" i="15"/>
  <c r="D18" i="15"/>
  <c r="E14" i="15"/>
  <c r="F14" i="15" s="1"/>
  <c r="D14" i="15"/>
  <c r="E10" i="15"/>
  <c r="D10" i="15"/>
  <c r="E6" i="15"/>
  <c r="F6" i="15" s="1"/>
  <c r="D6" i="15"/>
  <c r="H60" i="14"/>
  <c r="F60" i="14"/>
  <c r="E60" i="14"/>
  <c r="H58" i="14"/>
  <c r="F58" i="14"/>
  <c r="E58" i="14"/>
  <c r="H56" i="14"/>
  <c r="F56" i="14"/>
  <c r="E56" i="14"/>
  <c r="H54" i="14"/>
  <c r="F54" i="14"/>
  <c r="E54" i="14"/>
  <c r="H52" i="14"/>
  <c r="F52" i="14"/>
  <c r="E52" i="14"/>
  <c r="H50" i="14"/>
  <c r="F50" i="14"/>
  <c r="E50" i="14"/>
  <c r="H48" i="14"/>
  <c r="F48" i="14"/>
  <c r="E48" i="14"/>
  <c r="H46" i="14"/>
  <c r="F46" i="14"/>
  <c r="E46" i="14"/>
  <c r="H44" i="14"/>
  <c r="F44" i="14"/>
  <c r="E44" i="14"/>
  <c r="H42" i="14"/>
  <c r="F42" i="14"/>
  <c r="E42" i="14"/>
  <c r="H40" i="14"/>
  <c r="F40" i="14"/>
  <c r="E40" i="14"/>
  <c r="H38" i="14"/>
  <c r="F38" i="14"/>
  <c r="E38" i="14"/>
  <c r="H36" i="14"/>
  <c r="F36" i="14"/>
  <c r="E36" i="14"/>
  <c r="H34" i="14"/>
  <c r="F34" i="14"/>
  <c r="E34" i="14"/>
  <c r="H32" i="14"/>
  <c r="F32" i="14"/>
  <c r="E32" i="14"/>
  <c r="H30" i="14"/>
  <c r="F30" i="14"/>
  <c r="E30" i="14"/>
  <c r="E22" i="14"/>
  <c r="D22" i="14"/>
  <c r="E18" i="14"/>
  <c r="F18" i="14" s="1"/>
  <c r="D18" i="14"/>
  <c r="E14" i="14"/>
  <c r="D14" i="14"/>
  <c r="E10" i="14"/>
  <c r="F10" i="14" s="1"/>
  <c r="D10" i="14"/>
  <c r="E6" i="14"/>
  <c r="D6" i="14"/>
  <c r="H60" i="13"/>
  <c r="F60" i="13"/>
  <c r="E60" i="13"/>
  <c r="H58" i="13"/>
  <c r="F58" i="13"/>
  <c r="E58" i="13"/>
  <c r="H56" i="13"/>
  <c r="F56" i="13"/>
  <c r="E56" i="13"/>
  <c r="H54" i="13"/>
  <c r="F54" i="13"/>
  <c r="E54" i="13"/>
  <c r="H52" i="13"/>
  <c r="F52" i="13"/>
  <c r="E52" i="13"/>
  <c r="H50" i="13"/>
  <c r="F50" i="13"/>
  <c r="E50" i="13"/>
  <c r="H48" i="13"/>
  <c r="F48" i="13"/>
  <c r="E48" i="13"/>
  <c r="H46" i="13"/>
  <c r="F46" i="13"/>
  <c r="E46" i="13"/>
  <c r="H44" i="13"/>
  <c r="F44" i="13"/>
  <c r="E44" i="13"/>
  <c r="H42" i="13"/>
  <c r="F42" i="13"/>
  <c r="E42" i="13"/>
  <c r="H40" i="13"/>
  <c r="F40" i="13"/>
  <c r="E40" i="13"/>
  <c r="H38" i="13"/>
  <c r="F38" i="13"/>
  <c r="E38" i="13"/>
  <c r="H36" i="13"/>
  <c r="F36" i="13"/>
  <c r="E36" i="13"/>
  <c r="H34" i="13"/>
  <c r="F34" i="13"/>
  <c r="E34" i="13"/>
  <c r="H32" i="13"/>
  <c r="F32" i="13"/>
  <c r="E32" i="13"/>
  <c r="H30" i="13"/>
  <c r="F30" i="13"/>
  <c r="E30" i="13"/>
  <c r="E22" i="13"/>
  <c r="D22" i="13"/>
  <c r="E18" i="13"/>
  <c r="D18" i="13"/>
  <c r="E14" i="13"/>
  <c r="F14" i="13" s="1"/>
  <c r="D14" i="13"/>
  <c r="E10" i="13"/>
  <c r="D10" i="13"/>
  <c r="E6" i="13"/>
  <c r="F6" i="13" s="1"/>
  <c r="D6" i="13"/>
  <c r="H60" i="12"/>
  <c r="F60" i="12"/>
  <c r="E60" i="12"/>
  <c r="H58" i="12"/>
  <c r="F58" i="12"/>
  <c r="E58" i="12"/>
  <c r="H56" i="12"/>
  <c r="F56" i="12"/>
  <c r="E56" i="12"/>
  <c r="H54" i="12"/>
  <c r="F54" i="12"/>
  <c r="E54" i="12"/>
  <c r="H52" i="12"/>
  <c r="F52" i="12"/>
  <c r="E52" i="12"/>
  <c r="H50" i="12"/>
  <c r="F50" i="12"/>
  <c r="E50" i="12"/>
  <c r="H48" i="12"/>
  <c r="F48" i="12"/>
  <c r="E48" i="12"/>
  <c r="H46" i="12"/>
  <c r="F46" i="12"/>
  <c r="E46" i="12"/>
  <c r="H44" i="12"/>
  <c r="F44" i="12"/>
  <c r="E44" i="12"/>
  <c r="H42" i="12"/>
  <c r="F42" i="12"/>
  <c r="E42" i="12"/>
  <c r="H40" i="12"/>
  <c r="F40" i="12"/>
  <c r="E40" i="12"/>
  <c r="H38" i="12"/>
  <c r="F38" i="12"/>
  <c r="E38" i="12"/>
  <c r="H36" i="12"/>
  <c r="F36" i="12"/>
  <c r="E36" i="12"/>
  <c r="H34" i="12"/>
  <c r="F34" i="12"/>
  <c r="E34" i="12"/>
  <c r="H32" i="12"/>
  <c r="F32" i="12"/>
  <c r="E32" i="12"/>
  <c r="H30" i="12"/>
  <c r="F30" i="12"/>
  <c r="E30" i="12"/>
  <c r="E22" i="12"/>
  <c r="D22" i="12"/>
  <c r="E18" i="12"/>
  <c r="F18" i="12" s="1"/>
  <c r="D18" i="12"/>
  <c r="E14" i="12"/>
  <c r="D14" i="12"/>
  <c r="E10" i="12"/>
  <c r="F10" i="12" s="1"/>
  <c r="D10" i="12"/>
  <c r="E6" i="12"/>
  <c r="D6" i="12"/>
  <c r="H60" i="11"/>
  <c r="F60" i="11"/>
  <c r="E60" i="11"/>
  <c r="H58" i="11"/>
  <c r="F58" i="11"/>
  <c r="E58" i="11"/>
  <c r="H56" i="11"/>
  <c r="F56" i="11"/>
  <c r="E56" i="11"/>
  <c r="H54" i="11"/>
  <c r="F54" i="11"/>
  <c r="E54" i="11"/>
  <c r="H52" i="11"/>
  <c r="F52" i="11"/>
  <c r="E52" i="11"/>
  <c r="H50" i="11"/>
  <c r="F50" i="11"/>
  <c r="E50" i="11"/>
  <c r="H48" i="11"/>
  <c r="F48" i="11"/>
  <c r="E48" i="11"/>
  <c r="H46" i="11"/>
  <c r="F46" i="11"/>
  <c r="E46" i="11"/>
  <c r="H44" i="11"/>
  <c r="F44" i="11"/>
  <c r="E44" i="11"/>
  <c r="H42" i="11"/>
  <c r="F42" i="11"/>
  <c r="E42" i="11"/>
  <c r="H40" i="11"/>
  <c r="F40" i="11"/>
  <c r="E40" i="11"/>
  <c r="H38" i="11"/>
  <c r="F38" i="11"/>
  <c r="E38" i="11"/>
  <c r="H36" i="11"/>
  <c r="F36" i="11"/>
  <c r="E36" i="11"/>
  <c r="H34" i="11"/>
  <c r="F34" i="11"/>
  <c r="E34" i="11"/>
  <c r="H32" i="11"/>
  <c r="F32" i="11"/>
  <c r="E32" i="11"/>
  <c r="H30" i="11"/>
  <c r="F30" i="11"/>
  <c r="E30" i="11"/>
  <c r="E22" i="11"/>
  <c r="D22" i="11"/>
  <c r="E18" i="11"/>
  <c r="D18" i="11"/>
  <c r="E14" i="11"/>
  <c r="F14" i="11" s="1"/>
  <c r="D14" i="11"/>
  <c r="E10" i="11"/>
  <c r="D10" i="11"/>
  <c r="E6" i="11"/>
  <c r="F6" i="11" s="1"/>
  <c r="D6" i="11"/>
  <c r="H60" i="10"/>
  <c r="F60" i="10"/>
  <c r="E60" i="10"/>
  <c r="H58" i="10"/>
  <c r="F58" i="10"/>
  <c r="E58" i="10"/>
  <c r="H56" i="10"/>
  <c r="F56" i="10"/>
  <c r="E56" i="10"/>
  <c r="H54" i="10"/>
  <c r="F54" i="10"/>
  <c r="E54" i="10"/>
  <c r="H52" i="10"/>
  <c r="F52" i="10"/>
  <c r="E52" i="10"/>
  <c r="H50" i="10"/>
  <c r="F50" i="10"/>
  <c r="E50" i="10"/>
  <c r="H48" i="10"/>
  <c r="F48" i="10"/>
  <c r="E48" i="10"/>
  <c r="H46" i="10"/>
  <c r="F46" i="10"/>
  <c r="E46" i="10"/>
  <c r="H44" i="10"/>
  <c r="F44" i="10"/>
  <c r="E44" i="10"/>
  <c r="H42" i="10"/>
  <c r="F42" i="10"/>
  <c r="E42" i="10"/>
  <c r="H40" i="10"/>
  <c r="F40" i="10"/>
  <c r="E40" i="10"/>
  <c r="H38" i="10"/>
  <c r="F38" i="10"/>
  <c r="E38" i="10"/>
  <c r="H36" i="10"/>
  <c r="F36" i="10"/>
  <c r="E36" i="10"/>
  <c r="H34" i="10"/>
  <c r="F34" i="10"/>
  <c r="E34" i="10"/>
  <c r="H32" i="10"/>
  <c r="F32" i="10"/>
  <c r="E32" i="10"/>
  <c r="H30" i="10"/>
  <c r="F30" i="10"/>
  <c r="E30" i="10"/>
  <c r="E22" i="10"/>
  <c r="D22" i="10"/>
  <c r="E18" i="10"/>
  <c r="F18" i="10" s="1"/>
  <c r="D18" i="10"/>
  <c r="E14" i="10"/>
  <c r="D14" i="10"/>
  <c r="E10" i="10"/>
  <c r="F10" i="10" s="1"/>
  <c r="D10" i="10"/>
  <c r="E6" i="10"/>
  <c r="D6" i="10"/>
  <c r="F14" i="10" l="1"/>
  <c r="F10" i="11"/>
  <c r="F18" i="11"/>
  <c r="F6" i="12"/>
  <c r="F14" i="12"/>
  <c r="F10" i="13"/>
  <c r="F18" i="13"/>
  <c r="F6" i="14"/>
  <c r="F14" i="14"/>
  <c r="F10" i="15"/>
  <c r="F18" i="15"/>
  <c r="F6" i="16"/>
  <c r="F14" i="16"/>
  <c r="F6" i="21"/>
  <c r="F14" i="21"/>
  <c r="F6" i="20"/>
  <c r="F14" i="20"/>
  <c r="F6" i="10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2" i="3"/>
  <c r="N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2" i="3"/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2" i="3"/>
  <c r="H60" i="9"/>
  <c r="F60" i="9"/>
  <c r="E60" i="9"/>
  <c r="H58" i="9"/>
  <c r="F58" i="9"/>
  <c r="E58" i="9"/>
  <c r="H56" i="9"/>
  <c r="F56" i="9"/>
  <c r="E56" i="9"/>
  <c r="H54" i="9"/>
  <c r="F54" i="9"/>
  <c r="E54" i="9"/>
  <c r="H52" i="9"/>
  <c r="F52" i="9"/>
  <c r="E52" i="9"/>
  <c r="H50" i="9"/>
  <c r="F50" i="9"/>
  <c r="E50" i="9"/>
  <c r="H48" i="9"/>
  <c r="F48" i="9"/>
  <c r="E48" i="9"/>
  <c r="H46" i="9"/>
  <c r="F46" i="9"/>
  <c r="E46" i="9"/>
  <c r="H44" i="9"/>
  <c r="F44" i="9"/>
  <c r="E44" i="9"/>
  <c r="H42" i="9"/>
  <c r="F42" i="9"/>
  <c r="E42" i="9"/>
  <c r="H40" i="9"/>
  <c r="F40" i="9"/>
  <c r="E40" i="9"/>
  <c r="H38" i="9"/>
  <c r="F38" i="9"/>
  <c r="E38" i="9"/>
  <c r="H36" i="9"/>
  <c r="F36" i="9"/>
  <c r="E36" i="9"/>
  <c r="H34" i="9"/>
  <c r="F34" i="9"/>
  <c r="E34" i="9"/>
  <c r="H32" i="9"/>
  <c r="F32" i="9"/>
  <c r="E32" i="9"/>
  <c r="H30" i="9"/>
  <c r="F30" i="9"/>
  <c r="E30" i="9"/>
  <c r="E22" i="9"/>
  <c r="D22" i="9"/>
  <c r="E18" i="9"/>
  <c r="F18" i="9" s="1"/>
  <c r="D18" i="9"/>
  <c r="E14" i="9"/>
  <c r="D14" i="9"/>
  <c r="E10" i="9"/>
  <c r="F10" i="9" s="1"/>
  <c r="D10" i="9"/>
  <c r="E6" i="9"/>
  <c r="F6" i="9" s="1"/>
  <c r="D6" i="9"/>
  <c r="H60" i="8"/>
  <c r="F60" i="8"/>
  <c r="E60" i="8"/>
  <c r="H58" i="8"/>
  <c r="F58" i="8"/>
  <c r="E58" i="8"/>
  <c r="H56" i="8"/>
  <c r="F56" i="8"/>
  <c r="E56" i="8"/>
  <c r="H54" i="8"/>
  <c r="F54" i="8"/>
  <c r="E54" i="8"/>
  <c r="H52" i="8"/>
  <c r="F52" i="8"/>
  <c r="E52" i="8"/>
  <c r="H50" i="8"/>
  <c r="F50" i="8"/>
  <c r="E50" i="8"/>
  <c r="H48" i="8"/>
  <c r="F48" i="8"/>
  <c r="E48" i="8"/>
  <c r="H46" i="8"/>
  <c r="F46" i="8"/>
  <c r="E46" i="8"/>
  <c r="H44" i="8"/>
  <c r="F44" i="8"/>
  <c r="E44" i="8"/>
  <c r="H42" i="8"/>
  <c r="F42" i="8"/>
  <c r="E42" i="8"/>
  <c r="H40" i="8"/>
  <c r="F40" i="8"/>
  <c r="E40" i="8"/>
  <c r="H38" i="8"/>
  <c r="F38" i="8"/>
  <c r="E38" i="8"/>
  <c r="H36" i="8"/>
  <c r="F36" i="8"/>
  <c r="E36" i="8"/>
  <c r="H34" i="8"/>
  <c r="F34" i="8"/>
  <c r="E34" i="8"/>
  <c r="H32" i="8"/>
  <c r="F32" i="8"/>
  <c r="E32" i="8"/>
  <c r="H30" i="8"/>
  <c r="F30" i="8"/>
  <c r="E30" i="8"/>
  <c r="E22" i="8"/>
  <c r="D22" i="8"/>
  <c r="E18" i="8"/>
  <c r="F18" i="8" s="1"/>
  <c r="D18" i="8"/>
  <c r="E14" i="8"/>
  <c r="D14" i="8"/>
  <c r="E10" i="8"/>
  <c r="F10" i="8" s="1"/>
  <c r="D10" i="8"/>
  <c r="E6" i="8"/>
  <c r="D6" i="8"/>
  <c r="H60" i="7"/>
  <c r="F60" i="7"/>
  <c r="E60" i="7"/>
  <c r="H58" i="7"/>
  <c r="F58" i="7"/>
  <c r="E58" i="7"/>
  <c r="H56" i="7"/>
  <c r="F56" i="7"/>
  <c r="E56" i="7"/>
  <c r="H54" i="7"/>
  <c r="F54" i="7"/>
  <c r="E54" i="7"/>
  <c r="H52" i="7"/>
  <c r="F52" i="7"/>
  <c r="E52" i="7"/>
  <c r="H50" i="7"/>
  <c r="F50" i="7"/>
  <c r="E50" i="7"/>
  <c r="H48" i="7"/>
  <c r="F48" i="7"/>
  <c r="E48" i="7"/>
  <c r="H46" i="7"/>
  <c r="F46" i="7"/>
  <c r="E46" i="7"/>
  <c r="H44" i="7"/>
  <c r="F44" i="7"/>
  <c r="E44" i="7"/>
  <c r="H42" i="7"/>
  <c r="F42" i="7"/>
  <c r="E42" i="7"/>
  <c r="H40" i="7"/>
  <c r="F40" i="7"/>
  <c r="E40" i="7"/>
  <c r="H38" i="7"/>
  <c r="F38" i="7"/>
  <c r="E38" i="7"/>
  <c r="H36" i="7"/>
  <c r="F36" i="7"/>
  <c r="E36" i="7"/>
  <c r="H34" i="7"/>
  <c r="F34" i="7"/>
  <c r="E34" i="7"/>
  <c r="H32" i="7"/>
  <c r="F32" i="7"/>
  <c r="E32" i="7"/>
  <c r="H30" i="7"/>
  <c r="F30" i="7"/>
  <c r="E30" i="7"/>
  <c r="E22" i="7"/>
  <c r="D22" i="7"/>
  <c r="E18" i="7"/>
  <c r="D18" i="7"/>
  <c r="E14" i="7"/>
  <c r="F14" i="7" s="1"/>
  <c r="D14" i="7"/>
  <c r="E10" i="7"/>
  <c r="F10" i="7" s="1"/>
  <c r="D10" i="7"/>
  <c r="E6" i="7"/>
  <c r="F6" i="7" s="1"/>
  <c r="D6" i="7"/>
  <c r="H60" i="6"/>
  <c r="F60" i="6"/>
  <c r="E60" i="6"/>
  <c r="H58" i="6"/>
  <c r="F58" i="6"/>
  <c r="E58" i="6"/>
  <c r="H56" i="6"/>
  <c r="F56" i="6"/>
  <c r="E56" i="6"/>
  <c r="H54" i="6"/>
  <c r="F54" i="6"/>
  <c r="E54" i="6"/>
  <c r="H52" i="6"/>
  <c r="F52" i="6"/>
  <c r="E52" i="6"/>
  <c r="H50" i="6"/>
  <c r="F50" i="6"/>
  <c r="E50" i="6"/>
  <c r="H48" i="6"/>
  <c r="F48" i="6"/>
  <c r="E48" i="6"/>
  <c r="H46" i="6"/>
  <c r="F46" i="6"/>
  <c r="E46" i="6"/>
  <c r="H44" i="6"/>
  <c r="F44" i="6"/>
  <c r="E44" i="6"/>
  <c r="H42" i="6"/>
  <c r="F42" i="6"/>
  <c r="E42" i="6"/>
  <c r="H40" i="6"/>
  <c r="F40" i="6"/>
  <c r="E40" i="6"/>
  <c r="H38" i="6"/>
  <c r="F38" i="6"/>
  <c r="E38" i="6"/>
  <c r="H36" i="6"/>
  <c r="F36" i="6"/>
  <c r="E36" i="6"/>
  <c r="H34" i="6"/>
  <c r="F34" i="6"/>
  <c r="E34" i="6"/>
  <c r="H32" i="6"/>
  <c r="F32" i="6"/>
  <c r="E32" i="6"/>
  <c r="H30" i="6"/>
  <c r="F30" i="6"/>
  <c r="E30" i="6"/>
  <c r="E22" i="6"/>
  <c r="D22" i="6"/>
  <c r="E18" i="6"/>
  <c r="F18" i="6" s="1"/>
  <c r="D18" i="6"/>
  <c r="E14" i="6"/>
  <c r="F14" i="6" s="1"/>
  <c r="D14" i="6"/>
  <c r="E10" i="6"/>
  <c r="F10" i="6" s="1"/>
  <c r="D10" i="6"/>
  <c r="E6" i="6"/>
  <c r="F6" i="6" s="1"/>
  <c r="D6" i="6"/>
  <c r="H60" i="5"/>
  <c r="F60" i="5"/>
  <c r="E60" i="5"/>
  <c r="H58" i="5"/>
  <c r="F58" i="5"/>
  <c r="E58" i="5"/>
  <c r="H56" i="5"/>
  <c r="F56" i="5"/>
  <c r="E56" i="5"/>
  <c r="H54" i="5"/>
  <c r="F54" i="5"/>
  <c r="E54" i="5"/>
  <c r="H52" i="5"/>
  <c r="F52" i="5"/>
  <c r="E52" i="5"/>
  <c r="H50" i="5"/>
  <c r="F50" i="5"/>
  <c r="E50" i="5"/>
  <c r="H48" i="5"/>
  <c r="F48" i="5"/>
  <c r="E48" i="5"/>
  <c r="H46" i="5"/>
  <c r="F46" i="5"/>
  <c r="E46" i="5"/>
  <c r="H44" i="5"/>
  <c r="F44" i="5"/>
  <c r="E44" i="5"/>
  <c r="H42" i="5"/>
  <c r="F42" i="5"/>
  <c r="E42" i="5"/>
  <c r="H40" i="5"/>
  <c r="F40" i="5"/>
  <c r="E40" i="5"/>
  <c r="H38" i="5"/>
  <c r="F38" i="5"/>
  <c r="E38" i="5"/>
  <c r="H36" i="5"/>
  <c r="F36" i="5"/>
  <c r="E36" i="5"/>
  <c r="H34" i="5"/>
  <c r="F34" i="5"/>
  <c r="E34" i="5"/>
  <c r="H32" i="5"/>
  <c r="F32" i="5"/>
  <c r="E32" i="5"/>
  <c r="H30" i="5"/>
  <c r="F30" i="5"/>
  <c r="E30" i="5"/>
  <c r="E22" i="5"/>
  <c r="D22" i="5"/>
  <c r="E18" i="5"/>
  <c r="F18" i="5" s="1"/>
  <c r="D18" i="5"/>
  <c r="E14" i="5"/>
  <c r="F14" i="5" s="1"/>
  <c r="D14" i="5"/>
  <c r="E10" i="5"/>
  <c r="F10" i="5" s="1"/>
  <c r="D10" i="5"/>
  <c r="E6" i="5"/>
  <c r="F6" i="5" s="1"/>
  <c r="D6" i="5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H60" i="4"/>
  <c r="F60" i="4"/>
  <c r="E60" i="4"/>
  <c r="H58" i="4"/>
  <c r="F58" i="4"/>
  <c r="E58" i="4"/>
  <c r="H56" i="4"/>
  <c r="F56" i="4"/>
  <c r="E56" i="4"/>
  <c r="H54" i="4"/>
  <c r="F54" i="4"/>
  <c r="E54" i="4"/>
  <c r="H52" i="4"/>
  <c r="F52" i="4"/>
  <c r="E52" i="4"/>
  <c r="H50" i="4"/>
  <c r="F50" i="4"/>
  <c r="E50" i="4"/>
  <c r="H48" i="4"/>
  <c r="F48" i="4"/>
  <c r="E48" i="4"/>
  <c r="H46" i="4"/>
  <c r="F46" i="4"/>
  <c r="E46" i="4"/>
  <c r="H44" i="4"/>
  <c r="F44" i="4"/>
  <c r="E44" i="4"/>
  <c r="H42" i="4"/>
  <c r="F42" i="4"/>
  <c r="E42" i="4"/>
  <c r="H40" i="4"/>
  <c r="F40" i="4"/>
  <c r="E40" i="4"/>
  <c r="H38" i="4"/>
  <c r="F38" i="4"/>
  <c r="E38" i="4"/>
  <c r="H36" i="4"/>
  <c r="F36" i="4"/>
  <c r="E36" i="4"/>
  <c r="H34" i="4"/>
  <c r="F34" i="4"/>
  <c r="E34" i="4"/>
  <c r="H32" i="4"/>
  <c r="F32" i="4"/>
  <c r="E32" i="4"/>
  <c r="H30" i="4"/>
  <c r="F30" i="4"/>
  <c r="E30" i="4"/>
  <c r="E22" i="4"/>
  <c r="D22" i="4"/>
  <c r="E18" i="4"/>
  <c r="D18" i="4"/>
  <c r="E14" i="4"/>
  <c r="F14" i="4" s="1"/>
  <c r="D14" i="4"/>
  <c r="E10" i="4"/>
  <c r="D10" i="4"/>
  <c r="E6" i="4"/>
  <c r="F6" i="4" s="1"/>
  <c r="D6" i="4"/>
  <c r="F18" i="4" l="1"/>
  <c r="F10" i="4"/>
  <c r="F18" i="7"/>
  <c r="F6" i="8"/>
  <c r="F14" i="8"/>
  <c r="F14" i="9"/>
  <c r="J66" i="2"/>
  <c r="J70" i="2"/>
  <c r="J74" i="2"/>
  <c r="J78" i="2"/>
  <c r="J82" i="2"/>
  <c r="J86" i="2"/>
  <c r="J90" i="2"/>
  <c r="J30" i="2"/>
  <c r="J34" i="2"/>
  <c r="J38" i="2"/>
  <c r="J42" i="2"/>
  <c r="J46" i="2"/>
  <c r="J50" i="2"/>
  <c r="J54" i="2"/>
  <c r="J58" i="2"/>
  <c r="F92" i="2" l="1"/>
  <c r="E92" i="2"/>
  <c r="F90" i="2"/>
  <c r="E90" i="2"/>
  <c r="F88" i="2"/>
  <c r="E88" i="2"/>
  <c r="F86" i="2"/>
  <c r="H86" i="2" s="1"/>
  <c r="E86" i="2"/>
  <c r="F84" i="2"/>
  <c r="E84" i="2"/>
  <c r="F82" i="2"/>
  <c r="E82" i="2"/>
  <c r="F80" i="2"/>
  <c r="E80" i="2"/>
  <c r="F78" i="2"/>
  <c r="H78" i="2" s="1"/>
  <c r="E78" i="2"/>
  <c r="F76" i="2"/>
  <c r="E76" i="2"/>
  <c r="F74" i="2"/>
  <c r="E74" i="2"/>
  <c r="F72" i="2"/>
  <c r="E72" i="2"/>
  <c r="F70" i="2"/>
  <c r="H70" i="2" s="1"/>
  <c r="E70" i="2"/>
  <c r="F68" i="2"/>
  <c r="E68" i="2"/>
  <c r="F66" i="2"/>
  <c r="E66" i="2"/>
  <c r="F64" i="2"/>
  <c r="E64" i="2"/>
  <c r="J62" i="2"/>
  <c r="F62" i="2"/>
  <c r="H62" i="2" s="1"/>
  <c r="E62" i="2"/>
  <c r="F60" i="2"/>
  <c r="E60" i="2"/>
  <c r="F58" i="2"/>
  <c r="E58" i="2"/>
  <c r="F56" i="2"/>
  <c r="E56" i="2"/>
  <c r="F54" i="2"/>
  <c r="H54" i="2" s="1"/>
  <c r="E54" i="2"/>
  <c r="F52" i="2"/>
  <c r="E52" i="2"/>
  <c r="F50" i="2"/>
  <c r="E50" i="2"/>
  <c r="F48" i="2"/>
  <c r="E48" i="2"/>
  <c r="F46" i="2"/>
  <c r="H46" i="2" s="1"/>
  <c r="E46" i="2"/>
  <c r="F44" i="2"/>
  <c r="E44" i="2"/>
  <c r="F42" i="2"/>
  <c r="E42" i="2"/>
  <c r="F40" i="2"/>
  <c r="E40" i="2"/>
  <c r="F38" i="2"/>
  <c r="H38" i="2" s="1"/>
  <c r="E38" i="2"/>
  <c r="F36" i="2"/>
  <c r="E36" i="2"/>
  <c r="F34" i="2"/>
  <c r="E34" i="2"/>
  <c r="F32" i="2"/>
  <c r="E32" i="2"/>
  <c r="F30" i="2"/>
  <c r="H30" i="2" s="1"/>
  <c r="E30" i="2"/>
  <c r="E22" i="2"/>
  <c r="D22" i="2"/>
  <c r="E18" i="2"/>
  <c r="F18" i="2" s="1"/>
  <c r="D18" i="2"/>
  <c r="E14" i="2"/>
  <c r="D14" i="2"/>
  <c r="E10" i="2"/>
  <c r="F10" i="2" s="1"/>
  <c r="D10" i="2"/>
  <c r="E6" i="2"/>
  <c r="D6" i="2"/>
  <c r="E10" i="1"/>
  <c r="E14" i="1"/>
  <c r="E18" i="1"/>
  <c r="F14" i="1" s="1"/>
  <c r="E22" i="1"/>
  <c r="E6" i="1"/>
  <c r="D10" i="1"/>
  <c r="D14" i="1"/>
  <c r="D18" i="1"/>
  <c r="D22" i="1"/>
  <c r="D6" i="1"/>
  <c r="J34" i="1"/>
  <c r="J38" i="1"/>
  <c r="J42" i="1"/>
  <c r="J46" i="1"/>
  <c r="J50" i="1"/>
  <c r="J54" i="1"/>
  <c r="J58" i="1"/>
  <c r="J62" i="1"/>
  <c r="J66" i="1"/>
  <c r="J70" i="1"/>
  <c r="J74" i="1"/>
  <c r="J78" i="1"/>
  <c r="J82" i="1"/>
  <c r="J86" i="1"/>
  <c r="J90" i="1"/>
  <c r="J30" i="1"/>
  <c r="F32" i="1"/>
  <c r="F34" i="1"/>
  <c r="F36" i="1"/>
  <c r="F38" i="1"/>
  <c r="F40" i="1"/>
  <c r="F42" i="1"/>
  <c r="F44" i="1"/>
  <c r="F46" i="1"/>
  <c r="H46" i="1" s="1"/>
  <c r="F48" i="1"/>
  <c r="F50" i="1"/>
  <c r="F52" i="1"/>
  <c r="F54" i="1"/>
  <c r="H54" i="1" s="1"/>
  <c r="F56" i="1"/>
  <c r="F58" i="1"/>
  <c r="F60" i="1"/>
  <c r="F62" i="1"/>
  <c r="H62" i="1" s="1"/>
  <c r="F64" i="1"/>
  <c r="F66" i="1"/>
  <c r="F68" i="1"/>
  <c r="F70" i="1"/>
  <c r="H70" i="1" s="1"/>
  <c r="F72" i="1"/>
  <c r="F74" i="1"/>
  <c r="F76" i="1"/>
  <c r="F78" i="1"/>
  <c r="H78" i="1" s="1"/>
  <c r="F80" i="1"/>
  <c r="F82" i="1"/>
  <c r="F84" i="1"/>
  <c r="F86" i="1"/>
  <c r="H86" i="1" s="1"/>
  <c r="F88" i="1"/>
  <c r="F90" i="1"/>
  <c r="F92" i="1"/>
  <c r="F30" i="1"/>
  <c r="H30" i="1" s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30" i="1"/>
  <c r="H90" i="1" l="1"/>
  <c r="H82" i="1"/>
  <c r="H74" i="1"/>
  <c r="H66" i="1"/>
  <c r="H58" i="1"/>
  <c r="H50" i="1"/>
  <c r="H42" i="1"/>
  <c r="F6" i="2"/>
  <c r="F14" i="2"/>
  <c r="H38" i="1"/>
  <c r="F10" i="1"/>
  <c r="F6" i="1"/>
  <c r="F18" i="1"/>
  <c r="H34" i="1"/>
  <c r="G30" i="1"/>
  <c r="G86" i="1"/>
  <c r="G78" i="1"/>
  <c r="G70" i="1"/>
  <c r="G62" i="1"/>
  <c r="G54" i="1"/>
  <c r="G46" i="1"/>
  <c r="G38" i="1"/>
  <c r="G90" i="1"/>
  <c r="G82" i="1"/>
  <c r="G74" i="1"/>
  <c r="G66" i="1"/>
  <c r="G58" i="1"/>
  <c r="G50" i="1"/>
  <c r="G42" i="1"/>
  <c r="G34" i="1"/>
  <c r="G42" i="2"/>
  <c r="G50" i="2"/>
  <c r="H58" i="2"/>
  <c r="G66" i="2"/>
  <c r="H82" i="2"/>
  <c r="G90" i="2"/>
  <c r="G82" i="2"/>
  <c r="G34" i="2"/>
  <c r="G38" i="2"/>
  <c r="G58" i="2"/>
  <c r="G74" i="2"/>
  <c r="G30" i="2"/>
  <c r="H34" i="2"/>
  <c r="H42" i="2"/>
  <c r="G46" i="2"/>
  <c r="H50" i="2"/>
  <c r="G54" i="2"/>
  <c r="G62" i="2"/>
  <c r="H66" i="2"/>
  <c r="G70" i="2"/>
  <c r="H74" i="2"/>
  <c r="G78" i="2"/>
  <c r="G86" i="2"/>
  <c r="H90" i="2"/>
</calcChain>
</file>

<file path=xl/sharedStrings.xml><?xml version="1.0" encoding="utf-8"?>
<sst xmlns="http://schemas.openxmlformats.org/spreadsheetml/2006/main" count="4808" uniqueCount="508">
  <si>
    <t>Pos</t>
  </si>
  <si>
    <t>Name</t>
  </si>
  <si>
    <t>Cp</t>
  </si>
  <si>
    <t>Diff</t>
  </si>
  <si>
    <t>Position</t>
  </si>
  <si>
    <t>Ct</t>
  </si>
  <si>
    <t>G5</t>
  </si>
  <si>
    <t>D20</t>
  </si>
  <si>
    <t>A5</t>
  </si>
  <si>
    <t>bADN</t>
  </si>
  <si>
    <t>G6</t>
  </si>
  <si>
    <t>B5</t>
  </si>
  <si>
    <t>H5</t>
  </si>
  <si>
    <t>E5</t>
  </si>
  <si>
    <t>bPCR</t>
  </si>
  <si>
    <t>H6</t>
  </si>
  <si>
    <t>F5</t>
  </si>
  <si>
    <t>I5</t>
  </si>
  <si>
    <t>D40</t>
  </si>
  <si>
    <t>C5</t>
  </si>
  <si>
    <t>bRT</t>
  </si>
  <si>
    <t>I6</t>
  </si>
  <si>
    <t>D5</t>
  </si>
  <si>
    <t>J5</t>
  </si>
  <si>
    <t>J6</t>
  </si>
  <si>
    <t>Error</t>
  </si>
  <si>
    <t>K5</t>
  </si>
  <si>
    <t>D80</t>
  </si>
  <si>
    <t>K6</t>
  </si>
  <si>
    <t>Link</t>
  </si>
  <si>
    <t>L5</t>
  </si>
  <si>
    <t>L6</t>
  </si>
  <si>
    <t>M5</t>
  </si>
  <si>
    <t>D160</t>
  </si>
  <si>
    <t>M6</t>
  </si>
  <si>
    <t>N5</t>
  </si>
  <si>
    <t>N6</t>
  </si>
  <si>
    <t>O5</t>
  </si>
  <si>
    <t>D320</t>
  </si>
  <si>
    <t>O6</t>
  </si>
  <si>
    <t>P5</t>
  </si>
  <si>
    <t>P6</t>
  </si>
  <si>
    <t>Conditions</t>
  </si>
  <si>
    <t xml:space="preserve">Diff Ct </t>
  </si>
  <si>
    <t>Concentration</t>
  </si>
  <si>
    <t>Control</t>
  </si>
  <si>
    <t>A1</t>
  </si>
  <si>
    <t>1a</t>
  </si>
  <si>
    <t>B1</t>
  </si>
  <si>
    <t>A2</t>
  </si>
  <si>
    <t>1b</t>
  </si>
  <si>
    <t>B2</t>
  </si>
  <si>
    <t>Restriction</t>
  </si>
  <si>
    <t>C1</t>
  </si>
  <si>
    <t>2a</t>
  </si>
  <si>
    <t>D1</t>
  </si>
  <si>
    <t>C2</t>
  </si>
  <si>
    <t>2b</t>
  </si>
  <si>
    <t>D2</t>
  </si>
  <si>
    <t>E1</t>
  </si>
  <si>
    <t>3a</t>
  </si>
  <si>
    <t>F1</t>
  </si>
  <si>
    <t>E2</t>
  </si>
  <si>
    <t>3b</t>
  </si>
  <si>
    <t>F2</t>
  </si>
  <si>
    <t>G1</t>
  </si>
  <si>
    <t>4a</t>
  </si>
  <si>
    <t>H1</t>
  </si>
  <si>
    <t>G2</t>
  </si>
  <si>
    <t>4b</t>
  </si>
  <si>
    <t>H2</t>
  </si>
  <si>
    <t>I1</t>
  </si>
  <si>
    <t>5a</t>
  </si>
  <si>
    <t>J1</t>
  </si>
  <si>
    <t>I2</t>
  </si>
  <si>
    <t>5b</t>
  </si>
  <si>
    <t>J2</t>
  </si>
  <si>
    <t>K1</t>
  </si>
  <si>
    <t>6a</t>
  </si>
  <si>
    <t>L1</t>
  </si>
  <si>
    <t>K2</t>
  </si>
  <si>
    <t>6b</t>
  </si>
  <si>
    <t>L2</t>
  </si>
  <si>
    <t>M1</t>
  </si>
  <si>
    <t>7a</t>
  </si>
  <si>
    <t>N1</t>
  </si>
  <si>
    <t>M2</t>
  </si>
  <si>
    <t>7b</t>
  </si>
  <si>
    <t>N2</t>
  </si>
  <si>
    <t>O1</t>
  </si>
  <si>
    <t>8a</t>
  </si>
  <si>
    <t>P1</t>
  </si>
  <si>
    <t>O2</t>
  </si>
  <si>
    <t>8b</t>
  </si>
  <si>
    <t>P2</t>
  </si>
  <si>
    <t>A3</t>
  </si>
  <si>
    <t>9a</t>
  </si>
  <si>
    <t>B3</t>
  </si>
  <si>
    <t>A4</t>
  </si>
  <si>
    <t>9b</t>
  </si>
  <si>
    <t>B4</t>
  </si>
  <si>
    <t>C3</t>
  </si>
  <si>
    <t>10a</t>
  </si>
  <si>
    <t>D3</t>
  </si>
  <si>
    <t>C4</t>
  </si>
  <si>
    <t>10b</t>
  </si>
  <si>
    <t>D4</t>
  </si>
  <si>
    <t>E3</t>
  </si>
  <si>
    <t>11a</t>
  </si>
  <si>
    <t>F3</t>
  </si>
  <si>
    <t>E4</t>
  </si>
  <si>
    <t>11b</t>
  </si>
  <si>
    <t>F4</t>
  </si>
  <si>
    <t>G3</t>
  </si>
  <si>
    <t>12a</t>
  </si>
  <si>
    <t>H3</t>
  </si>
  <si>
    <t>G4</t>
  </si>
  <si>
    <t>12b</t>
  </si>
  <si>
    <t>H4</t>
  </si>
  <si>
    <t>I3</t>
  </si>
  <si>
    <t>13a</t>
  </si>
  <si>
    <t>J3</t>
  </si>
  <si>
    <t>I4</t>
  </si>
  <si>
    <t>13b</t>
  </si>
  <si>
    <t>J4</t>
  </si>
  <si>
    <t>K3</t>
  </si>
  <si>
    <t>14a</t>
  </si>
  <si>
    <t>L3</t>
  </si>
  <si>
    <t>K4</t>
  </si>
  <si>
    <t>14b</t>
  </si>
  <si>
    <t>L4</t>
  </si>
  <si>
    <t>M3</t>
  </si>
  <si>
    <t>15a</t>
  </si>
  <si>
    <t>N3</t>
  </si>
  <si>
    <t>M4</t>
  </si>
  <si>
    <t>15b</t>
  </si>
  <si>
    <t>N4</t>
  </si>
  <si>
    <t>O3</t>
  </si>
  <si>
    <t>16a</t>
  </si>
  <si>
    <t>P3</t>
  </si>
  <si>
    <t>O4</t>
  </si>
  <si>
    <t>16b</t>
  </si>
  <si>
    <t>P4</t>
  </si>
  <si>
    <t>A7</t>
  </si>
  <si>
    <t>B7</t>
  </si>
  <si>
    <t>A8</t>
  </si>
  <si>
    <t>B8</t>
  </si>
  <si>
    <t>C7</t>
  </si>
  <si>
    <t>D7</t>
  </si>
  <si>
    <t>C8</t>
  </si>
  <si>
    <t>D8</t>
  </si>
  <si>
    <t>E7</t>
  </si>
  <si>
    <t>F7</t>
  </si>
  <si>
    <t>E8</t>
  </si>
  <si>
    <t>F8</t>
  </si>
  <si>
    <t>G7</t>
  </si>
  <si>
    <t>H7</t>
  </si>
  <si>
    <t>G8</t>
  </si>
  <si>
    <t>H8</t>
  </si>
  <si>
    <t>I7</t>
  </si>
  <si>
    <t>J7</t>
  </si>
  <si>
    <t>I8</t>
  </si>
  <si>
    <t>J8</t>
  </si>
  <si>
    <t>K7</t>
  </si>
  <si>
    <t>L7</t>
  </si>
  <si>
    <t>K8</t>
  </si>
  <si>
    <t>L8</t>
  </si>
  <si>
    <t>M7</t>
  </si>
  <si>
    <t>N7</t>
  </si>
  <si>
    <t>M8</t>
  </si>
  <si>
    <t>N8</t>
  </si>
  <si>
    <t>O7</t>
  </si>
  <si>
    <t>P7</t>
  </si>
  <si>
    <t>O8</t>
  </si>
  <si>
    <t>P8</t>
  </si>
  <si>
    <t>A9</t>
  </si>
  <si>
    <t>B9</t>
  </si>
  <si>
    <t>A10</t>
  </si>
  <si>
    <t>B10</t>
  </si>
  <si>
    <t>C9</t>
  </si>
  <si>
    <t>D9</t>
  </si>
  <si>
    <t>C10</t>
  </si>
  <si>
    <t>D10</t>
  </si>
  <si>
    <t>E9</t>
  </si>
  <si>
    <t>F9</t>
  </si>
  <si>
    <t>E10</t>
  </si>
  <si>
    <t>F10</t>
  </si>
  <si>
    <t>G9</t>
  </si>
  <si>
    <t>H9</t>
  </si>
  <si>
    <t>G10</t>
  </si>
  <si>
    <t>H10</t>
  </si>
  <si>
    <t>I9</t>
  </si>
  <si>
    <t>J9</t>
  </si>
  <si>
    <t>I10</t>
  </si>
  <si>
    <t>J10</t>
  </si>
  <si>
    <t>K9</t>
  </si>
  <si>
    <t>L9</t>
  </si>
  <si>
    <t>K10</t>
  </si>
  <si>
    <t>L10</t>
  </si>
  <si>
    <t>M9</t>
  </si>
  <si>
    <t>N9</t>
  </si>
  <si>
    <t>M10</t>
  </si>
  <si>
    <t>N10</t>
  </si>
  <si>
    <t>O9</t>
  </si>
  <si>
    <t>P9</t>
  </si>
  <si>
    <t>O10</t>
  </si>
  <si>
    <t>P10</t>
  </si>
  <si>
    <t>A11</t>
  </si>
  <si>
    <t>B11</t>
  </si>
  <si>
    <t>E11</t>
  </si>
  <si>
    <t>F11</t>
  </si>
  <si>
    <t>C11</t>
  </si>
  <si>
    <t>D11</t>
  </si>
  <si>
    <t>G11</t>
  </si>
  <si>
    <t>G12</t>
  </si>
  <si>
    <t>H11</t>
  </si>
  <si>
    <t>H12</t>
  </si>
  <si>
    <t>I11</t>
  </si>
  <si>
    <t>I12</t>
  </si>
  <si>
    <t>J11</t>
  </si>
  <si>
    <t>J12</t>
  </si>
  <si>
    <t>K11</t>
  </si>
  <si>
    <t>K12</t>
  </si>
  <si>
    <t>L11</t>
  </si>
  <si>
    <t>L12</t>
  </si>
  <si>
    <t>M11</t>
  </si>
  <si>
    <t>M12</t>
  </si>
  <si>
    <t>N11</t>
  </si>
  <si>
    <t>N12</t>
  </si>
  <si>
    <t>O11</t>
  </si>
  <si>
    <t>O12</t>
  </si>
  <si>
    <t>P11</t>
  </si>
  <si>
    <t>P12</t>
  </si>
  <si>
    <t xml:space="preserve">EF1 </t>
  </si>
  <si>
    <t xml:space="preserve">Control </t>
  </si>
  <si>
    <t xml:space="preserve">Manip Luis.P_ShrimpDay25_Trial 4_RT23/08/2017_Mélanie SERUSIER </t>
  </si>
  <si>
    <t xml:space="preserve">PEPCK </t>
  </si>
  <si>
    <t>PEPCK NORM</t>
  </si>
  <si>
    <t>A6</t>
  </si>
  <si>
    <t>B6</t>
  </si>
  <si>
    <t>C6</t>
  </si>
  <si>
    <t>D6</t>
  </si>
  <si>
    <t>E6</t>
  </si>
  <si>
    <t>F6</t>
  </si>
  <si>
    <t>Error: 0,00168</t>
  </si>
  <si>
    <t>Efficiency: 1,937</t>
  </si>
  <si>
    <t>Link: 0,123</t>
  </si>
  <si>
    <t>OK</t>
  </si>
  <si>
    <t>FBP</t>
  </si>
  <si>
    <t>FBP NORM</t>
  </si>
  <si>
    <t>LDH</t>
  </si>
  <si>
    <t xml:space="preserve">LDH NORM </t>
  </si>
  <si>
    <t>PK</t>
  </si>
  <si>
    <t>PK NORM</t>
  </si>
  <si>
    <t xml:space="preserve">HK </t>
  </si>
  <si>
    <t>HK NORM</t>
  </si>
  <si>
    <t>COXA</t>
  </si>
  <si>
    <t>COXA NORM</t>
  </si>
  <si>
    <t>A13</t>
  </si>
  <si>
    <t>B13</t>
  </si>
  <si>
    <t>C13</t>
  </si>
  <si>
    <t>D13</t>
  </si>
  <si>
    <t>E13</t>
  </si>
  <si>
    <t>F13</t>
  </si>
  <si>
    <t>G13</t>
  </si>
  <si>
    <t>H13</t>
  </si>
  <si>
    <t>I13</t>
  </si>
  <si>
    <t>J13</t>
  </si>
  <si>
    <t>K13</t>
  </si>
  <si>
    <t>L13</t>
  </si>
  <si>
    <t>M13</t>
  </si>
  <si>
    <t>N13</t>
  </si>
  <si>
    <t>O13</t>
  </si>
  <si>
    <t>P13</t>
  </si>
  <si>
    <t>A14</t>
  </si>
  <si>
    <t>B14</t>
  </si>
  <si>
    <t>C14</t>
  </si>
  <si>
    <t>D14</t>
  </si>
  <si>
    <t>E14</t>
  </si>
  <si>
    <t>F14</t>
  </si>
  <si>
    <t>G14</t>
  </si>
  <si>
    <t>H14</t>
  </si>
  <si>
    <t>I14</t>
  </si>
  <si>
    <t>J14</t>
  </si>
  <si>
    <t>K14</t>
  </si>
  <si>
    <t>L14</t>
  </si>
  <si>
    <t>M14</t>
  </si>
  <si>
    <t>N14</t>
  </si>
  <si>
    <t>O14</t>
  </si>
  <si>
    <t>P14</t>
  </si>
  <si>
    <t>A15</t>
  </si>
  <si>
    <t>B15</t>
  </si>
  <si>
    <t>E15</t>
  </si>
  <si>
    <t>F15</t>
  </si>
  <si>
    <t>C15</t>
  </si>
  <si>
    <t>D15</t>
  </si>
  <si>
    <t>G15</t>
  </si>
  <si>
    <t>G16</t>
  </si>
  <si>
    <t>H15</t>
  </si>
  <si>
    <t>H16</t>
  </si>
  <si>
    <t>I15</t>
  </si>
  <si>
    <t>I16</t>
  </si>
  <si>
    <t>J15</t>
  </si>
  <si>
    <t>J16</t>
  </si>
  <si>
    <t>K15</t>
  </si>
  <si>
    <t>K16</t>
  </si>
  <si>
    <t>L15</t>
  </si>
  <si>
    <t>L16</t>
  </si>
  <si>
    <t>M15</t>
  </si>
  <si>
    <t>M16</t>
  </si>
  <si>
    <t>N15</t>
  </si>
  <si>
    <t>N16</t>
  </si>
  <si>
    <t>O15</t>
  </si>
  <si>
    <t>O16</t>
  </si>
  <si>
    <t>P15</t>
  </si>
  <si>
    <t>P16</t>
  </si>
  <si>
    <t>G19</t>
  </si>
  <si>
    <t>G20</t>
  </si>
  <si>
    <t>H19</t>
  </si>
  <si>
    <t>H20</t>
  </si>
  <si>
    <t>I19</t>
  </si>
  <si>
    <t>I20</t>
  </si>
  <si>
    <t>J19</t>
  </si>
  <si>
    <t>J20</t>
  </si>
  <si>
    <t>K19</t>
  </si>
  <si>
    <t>K20</t>
  </si>
  <si>
    <t>L19</t>
  </si>
  <si>
    <t>L20</t>
  </si>
  <si>
    <t>M19</t>
  </si>
  <si>
    <t>M20</t>
  </si>
  <si>
    <t>N19</t>
  </si>
  <si>
    <t>N20</t>
  </si>
  <si>
    <t>O19</t>
  </si>
  <si>
    <t>O20</t>
  </si>
  <si>
    <t>P19</t>
  </si>
  <si>
    <t>P20</t>
  </si>
  <si>
    <t>A17</t>
  </si>
  <si>
    <t>B17</t>
  </si>
  <si>
    <t>C17</t>
  </si>
  <si>
    <t>D17</t>
  </si>
  <si>
    <t>E17</t>
  </si>
  <si>
    <t>F17</t>
  </si>
  <si>
    <t>G17</t>
  </si>
  <si>
    <t>H17</t>
  </si>
  <si>
    <t>I17</t>
  </si>
  <si>
    <t>J17</t>
  </si>
  <si>
    <t>K17</t>
  </si>
  <si>
    <t>L17</t>
  </si>
  <si>
    <t>M17</t>
  </si>
  <si>
    <t>N17</t>
  </si>
  <si>
    <t>O17</t>
  </si>
  <si>
    <t>P17</t>
  </si>
  <si>
    <t>A18</t>
  </si>
  <si>
    <t>B18</t>
  </si>
  <si>
    <t>C18</t>
  </si>
  <si>
    <t>D18</t>
  </si>
  <si>
    <t>E18</t>
  </si>
  <si>
    <t>F18</t>
  </si>
  <si>
    <t>G18</t>
  </si>
  <si>
    <t>H18</t>
  </si>
  <si>
    <t>I18</t>
  </si>
  <si>
    <t>J18</t>
  </si>
  <si>
    <t>K18</t>
  </si>
  <si>
    <t>L18</t>
  </si>
  <si>
    <t>M18</t>
  </si>
  <si>
    <t>N18</t>
  </si>
  <si>
    <t>O18</t>
  </si>
  <si>
    <t>P18</t>
  </si>
  <si>
    <t>A19</t>
  </si>
  <si>
    <t>B19</t>
  </si>
  <si>
    <t>E19</t>
  </si>
  <si>
    <t>F19</t>
  </si>
  <si>
    <t>C19</t>
  </si>
  <si>
    <t>D19</t>
  </si>
  <si>
    <t>G23</t>
  </si>
  <si>
    <t>G24</t>
  </si>
  <si>
    <t>H23</t>
  </si>
  <si>
    <t>H24</t>
  </si>
  <si>
    <t>I23</t>
  </si>
  <si>
    <t>I24</t>
  </si>
  <si>
    <t>J23</t>
  </si>
  <si>
    <t>J24</t>
  </si>
  <si>
    <t>K23</t>
  </si>
  <si>
    <t>K24</t>
  </si>
  <si>
    <t>L23</t>
  </si>
  <si>
    <t>L24</t>
  </si>
  <si>
    <t>M23</t>
  </si>
  <si>
    <t>M24</t>
  </si>
  <si>
    <t>N23</t>
  </si>
  <si>
    <t>N24</t>
  </si>
  <si>
    <t>O23</t>
  </si>
  <si>
    <t>O24</t>
  </si>
  <si>
    <t>P23</t>
  </si>
  <si>
    <t>P24</t>
  </si>
  <si>
    <t>A23</t>
  </si>
  <si>
    <t>B23</t>
  </si>
  <si>
    <t>E23</t>
  </si>
  <si>
    <t>F23</t>
  </si>
  <si>
    <t>C23</t>
  </si>
  <si>
    <t>D23</t>
  </si>
  <si>
    <t>A21</t>
  </si>
  <si>
    <t>B21</t>
  </si>
  <si>
    <t>C21</t>
  </si>
  <si>
    <t>D21</t>
  </si>
  <si>
    <t>E21</t>
  </si>
  <si>
    <t>F21</t>
  </si>
  <si>
    <t>G21</t>
  </si>
  <si>
    <t>H21</t>
  </si>
  <si>
    <t>I21</t>
  </si>
  <si>
    <t>J21</t>
  </si>
  <si>
    <t>K21</t>
  </si>
  <si>
    <t>L21</t>
  </si>
  <si>
    <t>M21</t>
  </si>
  <si>
    <t>N21</t>
  </si>
  <si>
    <t>O21</t>
  </si>
  <si>
    <t>P21</t>
  </si>
  <si>
    <t>A22</t>
  </si>
  <si>
    <t>B22</t>
  </si>
  <si>
    <t>C22</t>
  </si>
  <si>
    <t>D22</t>
  </si>
  <si>
    <t>E22</t>
  </si>
  <si>
    <t>F22</t>
  </si>
  <si>
    <t>G22</t>
  </si>
  <si>
    <t>H22</t>
  </si>
  <si>
    <t>I22</t>
  </si>
  <si>
    <t>J22</t>
  </si>
  <si>
    <t>K22</t>
  </si>
  <si>
    <t>L22</t>
  </si>
  <si>
    <t>M22</t>
  </si>
  <si>
    <t>N22</t>
  </si>
  <si>
    <t>O22</t>
  </si>
  <si>
    <t>P22</t>
  </si>
  <si>
    <t>COXB</t>
  </si>
  <si>
    <t>COXB NORM</t>
  </si>
  <si>
    <t>COXC</t>
  </si>
  <si>
    <t>COXC NORM</t>
  </si>
  <si>
    <t>ATPB</t>
  </si>
  <si>
    <t>ATPB NORM</t>
  </si>
  <si>
    <t>ATPA</t>
  </si>
  <si>
    <t>ATPANORM</t>
  </si>
  <si>
    <t>GLUT2</t>
  </si>
  <si>
    <t>GLUT2 NORM</t>
  </si>
  <si>
    <t>GLUT1</t>
  </si>
  <si>
    <t>GLUT1 NORM</t>
  </si>
  <si>
    <t xml:space="preserve">GDH </t>
  </si>
  <si>
    <t xml:space="preserve">GDH NORM </t>
  </si>
  <si>
    <t>GS</t>
  </si>
  <si>
    <t>GS NORM</t>
  </si>
  <si>
    <t xml:space="preserve">CHYTRY </t>
  </si>
  <si>
    <t>CHYTRY NORM</t>
  </si>
  <si>
    <t>LIPASE</t>
  </si>
  <si>
    <t xml:space="preserve">LIPASE NORM </t>
  </si>
  <si>
    <t xml:space="preserve">TRYP </t>
  </si>
  <si>
    <t xml:space="preserve">TRYP NORM </t>
  </si>
  <si>
    <t>AMY</t>
  </si>
  <si>
    <t xml:space="preserve">AMY NORM </t>
  </si>
  <si>
    <t>NA</t>
  </si>
  <si>
    <t>CHH</t>
  </si>
  <si>
    <t>CHH NORM</t>
  </si>
  <si>
    <t xml:space="preserve">FAS </t>
  </si>
  <si>
    <t>FAS NORM</t>
  </si>
  <si>
    <t>ATPa (2)</t>
  </si>
  <si>
    <t>ATPa (2) NOrM</t>
  </si>
  <si>
    <t>GDH (2)</t>
  </si>
  <si>
    <t>GDH (2) NORM</t>
  </si>
  <si>
    <t>CHYTRY (2)</t>
  </si>
  <si>
    <t>CHYTRY(2) NORM</t>
  </si>
  <si>
    <t>AMY (2)</t>
  </si>
  <si>
    <t>AMY(2) NORM</t>
  </si>
  <si>
    <t>Mean</t>
  </si>
  <si>
    <t>SD</t>
  </si>
  <si>
    <t>Efficiency</t>
  </si>
  <si>
    <t xml:space="preserve">Mean Ct </t>
  </si>
  <si>
    <t>Meam</t>
  </si>
  <si>
    <t>Gene PEPCK</t>
  </si>
  <si>
    <t>Gene FBP</t>
  </si>
  <si>
    <t xml:space="preserve">Considering the dillution 320 </t>
  </si>
  <si>
    <t xml:space="preserve">Ct Mean </t>
  </si>
  <si>
    <t xml:space="preserve">Efficiency </t>
  </si>
  <si>
    <t>Mean Ct</t>
  </si>
  <si>
    <t>Mean CT</t>
  </si>
  <si>
    <t>Gene EF1</t>
  </si>
  <si>
    <t>sample</t>
  </si>
  <si>
    <t>Luciferase</t>
  </si>
  <si>
    <t>Gene AMY (2)</t>
  </si>
  <si>
    <t>Gene CHYTRY (2)</t>
  </si>
  <si>
    <t>Gene GDH (2)</t>
  </si>
  <si>
    <t>Gene ATPa(2)</t>
  </si>
  <si>
    <t>Gene Fas</t>
  </si>
  <si>
    <t>Gene CHH</t>
  </si>
  <si>
    <t>Gene Amy</t>
  </si>
  <si>
    <t>Gene Tryp</t>
  </si>
  <si>
    <t>Gene Lipase</t>
  </si>
  <si>
    <t>Gene Chytry</t>
  </si>
  <si>
    <t>Gene GS</t>
  </si>
  <si>
    <t>Gene GDH</t>
  </si>
  <si>
    <t>Gene GLUT1</t>
  </si>
  <si>
    <t>Gene GLUT2</t>
  </si>
  <si>
    <t>Gene ATPa</t>
  </si>
  <si>
    <t>Gene ATPb</t>
  </si>
  <si>
    <t>Gene CoxC</t>
  </si>
  <si>
    <t>Gene CoxB</t>
  </si>
  <si>
    <t>Gene CoxA</t>
  </si>
  <si>
    <t>Gene HK</t>
  </si>
  <si>
    <t>Gene PK</t>
  </si>
  <si>
    <t>Gene LDH</t>
  </si>
  <si>
    <t>B PCR = OK; no amplification</t>
  </si>
  <si>
    <t>Gene Luciferase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</si>
</sst>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1">
    <xf numFmtId="0" fontId="0" fillId="0" borderId="0" xfId="0"/>
    <xf numFmtId="0" fontId="0" fillId="0" borderId="0" xfId="0"/>
    <xf numFmtId="0" fontId="18" fillId="0" borderId="11" xfId="0" applyFont="1" applyFill="1" applyBorder="1" applyAlignment="1">
      <alignment horizontal="center"/>
    </xf>
    <xf numFmtId="0" fontId="21" fillId="0" borderId="0" xfId="0" applyFont="1" applyFill="1" applyBorder="1" applyAlignment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11" fontId="0" fillId="0" borderId="10" xfId="0" applyNumberFormat="1" applyBorder="1" applyAlignment="1">
      <alignment horizontal="center"/>
    </xf>
    <xf numFmtId="0" fontId="0" fillId="0" borderId="0" xfId="0" applyFill="1" applyBorder="1"/>
    <xf numFmtId="0" fontId="19" fillId="0" borderId="11" xfId="0" applyFont="1" applyFill="1" applyBorder="1" applyAlignment="1">
      <alignment horizontal="center"/>
    </xf>
    <xf numFmtId="0" fontId="23" fillId="33" borderId="18" xfId="0" applyFont="1" applyFill="1" applyBorder="1" applyAlignment="1">
      <alignment vertical="center"/>
    </xf>
    <xf numFmtId="0" fontId="23" fillId="33" borderId="19" xfId="0" applyFont="1" applyFill="1" applyBorder="1" applyAlignment="1">
      <alignment vertical="center"/>
    </xf>
    <xf numFmtId="0" fontId="20" fillId="33" borderId="19" xfId="0" applyFont="1" applyFill="1" applyBorder="1" applyAlignment="1">
      <alignment vertical="center"/>
    </xf>
    <xf numFmtId="0" fontId="20" fillId="33" borderId="12" xfId="0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/>
    </xf>
    <xf numFmtId="0" fontId="0" fillId="0" borderId="0" xfId="0"/>
    <xf numFmtId="11" fontId="0" fillId="0" borderId="0" xfId="0" applyNumberFormat="1"/>
    <xf numFmtId="0" fontId="18" fillId="0" borderId="10" xfId="0" applyFont="1" applyFill="1" applyBorder="1" applyAlignment="1">
      <alignment horizontal="center"/>
    </xf>
    <xf numFmtId="0" fontId="18" fillId="34" borderId="11" xfId="0" applyFon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4" fillId="0" borderId="10" xfId="0" applyFont="1" applyBorder="1" applyAlignment="1">
      <alignment horizontal="center"/>
    </xf>
    <xf numFmtId="0" fontId="16" fillId="0" borderId="0" xfId="0" applyFont="1"/>
    <xf numFmtId="0" fontId="16" fillId="0" borderId="0" xfId="0" applyFont="1" applyFill="1" applyBorder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/>
    <xf numFmtId="11" fontId="0" fillId="0" borderId="0" xfId="0" applyNumberFormat="1"/>
    <xf numFmtId="0" fontId="18" fillId="0" borderId="0" xfId="0" applyFont="1"/>
    <xf numFmtId="0" fontId="18" fillId="0" borderId="0" xfId="0" applyFont="1" applyFill="1" applyBorder="1"/>
    <xf numFmtId="164" fontId="18" fillId="0" borderId="0" xfId="0" applyNumberFormat="1" applyFont="1"/>
    <xf numFmtId="0" fontId="1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11" fontId="18" fillId="0" borderId="0" xfId="0" applyNumberFormat="1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4" fillId="33" borderId="19" xfId="0" applyFont="1" applyFill="1" applyBorder="1" applyAlignment="1">
      <alignment vertical="center"/>
    </xf>
    <xf numFmtId="0" fontId="24" fillId="33" borderId="12" xfId="0" applyFont="1" applyFill="1" applyBorder="1" applyAlignment="1">
      <alignment vertical="center"/>
    </xf>
    <xf numFmtId="0" fontId="19" fillId="34" borderId="11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14" fillId="0" borderId="0" xfId="0" applyFont="1"/>
    <xf numFmtId="165" fontId="0" fillId="0" borderId="22" xfId="0" applyNumberFormat="1" applyBorder="1" applyAlignment="1">
      <alignment horizontal="center"/>
    </xf>
    <xf numFmtId="0" fontId="0" fillId="0" borderId="10" xfId="0" applyBorder="1"/>
    <xf numFmtId="0" fontId="0" fillId="35" borderId="10" xfId="0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11" fontId="0" fillId="35" borderId="10" xfId="0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/>
    </xf>
    <xf numFmtId="11" fontId="0" fillId="0" borderId="10" xfId="0" applyNumberFormat="1" applyBorder="1" applyAlignment="1">
      <alignment horizontal="center"/>
    </xf>
    <xf numFmtId="0" fontId="0" fillId="0" borderId="0" xfId="0"/>
    <xf numFmtId="0" fontId="14" fillId="35" borderId="10" xfId="0" applyFont="1" applyFill="1" applyBorder="1" applyAlignment="1">
      <alignment horizontal="center"/>
    </xf>
    <xf numFmtId="2" fontId="0" fillId="0" borderId="0" xfId="0" applyNumberFormat="1"/>
    <xf numFmtId="0" fontId="0" fillId="0" borderId="19" xfId="0" applyBorder="1" applyAlignment="1">
      <alignment horizontal="center" vertical="center"/>
    </xf>
    <xf numFmtId="164" fontId="18" fillId="0" borderId="10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4" fontId="18" fillId="0" borderId="14" xfId="0" applyNumberFormat="1" applyFont="1" applyFill="1" applyBorder="1" applyAlignment="1">
      <alignment horizontal="center" vertical="center"/>
    </xf>
    <xf numFmtId="164" fontId="18" fillId="0" borderId="16" xfId="0" applyNumberFormat="1" applyFont="1" applyFill="1" applyBorder="1" applyAlignment="1">
      <alignment horizontal="center" vertical="center"/>
    </xf>
    <xf numFmtId="164" fontId="18" fillId="0" borderId="18" xfId="0" applyNumberFormat="1" applyFont="1" applyFill="1" applyBorder="1" applyAlignment="1">
      <alignment horizontal="center" vertical="center"/>
    </xf>
    <xf numFmtId="164" fontId="18" fillId="0" borderId="21" xfId="0" applyNumberFormat="1" applyFont="1" applyFill="1" applyBorder="1" applyAlignment="1">
      <alignment horizontal="center" vertical="center"/>
    </xf>
    <xf numFmtId="164" fontId="18" fillId="0" borderId="17" xfId="0" applyNumberFormat="1" applyFont="1" applyFill="1" applyBorder="1" applyAlignment="1">
      <alignment horizontal="center" vertical="center"/>
    </xf>
    <xf numFmtId="164" fontId="18" fillId="0" borderId="15" xfId="0" applyNumberFormat="1" applyFont="1" applyFill="1" applyBorder="1" applyAlignment="1">
      <alignment horizontal="center" vertical="center"/>
    </xf>
    <xf numFmtId="11" fontId="18" fillId="0" borderId="2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/>
    </xf>
    <xf numFmtId="0" fontId="18" fillId="34" borderId="13" xfId="0" applyFont="1" applyFill="1" applyBorder="1" applyAlignment="1">
      <alignment horizontal="center" vertical="center"/>
    </xf>
    <xf numFmtId="164" fontId="18" fillId="34" borderId="14" xfId="0" applyNumberFormat="1" applyFont="1" applyFill="1" applyBorder="1" applyAlignment="1">
      <alignment horizontal="center" vertical="center"/>
    </xf>
    <xf numFmtId="164" fontId="18" fillId="34" borderId="16" xfId="0" applyNumberFormat="1" applyFont="1" applyFill="1" applyBorder="1" applyAlignment="1">
      <alignment horizontal="center" vertical="center"/>
    </xf>
    <xf numFmtId="164" fontId="18" fillId="34" borderId="15" xfId="0" applyNumberFormat="1" applyFont="1" applyFill="1" applyBorder="1" applyAlignment="1">
      <alignment horizontal="center" vertical="center"/>
    </xf>
    <xf numFmtId="164" fontId="18" fillId="34" borderId="18" xfId="0" applyNumberFormat="1" applyFont="1" applyFill="1" applyBorder="1" applyAlignment="1">
      <alignment horizontal="center" vertical="center"/>
    </xf>
    <xf numFmtId="164" fontId="18" fillId="34" borderId="21" xfId="0" applyNumberFormat="1" applyFont="1" applyFill="1" applyBorder="1" applyAlignment="1">
      <alignment horizontal="center" vertical="center"/>
    </xf>
    <xf numFmtId="164" fontId="18" fillId="34" borderId="17" xfId="0" applyNumberFormat="1" applyFont="1" applyFill="1" applyBorder="1" applyAlignment="1">
      <alignment horizontal="center" vertical="center"/>
    </xf>
    <xf numFmtId="11" fontId="18" fillId="34" borderId="22" xfId="0" applyNumberFormat="1" applyFont="1" applyFill="1" applyBorder="1" applyAlignment="1">
      <alignment horizontal="center" vertical="center"/>
    </xf>
    <xf numFmtId="0" fontId="22" fillId="33" borderId="17" xfId="0" applyFont="1" applyFill="1" applyBorder="1" applyAlignment="1">
      <alignment horizontal="center"/>
    </xf>
    <xf numFmtId="0" fontId="21" fillId="33" borderId="20" xfId="0" applyFont="1" applyFill="1" applyBorder="1" applyAlignment="1">
      <alignment horizontal="center"/>
    </xf>
    <xf numFmtId="0" fontId="21" fillId="33" borderId="13" xfId="0" applyFont="1" applyFill="1" applyBorder="1" applyAlignment="1">
      <alignment horizontal="center"/>
    </xf>
    <xf numFmtId="11" fontId="18" fillId="34" borderId="10" xfId="0" applyNumberFormat="1" applyFont="1" applyFill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164" fontId="18" fillId="0" borderId="14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/>
    </xf>
    <xf numFmtId="164" fontId="18" fillId="0" borderId="1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2" fontId="18" fillId="0" borderId="15" xfId="0" applyNumberFormat="1" applyFont="1" applyBorder="1" applyAlignment="1">
      <alignment horizontal="center" vertical="center"/>
    </xf>
    <xf numFmtId="2" fontId="18" fillId="0" borderId="16" xfId="0" applyNumberFormat="1" applyFont="1" applyBorder="1" applyAlignment="1">
      <alignment horizontal="center" vertical="center"/>
    </xf>
    <xf numFmtId="164" fontId="18" fillId="34" borderId="12" xfId="0" applyNumberFormat="1" applyFont="1" applyFill="1" applyBorder="1" applyAlignment="1">
      <alignment horizontal="center" vertical="center"/>
    </xf>
    <xf numFmtId="164" fontId="18" fillId="34" borderId="13" xfId="0" applyNumberFormat="1" applyFont="1" applyFill="1" applyBorder="1" applyAlignment="1">
      <alignment horizontal="center" vertical="center"/>
    </xf>
    <xf numFmtId="11" fontId="18" fillId="34" borderId="14" xfId="0" applyNumberFormat="1" applyFont="1" applyFill="1" applyBorder="1" applyAlignment="1">
      <alignment horizontal="center" vertical="center"/>
    </xf>
    <xf numFmtId="11" fontId="18" fillId="34" borderId="15" xfId="0" applyNumberFormat="1" applyFont="1" applyFill="1" applyBorder="1" applyAlignment="1">
      <alignment horizontal="center" vertical="center"/>
    </xf>
    <xf numFmtId="11" fontId="18" fillId="34" borderId="16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11" fontId="18" fillId="0" borderId="0" xfId="0" applyNumberFormat="1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15" xfId="0" applyNumberFormat="1" applyFont="1" applyBorder="1" applyAlignment="1">
      <alignment horizontal="center" vertical="center"/>
    </xf>
    <xf numFmtId="164" fontId="14" fillId="0" borderId="16" xfId="0" applyNumberFormat="1" applyFont="1" applyBorder="1" applyAlignment="1">
      <alignment horizontal="center" vertical="center"/>
    </xf>
    <xf numFmtId="2" fontId="14" fillId="0" borderId="14" xfId="0" applyNumberFormat="1" applyFont="1" applyBorder="1" applyAlignment="1">
      <alignment horizontal="center" vertical="center"/>
    </xf>
    <xf numFmtId="2" fontId="14" fillId="0" borderId="15" xfId="0" applyNumberFormat="1" applyFont="1" applyBorder="1" applyAlignment="1">
      <alignment horizontal="center" vertical="center"/>
    </xf>
    <xf numFmtId="2" fontId="14" fillId="0" borderId="16" xfId="0" applyNumberFormat="1" applyFont="1" applyBorder="1" applyAlignment="1">
      <alignment horizontal="center" vertical="center"/>
    </xf>
    <xf numFmtId="164" fontId="18" fillId="35" borderId="12" xfId="0" applyNumberFormat="1" applyFont="1" applyFill="1" applyBorder="1" applyAlignment="1">
      <alignment horizontal="center" vertical="center"/>
    </xf>
    <xf numFmtId="164" fontId="18" fillId="35" borderId="13" xfId="0" applyNumberFormat="1" applyFont="1" applyFill="1" applyBorder="1" applyAlignment="1">
      <alignment horizontal="center" vertical="center"/>
    </xf>
    <xf numFmtId="164" fontId="18" fillId="35" borderId="14" xfId="0" applyNumberFormat="1" applyFont="1" applyFill="1" applyBorder="1" applyAlignment="1">
      <alignment horizontal="center" vertical="center"/>
    </xf>
    <xf numFmtId="164" fontId="18" fillId="35" borderId="16" xfId="0" applyNumberFormat="1" applyFont="1" applyFill="1" applyBorder="1" applyAlignment="1">
      <alignment horizontal="center" vertical="center"/>
    </xf>
    <xf numFmtId="11" fontId="18" fillId="35" borderId="14" xfId="0" applyNumberFormat="1" applyFont="1" applyFill="1" applyBorder="1" applyAlignment="1">
      <alignment horizontal="center" vertical="center"/>
    </xf>
    <xf numFmtId="11" fontId="18" fillId="35" borderId="16" xfId="0" applyNumberFormat="1" applyFont="1" applyFill="1" applyBorder="1" applyAlignment="1">
      <alignment horizontal="center" vertical="center"/>
    </xf>
    <xf numFmtId="164" fontId="14" fillId="34" borderId="12" xfId="0" applyNumberFormat="1" applyFont="1" applyFill="1" applyBorder="1" applyAlignment="1">
      <alignment horizontal="center" vertical="center"/>
    </xf>
    <xf numFmtId="164" fontId="14" fillId="34" borderId="13" xfId="0" applyNumberFormat="1" applyFont="1" applyFill="1" applyBorder="1" applyAlignment="1">
      <alignment horizontal="center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65.png"/><Relationship Id="rId1" Type="http://schemas.openxmlformats.org/officeDocument/2006/relationships/image" Target="../media/image6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16</xdr:row>
      <xdr:rowOff>104775</xdr:rowOff>
    </xdr:from>
    <xdr:to>
      <xdr:col>10</xdr:col>
      <xdr:colOff>533400</xdr:colOff>
      <xdr:row>22</xdr:row>
      <xdr:rowOff>167944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295650"/>
          <a:ext cx="3552825" cy="12061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38100</xdr:colOff>
      <xdr:row>93</xdr:row>
      <xdr:rowOff>95250</xdr:rowOff>
    </xdr:from>
    <xdr:to>
      <xdr:col>5</xdr:col>
      <xdr:colOff>42140</xdr:colOff>
      <xdr:row>106</xdr:row>
      <xdr:rowOff>180975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954625"/>
          <a:ext cx="3814040" cy="25622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38100</xdr:colOff>
      <xdr:row>93</xdr:row>
      <xdr:rowOff>95250</xdr:rowOff>
    </xdr:from>
    <xdr:to>
      <xdr:col>9</xdr:col>
      <xdr:colOff>637560</xdr:colOff>
      <xdr:row>106</xdr:row>
      <xdr:rowOff>171449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17954625"/>
          <a:ext cx="3799860" cy="25526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16</xdr:row>
      <xdr:rowOff>0</xdr:rowOff>
    </xdr:from>
    <xdr:to>
      <xdr:col>10</xdr:col>
      <xdr:colOff>76200</xdr:colOff>
      <xdr:row>22</xdr:row>
      <xdr:rowOff>95506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190875"/>
          <a:ext cx="3648075" cy="123850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61</xdr:row>
      <xdr:rowOff>95251</xdr:rowOff>
    </xdr:from>
    <xdr:to>
      <xdr:col>4</xdr:col>
      <xdr:colOff>180976</xdr:colOff>
      <xdr:row>72</xdr:row>
      <xdr:rowOff>124145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1858626"/>
          <a:ext cx="3162300" cy="212439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61</xdr:row>
      <xdr:rowOff>95250</xdr:rowOff>
    </xdr:from>
    <xdr:to>
      <xdr:col>8</xdr:col>
      <xdr:colOff>94993</xdr:colOff>
      <xdr:row>72</xdr:row>
      <xdr:rowOff>104775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1858625"/>
          <a:ext cx="3133468" cy="2105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16</xdr:row>
      <xdr:rowOff>171450</xdr:rowOff>
    </xdr:from>
    <xdr:to>
      <xdr:col>9</xdr:col>
      <xdr:colOff>765394</xdr:colOff>
      <xdr:row>23</xdr:row>
      <xdr:rowOff>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362325"/>
          <a:ext cx="3422869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61</xdr:row>
      <xdr:rowOff>133351</xdr:rowOff>
    </xdr:from>
    <xdr:to>
      <xdr:col>4</xdr:col>
      <xdr:colOff>104775</xdr:colOff>
      <xdr:row>72</xdr:row>
      <xdr:rowOff>91859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896726"/>
          <a:ext cx="3057525" cy="205400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61</xdr:row>
      <xdr:rowOff>123826</xdr:rowOff>
    </xdr:from>
    <xdr:to>
      <xdr:col>7</xdr:col>
      <xdr:colOff>800100</xdr:colOff>
      <xdr:row>72</xdr:row>
      <xdr:rowOff>101530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1887201"/>
          <a:ext cx="3086100" cy="20732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723901</xdr:colOff>
      <xdr:row>15</xdr:row>
      <xdr:rowOff>133350</xdr:rowOff>
    </xdr:from>
    <xdr:to>
      <xdr:col>9</xdr:col>
      <xdr:colOff>847726</xdr:colOff>
      <xdr:row>20</xdr:row>
      <xdr:rowOff>170361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3133725"/>
          <a:ext cx="2914650" cy="98951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61</xdr:row>
      <xdr:rowOff>114301</xdr:rowOff>
    </xdr:from>
    <xdr:to>
      <xdr:col>4</xdr:col>
      <xdr:colOff>171450</xdr:colOff>
      <xdr:row>72</xdr:row>
      <xdr:rowOff>123999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877676"/>
          <a:ext cx="3133725" cy="2105198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61</xdr:row>
      <xdr:rowOff>85726</xdr:rowOff>
    </xdr:from>
    <xdr:to>
      <xdr:col>8</xdr:col>
      <xdr:colOff>76200</xdr:colOff>
      <xdr:row>72</xdr:row>
      <xdr:rowOff>76228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1849101"/>
          <a:ext cx="3105150" cy="20860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66676</xdr:colOff>
      <xdr:row>20</xdr:row>
      <xdr:rowOff>152400</xdr:rowOff>
    </xdr:from>
    <xdr:to>
      <xdr:col>9</xdr:col>
      <xdr:colOff>819151</xdr:colOff>
      <xdr:row>27</xdr:row>
      <xdr:rowOff>21835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1" y="4105275"/>
          <a:ext cx="3543300" cy="12029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61</xdr:row>
      <xdr:rowOff>114300</xdr:rowOff>
    </xdr:from>
    <xdr:to>
      <xdr:col>3</xdr:col>
      <xdr:colOff>725385</xdr:colOff>
      <xdr:row>71</xdr:row>
      <xdr:rowOff>161925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877675"/>
          <a:ext cx="2906610" cy="19526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61</xdr:row>
      <xdr:rowOff>123826</xdr:rowOff>
    </xdr:from>
    <xdr:to>
      <xdr:col>7</xdr:col>
      <xdr:colOff>561975</xdr:colOff>
      <xdr:row>71</xdr:row>
      <xdr:rowOff>170453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11887201"/>
          <a:ext cx="2905125" cy="19516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76201</xdr:colOff>
      <xdr:row>16</xdr:row>
      <xdr:rowOff>161925</xdr:rowOff>
    </xdr:from>
    <xdr:to>
      <xdr:col>9</xdr:col>
      <xdr:colOff>828676</xdr:colOff>
      <xdr:row>23</xdr:row>
      <xdr:rowOff>31360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6" y="3352800"/>
          <a:ext cx="3543300" cy="120293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61</xdr:row>
      <xdr:rowOff>104775</xdr:rowOff>
    </xdr:from>
    <xdr:to>
      <xdr:col>4</xdr:col>
      <xdr:colOff>72159</xdr:colOff>
      <xdr:row>72</xdr:row>
      <xdr:rowOff>28574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868150"/>
          <a:ext cx="3005859" cy="2019299"/>
        </a:xfrm>
        <a:prstGeom prst="rect">
          <a:avLst/>
        </a:prstGeom>
      </xdr:spPr>
    </xdr:pic>
    <xdr:clientData/>
  </xdr:twoCellAnchor>
  <xdr:twoCellAnchor editAs="oneCell">
    <xdr:from>
      <xdr:col>4</xdr:col>
      <xdr:colOff>142699</xdr:colOff>
      <xdr:row>61</xdr:row>
      <xdr:rowOff>85726</xdr:rowOff>
    </xdr:from>
    <xdr:to>
      <xdr:col>7</xdr:col>
      <xdr:colOff>790576</xdr:colOff>
      <xdr:row>72</xdr:row>
      <xdr:rowOff>57150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699" y="11849101"/>
          <a:ext cx="3076752" cy="20669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17</xdr:row>
      <xdr:rowOff>38100</xdr:rowOff>
    </xdr:from>
    <xdr:to>
      <xdr:col>10</xdr:col>
      <xdr:colOff>723900</xdr:colOff>
      <xdr:row>24</xdr:row>
      <xdr:rowOff>137128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3419475"/>
          <a:ext cx="4219575" cy="14325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61</xdr:row>
      <xdr:rowOff>76200</xdr:rowOff>
    </xdr:from>
    <xdr:to>
      <xdr:col>4</xdr:col>
      <xdr:colOff>76596</xdr:colOff>
      <xdr:row>72</xdr:row>
      <xdr:rowOff>28575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839575"/>
          <a:ext cx="3048396" cy="20478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61</xdr:row>
      <xdr:rowOff>76201</xdr:rowOff>
    </xdr:from>
    <xdr:to>
      <xdr:col>7</xdr:col>
      <xdr:colOff>795407</xdr:colOff>
      <xdr:row>72</xdr:row>
      <xdr:rowOff>57151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11839576"/>
          <a:ext cx="3090932" cy="2076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20</xdr:row>
      <xdr:rowOff>66675</xdr:rowOff>
    </xdr:from>
    <xdr:to>
      <xdr:col>10</xdr:col>
      <xdr:colOff>123825</xdr:colOff>
      <xdr:row>26</xdr:row>
      <xdr:rowOff>181583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4019550"/>
          <a:ext cx="3705225" cy="125790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61</xdr:row>
      <xdr:rowOff>123825</xdr:rowOff>
    </xdr:from>
    <xdr:to>
      <xdr:col>4</xdr:col>
      <xdr:colOff>38100</xdr:colOff>
      <xdr:row>72</xdr:row>
      <xdr:rowOff>63137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887200"/>
          <a:ext cx="3028950" cy="203481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61</xdr:row>
      <xdr:rowOff>123826</xdr:rowOff>
    </xdr:from>
    <xdr:to>
      <xdr:col>7</xdr:col>
      <xdr:colOff>795842</xdr:colOff>
      <xdr:row>72</xdr:row>
      <xdr:rowOff>66676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1887201"/>
          <a:ext cx="3034217" cy="2038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95251</xdr:colOff>
      <xdr:row>17</xdr:row>
      <xdr:rowOff>85725</xdr:rowOff>
    </xdr:from>
    <xdr:to>
      <xdr:col>10</xdr:col>
      <xdr:colOff>19051</xdr:colOff>
      <xdr:row>23</xdr:row>
      <xdr:rowOff>158595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3467100"/>
          <a:ext cx="3581400" cy="12158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62</xdr:row>
      <xdr:rowOff>19050</xdr:rowOff>
    </xdr:from>
    <xdr:to>
      <xdr:col>4</xdr:col>
      <xdr:colOff>251609</xdr:colOff>
      <xdr:row>73</xdr:row>
      <xdr:rowOff>76199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72925"/>
          <a:ext cx="3204359" cy="215264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61</xdr:row>
      <xdr:rowOff>180976</xdr:rowOff>
    </xdr:from>
    <xdr:to>
      <xdr:col>8</xdr:col>
      <xdr:colOff>365475</xdr:colOff>
      <xdr:row>73</xdr:row>
      <xdr:rowOff>85726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1944351"/>
          <a:ext cx="3261075" cy="2190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28576</xdr:colOff>
      <xdr:row>16</xdr:row>
      <xdr:rowOff>152400</xdr:rowOff>
    </xdr:from>
    <xdr:to>
      <xdr:col>10</xdr:col>
      <xdr:colOff>85726</xdr:colOff>
      <xdr:row>23</xdr:row>
      <xdr:rowOff>80042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3343275"/>
          <a:ext cx="3714750" cy="12611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</xdr:rowOff>
    </xdr:from>
    <xdr:to>
      <xdr:col>4</xdr:col>
      <xdr:colOff>14575</xdr:colOff>
      <xdr:row>72</xdr:row>
      <xdr:rowOff>152401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6"/>
          <a:ext cx="3062575" cy="20574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62</xdr:row>
      <xdr:rowOff>0</xdr:rowOff>
    </xdr:from>
    <xdr:to>
      <xdr:col>7</xdr:col>
      <xdr:colOff>700374</xdr:colOff>
      <xdr:row>72</xdr:row>
      <xdr:rowOff>152399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11953875"/>
          <a:ext cx="3062574" cy="20573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57151</xdr:colOff>
      <xdr:row>16</xdr:row>
      <xdr:rowOff>95250</xdr:rowOff>
    </xdr:from>
    <xdr:to>
      <xdr:col>10</xdr:col>
      <xdr:colOff>19051</xdr:colOff>
      <xdr:row>22</xdr:row>
      <xdr:rowOff>181055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6" y="3286125"/>
          <a:ext cx="3619500" cy="1228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</xdr:rowOff>
    </xdr:from>
    <xdr:to>
      <xdr:col>4</xdr:col>
      <xdr:colOff>85466</xdr:colOff>
      <xdr:row>73</xdr:row>
      <xdr:rowOff>9525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6"/>
          <a:ext cx="3133466" cy="210502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62</xdr:row>
      <xdr:rowOff>1</xdr:rowOff>
    </xdr:from>
    <xdr:to>
      <xdr:col>8</xdr:col>
      <xdr:colOff>61546</xdr:colOff>
      <xdr:row>73</xdr:row>
      <xdr:rowOff>19051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1953876"/>
          <a:ext cx="3147646" cy="2114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38101</xdr:colOff>
      <xdr:row>16</xdr:row>
      <xdr:rowOff>171450</xdr:rowOff>
    </xdr:from>
    <xdr:to>
      <xdr:col>9</xdr:col>
      <xdr:colOff>628651</xdr:colOff>
      <xdr:row>22</xdr:row>
      <xdr:rowOff>56766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1" y="3362325"/>
          <a:ext cx="3028950" cy="102831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66675</xdr:colOff>
      <xdr:row>93</xdr:row>
      <xdr:rowOff>152401</xdr:rowOff>
    </xdr:from>
    <xdr:to>
      <xdr:col>5</xdr:col>
      <xdr:colOff>0</xdr:colOff>
      <xdr:row>107</xdr:row>
      <xdr:rowOff>121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011776"/>
          <a:ext cx="3743325" cy="25147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57150</xdr:colOff>
      <xdr:row>93</xdr:row>
      <xdr:rowOff>142876</xdr:rowOff>
    </xdr:from>
    <xdr:to>
      <xdr:col>9</xdr:col>
      <xdr:colOff>614074</xdr:colOff>
      <xdr:row>107</xdr:row>
      <xdr:rowOff>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18002251"/>
          <a:ext cx="3757324" cy="25241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85726</xdr:colOff>
      <xdr:row>17</xdr:row>
      <xdr:rowOff>0</xdr:rowOff>
    </xdr:from>
    <xdr:to>
      <xdr:col>9</xdr:col>
      <xdr:colOff>762001</xdr:colOff>
      <xdr:row>23</xdr:row>
      <xdr:rowOff>34066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1" y="3381375"/>
          <a:ext cx="3467100" cy="117706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61</xdr:row>
      <xdr:rowOff>180975</xdr:rowOff>
    </xdr:from>
    <xdr:to>
      <xdr:col>4</xdr:col>
      <xdr:colOff>15228</xdr:colOff>
      <xdr:row>72</xdr:row>
      <xdr:rowOff>85725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11944350"/>
          <a:ext cx="2977504" cy="20002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62</xdr:row>
      <xdr:rowOff>0</xdr:rowOff>
    </xdr:from>
    <xdr:to>
      <xdr:col>7</xdr:col>
      <xdr:colOff>601124</xdr:colOff>
      <xdr:row>72</xdr:row>
      <xdr:rowOff>85725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11953875"/>
          <a:ext cx="2963324" cy="19907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66676</xdr:colOff>
      <xdr:row>19</xdr:row>
      <xdr:rowOff>123825</xdr:rowOff>
    </xdr:from>
    <xdr:to>
      <xdr:col>10</xdr:col>
      <xdr:colOff>9526</xdr:colOff>
      <xdr:row>26</xdr:row>
      <xdr:rowOff>12663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1" y="3886200"/>
          <a:ext cx="3600450" cy="122233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61</xdr:row>
      <xdr:rowOff>180976</xdr:rowOff>
    </xdr:from>
    <xdr:to>
      <xdr:col>3</xdr:col>
      <xdr:colOff>752475</xdr:colOff>
      <xdr:row>72</xdr:row>
      <xdr:rowOff>107490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944351"/>
          <a:ext cx="3009900" cy="202201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61</xdr:row>
      <xdr:rowOff>161925</xdr:rowOff>
    </xdr:from>
    <xdr:to>
      <xdr:col>7</xdr:col>
      <xdr:colOff>719642</xdr:colOff>
      <xdr:row>72</xdr:row>
      <xdr:rowOff>104775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1925300"/>
          <a:ext cx="3034217" cy="2038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123826</xdr:colOff>
      <xdr:row>16</xdr:row>
      <xdr:rowOff>76200</xdr:rowOff>
    </xdr:from>
    <xdr:to>
      <xdr:col>9</xdr:col>
      <xdr:colOff>783927</xdr:colOff>
      <xdr:row>22</xdr:row>
      <xdr:rowOff>104775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3267075"/>
          <a:ext cx="345092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61</xdr:row>
      <xdr:rowOff>114300</xdr:rowOff>
    </xdr:from>
    <xdr:to>
      <xdr:col>4</xdr:col>
      <xdr:colOff>147488</xdr:colOff>
      <xdr:row>72</xdr:row>
      <xdr:rowOff>114300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1877675"/>
          <a:ext cx="3119289" cy="20955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61</xdr:row>
      <xdr:rowOff>104775</xdr:rowOff>
    </xdr:from>
    <xdr:to>
      <xdr:col>8</xdr:col>
      <xdr:colOff>70894</xdr:colOff>
      <xdr:row>72</xdr:row>
      <xdr:rowOff>78915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1868150"/>
          <a:ext cx="3080794" cy="206964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28576</xdr:colOff>
      <xdr:row>17</xdr:row>
      <xdr:rowOff>47625</xdr:rowOff>
    </xdr:from>
    <xdr:to>
      <xdr:col>9</xdr:col>
      <xdr:colOff>819151</xdr:colOff>
      <xdr:row>23</xdr:row>
      <xdr:rowOff>120495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3429000"/>
          <a:ext cx="3581400" cy="121587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61</xdr:row>
      <xdr:rowOff>161926</xdr:rowOff>
    </xdr:from>
    <xdr:to>
      <xdr:col>3</xdr:col>
      <xdr:colOff>733425</xdr:colOff>
      <xdr:row>72</xdr:row>
      <xdr:rowOff>43648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925301"/>
          <a:ext cx="2943225" cy="197722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61</xdr:row>
      <xdr:rowOff>171450</xdr:rowOff>
    </xdr:from>
    <xdr:to>
      <xdr:col>7</xdr:col>
      <xdr:colOff>586946</xdr:colOff>
      <xdr:row>72</xdr:row>
      <xdr:rowOff>57150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11934825"/>
          <a:ext cx="2949146" cy="1981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123826</xdr:colOff>
      <xdr:row>17</xdr:row>
      <xdr:rowOff>104775</xdr:rowOff>
    </xdr:from>
    <xdr:to>
      <xdr:col>10</xdr:col>
      <xdr:colOff>28576</xdr:colOff>
      <xdr:row>23</xdr:row>
      <xdr:rowOff>171178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3486150"/>
          <a:ext cx="3562350" cy="12094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61</xdr:row>
      <xdr:rowOff>171450</xdr:rowOff>
    </xdr:from>
    <xdr:to>
      <xdr:col>4</xdr:col>
      <xdr:colOff>5485</xdr:colOff>
      <xdr:row>72</xdr:row>
      <xdr:rowOff>95250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1934825"/>
          <a:ext cx="3005861" cy="20193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61</xdr:row>
      <xdr:rowOff>171451</xdr:rowOff>
    </xdr:from>
    <xdr:to>
      <xdr:col>7</xdr:col>
      <xdr:colOff>657838</xdr:colOff>
      <xdr:row>72</xdr:row>
      <xdr:rowOff>104775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11934826"/>
          <a:ext cx="3020038" cy="2028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95251</xdr:colOff>
      <xdr:row>17</xdr:row>
      <xdr:rowOff>28575</xdr:rowOff>
    </xdr:from>
    <xdr:to>
      <xdr:col>10</xdr:col>
      <xdr:colOff>38101</xdr:colOff>
      <xdr:row>23</xdr:row>
      <xdr:rowOff>10902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3409950"/>
          <a:ext cx="3314700" cy="112532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61</xdr:row>
      <xdr:rowOff>85725</xdr:rowOff>
    </xdr:from>
    <xdr:to>
      <xdr:col>3</xdr:col>
      <xdr:colOff>733425</xdr:colOff>
      <xdr:row>71</xdr:row>
      <xdr:rowOff>100358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849100"/>
          <a:ext cx="2857500" cy="191963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61</xdr:row>
      <xdr:rowOff>85726</xdr:rowOff>
    </xdr:from>
    <xdr:to>
      <xdr:col>7</xdr:col>
      <xdr:colOff>581025</xdr:colOff>
      <xdr:row>71</xdr:row>
      <xdr:rowOff>106758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1849101"/>
          <a:ext cx="2867025" cy="19260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20</xdr:row>
      <xdr:rowOff>152400</xdr:rowOff>
    </xdr:from>
    <xdr:to>
      <xdr:col>10</xdr:col>
      <xdr:colOff>0</xdr:colOff>
      <xdr:row>27</xdr:row>
      <xdr:rowOff>57406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4105275"/>
          <a:ext cx="3648075" cy="123850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61</xdr:row>
      <xdr:rowOff>152401</xdr:rowOff>
    </xdr:from>
    <xdr:to>
      <xdr:col>4</xdr:col>
      <xdr:colOff>180934</xdr:colOff>
      <xdr:row>72</xdr:row>
      <xdr:rowOff>142875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915776"/>
          <a:ext cx="3105109" cy="208597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61</xdr:row>
      <xdr:rowOff>152401</xdr:rowOff>
    </xdr:from>
    <xdr:to>
      <xdr:col>7</xdr:col>
      <xdr:colOff>961984</xdr:colOff>
      <xdr:row>72</xdr:row>
      <xdr:rowOff>142875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1915776"/>
          <a:ext cx="3105109" cy="20859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17</xdr:row>
      <xdr:rowOff>9525</xdr:rowOff>
    </xdr:from>
    <xdr:to>
      <xdr:col>9</xdr:col>
      <xdr:colOff>1019175</xdr:colOff>
      <xdr:row>23</xdr:row>
      <xdr:rowOff>53292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3390900"/>
          <a:ext cx="3495675" cy="11867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61</xdr:row>
      <xdr:rowOff>161925</xdr:rowOff>
    </xdr:from>
    <xdr:to>
      <xdr:col>4</xdr:col>
      <xdr:colOff>114300</xdr:colOff>
      <xdr:row>72</xdr:row>
      <xdr:rowOff>101236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925300"/>
          <a:ext cx="3028950" cy="2034811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61</xdr:row>
      <xdr:rowOff>161925</xdr:rowOff>
    </xdr:from>
    <xdr:to>
      <xdr:col>7</xdr:col>
      <xdr:colOff>828675</xdr:colOff>
      <xdr:row>72</xdr:row>
      <xdr:rowOff>114034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1925300"/>
          <a:ext cx="3048000" cy="2047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47626</xdr:colOff>
      <xdr:row>16</xdr:row>
      <xdr:rowOff>114300</xdr:rowOff>
    </xdr:from>
    <xdr:to>
      <xdr:col>10</xdr:col>
      <xdr:colOff>28576</xdr:colOff>
      <xdr:row>22</xdr:row>
      <xdr:rowOff>109562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1" y="3305175"/>
          <a:ext cx="3352800" cy="113826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61</xdr:row>
      <xdr:rowOff>123825</xdr:rowOff>
    </xdr:from>
    <xdr:to>
      <xdr:col>3</xdr:col>
      <xdr:colOff>677760</xdr:colOff>
      <xdr:row>71</xdr:row>
      <xdr:rowOff>171450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887200"/>
          <a:ext cx="2906610" cy="195262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61</xdr:row>
      <xdr:rowOff>133351</xdr:rowOff>
    </xdr:from>
    <xdr:to>
      <xdr:col>7</xdr:col>
      <xdr:colOff>571500</xdr:colOff>
      <xdr:row>71</xdr:row>
      <xdr:rowOff>160782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1896726"/>
          <a:ext cx="2876550" cy="1932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15</xdr:row>
      <xdr:rowOff>180974</xdr:rowOff>
    </xdr:from>
    <xdr:to>
      <xdr:col>11</xdr:col>
      <xdr:colOff>137264</xdr:colOff>
      <xdr:row>21</xdr:row>
      <xdr:rowOff>190499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3181349"/>
          <a:ext cx="3394814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62</xdr:row>
      <xdr:rowOff>9526</xdr:rowOff>
    </xdr:from>
    <xdr:to>
      <xdr:col>4</xdr:col>
      <xdr:colOff>47625</xdr:colOff>
      <xdr:row>72</xdr:row>
      <xdr:rowOff>139337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1963401"/>
          <a:ext cx="3028950" cy="2034811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62</xdr:row>
      <xdr:rowOff>9526</xdr:rowOff>
    </xdr:from>
    <xdr:to>
      <xdr:col>7</xdr:col>
      <xdr:colOff>843250</xdr:colOff>
      <xdr:row>72</xdr:row>
      <xdr:rowOff>161926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1963401"/>
          <a:ext cx="3062575" cy="2057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209551</xdr:colOff>
      <xdr:row>17</xdr:row>
      <xdr:rowOff>19050</xdr:rowOff>
    </xdr:from>
    <xdr:to>
      <xdr:col>9</xdr:col>
      <xdr:colOff>781050</xdr:colOff>
      <xdr:row>23</xdr:row>
      <xdr:rowOff>17545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3400425"/>
          <a:ext cx="3362324" cy="114149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61</xdr:row>
      <xdr:rowOff>114301</xdr:rowOff>
    </xdr:from>
    <xdr:to>
      <xdr:col>3</xdr:col>
      <xdr:colOff>733425</xdr:colOff>
      <xdr:row>71</xdr:row>
      <xdr:rowOff>186523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877676"/>
          <a:ext cx="2943225" cy="197722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61</xdr:row>
      <xdr:rowOff>114300</xdr:rowOff>
    </xdr:from>
    <xdr:to>
      <xdr:col>7</xdr:col>
      <xdr:colOff>590550</xdr:colOff>
      <xdr:row>71</xdr:row>
      <xdr:rowOff>186522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1877675"/>
          <a:ext cx="2943225" cy="19772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123826</xdr:colOff>
      <xdr:row>15</xdr:row>
      <xdr:rowOff>180975</xdr:rowOff>
    </xdr:from>
    <xdr:to>
      <xdr:col>9</xdr:col>
      <xdr:colOff>723901</xdr:colOff>
      <xdr:row>21</xdr:row>
      <xdr:rowOff>189171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3181350"/>
          <a:ext cx="3390900" cy="115119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61</xdr:row>
      <xdr:rowOff>85725</xdr:rowOff>
    </xdr:from>
    <xdr:to>
      <xdr:col>4</xdr:col>
      <xdr:colOff>0</xdr:colOff>
      <xdr:row>71</xdr:row>
      <xdr:rowOff>177144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849100"/>
          <a:ext cx="2971800" cy="1996419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61</xdr:row>
      <xdr:rowOff>95250</xdr:rowOff>
    </xdr:from>
    <xdr:to>
      <xdr:col>7</xdr:col>
      <xdr:colOff>790575</xdr:colOff>
      <xdr:row>72</xdr:row>
      <xdr:rowOff>2568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1858625"/>
          <a:ext cx="2981325" cy="20028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1:K93"/>
  <sheetViews>
    <sheetView tabSelected="1" topLeftCell="A58" workbookViewId="0">
      <selection activeCell="I14" sqref="I14"/>
    </sheetView>
  </sheetViews>
  <sheetFormatPr defaultColWidth="11.42578125" defaultRowHeight="15" x14ac:dyDescent="0.25"/>
  <cols>
    <col min="9" max="9" width="13.7109375" bestFit="1" customWidth="1"/>
  </cols>
  <sheetData>
    <row r="1" spans="1:11" ht="18.75" x14ac:dyDescent="0.25">
      <c r="A1" s="9" t="s">
        <v>235</v>
      </c>
      <c r="B1" s="10"/>
      <c r="C1" s="10"/>
      <c r="D1" s="10"/>
      <c r="E1" s="10"/>
      <c r="F1" s="11"/>
      <c r="G1" s="12"/>
      <c r="H1" s="1"/>
      <c r="I1" s="1"/>
      <c r="J1" s="1"/>
    </row>
    <row r="2" spans="1:11" ht="18.75" x14ac:dyDescent="0.3">
      <c r="A2" s="83" t="s">
        <v>481</v>
      </c>
      <c r="B2" s="84"/>
      <c r="C2" s="84"/>
      <c r="D2" s="84"/>
      <c r="E2" s="84"/>
      <c r="F2" s="84"/>
      <c r="G2" s="85"/>
      <c r="H2" s="1"/>
      <c r="I2" s="1"/>
      <c r="J2" s="1"/>
    </row>
    <row r="3" spans="1:11" ht="18.75" x14ac:dyDescent="0.3">
      <c r="A3" s="3"/>
      <c r="B3" s="3"/>
      <c r="C3" s="3"/>
      <c r="D3" s="3"/>
      <c r="E3" s="3"/>
      <c r="F3" s="7"/>
      <c r="G3" s="7"/>
      <c r="H3" s="1"/>
      <c r="I3" s="1"/>
      <c r="J3" s="1"/>
    </row>
    <row r="5" spans="1:11" x14ac:dyDescent="0.25">
      <c r="A5" s="13" t="s">
        <v>0</v>
      </c>
      <c r="B5" s="13" t="s">
        <v>1</v>
      </c>
      <c r="C5" s="13" t="s">
        <v>2</v>
      </c>
      <c r="D5" s="14" t="s">
        <v>3</v>
      </c>
      <c r="E5" s="13" t="s">
        <v>469</v>
      </c>
      <c r="F5" s="13" t="s">
        <v>470</v>
      </c>
      <c r="G5" s="1"/>
      <c r="H5" s="13" t="s">
        <v>4</v>
      </c>
      <c r="I5" s="13" t="s">
        <v>1</v>
      </c>
      <c r="J5" s="13" t="s">
        <v>5</v>
      </c>
    </row>
    <row r="6" spans="1:11" x14ac:dyDescent="0.25">
      <c r="A6" s="5" t="s">
        <v>6</v>
      </c>
      <c r="B6" s="5" t="s">
        <v>7</v>
      </c>
      <c r="C6" s="5">
        <v>17.079999999999998</v>
      </c>
      <c r="D6" s="54">
        <f>MAX(C6:C9)-MIN(C6:C9)</f>
        <v>0.17000000000000171</v>
      </c>
      <c r="E6" s="57">
        <f>AVERAGE(C6:C9)</f>
        <v>17.189999999999998</v>
      </c>
      <c r="F6" s="60">
        <f>E10-E6</f>
        <v>1.0775000000000041</v>
      </c>
      <c r="G6" s="1"/>
      <c r="H6" s="5" t="s">
        <v>8</v>
      </c>
      <c r="I6" s="5" t="s">
        <v>9</v>
      </c>
      <c r="J6" s="5">
        <v>32.270000000000003</v>
      </c>
      <c r="K6" s="27"/>
    </row>
    <row r="7" spans="1:11" x14ac:dyDescent="0.25">
      <c r="A7" s="5" t="s">
        <v>10</v>
      </c>
      <c r="B7" s="5" t="s">
        <v>7</v>
      </c>
      <c r="C7" s="5">
        <v>17.21</v>
      </c>
      <c r="D7" s="55"/>
      <c r="E7" s="58"/>
      <c r="F7" s="61"/>
      <c r="G7" s="1"/>
      <c r="H7" s="5" t="s">
        <v>11</v>
      </c>
      <c r="I7" s="5" t="s">
        <v>9</v>
      </c>
      <c r="J7" s="5">
        <v>31.51</v>
      </c>
      <c r="K7" s="27"/>
    </row>
    <row r="8" spans="1:11" x14ac:dyDescent="0.25">
      <c r="A8" s="5" t="s">
        <v>12</v>
      </c>
      <c r="B8" s="5" t="s">
        <v>7</v>
      </c>
      <c r="C8" s="5">
        <v>17.25</v>
      </c>
      <c r="D8" s="55"/>
      <c r="E8" s="58"/>
      <c r="F8" s="61"/>
      <c r="G8" s="1"/>
      <c r="H8" s="5" t="s">
        <v>13</v>
      </c>
      <c r="I8" s="5" t="s">
        <v>14</v>
      </c>
      <c r="J8" s="5">
        <v>36.83</v>
      </c>
      <c r="K8" s="27"/>
    </row>
    <row r="9" spans="1:11" x14ac:dyDescent="0.25">
      <c r="A9" s="5" t="s">
        <v>15</v>
      </c>
      <c r="B9" s="5" t="s">
        <v>7</v>
      </c>
      <c r="C9" s="5">
        <v>17.22</v>
      </c>
      <c r="D9" s="56"/>
      <c r="E9" s="59"/>
      <c r="F9" s="62"/>
      <c r="G9" s="1"/>
      <c r="H9" s="5" t="s">
        <v>16</v>
      </c>
      <c r="I9" s="5" t="s">
        <v>14</v>
      </c>
      <c r="J9" s="5">
        <v>33.25</v>
      </c>
      <c r="K9" s="27"/>
    </row>
    <row r="10" spans="1:11" x14ac:dyDescent="0.25">
      <c r="A10" s="5" t="s">
        <v>17</v>
      </c>
      <c r="B10" s="5" t="s">
        <v>18</v>
      </c>
      <c r="C10" s="5">
        <v>18.170000000000002</v>
      </c>
      <c r="D10" s="54">
        <f t="shared" ref="D10" si="0">MAX(C10:C13)-MIN(C10:C13)</f>
        <v>0.16999999999999815</v>
      </c>
      <c r="E10" s="57">
        <f t="shared" ref="E10" si="1">AVERAGE(C10:C13)</f>
        <v>18.267500000000002</v>
      </c>
      <c r="F10" s="60">
        <f t="shared" ref="F10" si="2">E14-E10</f>
        <v>1.129999999999999</v>
      </c>
      <c r="G10" s="1"/>
      <c r="H10" s="5" t="s">
        <v>19</v>
      </c>
      <c r="I10" s="5" t="s">
        <v>20</v>
      </c>
      <c r="J10" s="5"/>
      <c r="K10" s="26"/>
    </row>
    <row r="11" spans="1:11" x14ac:dyDescent="0.25">
      <c r="A11" s="5" t="s">
        <v>21</v>
      </c>
      <c r="B11" s="5" t="s">
        <v>18</v>
      </c>
      <c r="C11" s="5">
        <v>18.260000000000002</v>
      </c>
      <c r="D11" s="55"/>
      <c r="E11" s="58"/>
      <c r="F11" s="61"/>
      <c r="G11" s="1"/>
      <c r="H11" s="5" t="s">
        <v>22</v>
      </c>
      <c r="I11" s="5" t="s">
        <v>20</v>
      </c>
      <c r="J11" s="5">
        <v>35.9</v>
      </c>
      <c r="K11" s="27"/>
    </row>
    <row r="12" spans="1:11" x14ac:dyDescent="0.25">
      <c r="A12" s="5" t="s">
        <v>23</v>
      </c>
      <c r="B12" s="5" t="s">
        <v>18</v>
      </c>
      <c r="C12" s="5">
        <v>18.34</v>
      </c>
      <c r="D12" s="55"/>
      <c r="E12" s="58"/>
      <c r="F12" s="61"/>
      <c r="G12" s="1"/>
      <c r="H12" s="1"/>
      <c r="I12" s="1"/>
      <c r="J12" s="1"/>
    </row>
    <row r="13" spans="1:11" x14ac:dyDescent="0.25">
      <c r="A13" s="5" t="s">
        <v>24</v>
      </c>
      <c r="B13" s="5" t="s">
        <v>18</v>
      </c>
      <c r="C13" s="5">
        <v>18.3</v>
      </c>
      <c r="D13" s="56"/>
      <c r="E13" s="59"/>
      <c r="F13" s="62"/>
      <c r="G13" s="1"/>
      <c r="H13" s="13" t="s">
        <v>25</v>
      </c>
      <c r="I13" s="4">
        <v>7.5599999999999999E-3</v>
      </c>
      <c r="J13" s="1"/>
    </row>
    <row r="14" spans="1:11" x14ac:dyDescent="0.25">
      <c r="A14" s="5" t="s">
        <v>26</v>
      </c>
      <c r="B14" s="5" t="s">
        <v>27</v>
      </c>
      <c r="C14" s="5">
        <v>19.25</v>
      </c>
      <c r="D14" s="54">
        <f t="shared" ref="D14" si="3">MAX(C14:C17)-MIN(C14:C17)</f>
        <v>0.21000000000000085</v>
      </c>
      <c r="E14" s="57">
        <f t="shared" ref="E14" si="4">AVERAGE(C14:C17)</f>
        <v>19.397500000000001</v>
      </c>
      <c r="F14" s="60">
        <f t="shared" ref="F14" si="5">E18-E14</f>
        <v>1.1074999999999982</v>
      </c>
      <c r="G14" s="1"/>
      <c r="H14" s="13" t="s">
        <v>478</v>
      </c>
      <c r="I14" s="4">
        <v>1.873</v>
      </c>
      <c r="J14" s="1"/>
    </row>
    <row r="15" spans="1:11" x14ac:dyDescent="0.25">
      <c r="A15" s="5" t="s">
        <v>28</v>
      </c>
      <c r="B15" s="5" t="s">
        <v>27</v>
      </c>
      <c r="C15" s="5">
        <v>19.440000000000001</v>
      </c>
      <c r="D15" s="55"/>
      <c r="E15" s="58"/>
      <c r="F15" s="61"/>
      <c r="G15" s="1"/>
      <c r="H15" s="13" t="s">
        <v>29</v>
      </c>
      <c r="I15" s="4">
        <v>0</v>
      </c>
      <c r="J15" s="1"/>
    </row>
    <row r="16" spans="1:11" x14ac:dyDescent="0.25">
      <c r="A16" s="5" t="s">
        <v>30</v>
      </c>
      <c r="B16" s="5" t="s">
        <v>27</v>
      </c>
      <c r="C16" s="5">
        <v>19.46</v>
      </c>
      <c r="D16" s="55"/>
      <c r="E16" s="58"/>
      <c r="F16" s="61"/>
      <c r="G16" s="1"/>
      <c r="H16" s="1"/>
      <c r="I16" s="1"/>
      <c r="J16" s="1"/>
    </row>
    <row r="17" spans="1:10" x14ac:dyDescent="0.25">
      <c r="A17" s="5" t="s">
        <v>31</v>
      </c>
      <c r="B17" s="5" t="s">
        <v>27</v>
      </c>
      <c r="C17" s="5">
        <v>19.440000000000001</v>
      </c>
      <c r="D17" s="56"/>
      <c r="E17" s="59"/>
      <c r="F17" s="62"/>
      <c r="G17" s="1"/>
      <c r="H17" s="1"/>
      <c r="I17" s="1"/>
      <c r="J17" s="1"/>
    </row>
    <row r="18" spans="1:10" x14ac:dyDescent="0.25">
      <c r="A18" s="5" t="s">
        <v>32</v>
      </c>
      <c r="B18" s="5" t="s">
        <v>33</v>
      </c>
      <c r="C18" s="5">
        <v>20.45</v>
      </c>
      <c r="D18" s="54">
        <f t="shared" ref="D18" si="6">MAX(C18:C21)-MIN(C18:C21)</f>
        <v>8.9999999999999858E-2</v>
      </c>
      <c r="E18" s="57">
        <f t="shared" ref="E18" si="7">AVERAGE(C18:C21)</f>
        <v>20.504999999999999</v>
      </c>
      <c r="F18" s="60">
        <f t="shared" ref="F18" si="8">E22-E18</f>
        <v>0.99500000000000099</v>
      </c>
      <c r="G18" s="1"/>
      <c r="H18" s="1"/>
      <c r="I18" s="1"/>
      <c r="J18" s="1"/>
    </row>
    <row r="19" spans="1:10" x14ac:dyDescent="0.25">
      <c r="A19" s="5" t="s">
        <v>34</v>
      </c>
      <c r="B19" s="5" t="s">
        <v>33</v>
      </c>
      <c r="C19" s="5">
        <v>20.51</v>
      </c>
      <c r="D19" s="55"/>
      <c r="E19" s="58"/>
      <c r="F19" s="61"/>
      <c r="G19" s="1"/>
      <c r="H19" s="1"/>
      <c r="I19" s="1"/>
      <c r="J19" s="1"/>
    </row>
    <row r="20" spans="1:10" x14ac:dyDescent="0.25">
      <c r="A20" s="5" t="s">
        <v>35</v>
      </c>
      <c r="B20" s="5" t="s">
        <v>33</v>
      </c>
      <c r="C20" s="5">
        <v>20.54</v>
      </c>
      <c r="D20" s="55"/>
      <c r="E20" s="58"/>
      <c r="F20" s="61"/>
      <c r="G20" s="1"/>
      <c r="H20" s="1"/>
      <c r="I20" s="1"/>
      <c r="J20" s="1"/>
    </row>
    <row r="21" spans="1:10" x14ac:dyDescent="0.25">
      <c r="A21" s="5" t="s">
        <v>36</v>
      </c>
      <c r="B21" s="5" t="s">
        <v>33</v>
      </c>
      <c r="C21" s="5">
        <v>20.52</v>
      </c>
      <c r="D21" s="56"/>
      <c r="E21" s="59"/>
      <c r="F21" s="62"/>
      <c r="G21" s="1"/>
      <c r="H21" s="1"/>
      <c r="I21" s="1"/>
      <c r="J21" s="1"/>
    </row>
    <row r="22" spans="1:10" x14ac:dyDescent="0.25">
      <c r="A22" s="5" t="s">
        <v>37</v>
      </c>
      <c r="B22" s="5" t="s">
        <v>38</v>
      </c>
      <c r="C22" s="5">
        <v>21.49</v>
      </c>
      <c r="D22" s="54">
        <f t="shared" ref="D22" si="9">MAX(C22:C25)-MIN(C22:C25)</f>
        <v>5.9999999999998721E-2</v>
      </c>
      <c r="E22" s="57">
        <f t="shared" ref="E22" si="10">AVERAGE(C22:C25)</f>
        <v>21.5</v>
      </c>
      <c r="F22" s="60"/>
      <c r="G22" s="1"/>
      <c r="H22" s="1"/>
      <c r="I22" s="1"/>
      <c r="J22" s="1"/>
    </row>
    <row r="23" spans="1:10" x14ac:dyDescent="0.25">
      <c r="A23" s="5" t="s">
        <v>39</v>
      </c>
      <c r="B23" s="5" t="s">
        <v>38</v>
      </c>
      <c r="C23" s="5">
        <v>21.49</v>
      </c>
      <c r="D23" s="55"/>
      <c r="E23" s="58"/>
      <c r="F23" s="61"/>
      <c r="G23" s="1"/>
      <c r="H23" s="1"/>
      <c r="I23" s="1"/>
      <c r="J23" s="1"/>
    </row>
    <row r="24" spans="1:10" x14ac:dyDescent="0.25">
      <c r="A24" s="5" t="s">
        <v>40</v>
      </c>
      <c r="B24" s="5" t="s">
        <v>38</v>
      </c>
      <c r="C24" s="5">
        <v>21.48</v>
      </c>
      <c r="D24" s="55"/>
      <c r="E24" s="58"/>
      <c r="F24" s="61"/>
      <c r="G24" s="1"/>
      <c r="H24" s="1"/>
      <c r="I24" s="1"/>
      <c r="J24" s="1"/>
    </row>
    <row r="25" spans="1:10" x14ac:dyDescent="0.25">
      <c r="A25" s="5" t="s">
        <v>41</v>
      </c>
      <c r="B25" s="5" t="s">
        <v>38</v>
      </c>
      <c r="C25" s="5">
        <v>21.54</v>
      </c>
      <c r="D25" s="56"/>
      <c r="E25" s="59"/>
      <c r="F25" s="62"/>
      <c r="G25" s="1"/>
      <c r="H25" s="1"/>
      <c r="I25" s="1"/>
      <c r="J25" s="1"/>
    </row>
    <row r="29" spans="1:10" x14ac:dyDescent="0.25">
      <c r="A29" s="14" t="s">
        <v>42</v>
      </c>
      <c r="B29" s="15" t="s">
        <v>4</v>
      </c>
      <c r="C29" s="15" t="s">
        <v>1</v>
      </c>
      <c r="D29" s="15" t="s">
        <v>5</v>
      </c>
      <c r="E29" s="14" t="s">
        <v>43</v>
      </c>
      <c r="F29" s="14" t="s">
        <v>479</v>
      </c>
      <c r="G29" s="14" t="s">
        <v>470</v>
      </c>
      <c r="H29" s="14" t="s">
        <v>480</v>
      </c>
      <c r="I29" s="15" t="s">
        <v>44</v>
      </c>
      <c r="J29" s="14" t="s">
        <v>469</v>
      </c>
    </row>
    <row r="30" spans="1:10" x14ac:dyDescent="0.25">
      <c r="A30" s="2" t="s">
        <v>45</v>
      </c>
      <c r="B30" s="5" t="s">
        <v>46</v>
      </c>
      <c r="C30" s="5" t="s">
        <v>47</v>
      </c>
      <c r="D30" s="5">
        <v>19.190000000000001</v>
      </c>
      <c r="E30" s="63">
        <f>D30-D31</f>
        <v>-1.9999999999999574E-2</v>
      </c>
      <c r="F30" s="65">
        <f>AVERAGE(D30:D31)</f>
        <v>19.200000000000003</v>
      </c>
      <c r="G30" s="65">
        <f>F30-F32</f>
        <v>-0.18999999999999773</v>
      </c>
      <c r="H30" s="67">
        <f>AVERAGE(F30:F33)</f>
        <v>19.295000000000002</v>
      </c>
      <c r="I30" s="6">
        <v>0.28699999999999998</v>
      </c>
      <c r="J30" s="71">
        <f>AVERAGE(I30:I33)</f>
        <v>0.27</v>
      </c>
    </row>
    <row r="31" spans="1:10" x14ac:dyDescent="0.25">
      <c r="A31" s="2" t="s">
        <v>45</v>
      </c>
      <c r="B31" s="5" t="s">
        <v>48</v>
      </c>
      <c r="C31" s="5" t="s">
        <v>47</v>
      </c>
      <c r="D31" s="5">
        <v>19.21</v>
      </c>
      <c r="E31" s="64"/>
      <c r="F31" s="66"/>
      <c r="G31" s="70"/>
      <c r="H31" s="68"/>
      <c r="I31" s="6">
        <v>0.28499999999999998</v>
      </c>
      <c r="J31" s="71"/>
    </row>
    <row r="32" spans="1:10" x14ac:dyDescent="0.25">
      <c r="A32" s="2" t="s">
        <v>45</v>
      </c>
      <c r="B32" s="5" t="s">
        <v>49</v>
      </c>
      <c r="C32" s="5" t="s">
        <v>50</v>
      </c>
      <c r="D32" s="5">
        <v>19.32</v>
      </c>
      <c r="E32" s="63">
        <f t="shared" ref="E32" si="11">D32-D33</f>
        <v>-0.14000000000000057</v>
      </c>
      <c r="F32" s="65">
        <f t="shared" ref="F32" si="12">AVERAGE(D32:D33)</f>
        <v>19.39</v>
      </c>
      <c r="G32" s="70"/>
      <c r="H32" s="68"/>
      <c r="I32" s="6">
        <v>0.26600000000000001</v>
      </c>
      <c r="J32" s="71"/>
    </row>
    <row r="33" spans="1:10" x14ac:dyDescent="0.25">
      <c r="A33" s="2" t="s">
        <v>45</v>
      </c>
      <c r="B33" s="5" t="s">
        <v>51</v>
      </c>
      <c r="C33" s="5" t="s">
        <v>50</v>
      </c>
      <c r="D33" s="5">
        <v>19.46</v>
      </c>
      <c r="E33" s="64"/>
      <c r="F33" s="66"/>
      <c r="G33" s="66"/>
      <c r="H33" s="69"/>
      <c r="I33" s="6">
        <v>0.24199999999999999</v>
      </c>
      <c r="J33" s="71"/>
    </row>
    <row r="34" spans="1:10" x14ac:dyDescent="0.25">
      <c r="A34" s="8" t="s">
        <v>52</v>
      </c>
      <c r="B34" s="5" t="s">
        <v>53</v>
      </c>
      <c r="C34" s="5" t="s">
        <v>54</v>
      </c>
      <c r="D34" s="5">
        <v>19.739999999999998</v>
      </c>
      <c r="E34" s="63">
        <f t="shared" ref="E34" si="13">D34-D35</f>
        <v>-8.0000000000001847E-2</v>
      </c>
      <c r="F34" s="65">
        <f t="shared" ref="F34" si="14">AVERAGE(D34:D35)</f>
        <v>19.78</v>
      </c>
      <c r="G34" s="65">
        <f t="shared" ref="G34" si="15">F34-F36</f>
        <v>-0.47500000000000142</v>
      </c>
      <c r="H34" s="67">
        <f t="shared" ref="H34" si="16">AVERAGE(F34:F37)</f>
        <v>20.017500000000002</v>
      </c>
      <c r="I34" s="6">
        <v>0.20300000000000001</v>
      </c>
      <c r="J34" s="71">
        <f t="shared" ref="J34" si="17">AVERAGE(I34:I37)</f>
        <v>0.17599999999999999</v>
      </c>
    </row>
    <row r="35" spans="1:10" x14ac:dyDescent="0.25">
      <c r="A35" s="8" t="s">
        <v>52</v>
      </c>
      <c r="B35" s="5" t="s">
        <v>55</v>
      </c>
      <c r="C35" s="5" t="s">
        <v>54</v>
      </c>
      <c r="D35" s="5">
        <v>19.82</v>
      </c>
      <c r="E35" s="64"/>
      <c r="F35" s="66"/>
      <c r="G35" s="70"/>
      <c r="H35" s="68"/>
      <c r="I35" s="6">
        <v>0.19400000000000001</v>
      </c>
      <c r="J35" s="71"/>
    </row>
    <row r="36" spans="1:10" x14ac:dyDescent="0.25">
      <c r="A36" s="8" t="s">
        <v>52</v>
      </c>
      <c r="B36" s="5" t="s">
        <v>56</v>
      </c>
      <c r="C36" s="5" t="s">
        <v>57</v>
      </c>
      <c r="D36" s="5">
        <v>19.8</v>
      </c>
      <c r="E36" s="72">
        <f>D36-D37</f>
        <v>-0.91000000000000014</v>
      </c>
      <c r="F36" s="65">
        <f>AVERAGE(D36:D37)</f>
        <v>20.255000000000003</v>
      </c>
      <c r="G36" s="70"/>
      <c r="H36" s="68"/>
      <c r="I36" s="6">
        <v>0.19600000000000001</v>
      </c>
      <c r="J36" s="71"/>
    </row>
    <row r="37" spans="1:10" x14ac:dyDescent="0.25">
      <c r="A37" s="8" t="s">
        <v>52</v>
      </c>
      <c r="B37" s="5" t="s">
        <v>58</v>
      </c>
      <c r="C37" s="5" t="s">
        <v>57</v>
      </c>
      <c r="D37" s="5">
        <v>20.71</v>
      </c>
      <c r="E37" s="73"/>
      <c r="F37" s="66"/>
      <c r="G37" s="66"/>
      <c r="H37" s="69"/>
      <c r="I37" s="6">
        <v>0.111</v>
      </c>
      <c r="J37" s="71"/>
    </row>
    <row r="38" spans="1:10" x14ac:dyDescent="0.25">
      <c r="A38" s="2" t="s">
        <v>45</v>
      </c>
      <c r="B38" s="5" t="s">
        <v>59</v>
      </c>
      <c r="C38" s="5" t="s">
        <v>60</v>
      </c>
      <c r="D38" s="5">
        <v>18.690000000000001</v>
      </c>
      <c r="E38" s="63">
        <f t="shared" ref="E38" si="18">D38-D39</f>
        <v>-2.9999999999997584E-2</v>
      </c>
      <c r="F38" s="65">
        <f t="shared" ref="F38" si="19">AVERAGE(D38:D39)</f>
        <v>18.704999999999998</v>
      </c>
      <c r="G38" s="65">
        <f t="shared" ref="G38" si="20">F38-F40</f>
        <v>-5.4999999999999716E-2</v>
      </c>
      <c r="H38" s="67">
        <f t="shared" ref="H38" si="21">AVERAGE(F38:F41)</f>
        <v>18.732499999999998</v>
      </c>
      <c r="I38" s="6">
        <v>0.39400000000000002</v>
      </c>
      <c r="J38" s="71">
        <f t="shared" ref="J38" si="22">AVERAGE(I38:I41)</f>
        <v>0.38324999999999998</v>
      </c>
    </row>
    <row r="39" spans="1:10" x14ac:dyDescent="0.25">
      <c r="A39" s="2" t="s">
        <v>45</v>
      </c>
      <c r="B39" s="5" t="s">
        <v>61</v>
      </c>
      <c r="C39" s="5" t="s">
        <v>60</v>
      </c>
      <c r="D39" s="5">
        <v>18.72</v>
      </c>
      <c r="E39" s="64"/>
      <c r="F39" s="66"/>
      <c r="G39" s="70"/>
      <c r="H39" s="68"/>
      <c r="I39" s="6">
        <v>0.38600000000000001</v>
      </c>
      <c r="J39" s="71"/>
    </row>
    <row r="40" spans="1:10" x14ac:dyDescent="0.25">
      <c r="A40" s="2" t="s">
        <v>45</v>
      </c>
      <c r="B40" s="5" t="s">
        <v>62</v>
      </c>
      <c r="C40" s="5" t="s">
        <v>63</v>
      </c>
      <c r="D40" s="5">
        <v>18.75</v>
      </c>
      <c r="E40" s="63">
        <f t="shared" ref="E40" si="23">D40-D41</f>
        <v>-1.9999999999999574E-2</v>
      </c>
      <c r="F40" s="65">
        <f t="shared" ref="F40" si="24">AVERAGE(D40:D41)</f>
        <v>18.759999999999998</v>
      </c>
      <c r="G40" s="70"/>
      <c r="H40" s="68"/>
      <c r="I40" s="6">
        <v>0.379</v>
      </c>
      <c r="J40" s="71"/>
    </row>
    <row r="41" spans="1:10" x14ac:dyDescent="0.25">
      <c r="A41" s="2" t="s">
        <v>45</v>
      </c>
      <c r="B41" s="5" t="s">
        <v>64</v>
      </c>
      <c r="C41" s="5" t="s">
        <v>63</v>
      </c>
      <c r="D41" s="5">
        <v>18.77</v>
      </c>
      <c r="E41" s="64"/>
      <c r="F41" s="66"/>
      <c r="G41" s="66"/>
      <c r="H41" s="69"/>
      <c r="I41" s="6">
        <v>0.374</v>
      </c>
      <c r="J41" s="71"/>
    </row>
    <row r="42" spans="1:10" x14ac:dyDescent="0.25">
      <c r="A42" s="8" t="s">
        <v>52</v>
      </c>
      <c r="B42" s="5" t="s">
        <v>65</v>
      </c>
      <c r="C42" s="5" t="s">
        <v>66</v>
      </c>
      <c r="D42" s="5">
        <v>19.12</v>
      </c>
      <c r="E42" s="63">
        <f t="shared" ref="E42" si="25">D42-D43</f>
        <v>-0.16000000000000014</v>
      </c>
      <c r="F42" s="65">
        <f t="shared" ref="F42" si="26">AVERAGE(D42:D43)</f>
        <v>19.200000000000003</v>
      </c>
      <c r="G42" s="65">
        <f t="shared" ref="G42" si="27">F42-F44</f>
        <v>-0.10999999999999943</v>
      </c>
      <c r="H42" s="67">
        <f t="shared" ref="H42" si="28">AVERAGE(F42:F45)</f>
        <v>19.255000000000003</v>
      </c>
      <c r="I42" s="6">
        <v>0.30099999999999999</v>
      </c>
      <c r="J42" s="71">
        <f t="shared" ref="J42" si="29">AVERAGE(I42:I45)</f>
        <v>0.27675000000000005</v>
      </c>
    </row>
    <row r="43" spans="1:10" x14ac:dyDescent="0.25">
      <c r="A43" s="8" t="s">
        <v>52</v>
      </c>
      <c r="B43" s="5" t="s">
        <v>67</v>
      </c>
      <c r="C43" s="5" t="s">
        <v>66</v>
      </c>
      <c r="D43" s="5">
        <v>19.28</v>
      </c>
      <c r="E43" s="64"/>
      <c r="F43" s="66"/>
      <c r="G43" s="70"/>
      <c r="H43" s="68"/>
      <c r="I43" s="6">
        <v>0.27100000000000002</v>
      </c>
      <c r="J43" s="71"/>
    </row>
    <row r="44" spans="1:10" x14ac:dyDescent="0.25">
      <c r="A44" s="8" t="s">
        <v>52</v>
      </c>
      <c r="B44" s="5" t="s">
        <v>68</v>
      </c>
      <c r="C44" s="5" t="s">
        <v>69</v>
      </c>
      <c r="D44" s="5">
        <v>19.28</v>
      </c>
      <c r="E44" s="63">
        <f t="shared" ref="E44" si="30">D44-D45</f>
        <v>-5.9999999999998721E-2</v>
      </c>
      <c r="F44" s="65">
        <f t="shared" ref="F44" si="31">AVERAGE(D44:D45)</f>
        <v>19.310000000000002</v>
      </c>
      <c r="G44" s="70"/>
      <c r="H44" s="68"/>
      <c r="I44" s="6">
        <v>0.27200000000000002</v>
      </c>
      <c r="J44" s="71"/>
    </row>
    <row r="45" spans="1:10" x14ac:dyDescent="0.25">
      <c r="A45" s="8" t="s">
        <v>52</v>
      </c>
      <c r="B45" s="5" t="s">
        <v>70</v>
      </c>
      <c r="C45" s="5" t="s">
        <v>69</v>
      </c>
      <c r="D45" s="5">
        <v>19.34</v>
      </c>
      <c r="E45" s="64"/>
      <c r="F45" s="66"/>
      <c r="G45" s="66"/>
      <c r="H45" s="69"/>
      <c r="I45" s="6">
        <v>0.26300000000000001</v>
      </c>
      <c r="J45" s="71"/>
    </row>
    <row r="46" spans="1:10" x14ac:dyDescent="0.25">
      <c r="A46" s="2" t="s">
        <v>45</v>
      </c>
      <c r="B46" s="5" t="s">
        <v>71</v>
      </c>
      <c r="C46" s="5" t="s">
        <v>72</v>
      </c>
      <c r="D46" s="5">
        <v>19.32</v>
      </c>
      <c r="E46" s="63">
        <f t="shared" ref="E46" si="32">D46-D47</f>
        <v>-0.14000000000000057</v>
      </c>
      <c r="F46" s="65">
        <f t="shared" ref="F46" si="33">AVERAGE(D46:D47)</f>
        <v>19.39</v>
      </c>
      <c r="G46" s="65">
        <f t="shared" ref="G46" si="34">F46-F48</f>
        <v>-7.0000000000000284E-2</v>
      </c>
      <c r="H46" s="67">
        <f t="shared" ref="H46" si="35">AVERAGE(F46:F49)</f>
        <v>19.425000000000001</v>
      </c>
      <c r="I46" s="6">
        <v>0.26600000000000001</v>
      </c>
      <c r="J46" s="71">
        <f t="shared" ref="J46" si="36">AVERAGE(I46:I49)</f>
        <v>0.24875</v>
      </c>
    </row>
    <row r="47" spans="1:10" x14ac:dyDescent="0.25">
      <c r="A47" s="2" t="s">
        <v>45</v>
      </c>
      <c r="B47" s="5" t="s">
        <v>73</v>
      </c>
      <c r="C47" s="5" t="s">
        <v>72</v>
      </c>
      <c r="D47" s="5">
        <v>19.46</v>
      </c>
      <c r="E47" s="64"/>
      <c r="F47" s="66"/>
      <c r="G47" s="70"/>
      <c r="H47" s="68"/>
      <c r="I47" s="6">
        <v>0.24299999999999999</v>
      </c>
      <c r="J47" s="71"/>
    </row>
    <row r="48" spans="1:10" x14ac:dyDescent="0.25">
      <c r="A48" s="2" t="s">
        <v>45</v>
      </c>
      <c r="B48" s="5" t="s">
        <v>74</v>
      </c>
      <c r="C48" s="5" t="s">
        <v>75</v>
      </c>
      <c r="D48" s="5">
        <v>19.43</v>
      </c>
      <c r="E48" s="63">
        <f t="shared" ref="E48" si="37">D48-D49</f>
        <v>-5.9999999999998721E-2</v>
      </c>
      <c r="F48" s="65">
        <f t="shared" ref="F48" si="38">AVERAGE(D48:D49)</f>
        <v>19.46</v>
      </c>
      <c r="G48" s="70"/>
      <c r="H48" s="68"/>
      <c r="I48" s="6">
        <v>0.248</v>
      </c>
      <c r="J48" s="71"/>
    </row>
    <row r="49" spans="1:10" x14ac:dyDescent="0.25">
      <c r="A49" s="2" t="s">
        <v>45</v>
      </c>
      <c r="B49" s="5" t="s">
        <v>76</v>
      </c>
      <c r="C49" s="5" t="s">
        <v>75</v>
      </c>
      <c r="D49" s="5">
        <v>19.489999999999998</v>
      </c>
      <c r="E49" s="64"/>
      <c r="F49" s="66"/>
      <c r="G49" s="66"/>
      <c r="H49" s="69"/>
      <c r="I49" s="6">
        <v>0.23799999999999999</v>
      </c>
      <c r="J49" s="71"/>
    </row>
    <row r="50" spans="1:10" x14ac:dyDescent="0.25">
      <c r="A50" s="8" t="s">
        <v>52</v>
      </c>
      <c r="B50" s="5" t="s">
        <v>77</v>
      </c>
      <c r="C50" s="5" t="s">
        <v>78</v>
      </c>
      <c r="D50" s="5">
        <v>18.62</v>
      </c>
      <c r="E50" s="63">
        <f t="shared" ref="E50" si="39">D50-D51</f>
        <v>-7.9999999999998295E-2</v>
      </c>
      <c r="F50" s="65">
        <f t="shared" ref="F50" si="40">AVERAGE(D50:D51)</f>
        <v>18.66</v>
      </c>
      <c r="G50" s="65">
        <f t="shared" ref="G50" si="41">F50-F52</f>
        <v>-8.0000000000001847E-2</v>
      </c>
      <c r="H50" s="67">
        <f t="shared" ref="H50" si="42">AVERAGE(F50:F53)</f>
        <v>18.700000000000003</v>
      </c>
      <c r="I50" s="6">
        <v>0.41099999999999998</v>
      </c>
      <c r="J50" s="71">
        <f t="shared" ref="J50" si="43">AVERAGE(I50:I53)</f>
        <v>0.39124999999999999</v>
      </c>
    </row>
    <row r="51" spans="1:10" x14ac:dyDescent="0.25">
      <c r="A51" s="8" t="s">
        <v>52</v>
      </c>
      <c r="B51" s="5" t="s">
        <v>79</v>
      </c>
      <c r="C51" s="5" t="s">
        <v>78</v>
      </c>
      <c r="D51" s="5">
        <v>18.7</v>
      </c>
      <c r="E51" s="64"/>
      <c r="F51" s="66"/>
      <c r="G51" s="70"/>
      <c r="H51" s="68"/>
      <c r="I51" s="6">
        <v>0.39100000000000001</v>
      </c>
      <c r="J51" s="71"/>
    </row>
    <row r="52" spans="1:10" x14ac:dyDescent="0.25">
      <c r="A52" s="8" t="s">
        <v>52</v>
      </c>
      <c r="B52" s="5" t="s">
        <v>80</v>
      </c>
      <c r="C52" s="5" t="s">
        <v>81</v>
      </c>
      <c r="D52" s="5">
        <v>18.71</v>
      </c>
      <c r="E52" s="63">
        <f t="shared" ref="E52" si="44">D52-D53</f>
        <v>-5.9999999999998721E-2</v>
      </c>
      <c r="F52" s="65">
        <f t="shared" ref="F52" si="45">AVERAGE(D52:D53)</f>
        <v>18.740000000000002</v>
      </c>
      <c r="G52" s="70"/>
      <c r="H52" s="68"/>
      <c r="I52" s="6">
        <v>0.38900000000000001</v>
      </c>
      <c r="J52" s="71"/>
    </row>
    <row r="53" spans="1:10" x14ac:dyDescent="0.25">
      <c r="A53" s="8" t="s">
        <v>52</v>
      </c>
      <c r="B53" s="5" t="s">
        <v>82</v>
      </c>
      <c r="C53" s="5" t="s">
        <v>81</v>
      </c>
      <c r="D53" s="5">
        <v>18.77</v>
      </c>
      <c r="E53" s="64"/>
      <c r="F53" s="66"/>
      <c r="G53" s="66"/>
      <c r="H53" s="69"/>
      <c r="I53" s="6">
        <v>0.374</v>
      </c>
      <c r="J53" s="71"/>
    </row>
    <row r="54" spans="1:10" x14ac:dyDescent="0.25">
      <c r="A54" s="2" t="s">
        <v>45</v>
      </c>
      <c r="B54" s="5" t="s">
        <v>83</v>
      </c>
      <c r="C54" s="5" t="s">
        <v>84</v>
      </c>
      <c r="D54" s="5">
        <v>19.21</v>
      </c>
      <c r="E54" s="63">
        <f t="shared" ref="E54" si="46">D54-D55</f>
        <v>-7.0000000000000284E-2</v>
      </c>
      <c r="F54" s="65">
        <f t="shared" ref="F54" si="47">AVERAGE(D54:D55)</f>
        <v>19.245000000000001</v>
      </c>
      <c r="G54" s="65">
        <f t="shared" ref="G54" si="48">F54-F56</f>
        <v>1.9999999999999574E-2</v>
      </c>
      <c r="H54" s="67">
        <f t="shared" ref="H54" si="49">AVERAGE(F54:F57)</f>
        <v>19.234999999999999</v>
      </c>
      <c r="I54" s="6">
        <v>0.28399999999999997</v>
      </c>
      <c r="J54" s="71">
        <f t="shared" ref="J54" si="50">AVERAGE(I54:I57)</f>
        <v>0.27949999999999997</v>
      </c>
    </row>
    <row r="55" spans="1:10" x14ac:dyDescent="0.25">
      <c r="A55" s="2" t="s">
        <v>45</v>
      </c>
      <c r="B55" s="5" t="s">
        <v>85</v>
      </c>
      <c r="C55" s="5" t="s">
        <v>84</v>
      </c>
      <c r="D55" s="5">
        <v>19.28</v>
      </c>
      <c r="E55" s="64"/>
      <c r="F55" s="66"/>
      <c r="G55" s="70"/>
      <c r="H55" s="68"/>
      <c r="I55" s="6">
        <v>0.27100000000000002</v>
      </c>
      <c r="J55" s="71"/>
    </row>
    <row r="56" spans="1:10" x14ac:dyDescent="0.25">
      <c r="A56" s="2" t="s">
        <v>45</v>
      </c>
      <c r="B56" s="5" t="s">
        <v>86</v>
      </c>
      <c r="C56" s="5" t="s">
        <v>87</v>
      </c>
      <c r="D56" s="5">
        <v>19.23</v>
      </c>
      <c r="E56" s="63">
        <f t="shared" ref="E56" si="51">D56-D57</f>
        <v>1.0000000000001563E-2</v>
      </c>
      <c r="F56" s="65">
        <f t="shared" ref="F56" si="52">AVERAGE(D56:D57)</f>
        <v>19.225000000000001</v>
      </c>
      <c r="G56" s="70"/>
      <c r="H56" s="68"/>
      <c r="I56" s="6">
        <v>0.28000000000000003</v>
      </c>
      <c r="J56" s="71"/>
    </row>
    <row r="57" spans="1:10" x14ac:dyDescent="0.25">
      <c r="A57" s="2" t="s">
        <v>45</v>
      </c>
      <c r="B57" s="5" t="s">
        <v>88</v>
      </c>
      <c r="C57" s="5" t="s">
        <v>87</v>
      </c>
      <c r="D57" s="5">
        <v>19.22</v>
      </c>
      <c r="E57" s="64"/>
      <c r="F57" s="66"/>
      <c r="G57" s="66"/>
      <c r="H57" s="69"/>
      <c r="I57" s="6">
        <v>0.28299999999999997</v>
      </c>
      <c r="J57" s="71"/>
    </row>
    <row r="58" spans="1:10" x14ac:dyDescent="0.25">
      <c r="A58" s="8" t="s">
        <v>52</v>
      </c>
      <c r="B58" s="5" t="s">
        <v>89</v>
      </c>
      <c r="C58" s="5" t="s">
        <v>90</v>
      </c>
      <c r="D58" s="5">
        <v>19.03</v>
      </c>
      <c r="E58" s="63">
        <f t="shared" ref="E58" si="53">D58-D59</f>
        <v>-7.0000000000000284E-2</v>
      </c>
      <c r="F58" s="65">
        <f t="shared" ref="F58" si="54">AVERAGE(D58:D59)</f>
        <v>19.065000000000001</v>
      </c>
      <c r="G58" s="65">
        <f t="shared" ref="G58" si="55">F58-F60</f>
        <v>-7.4999999999999289E-2</v>
      </c>
      <c r="H58" s="67">
        <f t="shared" ref="H58" si="56">AVERAGE(F58:F61)</f>
        <v>19.102499999999999</v>
      </c>
      <c r="I58" s="6">
        <v>0.31900000000000001</v>
      </c>
      <c r="J58" s="71">
        <f t="shared" ref="J58" si="57">AVERAGE(I58:I61)</f>
        <v>0.30424999999999996</v>
      </c>
    </row>
    <row r="59" spans="1:10" x14ac:dyDescent="0.25">
      <c r="A59" s="8" t="s">
        <v>52</v>
      </c>
      <c r="B59" s="5" t="s">
        <v>91</v>
      </c>
      <c r="C59" s="5" t="s">
        <v>90</v>
      </c>
      <c r="D59" s="5">
        <v>19.100000000000001</v>
      </c>
      <c r="E59" s="64"/>
      <c r="F59" s="66"/>
      <c r="G59" s="70"/>
      <c r="H59" s="68"/>
      <c r="I59" s="6">
        <v>0.30399999999999999</v>
      </c>
      <c r="J59" s="71"/>
    </row>
    <row r="60" spans="1:10" x14ac:dyDescent="0.25">
      <c r="A60" s="8" t="s">
        <v>52</v>
      </c>
      <c r="B60" s="5" t="s">
        <v>92</v>
      </c>
      <c r="C60" s="5" t="s">
        <v>93</v>
      </c>
      <c r="D60" s="5">
        <v>19.14</v>
      </c>
      <c r="E60" s="63">
        <f t="shared" ref="E60" si="58">D60-D61</f>
        <v>0</v>
      </c>
      <c r="F60" s="65">
        <f t="shared" ref="F60" si="59">AVERAGE(D60:D61)</f>
        <v>19.14</v>
      </c>
      <c r="G60" s="70"/>
      <c r="H60" s="68"/>
      <c r="I60" s="6">
        <v>0.29699999999999999</v>
      </c>
      <c r="J60" s="71"/>
    </row>
    <row r="61" spans="1:10" x14ac:dyDescent="0.25">
      <c r="A61" s="8" t="s">
        <v>52</v>
      </c>
      <c r="B61" s="5" t="s">
        <v>94</v>
      </c>
      <c r="C61" s="5" t="s">
        <v>93</v>
      </c>
      <c r="D61" s="5">
        <v>19.14</v>
      </c>
      <c r="E61" s="64"/>
      <c r="F61" s="66"/>
      <c r="G61" s="66"/>
      <c r="H61" s="69"/>
      <c r="I61" s="6">
        <v>0.29699999999999999</v>
      </c>
      <c r="J61" s="71"/>
    </row>
    <row r="62" spans="1:10" x14ac:dyDescent="0.25">
      <c r="A62" s="19" t="s">
        <v>45</v>
      </c>
      <c r="B62" s="5" t="s">
        <v>95</v>
      </c>
      <c r="C62" s="5" t="s">
        <v>96</v>
      </c>
      <c r="D62" s="5">
        <v>19.350000000000001</v>
      </c>
      <c r="E62" s="74">
        <f t="shared" ref="E62" si="60">D62-D63</f>
        <v>-9.9999999999997868E-2</v>
      </c>
      <c r="F62" s="76">
        <f t="shared" ref="F62" si="61">AVERAGE(D62:D63)</f>
        <v>19.399999999999999</v>
      </c>
      <c r="G62" s="76">
        <f t="shared" ref="G62" si="62">F62-F64</f>
        <v>-3.9999999999999147E-2</v>
      </c>
      <c r="H62" s="79">
        <f t="shared" ref="H62" si="63">AVERAGE(F62:F65)</f>
        <v>19.419999999999998</v>
      </c>
      <c r="I62" s="6">
        <v>0.26100000000000001</v>
      </c>
      <c r="J62" s="82">
        <f t="shared" ref="J62" si="64">AVERAGE(I62:I65)</f>
        <v>0.24925</v>
      </c>
    </row>
    <row r="63" spans="1:10" x14ac:dyDescent="0.25">
      <c r="A63" s="19" t="s">
        <v>45</v>
      </c>
      <c r="B63" s="5" t="s">
        <v>97</v>
      </c>
      <c r="C63" s="5" t="s">
        <v>96</v>
      </c>
      <c r="D63" s="5">
        <v>19.45</v>
      </c>
      <c r="E63" s="75"/>
      <c r="F63" s="77"/>
      <c r="G63" s="78"/>
      <c r="H63" s="80"/>
      <c r="I63" s="6">
        <v>0.24399999999999999</v>
      </c>
      <c r="J63" s="82"/>
    </row>
    <row r="64" spans="1:10" x14ac:dyDescent="0.25">
      <c r="A64" s="19" t="s">
        <v>45</v>
      </c>
      <c r="B64" s="5" t="s">
        <v>98</v>
      </c>
      <c r="C64" s="5" t="s">
        <v>99</v>
      </c>
      <c r="D64" s="5">
        <v>19.45</v>
      </c>
      <c r="E64" s="74">
        <f t="shared" ref="E64" si="65">D64-D65</f>
        <v>1.9999999999999574E-2</v>
      </c>
      <c r="F64" s="76">
        <f t="shared" ref="F64" si="66">AVERAGE(D64:D65)</f>
        <v>19.439999999999998</v>
      </c>
      <c r="G64" s="78"/>
      <c r="H64" s="80"/>
      <c r="I64" s="6">
        <v>0.24399999999999999</v>
      </c>
      <c r="J64" s="82"/>
    </row>
    <row r="65" spans="1:10" x14ac:dyDescent="0.25">
      <c r="A65" s="19" t="s">
        <v>45</v>
      </c>
      <c r="B65" s="5" t="s">
        <v>100</v>
      </c>
      <c r="C65" s="5" t="s">
        <v>99</v>
      </c>
      <c r="D65" s="5">
        <v>19.43</v>
      </c>
      <c r="E65" s="75"/>
      <c r="F65" s="77"/>
      <c r="G65" s="77"/>
      <c r="H65" s="81"/>
      <c r="I65" s="6">
        <v>0.248</v>
      </c>
      <c r="J65" s="82"/>
    </row>
    <row r="66" spans="1:10" x14ac:dyDescent="0.25">
      <c r="A66" s="8" t="s">
        <v>52</v>
      </c>
      <c r="B66" s="5" t="s">
        <v>101</v>
      </c>
      <c r="C66" s="5" t="s">
        <v>102</v>
      </c>
      <c r="D66" s="5">
        <v>19.100000000000001</v>
      </c>
      <c r="E66" s="63">
        <f t="shared" ref="E66" si="67">D66-D67</f>
        <v>-3.9999999999999147E-2</v>
      </c>
      <c r="F66" s="65">
        <f t="shared" ref="F66" si="68">AVERAGE(D66:D67)</f>
        <v>19.12</v>
      </c>
      <c r="G66" s="65">
        <f t="shared" ref="G66" si="69">F66-F68</f>
        <v>-1.9999999999999574E-2</v>
      </c>
      <c r="H66" s="67">
        <f t="shared" ref="H66" si="70">AVERAGE(F66:F69)</f>
        <v>19.130000000000003</v>
      </c>
      <c r="I66" s="6">
        <v>0.30499999999999999</v>
      </c>
      <c r="J66" s="71">
        <f t="shared" ref="J66" si="71">AVERAGE(I66:I69)</f>
        <v>0.29874999999999996</v>
      </c>
    </row>
    <row r="67" spans="1:10" x14ac:dyDescent="0.25">
      <c r="A67" s="8" t="s">
        <v>52</v>
      </c>
      <c r="B67" s="5" t="s">
        <v>103</v>
      </c>
      <c r="C67" s="5" t="s">
        <v>102</v>
      </c>
      <c r="D67" s="5">
        <v>19.14</v>
      </c>
      <c r="E67" s="64"/>
      <c r="F67" s="66"/>
      <c r="G67" s="70"/>
      <c r="H67" s="68"/>
      <c r="I67" s="6">
        <v>0.29599999999999999</v>
      </c>
      <c r="J67" s="71"/>
    </row>
    <row r="68" spans="1:10" x14ac:dyDescent="0.25">
      <c r="A68" s="8" t="s">
        <v>52</v>
      </c>
      <c r="B68" s="5" t="s">
        <v>104</v>
      </c>
      <c r="C68" s="5" t="s">
        <v>105</v>
      </c>
      <c r="D68" s="5">
        <v>19.11</v>
      </c>
      <c r="E68" s="63">
        <f t="shared" ref="E68" si="72">D68-D69</f>
        <v>-6.0000000000002274E-2</v>
      </c>
      <c r="F68" s="65">
        <f t="shared" ref="F68" si="73">AVERAGE(D68:D69)</f>
        <v>19.14</v>
      </c>
      <c r="G68" s="70"/>
      <c r="H68" s="68"/>
      <c r="I68" s="6">
        <v>0.30299999999999999</v>
      </c>
      <c r="J68" s="71"/>
    </row>
    <row r="69" spans="1:10" x14ac:dyDescent="0.25">
      <c r="A69" s="8" t="s">
        <v>52</v>
      </c>
      <c r="B69" s="5" t="s">
        <v>106</v>
      </c>
      <c r="C69" s="5" t="s">
        <v>105</v>
      </c>
      <c r="D69" s="5">
        <v>19.170000000000002</v>
      </c>
      <c r="E69" s="64"/>
      <c r="F69" s="66"/>
      <c r="G69" s="66"/>
      <c r="H69" s="69"/>
      <c r="I69" s="6">
        <v>0.29099999999999998</v>
      </c>
      <c r="J69" s="71"/>
    </row>
    <row r="70" spans="1:10" x14ac:dyDescent="0.25">
      <c r="A70" s="2" t="s">
        <v>45</v>
      </c>
      <c r="B70" s="5" t="s">
        <v>107</v>
      </c>
      <c r="C70" s="5" t="s">
        <v>108</v>
      </c>
      <c r="D70" s="5">
        <v>19.98</v>
      </c>
      <c r="E70" s="63">
        <f t="shared" ref="E70" si="74">D70-D71</f>
        <v>-5.0000000000000711E-2</v>
      </c>
      <c r="F70" s="65">
        <f t="shared" ref="F70" si="75">AVERAGE(D70:D71)</f>
        <v>20.005000000000003</v>
      </c>
      <c r="G70" s="65">
        <f t="shared" ref="G70" si="76">F70-F72</f>
        <v>-9.9999999999980105E-3</v>
      </c>
      <c r="H70" s="67">
        <f t="shared" ref="H70" si="77">AVERAGE(F70:F73)</f>
        <v>20.010000000000002</v>
      </c>
      <c r="I70" s="6">
        <v>0.17499999999999999</v>
      </c>
      <c r="J70" s="71">
        <f t="shared" ref="J70" si="78">AVERAGE(I70:I73)</f>
        <v>0.17199999999999999</v>
      </c>
    </row>
    <row r="71" spans="1:10" x14ac:dyDescent="0.25">
      <c r="A71" s="2" t="s">
        <v>45</v>
      </c>
      <c r="B71" s="5" t="s">
        <v>109</v>
      </c>
      <c r="C71" s="5" t="s">
        <v>108</v>
      </c>
      <c r="D71" s="5">
        <v>20.03</v>
      </c>
      <c r="E71" s="64"/>
      <c r="F71" s="66"/>
      <c r="G71" s="70"/>
      <c r="H71" s="68"/>
      <c r="I71" s="6">
        <v>0.17</v>
      </c>
      <c r="J71" s="71"/>
    </row>
    <row r="72" spans="1:10" x14ac:dyDescent="0.25">
      <c r="A72" s="2" t="s">
        <v>45</v>
      </c>
      <c r="B72" s="5" t="s">
        <v>110</v>
      </c>
      <c r="C72" s="5" t="s">
        <v>111</v>
      </c>
      <c r="D72" s="5">
        <v>19.989999999999998</v>
      </c>
      <c r="E72" s="63">
        <f t="shared" ref="E72" si="79">D72-D73</f>
        <v>-5.0000000000000711E-2</v>
      </c>
      <c r="F72" s="65">
        <f t="shared" ref="F72" si="80">AVERAGE(D72:D73)</f>
        <v>20.015000000000001</v>
      </c>
      <c r="G72" s="70"/>
      <c r="H72" s="68"/>
      <c r="I72" s="6">
        <v>0.17399999999999999</v>
      </c>
      <c r="J72" s="71"/>
    </row>
    <row r="73" spans="1:10" x14ac:dyDescent="0.25">
      <c r="A73" s="2" t="s">
        <v>45</v>
      </c>
      <c r="B73" s="5" t="s">
        <v>112</v>
      </c>
      <c r="C73" s="5" t="s">
        <v>111</v>
      </c>
      <c r="D73" s="5">
        <v>20.04</v>
      </c>
      <c r="E73" s="64"/>
      <c r="F73" s="66"/>
      <c r="G73" s="66"/>
      <c r="H73" s="69"/>
      <c r="I73" s="6">
        <v>0.16900000000000001</v>
      </c>
      <c r="J73" s="71"/>
    </row>
    <row r="74" spans="1:10" x14ac:dyDescent="0.25">
      <c r="A74" s="8" t="s">
        <v>52</v>
      </c>
      <c r="B74" s="5" t="s">
        <v>113</v>
      </c>
      <c r="C74" s="5" t="s">
        <v>114</v>
      </c>
      <c r="D74" s="5">
        <v>19.010000000000002</v>
      </c>
      <c r="E74" s="63">
        <f t="shared" ref="E74" si="81">D74-D75</f>
        <v>-4.9999999999997158E-2</v>
      </c>
      <c r="F74" s="65">
        <f t="shared" ref="F74" si="82">AVERAGE(D74:D75)</f>
        <v>19.035</v>
      </c>
      <c r="G74" s="65">
        <f t="shared" ref="G74" si="83">F74-F76</f>
        <v>-7.4999999999999289E-2</v>
      </c>
      <c r="H74" s="67">
        <f t="shared" ref="H74" si="84">AVERAGE(F74:F77)</f>
        <v>19.072499999999998</v>
      </c>
      <c r="I74" s="6">
        <v>0.32300000000000001</v>
      </c>
      <c r="J74" s="71">
        <f t="shared" ref="J74" si="85">AVERAGE(I74:I77)</f>
        <v>0.31024999999999997</v>
      </c>
    </row>
    <row r="75" spans="1:10" x14ac:dyDescent="0.25">
      <c r="A75" s="8" t="s">
        <v>52</v>
      </c>
      <c r="B75" s="5" t="s">
        <v>115</v>
      </c>
      <c r="C75" s="5" t="s">
        <v>114</v>
      </c>
      <c r="D75" s="5">
        <v>19.059999999999999</v>
      </c>
      <c r="E75" s="64"/>
      <c r="F75" s="66"/>
      <c r="G75" s="70"/>
      <c r="H75" s="68"/>
      <c r="I75" s="6">
        <v>0.313</v>
      </c>
      <c r="J75" s="71"/>
    </row>
    <row r="76" spans="1:10" x14ac:dyDescent="0.25">
      <c r="A76" s="8" t="s">
        <v>52</v>
      </c>
      <c r="B76" s="5" t="s">
        <v>116</v>
      </c>
      <c r="C76" s="5" t="s">
        <v>117</v>
      </c>
      <c r="D76" s="5">
        <v>19.09</v>
      </c>
      <c r="E76" s="63">
        <f t="shared" ref="E76" si="86">D76-D77</f>
        <v>-3.9999999999999147E-2</v>
      </c>
      <c r="F76" s="65">
        <f t="shared" ref="F76" si="87">AVERAGE(D76:D77)</f>
        <v>19.11</v>
      </c>
      <c r="G76" s="70"/>
      <c r="H76" s="68"/>
      <c r="I76" s="6">
        <v>0.30599999999999999</v>
      </c>
      <c r="J76" s="71"/>
    </row>
    <row r="77" spans="1:10" x14ac:dyDescent="0.25">
      <c r="A77" s="8" t="s">
        <v>52</v>
      </c>
      <c r="B77" s="5" t="s">
        <v>118</v>
      </c>
      <c r="C77" s="5" t="s">
        <v>117</v>
      </c>
      <c r="D77" s="5">
        <v>19.13</v>
      </c>
      <c r="E77" s="64"/>
      <c r="F77" s="66"/>
      <c r="G77" s="66"/>
      <c r="H77" s="69"/>
      <c r="I77" s="6">
        <v>0.29899999999999999</v>
      </c>
      <c r="J77" s="71"/>
    </row>
    <row r="78" spans="1:10" x14ac:dyDescent="0.25">
      <c r="A78" s="2" t="s">
        <v>45</v>
      </c>
      <c r="B78" s="5" t="s">
        <v>119</v>
      </c>
      <c r="C78" s="5" t="s">
        <v>120</v>
      </c>
      <c r="D78" s="5">
        <v>19.329999999999998</v>
      </c>
      <c r="E78" s="63">
        <f t="shared" ref="E78" si="88">D78-D79</f>
        <v>-0.13000000000000256</v>
      </c>
      <c r="F78" s="65">
        <f t="shared" ref="F78" si="89">AVERAGE(D78:D79)</f>
        <v>19.395</v>
      </c>
      <c r="G78" s="65">
        <f t="shared" ref="G78" si="90">F78-F80</f>
        <v>-7.4999999999999289E-2</v>
      </c>
      <c r="H78" s="67">
        <f t="shared" ref="H78" si="91">AVERAGE(F78:F81)</f>
        <v>19.432499999999997</v>
      </c>
      <c r="I78" s="6">
        <v>0.26400000000000001</v>
      </c>
      <c r="J78" s="71">
        <f t="shared" ref="J78" si="92">AVERAGE(I78:I81)</f>
        <v>0.2475</v>
      </c>
    </row>
    <row r="79" spans="1:10" x14ac:dyDescent="0.25">
      <c r="A79" s="2" t="s">
        <v>45</v>
      </c>
      <c r="B79" s="5" t="s">
        <v>121</v>
      </c>
      <c r="C79" s="5" t="s">
        <v>120</v>
      </c>
      <c r="D79" s="5">
        <v>19.46</v>
      </c>
      <c r="E79" s="64"/>
      <c r="F79" s="66"/>
      <c r="G79" s="70"/>
      <c r="H79" s="68"/>
      <c r="I79" s="6">
        <v>0.24299999999999999</v>
      </c>
      <c r="J79" s="71"/>
    </row>
    <row r="80" spans="1:10" x14ac:dyDescent="0.25">
      <c r="A80" s="2" t="s">
        <v>45</v>
      </c>
      <c r="B80" s="5" t="s">
        <v>122</v>
      </c>
      <c r="C80" s="5" t="s">
        <v>123</v>
      </c>
      <c r="D80" s="5">
        <v>19.45</v>
      </c>
      <c r="E80" s="63">
        <f t="shared" ref="E80" si="93">D80-D81</f>
        <v>-3.9999999999999147E-2</v>
      </c>
      <c r="F80" s="65">
        <f t="shared" ref="F80" si="94">AVERAGE(D80:D81)</f>
        <v>19.47</v>
      </c>
      <c r="G80" s="70"/>
      <c r="H80" s="68"/>
      <c r="I80" s="6">
        <v>0.245</v>
      </c>
      <c r="J80" s="71"/>
    </row>
    <row r="81" spans="1:10" x14ac:dyDescent="0.25">
      <c r="A81" s="2" t="s">
        <v>45</v>
      </c>
      <c r="B81" s="5" t="s">
        <v>124</v>
      </c>
      <c r="C81" s="5" t="s">
        <v>123</v>
      </c>
      <c r="D81" s="5">
        <v>19.489999999999998</v>
      </c>
      <c r="E81" s="64"/>
      <c r="F81" s="66"/>
      <c r="G81" s="66"/>
      <c r="H81" s="69"/>
      <c r="I81" s="6">
        <v>0.23799999999999999</v>
      </c>
      <c r="J81" s="71"/>
    </row>
    <row r="82" spans="1:10" x14ac:dyDescent="0.25">
      <c r="A82" s="8" t="s">
        <v>52</v>
      </c>
      <c r="B82" s="5" t="s">
        <v>125</v>
      </c>
      <c r="C82" s="5" t="s">
        <v>126</v>
      </c>
      <c r="D82" s="5">
        <v>19.68</v>
      </c>
      <c r="E82" s="63">
        <f t="shared" ref="E82" si="95">D82-D83</f>
        <v>-5.9999999999998721E-2</v>
      </c>
      <c r="F82" s="65">
        <f t="shared" ref="F82" si="96">AVERAGE(D82:D83)</f>
        <v>19.71</v>
      </c>
      <c r="G82" s="65">
        <f t="shared" ref="G82" si="97">F82-F84</f>
        <v>9.9999999999980105E-3</v>
      </c>
      <c r="H82" s="67">
        <f t="shared" ref="H82" si="98">AVERAGE(F82:F85)</f>
        <v>19.705000000000002</v>
      </c>
      <c r="I82" s="6">
        <v>0.21099999999999999</v>
      </c>
      <c r="J82" s="71">
        <f t="shared" ref="J82" si="99">AVERAGE(I82:I85)</f>
        <v>0.20774999999999999</v>
      </c>
    </row>
    <row r="83" spans="1:10" x14ac:dyDescent="0.25">
      <c r="A83" s="8" t="s">
        <v>52</v>
      </c>
      <c r="B83" s="5" t="s">
        <v>127</v>
      </c>
      <c r="C83" s="5" t="s">
        <v>126</v>
      </c>
      <c r="D83" s="5">
        <v>19.739999999999998</v>
      </c>
      <c r="E83" s="64"/>
      <c r="F83" s="66"/>
      <c r="G83" s="70"/>
      <c r="H83" s="68"/>
      <c r="I83" s="6">
        <v>0.20300000000000001</v>
      </c>
      <c r="J83" s="71"/>
    </row>
    <row r="84" spans="1:10" x14ac:dyDescent="0.25">
      <c r="A84" s="8" t="s">
        <v>52</v>
      </c>
      <c r="B84" s="5" t="s">
        <v>128</v>
      </c>
      <c r="C84" s="5" t="s">
        <v>129</v>
      </c>
      <c r="D84" s="5">
        <v>19.690000000000001</v>
      </c>
      <c r="E84" s="63">
        <f t="shared" ref="E84" si="100">D84-D85</f>
        <v>-1.9999999999999574E-2</v>
      </c>
      <c r="F84" s="65">
        <f t="shared" ref="F84" si="101">AVERAGE(D84:D85)</f>
        <v>19.700000000000003</v>
      </c>
      <c r="G84" s="70"/>
      <c r="H84" s="68"/>
      <c r="I84" s="6">
        <v>0.21</v>
      </c>
      <c r="J84" s="71"/>
    </row>
    <row r="85" spans="1:10" x14ac:dyDescent="0.25">
      <c r="A85" s="8" t="s">
        <v>52</v>
      </c>
      <c r="B85" s="5" t="s">
        <v>130</v>
      </c>
      <c r="C85" s="5" t="s">
        <v>129</v>
      </c>
      <c r="D85" s="5">
        <v>19.71</v>
      </c>
      <c r="E85" s="64"/>
      <c r="F85" s="66"/>
      <c r="G85" s="66"/>
      <c r="H85" s="69"/>
      <c r="I85" s="6">
        <v>0.20699999999999999</v>
      </c>
      <c r="J85" s="71"/>
    </row>
    <row r="86" spans="1:10" x14ac:dyDescent="0.25">
      <c r="A86" s="2" t="s">
        <v>45</v>
      </c>
      <c r="B86" s="5" t="s">
        <v>131</v>
      </c>
      <c r="C86" s="5" t="s">
        <v>132</v>
      </c>
      <c r="D86" s="5">
        <v>19.100000000000001</v>
      </c>
      <c r="E86" s="63">
        <f t="shared" ref="E86" si="102">D86-D87</f>
        <v>-0.13999999999999702</v>
      </c>
      <c r="F86" s="65">
        <f t="shared" ref="F86" si="103">AVERAGE(D86:D87)</f>
        <v>19.170000000000002</v>
      </c>
      <c r="G86" s="65">
        <f t="shared" ref="G86" si="104">F86-F88</f>
        <v>3.0000000000001137E-2</v>
      </c>
      <c r="H86" s="67">
        <f t="shared" ref="H86" si="105">AVERAGE(F86:F89)</f>
        <v>19.155000000000001</v>
      </c>
      <c r="I86" s="6">
        <v>0.30499999999999999</v>
      </c>
      <c r="J86" s="71">
        <f t="shared" ref="J86" si="106">AVERAGE(I86:I89)</f>
        <v>0.29449999999999998</v>
      </c>
    </row>
    <row r="87" spans="1:10" x14ac:dyDescent="0.25">
      <c r="A87" s="2" t="s">
        <v>45</v>
      </c>
      <c r="B87" s="5" t="s">
        <v>133</v>
      </c>
      <c r="C87" s="5" t="s">
        <v>132</v>
      </c>
      <c r="D87" s="5">
        <v>19.239999999999998</v>
      </c>
      <c r="E87" s="64"/>
      <c r="F87" s="66"/>
      <c r="G87" s="70"/>
      <c r="H87" s="68"/>
      <c r="I87" s="6">
        <v>0.27900000000000003</v>
      </c>
      <c r="J87" s="71"/>
    </row>
    <row r="88" spans="1:10" x14ac:dyDescent="0.25">
      <c r="A88" s="2" t="s">
        <v>45</v>
      </c>
      <c r="B88" s="5" t="s">
        <v>134</v>
      </c>
      <c r="C88" s="5" t="s">
        <v>135</v>
      </c>
      <c r="D88" s="5">
        <v>19.11</v>
      </c>
      <c r="E88" s="63">
        <f t="shared" ref="E88" si="107">D88-D89</f>
        <v>-6.0000000000002274E-2</v>
      </c>
      <c r="F88" s="65">
        <f t="shared" ref="F88" si="108">AVERAGE(D88:D89)</f>
        <v>19.14</v>
      </c>
      <c r="G88" s="70"/>
      <c r="H88" s="68"/>
      <c r="I88" s="6">
        <v>0.30299999999999999</v>
      </c>
      <c r="J88" s="71"/>
    </row>
    <row r="89" spans="1:10" x14ac:dyDescent="0.25">
      <c r="A89" s="2" t="s">
        <v>45</v>
      </c>
      <c r="B89" s="5" t="s">
        <v>136</v>
      </c>
      <c r="C89" s="5" t="s">
        <v>135</v>
      </c>
      <c r="D89" s="5">
        <v>19.170000000000002</v>
      </c>
      <c r="E89" s="64"/>
      <c r="F89" s="66"/>
      <c r="G89" s="66"/>
      <c r="H89" s="69"/>
      <c r="I89" s="6">
        <v>0.29099999999999998</v>
      </c>
      <c r="J89" s="71"/>
    </row>
    <row r="90" spans="1:10" x14ac:dyDescent="0.25">
      <c r="A90" s="8" t="s">
        <v>52</v>
      </c>
      <c r="B90" s="5" t="s">
        <v>137</v>
      </c>
      <c r="C90" s="5" t="s">
        <v>138</v>
      </c>
      <c r="D90" s="5">
        <v>19.489999999999998</v>
      </c>
      <c r="E90" s="63">
        <f t="shared" ref="E90" si="109">D90-D91</f>
        <v>-0.10000000000000142</v>
      </c>
      <c r="F90" s="65">
        <f t="shared" ref="F90" si="110">AVERAGE(D90:D91)</f>
        <v>19.54</v>
      </c>
      <c r="G90" s="65">
        <f t="shared" ref="G90" si="111">F90-F92</f>
        <v>-5.4999999999999716E-2</v>
      </c>
      <c r="H90" s="67">
        <f t="shared" ref="H90" si="112">AVERAGE(F90:F93)</f>
        <v>19.567499999999999</v>
      </c>
      <c r="I90" s="6">
        <v>0.23899999999999999</v>
      </c>
      <c r="J90" s="71">
        <f t="shared" ref="J90" si="113">AVERAGE(I90:I93)</f>
        <v>0.22749999999999998</v>
      </c>
    </row>
    <row r="91" spans="1:10" x14ac:dyDescent="0.25">
      <c r="A91" s="8" t="s">
        <v>52</v>
      </c>
      <c r="B91" s="5" t="s">
        <v>139</v>
      </c>
      <c r="C91" s="5" t="s">
        <v>138</v>
      </c>
      <c r="D91" s="5">
        <v>19.59</v>
      </c>
      <c r="E91" s="64"/>
      <c r="F91" s="66"/>
      <c r="G91" s="70"/>
      <c r="H91" s="68"/>
      <c r="I91" s="6">
        <v>0.22500000000000001</v>
      </c>
      <c r="J91" s="71"/>
    </row>
    <row r="92" spans="1:10" x14ac:dyDescent="0.25">
      <c r="A92" s="8" t="s">
        <v>52</v>
      </c>
      <c r="B92" s="5" t="s">
        <v>140</v>
      </c>
      <c r="C92" s="5" t="s">
        <v>141</v>
      </c>
      <c r="D92" s="5">
        <v>19.559999999999999</v>
      </c>
      <c r="E92" s="63">
        <f t="shared" ref="E92" si="114">D92-D93</f>
        <v>-7.0000000000000284E-2</v>
      </c>
      <c r="F92" s="65">
        <f t="shared" ref="F92" si="115">AVERAGE(D92:D93)</f>
        <v>19.594999999999999</v>
      </c>
      <c r="G92" s="70"/>
      <c r="H92" s="68"/>
      <c r="I92" s="6">
        <v>0.22800000000000001</v>
      </c>
      <c r="J92" s="71"/>
    </row>
    <row r="93" spans="1:10" x14ac:dyDescent="0.25">
      <c r="A93" s="8" t="s">
        <v>52</v>
      </c>
      <c r="B93" s="5" t="s">
        <v>142</v>
      </c>
      <c r="C93" s="5" t="s">
        <v>141</v>
      </c>
      <c r="D93" s="5">
        <v>19.63</v>
      </c>
      <c r="E93" s="64"/>
      <c r="F93" s="66"/>
      <c r="G93" s="66"/>
      <c r="H93" s="69"/>
      <c r="I93" s="6">
        <v>0.218</v>
      </c>
      <c r="J93" s="71"/>
    </row>
  </sheetData>
  <sheetProtection algorithmName="SHA-512" hashValue="tbcadOHoeGBJxdzeaXcIUubA3zSwbw7aXFXoTbmn8Uqodwfid6sOAaY3PVKI14DYIvHYs6KKqQUoowDbaUBIBQ==" saltValue="yMQ4cpMhKCTlqskRNQ/hXA==" spinCount="100000" sheet="1" formatCells="0" formatColumns="0" formatRows="0" insertColumns="0" insertRows="0" insertHyperlinks="0" deleteColumns="0" deleteRows="0" sort="0" autoFilter="0" pivotTables="0"/>
  <mergeCells count="128">
    <mergeCell ref="E90:E91"/>
    <mergeCell ref="F90:F91"/>
    <mergeCell ref="G90:G93"/>
    <mergeCell ref="H90:H93"/>
    <mergeCell ref="J90:J93"/>
    <mergeCell ref="E92:E93"/>
    <mergeCell ref="F92:F93"/>
    <mergeCell ref="A2:G2"/>
    <mergeCell ref="E82:E83"/>
    <mergeCell ref="F82:F83"/>
    <mergeCell ref="G82:G85"/>
    <mergeCell ref="H82:H85"/>
    <mergeCell ref="J82:J85"/>
    <mergeCell ref="E84:E85"/>
    <mergeCell ref="F84:F85"/>
    <mergeCell ref="E86:E87"/>
    <mergeCell ref="F86:F87"/>
    <mergeCell ref="G86:G89"/>
    <mergeCell ref="H86:H89"/>
    <mergeCell ref="J86:J89"/>
    <mergeCell ref="E88:E89"/>
    <mergeCell ref="F88:F89"/>
    <mergeCell ref="E74:E75"/>
    <mergeCell ref="F74:F75"/>
    <mergeCell ref="G74:G77"/>
    <mergeCell ref="H74:H77"/>
    <mergeCell ref="J74:J77"/>
    <mergeCell ref="E76:E77"/>
    <mergeCell ref="F76:F77"/>
    <mergeCell ref="E78:E79"/>
    <mergeCell ref="F78:F79"/>
    <mergeCell ref="G78:G81"/>
    <mergeCell ref="H78:H81"/>
    <mergeCell ref="J78:J81"/>
    <mergeCell ref="E80:E81"/>
    <mergeCell ref="F80:F81"/>
    <mergeCell ref="E66:E67"/>
    <mergeCell ref="F66:F67"/>
    <mergeCell ref="G66:G69"/>
    <mergeCell ref="H66:H69"/>
    <mergeCell ref="J66:J69"/>
    <mergeCell ref="E68:E69"/>
    <mergeCell ref="F68:F69"/>
    <mergeCell ref="E70:E71"/>
    <mergeCell ref="F70:F71"/>
    <mergeCell ref="G70:G73"/>
    <mergeCell ref="H70:H73"/>
    <mergeCell ref="J70:J73"/>
    <mergeCell ref="E72:E73"/>
    <mergeCell ref="F72:F73"/>
    <mergeCell ref="E58:E59"/>
    <mergeCell ref="F58:F59"/>
    <mergeCell ref="G58:G61"/>
    <mergeCell ref="H58:H61"/>
    <mergeCell ref="J58:J61"/>
    <mergeCell ref="E60:E61"/>
    <mergeCell ref="F60:F61"/>
    <mergeCell ref="E62:E63"/>
    <mergeCell ref="F62:F63"/>
    <mergeCell ref="G62:G65"/>
    <mergeCell ref="H62:H65"/>
    <mergeCell ref="J62:J65"/>
    <mergeCell ref="E64:E65"/>
    <mergeCell ref="F64:F65"/>
    <mergeCell ref="E50:E51"/>
    <mergeCell ref="F50:F51"/>
    <mergeCell ref="G50:G53"/>
    <mergeCell ref="H50:H53"/>
    <mergeCell ref="J50:J53"/>
    <mergeCell ref="E52:E53"/>
    <mergeCell ref="F52:F53"/>
    <mergeCell ref="E54:E55"/>
    <mergeCell ref="F54:F55"/>
    <mergeCell ref="G54:G57"/>
    <mergeCell ref="H54:H57"/>
    <mergeCell ref="J54:J57"/>
    <mergeCell ref="E56:E57"/>
    <mergeCell ref="F56:F57"/>
    <mergeCell ref="E42:E43"/>
    <mergeCell ref="F42:F43"/>
    <mergeCell ref="G42:G45"/>
    <mergeCell ref="H42:H45"/>
    <mergeCell ref="J42:J45"/>
    <mergeCell ref="E44:E45"/>
    <mergeCell ref="F44:F45"/>
    <mergeCell ref="E46:E47"/>
    <mergeCell ref="F46:F47"/>
    <mergeCell ref="G46:G49"/>
    <mergeCell ref="H46:H49"/>
    <mergeCell ref="J46:J49"/>
    <mergeCell ref="E48:E49"/>
    <mergeCell ref="F48:F49"/>
    <mergeCell ref="J30:J33"/>
    <mergeCell ref="E34:E35"/>
    <mergeCell ref="F34:F35"/>
    <mergeCell ref="G34:G37"/>
    <mergeCell ref="H34:H37"/>
    <mergeCell ref="J34:J37"/>
    <mergeCell ref="E36:E37"/>
    <mergeCell ref="F36:F37"/>
    <mergeCell ref="E38:E39"/>
    <mergeCell ref="F38:F39"/>
    <mergeCell ref="G38:G41"/>
    <mergeCell ref="H38:H41"/>
    <mergeCell ref="J38:J41"/>
    <mergeCell ref="E40:E41"/>
    <mergeCell ref="F40:F41"/>
    <mergeCell ref="F6:F9"/>
    <mergeCell ref="F10:F13"/>
    <mergeCell ref="F14:F17"/>
    <mergeCell ref="F18:F21"/>
    <mergeCell ref="F22:F25"/>
    <mergeCell ref="E30:E31"/>
    <mergeCell ref="F30:F31"/>
    <mergeCell ref="H30:H33"/>
    <mergeCell ref="E32:E33"/>
    <mergeCell ref="F32:F33"/>
    <mergeCell ref="G30:G33"/>
    <mergeCell ref="D6:D9"/>
    <mergeCell ref="D10:D13"/>
    <mergeCell ref="D14:D17"/>
    <mergeCell ref="D18:D21"/>
    <mergeCell ref="D22:D25"/>
    <mergeCell ref="E6:E9"/>
    <mergeCell ref="E10:E13"/>
    <mergeCell ref="E14:E17"/>
    <mergeCell ref="E18:E21"/>
    <mergeCell ref="E22:E25"/>
  </mergeCells>
  <pageMargins left="0.7" right="0.7" top="0.75" bottom="0.75" header="0.3" footer="0.3"/>
  <pageSetup paperSize="9"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J93"/>
  <sheetViews>
    <sheetView topLeftCell="A22"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502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374</v>
      </c>
      <c r="B6" s="5" t="s">
        <v>7</v>
      </c>
      <c r="C6" s="5">
        <v>22.51</v>
      </c>
      <c r="D6" s="87">
        <f>MAX(C6:C9)-MIN(C6:C9)</f>
        <v>0.19999999999999929</v>
      </c>
      <c r="E6" s="90">
        <f>AVERAGE(C6:C9)</f>
        <v>22.627500000000005</v>
      </c>
      <c r="F6" s="93">
        <f>E6-E10</f>
        <v>-1.0774999999999935</v>
      </c>
      <c r="H6" s="5" t="s">
        <v>394</v>
      </c>
      <c r="I6" s="5" t="s">
        <v>9</v>
      </c>
      <c r="J6" s="5"/>
    </row>
    <row r="7" spans="1:10" x14ac:dyDescent="0.25">
      <c r="A7" s="5" t="s">
        <v>375</v>
      </c>
      <c r="B7" s="5" t="s">
        <v>7</v>
      </c>
      <c r="C7" s="5">
        <v>22.64</v>
      </c>
      <c r="D7" s="88"/>
      <c r="E7" s="91"/>
      <c r="F7" s="94"/>
      <c r="H7" s="5" t="s">
        <v>395</v>
      </c>
      <c r="I7" s="5" t="s">
        <v>9</v>
      </c>
      <c r="J7" s="5">
        <v>40</v>
      </c>
    </row>
    <row r="8" spans="1:10" x14ac:dyDescent="0.25">
      <c r="A8" s="5" t="s">
        <v>376</v>
      </c>
      <c r="B8" s="5" t="s">
        <v>7</v>
      </c>
      <c r="C8" s="5">
        <v>22.65</v>
      </c>
      <c r="D8" s="88"/>
      <c r="E8" s="91"/>
      <c r="F8" s="94"/>
      <c r="H8" s="5" t="s">
        <v>396</v>
      </c>
      <c r="I8" s="5" t="s">
        <v>14</v>
      </c>
      <c r="J8" s="5"/>
    </row>
    <row r="9" spans="1:10" x14ac:dyDescent="0.25">
      <c r="A9" s="5" t="s">
        <v>377</v>
      </c>
      <c r="B9" s="5" t="s">
        <v>7</v>
      </c>
      <c r="C9" s="5">
        <v>22.71</v>
      </c>
      <c r="D9" s="89"/>
      <c r="E9" s="92"/>
      <c r="F9" s="95"/>
      <c r="H9" s="5" t="s">
        <v>397</v>
      </c>
      <c r="I9" s="5" t="s">
        <v>14</v>
      </c>
      <c r="J9" s="5"/>
    </row>
    <row r="10" spans="1:10" x14ac:dyDescent="0.25">
      <c r="A10" s="5" t="s">
        <v>378</v>
      </c>
      <c r="B10" s="5" t="s">
        <v>18</v>
      </c>
      <c r="C10" s="5">
        <v>23.57</v>
      </c>
      <c r="D10" s="87">
        <f t="shared" ref="D10" si="0">MAX(C10:C13)-MIN(C10:C13)</f>
        <v>0.21000000000000085</v>
      </c>
      <c r="E10" s="90">
        <f t="shared" ref="E10" si="1">AVERAGE(C10:C13)</f>
        <v>23.704999999999998</v>
      </c>
      <c r="F10" s="93">
        <f t="shared" ref="F10" si="2">E10-E14</f>
        <v>-1.2575000000000003</v>
      </c>
      <c r="H10" s="5" t="s">
        <v>398</v>
      </c>
      <c r="I10" s="5" t="s">
        <v>20</v>
      </c>
      <c r="J10" s="5"/>
    </row>
    <row r="11" spans="1:10" x14ac:dyDescent="0.25">
      <c r="A11" s="5" t="s">
        <v>379</v>
      </c>
      <c r="B11" s="5" t="s">
        <v>18</v>
      </c>
      <c r="C11" s="5">
        <v>23.78</v>
      </c>
      <c r="D11" s="88"/>
      <c r="E11" s="91"/>
      <c r="F11" s="94"/>
      <c r="H11" s="5" t="s">
        <v>399</v>
      </c>
      <c r="I11" s="5" t="s">
        <v>20</v>
      </c>
      <c r="J11" s="5"/>
    </row>
    <row r="12" spans="1:10" x14ac:dyDescent="0.25">
      <c r="A12" s="5" t="s">
        <v>380</v>
      </c>
      <c r="B12" s="5" t="s">
        <v>18</v>
      </c>
      <c r="C12" s="5">
        <v>23.73</v>
      </c>
      <c r="D12" s="88"/>
      <c r="E12" s="91"/>
      <c r="F12" s="94"/>
    </row>
    <row r="13" spans="1:10" x14ac:dyDescent="0.25">
      <c r="A13" s="5" t="s">
        <v>381</v>
      </c>
      <c r="B13" s="5" t="s">
        <v>18</v>
      </c>
      <c r="C13" s="5">
        <v>23.74</v>
      </c>
      <c r="D13" s="89"/>
      <c r="E13" s="92"/>
      <c r="F13" s="95"/>
      <c r="H13" s="14" t="s">
        <v>25</v>
      </c>
      <c r="I13" s="18">
        <v>9.7199999999999995E-3</v>
      </c>
    </row>
    <row r="14" spans="1:10" x14ac:dyDescent="0.25">
      <c r="A14" s="5" t="s">
        <v>382</v>
      </c>
      <c r="B14" s="5" t="s">
        <v>27</v>
      </c>
      <c r="C14" s="5">
        <v>25.31</v>
      </c>
      <c r="D14" s="87">
        <f>MAX(C14:C17)-MIN(C14:C17)</f>
        <v>0.46999999999999886</v>
      </c>
      <c r="E14" s="90">
        <f>AVERAGE(C14:C17)</f>
        <v>24.962499999999999</v>
      </c>
      <c r="F14" s="93">
        <f t="shared" ref="F14" si="3">E14-E18</f>
        <v>-0.90250000000000341</v>
      </c>
      <c r="H14" s="14" t="s">
        <v>471</v>
      </c>
      <c r="I14" s="53">
        <v>1.9079999999999999</v>
      </c>
    </row>
    <row r="15" spans="1:10" x14ac:dyDescent="0.25">
      <c r="A15" s="5" t="s">
        <v>383</v>
      </c>
      <c r="B15" s="5" t="s">
        <v>27</v>
      </c>
      <c r="C15" s="5">
        <v>24.84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384</v>
      </c>
      <c r="B16" s="5" t="s">
        <v>27</v>
      </c>
      <c r="C16" s="5">
        <v>24.86</v>
      </c>
      <c r="D16" s="88"/>
      <c r="E16" s="91"/>
      <c r="F16" s="94"/>
    </row>
    <row r="17" spans="1:10" x14ac:dyDescent="0.25">
      <c r="A17" s="5" t="s">
        <v>385</v>
      </c>
      <c r="B17" s="5" t="s">
        <v>27</v>
      </c>
      <c r="C17" s="5">
        <v>24.84</v>
      </c>
      <c r="D17" s="89"/>
      <c r="E17" s="92"/>
      <c r="F17" s="95"/>
    </row>
    <row r="18" spans="1:10" x14ac:dyDescent="0.25">
      <c r="A18" s="5" t="s">
        <v>386</v>
      </c>
      <c r="B18" s="5" t="s">
        <v>33</v>
      </c>
      <c r="C18" s="5">
        <v>25.73</v>
      </c>
      <c r="D18" s="87">
        <f>MAX(C18:C21)-MIN(C18:C21)</f>
        <v>0.23000000000000043</v>
      </c>
      <c r="E18" s="90">
        <f>AVERAGE(C18:C21)</f>
        <v>25.865000000000002</v>
      </c>
      <c r="F18" s="93">
        <f t="shared" ref="F18" si="4">E18-E22</f>
        <v>-1.0274999999999963</v>
      </c>
    </row>
    <row r="19" spans="1:10" x14ac:dyDescent="0.25">
      <c r="A19" s="5" t="s">
        <v>387</v>
      </c>
      <c r="B19" s="5" t="s">
        <v>33</v>
      </c>
      <c r="C19" s="5">
        <v>25.9</v>
      </c>
      <c r="D19" s="88"/>
      <c r="E19" s="91"/>
      <c r="F19" s="94"/>
    </row>
    <row r="20" spans="1:10" x14ac:dyDescent="0.25">
      <c r="A20" s="5" t="s">
        <v>388</v>
      </c>
      <c r="B20" s="5" t="s">
        <v>33</v>
      </c>
      <c r="C20" s="5">
        <v>25.87</v>
      </c>
      <c r="D20" s="88"/>
      <c r="E20" s="91"/>
      <c r="F20" s="94"/>
    </row>
    <row r="21" spans="1:10" x14ac:dyDescent="0.25">
      <c r="A21" s="5" t="s">
        <v>389</v>
      </c>
      <c r="B21" s="5" t="s">
        <v>33</v>
      </c>
      <c r="C21" s="5">
        <v>25.96</v>
      </c>
      <c r="D21" s="89"/>
      <c r="E21" s="92"/>
      <c r="F21" s="95"/>
    </row>
    <row r="22" spans="1:10" x14ac:dyDescent="0.25">
      <c r="A22" s="5" t="s">
        <v>390</v>
      </c>
      <c r="B22" s="5" t="s">
        <v>38</v>
      </c>
      <c r="C22" s="5">
        <v>26.66</v>
      </c>
      <c r="D22" s="87">
        <f>MAX(C22:C25)-MIN(C22:C25)</f>
        <v>0.37999999999999901</v>
      </c>
      <c r="E22" s="90">
        <f>AVERAGE(C22:C25)</f>
        <v>26.892499999999998</v>
      </c>
      <c r="F22" s="93"/>
    </row>
    <row r="23" spans="1:10" x14ac:dyDescent="0.25">
      <c r="A23" s="5" t="s">
        <v>391</v>
      </c>
      <c r="B23" s="5" t="s">
        <v>38</v>
      </c>
      <c r="C23" s="5">
        <v>26.92</v>
      </c>
      <c r="D23" s="88"/>
      <c r="E23" s="91"/>
      <c r="F23" s="94"/>
    </row>
    <row r="24" spans="1:10" x14ac:dyDescent="0.25">
      <c r="A24" s="5" t="s">
        <v>392</v>
      </c>
      <c r="B24" s="5" t="s">
        <v>38</v>
      </c>
      <c r="C24" s="5">
        <v>26.95</v>
      </c>
      <c r="D24" s="88"/>
      <c r="E24" s="91"/>
      <c r="F24" s="94"/>
    </row>
    <row r="25" spans="1:10" x14ac:dyDescent="0.25">
      <c r="A25" s="5" t="s">
        <v>393</v>
      </c>
      <c r="B25" s="5" t="s">
        <v>38</v>
      </c>
      <c r="C25" s="5">
        <v>27.04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400</v>
      </c>
      <c r="C30" s="5" t="s">
        <v>47</v>
      </c>
      <c r="D30" s="5">
        <v>24.57</v>
      </c>
      <c r="E30" s="96">
        <f>D30-D31</f>
        <v>-0.25999999999999801</v>
      </c>
      <c r="F30" s="76">
        <f>AVERAGE(D30:D31)</f>
        <v>24.7</v>
      </c>
      <c r="G30" s="6">
        <v>0.29199999999999998</v>
      </c>
      <c r="H30" s="98">
        <f>AVERAGE(G30:G31)</f>
        <v>0.26949999999999996</v>
      </c>
      <c r="I30" s="30"/>
      <c r="J30" s="30"/>
    </row>
    <row r="31" spans="1:10" x14ac:dyDescent="0.25">
      <c r="A31" s="19" t="s">
        <v>45</v>
      </c>
      <c r="B31" s="5" t="s">
        <v>401</v>
      </c>
      <c r="C31" s="5" t="s">
        <v>50</v>
      </c>
      <c r="D31" s="5">
        <v>24.83</v>
      </c>
      <c r="E31" s="97"/>
      <c r="F31" s="77"/>
      <c r="G31" s="6">
        <v>0.247</v>
      </c>
      <c r="H31" s="99"/>
    </row>
    <row r="32" spans="1:10" x14ac:dyDescent="0.25">
      <c r="A32" s="37" t="s">
        <v>52</v>
      </c>
      <c r="B32" s="5" t="s">
        <v>402</v>
      </c>
      <c r="C32" s="5" t="s">
        <v>54</v>
      </c>
      <c r="D32" s="5">
        <v>25</v>
      </c>
      <c r="E32" s="96">
        <f>D32-D33</f>
        <v>-0.30000000000000071</v>
      </c>
      <c r="F32" s="76">
        <f t="shared" ref="F32" si="5">AVERAGE(D32:D33)</f>
        <v>25.15</v>
      </c>
      <c r="G32" s="6">
        <v>0.221</v>
      </c>
      <c r="H32" s="98">
        <f>AVERAGE(G32:G33)</f>
        <v>0.20200000000000001</v>
      </c>
    </row>
    <row r="33" spans="1:8" x14ac:dyDescent="0.25">
      <c r="A33" s="37" t="s">
        <v>52</v>
      </c>
      <c r="B33" s="5" t="s">
        <v>403</v>
      </c>
      <c r="C33" s="5" t="s">
        <v>57</v>
      </c>
      <c r="D33" s="5">
        <v>25.3</v>
      </c>
      <c r="E33" s="97"/>
      <c r="F33" s="77"/>
      <c r="G33" s="6">
        <v>0.183</v>
      </c>
      <c r="H33" s="99"/>
    </row>
    <row r="34" spans="1:8" x14ac:dyDescent="0.25">
      <c r="A34" s="19" t="s">
        <v>45</v>
      </c>
      <c r="B34" s="5" t="s">
        <v>404</v>
      </c>
      <c r="C34" s="5" t="s">
        <v>60</v>
      </c>
      <c r="D34" s="5">
        <v>23.94</v>
      </c>
      <c r="E34" s="96">
        <f>D34-D35</f>
        <v>-0.26999999999999957</v>
      </c>
      <c r="F34" s="76">
        <f t="shared" ref="F34" si="6">AVERAGE(D34:D35)</f>
        <v>24.075000000000003</v>
      </c>
      <c r="G34" s="6">
        <v>0.438</v>
      </c>
      <c r="H34" s="98">
        <f>AVERAGE(G34:G35)</f>
        <v>0.40349999999999997</v>
      </c>
    </row>
    <row r="35" spans="1:8" x14ac:dyDescent="0.25">
      <c r="A35" s="19" t="s">
        <v>45</v>
      </c>
      <c r="B35" s="5" t="s">
        <v>405</v>
      </c>
      <c r="C35" s="5" t="s">
        <v>63</v>
      </c>
      <c r="D35" s="5">
        <v>24.21</v>
      </c>
      <c r="E35" s="97"/>
      <c r="F35" s="77"/>
      <c r="G35" s="6">
        <v>0.36899999999999999</v>
      </c>
      <c r="H35" s="99"/>
    </row>
    <row r="36" spans="1:8" x14ac:dyDescent="0.25">
      <c r="A36" s="37" t="s">
        <v>52</v>
      </c>
      <c r="B36" s="5" t="s">
        <v>406</v>
      </c>
      <c r="C36" s="5" t="s">
        <v>66</v>
      </c>
      <c r="D36" s="5">
        <v>24.53</v>
      </c>
      <c r="E36" s="96">
        <f>D36-D37</f>
        <v>-0.28999999999999915</v>
      </c>
      <c r="F36" s="76">
        <f t="shared" ref="F36" si="7">AVERAGE(D36:D37)</f>
        <v>24.675000000000001</v>
      </c>
      <c r="G36" s="6">
        <v>0.29899999999999999</v>
      </c>
      <c r="H36" s="98">
        <f>AVERAGE(G36:G37)</f>
        <v>0.27349999999999997</v>
      </c>
    </row>
    <row r="37" spans="1:8" x14ac:dyDescent="0.25">
      <c r="A37" s="37" t="s">
        <v>52</v>
      </c>
      <c r="B37" s="5" t="s">
        <v>407</v>
      </c>
      <c r="C37" s="5" t="s">
        <v>69</v>
      </c>
      <c r="D37" s="5">
        <v>24.82</v>
      </c>
      <c r="E37" s="97"/>
      <c r="F37" s="77"/>
      <c r="G37" s="6">
        <v>0.248</v>
      </c>
      <c r="H37" s="99"/>
    </row>
    <row r="38" spans="1:8" x14ac:dyDescent="0.25">
      <c r="A38" s="19" t="s">
        <v>45</v>
      </c>
      <c r="B38" s="5" t="s">
        <v>408</v>
      </c>
      <c r="C38" s="5" t="s">
        <v>72</v>
      </c>
      <c r="D38" s="5">
        <v>24.64</v>
      </c>
      <c r="E38" s="96">
        <f>D38-D39</f>
        <v>-0.33999999999999986</v>
      </c>
      <c r="F38" s="76">
        <f>AVERAGE(D38:D39)</f>
        <v>24.810000000000002</v>
      </c>
      <c r="G38" s="6">
        <v>0.27900000000000003</v>
      </c>
      <c r="H38" s="98">
        <f>AVERAGE(G38:G39)</f>
        <v>0.2515</v>
      </c>
    </row>
    <row r="39" spans="1:8" x14ac:dyDescent="0.25">
      <c r="A39" s="19" t="s">
        <v>45</v>
      </c>
      <c r="B39" s="5" t="s">
        <v>409</v>
      </c>
      <c r="C39" s="5" t="s">
        <v>75</v>
      </c>
      <c r="D39" s="5">
        <v>24.98</v>
      </c>
      <c r="E39" s="97"/>
      <c r="F39" s="77"/>
      <c r="G39" s="6">
        <v>0.224</v>
      </c>
      <c r="H39" s="99"/>
    </row>
    <row r="40" spans="1:8" x14ac:dyDescent="0.25">
      <c r="A40" s="37" t="s">
        <v>52</v>
      </c>
      <c r="B40" s="5" t="s">
        <v>410</v>
      </c>
      <c r="C40" s="5" t="s">
        <v>78</v>
      </c>
      <c r="D40" s="5">
        <v>23.83</v>
      </c>
      <c r="E40" s="96">
        <f>D40-D41</f>
        <v>-0.40000000000000213</v>
      </c>
      <c r="F40" s="76">
        <f t="shared" ref="F40" si="8">AVERAGE(D40:D41)</f>
        <v>24.03</v>
      </c>
      <c r="G40" s="6">
        <v>0.47099999999999997</v>
      </c>
      <c r="H40" s="98">
        <f>AVERAGE(G40:G41)</f>
        <v>0.41749999999999998</v>
      </c>
    </row>
    <row r="41" spans="1:8" x14ac:dyDescent="0.25">
      <c r="A41" s="37" t="s">
        <v>52</v>
      </c>
      <c r="B41" s="5" t="s">
        <v>411</v>
      </c>
      <c r="C41" s="5" t="s">
        <v>81</v>
      </c>
      <c r="D41" s="5">
        <v>24.23</v>
      </c>
      <c r="E41" s="97"/>
      <c r="F41" s="77"/>
      <c r="G41" s="6">
        <v>0.36399999999999999</v>
      </c>
      <c r="H41" s="99"/>
    </row>
    <row r="42" spans="1:8" x14ac:dyDescent="0.25">
      <c r="A42" s="19" t="s">
        <v>45</v>
      </c>
      <c r="B42" s="5" t="s">
        <v>412</v>
      </c>
      <c r="C42" s="5" t="s">
        <v>84</v>
      </c>
      <c r="D42" s="5">
        <v>24.59</v>
      </c>
      <c r="E42" s="96">
        <f>D42-D43</f>
        <v>-0.26000000000000156</v>
      </c>
      <c r="F42" s="76">
        <f>AVERAGE(D42:D43)</f>
        <v>24.72</v>
      </c>
      <c r="G42" s="6">
        <v>0.28899999999999998</v>
      </c>
      <c r="H42" s="98">
        <f>AVERAGE(G42:G43)</f>
        <v>0.26649999999999996</v>
      </c>
    </row>
    <row r="43" spans="1:8" x14ac:dyDescent="0.25">
      <c r="A43" s="19" t="s">
        <v>45</v>
      </c>
      <c r="B43" s="5" t="s">
        <v>413</v>
      </c>
      <c r="C43" s="5" t="s">
        <v>87</v>
      </c>
      <c r="D43" s="5">
        <v>24.85</v>
      </c>
      <c r="E43" s="97"/>
      <c r="F43" s="77"/>
      <c r="G43" s="6">
        <v>0.24399999999999999</v>
      </c>
      <c r="H43" s="99"/>
    </row>
    <row r="44" spans="1:8" x14ac:dyDescent="0.25">
      <c r="A44" s="37" t="s">
        <v>52</v>
      </c>
      <c r="B44" s="5" t="s">
        <v>414</v>
      </c>
      <c r="C44" s="5" t="s">
        <v>90</v>
      </c>
      <c r="D44" s="5">
        <v>24.18</v>
      </c>
      <c r="E44" s="96">
        <f>D44-D45</f>
        <v>-0.41000000000000014</v>
      </c>
      <c r="F44" s="76">
        <f t="shared" ref="F44" si="9">AVERAGE(D44:D45)</f>
        <v>24.384999999999998</v>
      </c>
      <c r="G44" s="6">
        <v>0.376</v>
      </c>
      <c r="H44" s="98">
        <f>AVERAGE(G44:G45)</f>
        <v>0.33250000000000002</v>
      </c>
    </row>
    <row r="45" spans="1:8" x14ac:dyDescent="0.25">
      <c r="A45" s="37" t="s">
        <v>52</v>
      </c>
      <c r="B45" s="5" t="s">
        <v>415</v>
      </c>
      <c r="C45" s="5" t="s">
        <v>93</v>
      </c>
      <c r="D45" s="5">
        <v>24.59</v>
      </c>
      <c r="E45" s="97"/>
      <c r="F45" s="77"/>
      <c r="G45" s="6">
        <v>0.28899999999999998</v>
      </c>
      <c r="H45" s="99"/>
    </row>
    <row r="46" spans="1:8" x14ac:dyDescent="0.25">
      <c r="A46" s="19" t="s">
        <v>45</v>
      </c>
      <c r="B46" s="5" t="s">
        <v>416</v>
      </c>
      <c r="C46" s="5" t="s">
        <v>96</v>
      </c>
      <c r="D46" s="5">
        <v>25</v>
      </c>
      <c r="E46" s="96">
        <f>D46-D47</f>
        <v>-3.0000000000001137E-2</v>
      </c>
      <c r="F46" s="76">
        <f t="shared" ref="F46" si="10">AVERAGE(D46:D47)</f>
        <v>25.015000000000001</v>
      </c>
      <c r="G46" s="6">
        <v>0.222</v>
      </c>
      <c r="H46" s="98">
        <f>AVERAGE(G46:G47)</f>
        <v>0.2195</v>
      </c>
    </row>
    <row r="47" spans="1:8" x14ac:dyDescent="0.25">
      <c r="A47" s="19" t="s">
        <v>45</v>
      </c>
      <c r="B47" s="5" t="s">
        <v>417</v>
      </c>
      <c r="C47" s="5" t="s">
        <v>99</v>
      </c>
      <c r="D47" s="5">
        <v>25.03</v>
      </c>
      <c r="E47" s="97"/>
      <c r="F47" s="77"/>
      <c r="G47" s="6">
        <v>0.217</v>
      </c>
      <c r="H47" s="99"/>
    </row>
    <row r="48" spans="1:8" x14ac:dyDescent="0.25">
      <c r="A48" s="37" t="s">
        <v>52</v>
      </c>
      <c r="B48" s="5" t="s">
        <v>418</v>
      </c>
      <c r="C48" s="5" t="s">
        <v>102</v>
      </c>
      <c r="D48" s="5">
        <v>24.59</v>
      </c>
      <c r="E48" s="96">
        <f>D48-D49</f>
        <v>-0.16000000000000014</v>
      </c>
      <c r="F48" s="76">
        <f t="shared" ref="F48" si="11">AVERAGE(D48:D49)</f>
        <v>24.67</v>
      </c>
      <c r="G48" s="6">
        <v>0.28899999999999998</v>
      </c>
      <c r="H48" s="98">
        <f>AVERAGE(G48:G49)</f>
        <v>0.27449999999999997</v>
      </c>
    </row>
    <row r="49" spans="1:8" x14ac:dyDescent="0.25">
      <c r="A49" s="37" t="s">
        <v>52</v>
      </c>
      <c r="B49" s="5" t="s">
        <v>419</v>
      </c>
      <c r="C49" s="5" t="s">
        <v>105</v>
      </c>
      <c r="D49" s="5">
        <v>24.75</v>
      </c>
      <c r="E49" s="97"/>
      <c r="F49" s="77"/>
      <c r="G49" s="6">
        <v>0.26</v>
      </c>
      <c r="H49" s="99"/>
    </row>
    <row r="50" spans="1:8" x14ac:dyDescent="0.25">
      <c r="A50" s="19" t="s">
        <v>45</v>
      </c>
      <c r="B50" s="5" t="s">
        <v>420</v>
      </c>
      <c r="C50" s="5" t="s">
        <v>108</v>
      </c>
      <c r="D50" s="5">
        <v>25.17</v>
      </c>
      <c r="E50" s="96">
        <f>D50-D51</f>
        <v>-2.9999999999997584E-2</v>
      </c>
      <c r="F50" s="76">
        <f t="shared" ref="F50" si="12">AVERAGE(D50:D51)</f>
        <v>25.185000000000002</v>
      </c>
      <c r="G50" s="6">
        <v>0.19900000000000001</v>
      </c>
      <c r="H50" s="98">
        <f>AVERAGE(G50:G51)</f>
        <v>0.19650000000000001</v>
      </c>
    </row>
    <row r="51" spans="1:8" x14ac:dyDescent="0.25">
      <c r="A51" s="19" t="s">
        <v>45</v>
      </c>
      <c r="B51" s="5" t="s">
        <v>421</v>
      </c>
      <c r="C51" s="5" t="s">
        <v>111</v>
      </c>
      <c r="D51" s="5">
        <v>25.2</v>
      </c>
      <c r="E51" s="97"/>
      <c r="F51" s="77"/>
      <c r="G51" s="6">
        <v>0.19400000000000001</v>
      </c>
      <c r="H51" s="99"/>
    </row>
    <row r="52" spans="1:8" x14ac:dyDescent="0.25">
      <c r="A52" s="37" t="s">
        <v>52</v>
      </c>
      <c r="B52" s="5" t="s">
        <v>422</v>
      </c>
      <c r="C52" s="5" t="s">
        <v>114</v>
      </c>
      <c r="D52" s="5">
        <v>24.29</v>
      </c>
      <c r="E52" s="96">
        <f>D52-D53</f>
        <v>-0.30000000000000071</v>
      </c>
      <c r="F52" s="76">
        <f t="shared" ref="F52" si="13">AVERAGE(D52:D53)</f>
        <v>24.439999999999998</v>
      </c>
      <c r="G52" s="6">
        <v>0.34899999999999998</v>
      </c>
      <c r="H52" s="98">
        <f>AVERAGE(G52:G53)</f>
        <v>0.31799999999999995</v>
      </c>
    </row>
    <row r="53" spans="1:8" x14ac:dyDescent="0.25">
      <c r="A53" s="37" t="s">
        <v>52</v>
      </c>
      <c r="B53" s="5" t="s">
        <v>423</v>
      </c>
      <c r="C53" s="5" t="s">
        <v>117</v>
      </c>
      <c r="D53" s="5">
        <v>24.59</v>
      </c>
      <c r="E53" s="97"/>
      <c r="F53" s="77"/>
      <c r="G53" s="6">
        <v>0.28699999999999998</v>
      </c>
      <c r="H53" s="99"/>
    </row>
    <row r="54" spans="1:8" x14ac:dyDescent="0.25">
      <c r="A54" s="19" t="s">
        <v>45</v>
      </c>
      <c r="B54" s="5" t="s">
        <v>424</v>
      </c>
      <c r="C54" s="5" t="s">
        <v>120</v>
      </c>
      <c r="D54" s="5">
        <v>24.69</v>
      </c>
      <c r="E54" s="96">
        <f>D54-D55</f>
        <v>-0.2099999999999973</v>
      </c>
      <c r="F54" s="76">
        <f t="shared" ref="F54" si="14">AVERAGE(D54:D55)</f>
        <v>24.795000000000002</v>
      </c>
      <c r="G54" s="6">
        <v>0.27</v>
      </c>
      <c r="H54" s="98">
        <f>AVERAGE(G54:G55)</f>
        <v>0.253</v>
      </c>
    </row>
    <row r="55" spans="1:8" x14ac:dyDescent="0.25">
      <c r="A55" s="19" t="s">
        <v>45</v>
      </c>
      <c r="B55" s="5" t="s">
        <v>425</v>
      </c>
      <c r="C55" s="5" t="s">
        <v>123</v>
      </c>
      <c r="D55" s="5">
        <v>24.9</v>
      </c>
      <c r="E55" s="97"/>
      <c r="F55" s="77"/>
      <c r="G55" s="6">
        <v>0.23599999999999999</v>
      </c>
      <c r="H55" s="99"/>
    </row>
    <row r="56" spans="1:8" x14ac:dyDescent="0.25">
      <c r="A56" s="37" t="s">
        <v>52</v>
      </c>
      <c r="B56" s="5" t="s">
        <v>426</v>
      </c>
      <c r="C56" s="5" t="s">
        <v>126</v>
      </c>
      <c r="D56" s="5">
        <v>25.06</v>
      </c>
      <c r="E56" s="96">
        <f>D56-D57</f>
        <v>-0.11000000000000298</v>
      </c>
      <c r="F56" s="76">
        <f t="shared" ref="F56" si="15">AVERAGE(D56:D57)</f>
        <v>25.115000000000002</v>
      </c>
      <c r="G56" s="6">
        <v>0.21299999999999999</v>
      </c>
      <c r="H56" s="98">
        <f>AVERAGE(G56:G57)</f>
        <v>0.20600000000000002</v>
      </c>
    </row>
    <row r="57" spans="1:8" x14ac:dyDescent="0.25">
      <c r="A57" s="37" t="s">
        <v>52</v>
      </c>
      <c r="B57" s="5" t="s">
        <v>427</v>
      </c>
      <c r="C57" s="5" t="s">
        <v>129</v>
      </c>
      <c r="D57" s="5">
        <v>25.17</v>
      </c>
      <c r="E57" s="97"/>
      <c r="F57" s="77"/>
      <c r="G57" s="6">
        <v>0.19900000000000001</v>
      </c>
      <c r="H57" s="99"/>
    </row>
    <row r="58" spans="1:8" x14ac:dyDescent="0.25">
      <c r="A58" s="19" t="s">
        <v>45</v>
      </c>
      <c r="B58" s="5" t="s">
        <v>428</v>
      </c>
      <c r="C58" s="5" t="s">
        <v>132</v>
      </c>
      <c r="D58" s="5">
        <v>24.25</v>
      </c>
      <c r="E58" s="96">
        <f>D58-D59</f>
        <v>-0.17000000000000171</v>
      </c>
      <c r="F58" s="76">
        <f>AVERAGE(D58:D59)</f>
        <v>24.335000000000001</v>
      </c>
      <c r="G58" s="6">
        <v>0.35799999999999998</v>
      </c>
      <c r="H58" s="98">
        <f>AVERAGE(G58:G59)</f>
        <v>0.33999999999999997</v>
      </c>
    </row>
    <row r="59" spans="1:8" x14ac:dyDescent="0.25">
      <c r="A59" s="19" t="s">
        <v>45</v>
      </c>
      <c r="B59" s="5" t="s">
        <v>429</v>
      </c>
      <c r="C59" s="5" t="s">
        <v>135</v>
      </c>
      <c r="D59" s="5">
        <v>24.42</v>
      </c>
      <c r="E59" s="97"/>
      <c r="F59" s="77"/>
      <c r="G59" s="6">
        <v>0.32200000000000001</v>
      </c>
      <c r="H59" s="99"/>
    </row>
    <row r="60" spans="1:8" x14ac:dyDescent="0.25">
      <c r="A60" s="37" t="s">
        <v>52</v>
      </c>
      <c r="B60" s="5" t="s">
        <v>430</v>
      </c>
      <c r="C60" s="5" t="s">
        <v>138</v>
      </c>
      <c r="D60" s="5">
        <v>24.75</v>
      </c>
      <c r="E60" s="96">
        <f>D60-D61</f>
        <v>-0.17999999999999972</v>
      </c>
      <c r="F60" s="76">
        <f t="shared" ref="F60" si="16">AVERAGE(D60:D61)</f>
        <v>24.84</v>
      </c>
      <c r="G60" s="6">
        <v>0.26100000000000001</v>
      </c>
      <c r="H60" s="98">
        <f>AVERAGE(G60:G61)</f>
        <v>0.2465</v>
      </c>
    </row>
    <row r="61" spans="1:8" x14ac:dyDescent="0.25">
      <c r="A61" s="37" t="s">
        <v>52</v>
      </c>
      <c r="B61" s="5" t="s">
        <v>431</v>
      </c>
      <c r="C61" s="5" t="s">
        <v>141</v>
      </c>
      <c r="D61" s="5">
        <v>24.93</v>
      </c>
      <c r="E61" s="97"/>
      <c r="F61" s="77"/>
      <c r="G61" s="6">
        <v>0.23200000000000001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ETFOcXD07wv71TbzUkX5RibZqWLcL33n9Om54xi7PTyvkNk+17S9xyDC/fwHo9JtyluaB0wQDzl1UV/sB+dy0w==" saltValue="uFApDOwbjmoBce/0UdF+Ww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501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113</v>
      </c>
      <c r="B6" s="5" t="s">
        <v>7</v>
      </c>
      <c r="C6" s="5">
        <v>23.15</v>
      </c>
      <c r="D6" s="87">
        <f>MAX(C6:C9)-MIN(C6:C9)</f>
        <v>0.16000000000000014</v>
      </c>
      <c r="E6" s="90">
        <f>AVERAGE(C6:C9)</f>
        <v>23.077499999999997</v>
      </c>
      <c r="F6" s="93">
        <f>E6-E10</f>
        <v>-1.0850000000000044</v>
      </c>
      <c r="H6" s="5" t="s">
        <v>95</v>
      </c>
      <c r="I6" s="5" t="s">
        <v>9</v>
      </c>
      <c r="J6" s="5"/>
    </row>
    <row r="7" spans="1:10" x14ac:dyDescent="0.25">
      <c r="A7" s="5" t="s">
        <v>116</v>
      </c>
      <c r="B7" s="5" t="s">
        <v>7</v>
      </c>
      <c r="C7" s="5">
        <v>23.09</v>
      </c>
      <c r="D7" s="88"/>
      <c r="E7" s="91"/>
      <c r="F7" s="94"/>
      <c r="H7" s="5" t="s">
        <v>97</v>
      </c>
      <c r="I7" s="5" t="s">
        <v>9</v>
      </c>
      <c r="J7" s="5"/>
    </row>
    <row r="8" spans="1:10" x14ac:dyDescent="0.25">
      <c r="A8" s="5" t="s">
        <v>115</v>
      </c>
      <c r="B8" s="5" t="s">
        <v>7</v>
      </c>
      <c r="C8" s="5">
        <v>22.99</v>
      </c>
      <c r="D8" s="88"/>
      <c r="E8" s="91"/>
      <c r="F8" s="94"/>
      <c r="H8" s="5" t="s">
        <v>107</v>
      </c>
      <c r="I8" s="5" t="s">
        <v>14</v>
      </c>
      <c r="J8" s="5"/>
    </row>
    <row r="9" spans="1:10" x14ac:dyDescent="0.25">
      <c r="A9" s="5" t="s">
        <v>118</v>
      </c>
      <c r="B9" s="5" t="s">
        <v>7</v>
      </c>
      <c r="C9" s="5">
        <v>23.08</v>
      </c>
      <c r="D9" s="89"/>
      <c r="E9" s="92"/>
      <c r="F9" s="95"/>
      <c r="H9" s="5" t="s">
        <v>109</v>
      </c>
      <c r="I9" s="5" t="s">
        <v>14</v>
      </c>
      <c r="J9" s="5">
        <v>24.27</v>
      </c>
    </row>
    <row r="10" spans="1:10" x14ac:dyDescent="0.25">
      <c r="A10" s="5" t="s">
        <v>119</v>
      </c>
      <c r="B10" s="5" t="s">
        <v>18</v>
      </c>
      <c r="C10" s="5">
        <v>24.14</v>
      </c>
      <c r="D10" s="87">
        <f t="shared" ref="D10" si="0">MAX(C10:C13)-MIN(C10:C13)</f>
        <v>0.19999999999999929</v>
      </c>
      <c r="E10" s="90">
        <f t="shared" ref="E10" si="1">AVERAGE(C10:C13)</f>
        <v>24.162500000000001</v>
      </c>
      <c r="F10" s="93">
        <f t="shared" ref="F10" si="2">E10-E14</f>
        <v>-0.98999999999999844</v>
      </c>
      <c r="H10" s="5" t="s">
        <v>101</v>
      </c>
      <c r="I10" s="5" t="s">
        <v>20</v>
      </c>
      <c r="J10" s="5"/>
    </row>
    <row r="11" spans="1:10" x14ac:dyDescent="0.25">
      <c r="A11" s="5" t="s">
        <v>122</v>
      </c>
      <c r="B11" s="5" t="s">
        <v>18</v>
      </c>
      <c r="C11" s="5">
        <v>24.25</v>
      </c>
      <c r="D11" s="88"/>
      <c r="E11" s="91"/>
      <c r="F11" s="94"/>
      <c r="H11" s="5" t="s">
        <v>103</v>
      </c>
      <c r="I11" s="5" t="s">
        <v>20</v>
      </c>
      <c r="J11" s="5"/>
    </row>
    <row r="12" spans="1:10" x14ac:dyDescent="0.25">
      <c r="A12" s="5" t="s">
        <v>121</v>
      </c>
      <c r="B12" s="5" t="s">
        <v>18</v>
      </c>
      <c r="C12" s="5">
        <v>24.05</v>
      </c>
      <c r="D12" s="88"/>
      <c r="E12" s="91"/>
      <c r="F12" s="94"/>
      <c r="H12" s="39" t="s">
        <v>506</v>
      </c>
      <c r="I12" s="39"/>
      <c r="J12" s="39"/>
    </row>
    <row r="13" spans="1:10" x14ac:dyDescent="0.25">
      <c r="A13" s="5" t="s">
        <v>124</v>
      </c>
      <c r="B13" s="5" t="s">
        <v>18</v>
      </c>
      <c r="C13" s="5">
        <v>24.21</v>
      </c>
      <c r="D13" s="89"/>
      <c r="E13" s="92"/>
      <c r="F13" s="95"/>
      <c r="H13" s="14" t="s">
        <v>25</v>
      </c>
      <c r="I13" s="18">
        <v>3.13E-3</v>
      </c>
    </row>
    <row r="14" spans="1:10" x14ac:dyDescent="0.25">
      <c r="A14" s="5" t="s">
        <v>125</v>
      </c>
      <c r="B14" s="5" t="s">
        <v>27</v>
      </c>
      <c r="C14" s="5">
        <v>25.16</v>
      </c>
      <c r="D14" s="87">
        <f>MAX(C14:C17)-MIN(C14:C17)</f>
        <v>5.0000000000000711E-2</v>
      </c>
      <c r="E14" s="90">
        <f>AVERAGE(C14:C17)</f>
        <v>25.1525</v>
      </c>
      <c r="F14" s="93">
        <f t="shared" ref="F14" si="3">E14-E18</f>
        <v>-1.0975000000000001</v>
      </c>
      <c r="H14" s="14" t="s">
        <v>471</v>
      </c>
      <c r="I14" s="53">
        <v>1.956</v>
      </c>
    </row>
    <row r="15" spans="1:10" x14ac:dyDescent="0.25">
      <c r="A15" s="5" t="s">
        <v>128</v>
      </c>
      <c r="B15" s="5" t="s">
        <v>27</v>
      </c>
      <c r="C15" s="5">
        <v>25.17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127</v>
      </c>
      <c r="B16" s="5" t="s">
        <v>27</v>
      </c>
      <c r="C16" s="5">
        <v>25.16</v>
      </c>
      <c r="D16" s="88"/>
      <c r="E16" s="91"/>
      <c r="F16" s="94"/>
    </row>
    <row r="17" spans="1:10" x14ac:dyDescent="0.25">
      <c r="A17" s="5" t="s">
        <v>130</v>
      </c>
      <c r="B17" s="5" t="s">
        <v>27</v>
      </c>
      <c r="C17" s="5">
        <v>25.12</v>
      </c>
      <c r="D17" s="89"/>
      <c r="E17" s="92"/>
      <c r="F17" s="95"/>
    </row>
    <row r="18" spans="1:10" x14ac:dyDescent="0.25">
      <c r="A18" s="5" t="s">
        <v>131</v>
      </c>
      <c r="B18" s="5" t="s">
        <v>33</v>
      </c>
      <c r="C18" s="5">
        <v>26.25</v>
      </c>
      <c r="D18" s="87">
        <f>MAX(C18:C21)-MIN(C18:C21)</f>
        <v>0.30999999999999872</v>
      </c>
      <c r="E18" s="90">
        <f>AVERAGE(C18:C21)</f>
        <v>26.25</v>
      </c>
      <c r="F18" s="93">
        <f t="shared" ref="F18" si="4">E18-E22</f>
        <v>-0.98333333333333073</v>
      </c>
    </row>
    <row r="19" spans="1:10" x14ac:dyDescent="0.25">
      <c r="A19" s="5" t="s">
        <v>134</v>
      </c>
      <c r="B19" s="5" t="s">
        <v>33</v>
      </c>
      <c r="C19" s="5">
        <v>26.45</v>
      </c>
      <c r="D19" s="88"/>
      <c r="E19" s="91"/>
      <c r="F19" s="94"/>
    </row>
    <row r="20" spans="1:10" x14ac:dyDescent="0.25">
      <c r="A20" s="5" t="s">
        <v>133</v>
      </c>
      <c r="B20" s="5" t="s">
        <v>33</v>
      </c>
      <c r="C20" s="5">
        <v>26.16</v>
      </c>
      <c r="D20" s="88"/>
      <c r="E20" s="91"/>
      <c r="F20" s="94"/>
    </row>
    <row r="21" spans="1:10" x14ac:dyDescent="0.25">
      <c r="A21" s="5" t="s">
        <v>136</v>
      </c>
      <c r="B21" s="5" t="s">
        <v>33</v>
      </c>
      <c r="C21" s="5">
        <v>26.14</v>
      </c>
      <c r="D21" s="89"/>
      <c r="E21" s="92"/>
      <c r="F21" s="95"/>
    </row>
    <row r="22" spans="1:10" x14ac:dyDescent="0.25">
      <c r="A22" s="5" t="s">
        <v>137</v>
      </c>
      <c r="B22" s="5" t="s">
        <v>38</v>
      </c>
      <c r="C22" s="5">
        <v>27.33</v>
      </c>
      <c r="D22" s="87">
        <f>MAX(C22:C25)-MIN(C22:C25)</f>
        <v>0.22999999999999687</v>
      </c>
      <c r="E22" s="90">
        <f>AVERAGE(C22:C25)</f>
        <v>27.233333333333331</v>
      </c>
      <c r="F22" s="93"/>
    </row>
    <row r="23" spans="1:10" x14ac:dyDescent="0.25">
      <c r="A23" s="5" t="s">
        <v>140</v>
      </c>
      <c r="B23" s="5" t="s">
        <v>38</v>
      </c>
      <c r="C23" s="5">
        <v>27.27</v>
      </c>
      <c r="D23" s="88"/>
      <c r="E23" s="91"/>
      <c r="F23" s="94"/>
    </row>
    <row r="24" spans="1:10" x14ac:dyDescent="0.25">
      <c r="A24" s="5" t="s">
        <v>139</v>
      </c>
      <c r="B24" s="5" t="s">
        <v>38</v>
      </c>
      <c r="C24" s="5">
        <v>27.1</v>
      </c>
      <c r="D24" s="88"/>
      <c r="E24" s="91"/>
      <c r="F24" s="94"/>
    </row>
    <row r="25" spans="1:10" x14ac:dyDescent="0.25">
      <c r="A25" s="5" t="s">
        <v>142</v>
      </c>
      <c r="B25" s="5" t="s">
        <v>38</v>
      </c>
      <c r="D25" s="89"/>
      <c r="E25" s="92"/>
      <c r="F25" s="95"/>
      <c r="G25" s="22">
        <v>27.85</v>
      </c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46</v>
      </c>
      <c r="C30" s="5" t="s">
        <v>47</v>
      </c>
      <c r="D30" s="5">
        <v>25.11</v>
      </c>
      <c r="E30" s="96">
        <f>D30-D31</f>
        <v>-0.33000000000000185</v>
      </c>
      <c r="F30" s="76">
        <f>AVERAGE(D30:D31)</f>
        <v>25.274999999999999</v>
      </c>
      <c r="G30" s="6">
        <v>0.26100000000000001</v>
      </c>
      <c r="H30" s="98">
        <f>AVERAGE(G30:G31)</f>
        <v>0.23449999999999999</v>
      </c>
      <c r="I30" s="30"/>
      <c r="J30" s="30"/>
    </row>
    <row r="31" spans="1:10" x14ac:dyDescent="0.25">
      <c r="A31" s="19" t="s">
        <v>45</v>
      </c>
      <c r="B31" s="5" t="s">
        <v>48</v>
      </c>
      <c r="C31" s="5" t="s">
        <v>50</v>
      </c>
      <c r="D31" s="5">
        <v>25.44</v>
      </c>
      <c r="E31" s="97"/>
      <c r="F31" s="77"/>
      <c r="G31" s="6">
        <v>0.20799999999999999</v>
      </c>
      <c r="H31" s="99"/>
    </row>
    <row r="32" spans="1:10" x14ac:dyDescent="0.25">
      <c r="A32" s="37" t="s">
        <v>52</v>
      </c>
      <c r="B32" s="5" t="s">
        <v>53</v>
      </c>
      <c r="C32" s="5" t="s">
        <v>54</v>
      </c>
      <c r="D32" s="5">
        <v>25.46</v>
      </c>
      <c r="E32" s="96">
        <f>D32-D33</f>
        <v>-0.12999999999999901</v>
      </c>
      <c r="F32" s="76">
        <f t="shared" ref="F32" si="5">AVERAGE(D32:D33)</f>
        <v>25.524999999999999</v>
      </c>
      <c r="G32" s="6">
        <v>0.20599999999999999</v>
      </c>
      <c r="H32" s="98">
        <f>AVERAGE(G32:G33)</f>
        <v>0.19750000000000001</v>
      </c>
    </row>
    <row r="33" spans="1:8" x14ac:dyDescent="0.25">
      <c r="A33" s="37" t="s">
        <v>52</v>
      </c>
      <c r="B33" s="5" t="s">
        <v>55</v>
      </c>
      <c r="C33" s="5" t="s">
        <v>57</v>
      </c>
      <c r="D33" s="5">
        <v>25.59</v>
      </c>
      <c r="E33" s="97"/>
      <c r="F33" s="77"/>
      <c r="G33" s="6">
        <v>0.189</v>
      </c>
      <c r="H33" s="99"/>
    </row>
    <row r="34" spans="1:8" x14ac:dyDescent="0.25">
      <c r="A34" s="19" t="s">
        <v>45</v>
      </c>
      <c r="B34" s="5" t="s">
        <v>59</v>
      </c>
      <c r="C34" s="5" t="s">
        <v>60</v>
      </c>
      <c r="D34" s="5">
        <v>24.42</v>
      </c>
      <c r="E34" s="96">
        <f>D34-D35</f>
        <v>-0.23999999999999844</v>
      </c>
      <c r="F34" s="76">
        <f t="shared" ref="F34" si="6">AVERAGE(D34:D35)</f>
        <v>24.54</v>
      </c>
      <c r="G34" s="6">
        <v>0.41399999999999998</v>
      </c>
      <c r="H34" s="98">
        <f>AVERAGE(G34:G35)</f>
        <v>0.38300000000000001</v>
      </c>
    </row>
    <row r="35" spans="1:8" x14ac:dyDescent="0.25">
      <c r="A35" s="19" t="s">
        <v>45</v>
      </c>
      <c r="B35" s="5" t="s">
        <v>61</v>
      </c>
      <c r="C35" s="5" t="s">
        <v>63</v>
      </c>
      <c r="D35" s="5">
        <v>24.66</v>
      </c>
      <c r="E35" s="97"/>
      <c r="F35" s="77"/>
      <c r="G35" s="6">
        <v>0.35199999999999998</v>
      </c>
      <c r="H35" s="99"/>
    </row>
    <row r="36" spans="1:8" x14ac:dyDescent="0.25">
      <c r="A36" s="37" t="s">
        <v>52</v>
      </c>
      <c r="B36" s="5" t="s">
        <v>65</v>
      </c>
      <c r="C36" s="5" t="s">
        <v>66</v>
      </c>
      <c r="D36" s="5">
        <v>24.95</v>
      </c>
      <c r="E36" s="96">
        <f>D36-D37</f>
        <v>-0.28999999999999915</v>
      </c>
      <c r="F36" s="76">
        <f t="shared" ref="F36" si="7">AVERAGE(D36:D37)</f>
        <v>25.094999999999999</v>
      </c>
      <c r="G36" s="6">
        <v>0.28999999999999998</v>
      </c>
      <c r="H36" s="98">
        <f>AVERAGE(G36:G37)</f>
        <v>0.26400000000000001</v>
      </c>
    </row>
    <row r="37" spans="1:8" x14ac:dyDescent="0.25">
      <c r="A37" s="37" t="s">
        <v>52</v>
      </c>
      <c r="B37" s="5" t="s">
        <v>67</v>
      </c>
      <c r="C37" s="5" t="s">
        <v>69</v>
      </c>
      <c r="D37" s="5">
        <v>25.24</v>
      </c>
      <c r="E37" s="97"/>
      <c r="F37" s="77"/>
      <c r="G37" s="6">
        <v>0.23799999999999999</v>
      </c>
      <c r="H37" s="99"/>
    </row>
    <row r="38" spans="1:8" x14ac:dyDescent="0.25">
      <c r="A38" s="19" t="s">
        <v>45</v>
      </c>
      <c r="B38" s="5" t="s">
        <v>71</v>
      </c>
      <c r="C38" s="5" t="s">
        <v>72</v>
      </c>
      <c r="D38" s="5">
        <v>25.32</v>
      </c>
      <c r="E38" s="96">
        <f>D38-D39</f>
        <v>-0.14999999999999858</v>
      </c>
      <c r="F38" s="76">
        <f>AVERAGE(D38:D39)</f>
        <v>25.395</v>
      </c>
      <c r="G38" s="6">
        <v>0.22600000000000001</v>
      </c>
      <c r="H38" s="98">
        <f>AVERAGE(G38:G39)</f>
        <v>0.2155</v>
      </c>
    </row>
    <row r="39" spans="1:8" x14ac:dyDescent="0.25">
      <c r="A39" s="19" t="s">
        <v>45</v>
      </c>
      <c r="B39" s="5" t="s">
        <v>73</v>
      </c>
      <c r="C39" s="5" t="s">
        <v>75</v>
      </c>
      <c r="D39" s="5">
        <v>25.47</v>
      </c>
      <c r="E39" s="97"/>
      <c r="F39" s="77"/>
      <c r="G39" s="6">
        <v>0.20499999999999999</v>
      </c>
      <c r="H39" s="99"/>
    </row>
    <row r="40" spans="1:8" x14ac:dyDescent="0.25">
      <c r="A40" s="37" t="s">
        <v>52</v>
      </c>
      <c r="B40" s="5" t="s">
        <v>77</v>
      </c>
      <c r="C40" s="5" t="s">
        <v>78</v>
      </c>
      <c r="D40" s="5">
        <v>24.33</v>
      </c>
      <c r="E40" s="96">
        <f>D40-D41</f>
        <v>-0.26000000000000156</v>
      </c>
      <c r="F40" s="76">
        <f t="shared" ref="F40" si="8">AVERAGE(D40:D41)</f>
        <v>24.46</v>
      </c>
      <c r="G40" s="6">
        <v>0.44</v>
      </c>
      <c r="H40" s="98">
        <f>AVERAGE(G40:G41)</f>
        <v>0.40449999999999997</v>
      </c>
    </row>
    <row r="41" spans="1:8" x14ac:dyDescent="0.25">
      <c r="A41" s="37" t="s">
        <v>52</v>
      </c>
      <c r="B41" s="5" t="s">
        <v>79</v>
      </c>
      <c r="C41" s="5" t="s">
        <v>81</v>
      </c>
      <c r="D41" s="5">
        <v>24.59</v>
      </c>
      <c r="E41" s="97"/>
      <c r="F41" s="77"/>
      <c r="G41" s="6">
        <v>0.36899999999999999</v>
      </c>
      <c r="H41" s="99"/>
    </row>
    <row r="42" spans="1:8" x14ac:dyDescent="0.25">
      <c r="A42" s="19" t="s">
        <v>45</v>
      </c>
      <c r="B42" s="5" t="s">
        <v>83</v>
      </c>
      <c r="C42" s="5" t="s">
        <v>84</v>
      </c>
      <c r="D42" s="5">
        <v>25.27</v>
      </c>
      <c r="E42" s="96">
        <f>D42-D43</f>
        <v>3.9999999999999147E-2</v>
      </c>
      <c r="F42" s="76">
        <f>AVERAGE(D42:D43)</f>
        <v>25.25</v>
      </c>
      <c r="G42" s="6">
        <v>0.23499999999999999</v>
      </c>
      <c r="H42" s="98">
        <f>AVERAGE(G42:G43)</f>
        <v>0.23799999999999999</v>
      </c>
    </row>
    <row r="43" spans="1:8" x14ac:dyDescent="0.25">
      <c r="A43" s="19" t="s">
        <v>45</v>
      </c>
      <c r="B43" s="5" t="s">
        <v>85</v>
      </c>
      <c r="C43" s="5" t="s">
        <v>87</v>
      </c>
      <c r="D43" s="5">
        <v>25.23</v>
      </c>
      <c r="E43" s="97"/>
      <c r="F43" s="77"/>
      <c r="G43" s="6">
        <v>0.24099999999999999</v>
      </c>
      <c r="H43" s="99"/>
    </row>
    <row r="44" spans="1:8" x14ac:dyDescent="0.25">
      <c r="A44" s="37" t="s">
        <v>52</v>
      </c>
      <c r="B44" s="5" t="s">
        <v>89</v>
      </c>
      <c r="C44" s="5" t="s">
        <v>90</v>
      </c>
      <c r="D44" s="5">
        <v>24.8</v>
      </c>
      <c r="E44" s="96">
        <f>D44-D45</f>
        <v>-0.17999999999999972</v>
      </c>
      <c r="F44" s="76">
        <f t="shared" ref="F44" si="9">AVERAGE(D44:D45)</f>
        <v>24.89</v>
      </c>
      <c r="G44" s="6">
        <v>0.32200000000000001</v>
      </c>
      <c r="H44" s="98">
        <f>AVERAGE(G44:G45)</f>
        <v>0.30299999999999999</v>
      </c>
    </row>
    <row r="45" spans="1:8" x14ac:dyDescent="0.25">
      <c r="A45" s="37" t="s">
        <v>52</v>
      </c>
      <c r="B45" s="5" t="s">
        <v>91</v>
      </c>
      <c r="C45" s="5" t="s">
        <v>93</v>
      </c>
      <c r="D45" s="5">
        <v>24.98</v>
      </c>
      <c r="E45" s="97"/>
      <c r="F45" s="77"/>
      <c r="G45" s="6">
        <v>0.28399999999999997</v>
      </c>
      <c r="H45" s="99"/>
    </row>
    <row r="46" spans="1:8" x14ac:dyDescent="0.25">
      <c r="A46" s="19" t="s">
        <v>45</v>
      </c>
      <c r="B46" s="5" t="s">
        <v>49</v>
      </c>
      <c r="C46" s="5" t="s">
        <v>96</v>
      </c>
      <c r="D46" s="5">
        <v>25.49</v>
      </c>
      <c r="E46" s="96">
        <f>D46-D47</f>
        <v>1.9999999999999574E-2</v>
      </c>
      <c r="F46" s="76">
        <f t="shared" ref="F46" si="10">AVERAGE(D46:D47)</f>
        <v>25.479999999999997</v>
      </c>
      <c r="G46" s="6">
        <v>0.20200000000000001</v>
      </c>
      <c r="H46" s="98">
        <f>AVERAGE(G46:G47)</f>
        <v>0.20300000000000001</v>
      </c>
    </row>
    <row r="47" spans="1:8" x14ac:dyDescent="0.25">
      <c r="A47" s="19" t="s">
        <v>45</v>
      </c>
      <c r="B47" s="5" t="s">
        <v>51</v>
      </c>
      <c r="C47" s="5" t="s">
        <v>99</v>
      </c>
      <c r="D47" s="5">
        <v>25.47</v>
      </c>
      <c r="E47" s="97"/>
      <c r="F47" s="77"/>
      <c r="G47" s="6">
        <v>0.20399999999999999</v>
      </c>
      <c r="H47" s="99"/>
    </row>
    <row r="48" spans="1:8" x14ac:dyDescent="0.25">
      <c r="A48" s="37" t="s">
        <v>52</v>
      </c>
      <c r="B48" s="5" t="s">
        <v>56</v>
      </c>
      <c r="C48" s="5" t="s">
        <v>102</v>
      </c>
      <c r="D48" s="5">
        <v>25.02</v>
      </c>
      <c r="E48" s="96">
        <f>D48-D49</f>
        <v>-0.10000000000000142</v>
      </c>
      <c r="F48" s="76">
        <f t="shared" ref="F48" si="11">AVERAGE(D48:D49)</f>
        <v>25.07</v>
      </c>
      <c r="G48" s="6">
        <v>0.27600000000000002</v>
      </c>
      <c r="H48" s="98">
        <f>AVERAGE(G48:G49)</f>
        <v>0.26750000000000002</v>
      </c>
    </row>
    <row r="49" spans="1:8" x14ac:dyDescent="0.25">
      <c r="A49" s="37" t="s">
        <v>52</v>
      </c>
      <c r="B49" s="5" t="s">
        <v>58</v>
      </c>
      <c r="C49" s="5" t="s">
        <v>105</v>
      </c>
      <c r="D49" s="5">
        <v>25.12</v>
      </c>
      <c r="E49" s="97"/>
      <c r="F49" s="77"/>
      <c r="G49" s="6">
        <v>0.25900000000000001</v>
      </c>
      <c r="H49" s="99"/>
    </row>
    <row r="50" spans="1:8" x14ac:dyDescent="0.25">
      <c r="A50" s="19" t="s">
        <v>45</v>
      </c>
      <c r="B50" s="5" t="s">
        <v>62</v>
      </c>
      <c r="C50" s="5" t="s">
        <v>108</v>
      </c>
      <c r="D50" s="5">
        <v>25.91</v>
      </c>
      <c r="E50" s="96">
        <f>D50-D51</f>
        <v>0.12999999999999901</v>
      </c>
      <c r="F50" s="76">
        <f t="shared" ref="F50" si="12">AVERAGE(D50:D51)</f>
        <v>25.844999999999999</v>
      </c>
      <c r="G50" s="6">
        <v>0.152</v>
      </c>
      <c r="H50" s="98">
        <f>AVERAGE(G50:G51)</f>
        <v>0.159</v>
      </c>
    </row>
    <row r="51" spans="1:8" x14ac:dyDescent="0.25">
      <c r="A51" s="19" t="s">
        <v>45</v>
      </c>
      <c r="B51" s="5" t="s">
        <v>64</v>
      </c>
      <c r="C51" s="5" t="s">
        <v>111</v>
      </c>
      <c r="D51" s="5">
        <v>25.78</v>
      </c>
      <c r="E51" s="97"/>
      <c r="F51" s="77"/>
      <c r="G51" s="6">
        <v>0.16600000000000001</v>
      </c>
      <c r="H51" s="99"/>
    </row>
    <row r="52" spans="1:8" x14ac:dyDescent="0.25">
      <c r="A52" s="37" t="s">
        <v>52</v>
      </c>
      <c r="B52" s="5" t="s">
        <v>68</v>
      </c>
      <c r="C52" s="5" t="s">
        <v>114</v>
      </c>
      <c r="D52" s="5">
        <v>24.77</v>
      </c>
      <c r="E52" s="96">
        <f>D52-D53</f>
        <v>-0.21999999999999886</v>
      </c>
      <c r="F52" s="76">
        <f t="shared" ref="F52" si="13">AVERAGE(D52:D53)</f>
        <v>24.88</v>
      </c>
      <c r="G52" s="6">
        <v>0.32600000000000001</v>
      </c>
      <c r="H52" s="98">
        <f>AVERAGE(G52:G53)</f>
        <v>0.30399999999999999</v>
      </c>
    </row>
    <row r="53" spans="1:8" x14ac:dyDescent="0.25">
      <c r="A53" s="37" t="s">
        <v>52</v>
      </c>
      <c r="B53" s="5" t="s">
        <v>70</v>
      </c>
      <c r="C53" s="5" t="s">
        <v>117</v>
      </c>
      <c r="D53" s="5">
        <v>24.99</v>
      </c>
      <c r="E53" s="97"/>
      <c r="F53" s="77"/>
      <c r="G53" s="6">
        <v>0.28199999999999997</v>
      </c>
      <c r="H53" s="99"/>
    </row>
    <row r="54" spans="1:8" x14ac:dyDescent="0.25">
      <c r="A54" s="19" t="s">
        <v>45</v>
      </c>
      <c r="B54" s="5" t="s">
        <v>74</v>
      </c>
      <c r="C54" s="5" t="s">
        <v>120</v>
      </c>
      <c r="D54" s="5">
        <v>25.15</v>
      </c>
      <c r="E54" s="96">
        <f>D54-D55</f>
        <v>-8.9999999999999858E-2</v>
      </c>
      <c r="F54" s="76">
        <f t="shared" ref="F54" si="14">AVERAGE(D54:D55)</f>
        <v>25.195</v>
      </c>
      <c r="G54" s="6">
        <v>0.253</v>
      </c>
      <c r="H54" s="98">
        <f>AVERAGE(G54:G55)</f>
        <v>0.2455</v>
      </c>
    </row>
    <row r="55" spans="1:8" x14ac:dyDescent="0.25">
      <c r="A55" s="19" t="s">
        <v>45</v>
      </c>
      <c r="B55" s="5" t="s">
        <v>76</v>
      </c>
      <c r="C55" s="5" t="s">
        <v>123</v>
      </c>
      <c r="D55" s="5">
        <v>25.24</v>
      </c>
      <c r="E55" s="97"/>
      <c r="F55" s="77"/>
      <c r="G55" s="6">
        <v>0.23799999999999999</v>
      </c>
      <c r="H55" s="99"/>
    </row>
    <row r="56" spans="1:8" x14ac:dyDescent="0.25">
      <c r="A56" s="37" t="s">
        <v>52</v>
      </c>
      <c r="B56" s="5" t="s">
        <v>80</v>
      </c>
      <c r="C56" s="5" t="s">
        <v>126</v>
      </c>
      <c r="D56" s="5">
        <v>25.46</v>
      </c>
      <c r="E56" s="96">
        <f>D56-D57</f>
        <v>1.0000000000001563E-2</v>
      </c>
      <c r="F56" s="76">
        <f t="shared" ref="F56" si="15">AVERAGE(D56:D57)</f>
        <v>25.454999999999998</v>
      </c>
      <c r="G56" s="6">
        <v>0.20599999999999999</v>
      </c>
      <c r="H56" s="98">
        <f>AVERAGE(G56:G57)</f>
        <v>0.20699999999999999</v>
      </c>
    </row>
    <row r="57" spans="1:8" x14ac:dyDescent="0.25">
      <c r="A57" s="37" t="s">
        <v>52</v>
      </c>
      <c r="B57" s="5" t="s">
        <v>82</v>
      </c>
      <c r="C57" s="5" t="s">
        <v>129</v>
      </c>
      <c r="D57" s="5">
        <v>25.45</v>
      </c>
      <c r="E57" s="97"/>
      <c r="F57" s="77"/>
      <c r="G57" s="6">
        <v>0.20799999999999999</v>
      </c>
      <c r="H57" s="99"/>
    </row>
    <row r="58" spans="1:8" x14ac:dyDescent="0.25">
      <c r="A58" s="19" t="s">
        <v>45</v>
      </c>
      <c r="B58" s="5" t="s">
        <v>86</v>
      </c>
      <c r="C58" s="5" t="s">
        <v>132</v>
      </c>
      <c r="D58" s="5">
        <v>24.6</v>
      </c>
      <c r="E58" s="96">
        <f>D58-D59</f>
        <v>-9.9999999999997868E-2</v>
      </c>
      <c r="F58" s="76">
        <f>AVERAGE(D58:D59)</f>
        <v>24.65</v>
      </c>
      <c r="G58" s="6">
        <v>0.36699999999999999</v>
      </c>
      <c r="H58" s="98">
        <f>AVERAGE(G58:G59)</f>
        <v>0.35499999999999998</v>
      </c>
    </row>
    <row r="59" spans="1:8" x14ac:dyDescent="0.25">
      <c r="A59" s="19" t="s">
        <v>45</v>
      </c>
      <c r="B59" s="5" t="s">
        <v>88</v>
      </c>
      <c r="C59" s="5" t="s">
        <v>135</v>
      </c>
      <c r="D59" s="5">
        <v>24.7</v>
      </c>
      <c r="E59" s="97"/>
      <c r="F59" s="77"/>
      <c r="G59" s="6">
        <v>0.34300000000000003</v>
      </c>
      <c r="H59" s="99"/>
    </row>
    <row r="60" spans="1:8" x14ac:dyDescent="0.25">
      <c r="A60" s="37" t="s">
        <v>52</v>
      </c>
      <c r="B60" s="5" t="s">
        <v>92</v>
      </c>
      <c r="C60" s="5" t="s">
        <v>138</v>
      </c>
      <c r="D60" s="5">
        <v>25.12</v>
      </c>
      <c r="E60" s="96">
        <f>D60-D61</f>
        <v>-9.9999999999997868E-2</v>
      </c>
      <c r="F60" s="76">
        <f t="shared" ref="F60" si="16">AVERAGE(D60:D61)</f>
        <v>25.17</v>
      </c>
      <c r="G60" s="6">
        <v>0.25800000000000001</v>
      </c>
      <c r="H60" s="98">
        <f>AVERAGE(G60:G61)</f>
        <v>0.25</v>
      </c>
    </row>
    <row r="61" spans="1:8" x14ac:dyDescent="0.25">
      <c r="A61" s="37" t="s">
        <v>52</v>
      </c>
      <c r="B61" s="5" t="s">
        <v>94</v>
      </c>
      <c r="C61" s="5" t="s">
        <v>141</v>
      </c>
      <c r="D61" s="5">
        <v>25.22</v>
      </c>
      <c r="E61" s="97"/>
      <c r="F61" s="77"/>
      <c r="G61" s="6">
        <v>0.24199999999999999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7GvUtkimB09MXYkIaSfeN3hQc2+Fs+yGskMZg4J/R0gkrfLzF0mIapKXwnNzpultlufm/xC/QJBfgAvEUPe0cg==" saltValue="sBavLClCOk0QD8nz/3Ce/A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J93"/>
  <sheetViews>
    <sheetView topLeftCell="A19" workbookViewId="0">
      <selection activeCell="B30" sqref="B30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500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155</v>
      </c>
      <c r="B6" s="5" t="s">
        <v>7</v>
      </c>
      <c r="C6" s="5">
        <v>21.82</v>
      </c>
      <c r="D6" s="87">
        <f>MAX(C6:C9)-MIN(C6:C9)</f>
        <v>1.9999999999999574E-2</v>
      </c>
      <c r="E6" s="90">
        <f>AVERAGE(C6:C9)</f>
        <v>21.82</v>
      </c>
      <c r="F6" s="93">
        <f>E6-E10</f>
        <v>-1.0074999999999967</v>
      </c>
      <c r="H6" s="5" t="s">
        <v>143</v>
      </c>
      <c r="I6" s="5" t="s">
        <v>9</v>
      </c>
      <c r="J6" s="5"/>
    </row>
    <row r="7" spans="1:10" x14ac:dyDescent="0.25">
      <c r="A7" s="5" t="s">
        <v>157</v>
      </c>
      <c r="B7" s="5" t="s">
        <v>7</v>
      </c>
      <c r="C7" s="5">
        <v>21.81</v>
      </c>
      <c r="D7" s="88"/>
      <c r="E7" s="91"/>
      <c r="F7" s="94"/>
      <c r="H7" s="5" t="s">
        <v>144</v>
      </c>
      <c r="I7" s="5" t="s">
        <v>9</v>
      </c>
      <c r="J7" s="5">
        <v>36.78</v>
      </c>
    </row>
    <row r="8" spans="1:10" x14ac:dyDescent="0.25">
      <c r="A8" s="5" t="s">
        <v>156</v>
      </c>
      <c r="B8" s="5" t="s">
        <v>7</v>
      </c>
      <c r="C8" s="5">
        <v>21.83</v>
      </c>
      <c r="D8" s="88"/>
      <c r="E8" s="91"/>
      <c r="F8" s="94"/>
      <c r="H8" s="5" t="s">
        <v>151</v>
      </c>
      <c r="I8" s="5" t="s">
        <v>14</v>
      </c>
      <c r="J8" s="5"/>
    </row>
    <row r="9" spans="1:10" x14ac:dyDescent="0.25">
      <c r="A9" s="5" t="s">
        <v>158</v>
      </c>
      <c r="B9" s="5" t="s">
        <v>7</v>
      </c>
      <c r="C9" s="5">
        <v>21.82</v>
      </c>
      <c r="D9" s="89"/>
      <c r="E9" s="92"/>
      <c r="F9" s="95"/>
      <c r="H9" s="22" t="s">
        <v>152</v>
      </c>
      <c r="I9" s="22" t="s">
        <v>14</v>
      </c>
      <c r="J9" s="22">
        <v>23.75</v>
      </c>
    </row>
    <row r="10" spans="1:10" x14ac:dyDescent="0.25">
      <c r="A10" s="5" t="s">
        <v>159</v>
      </c>
      <c r="B10" s="5" t="s">
        <v>18</v>
      </c>
      <c r="C10" s="5">
        <v>22.84</v>
      </c>
      <c r="D10" s="87">
        <f t="shared" ref="D10" si="0">MAX(C10:C13)-MIN(C10:C13)</f>
        <v>0.21999999999999886</v>
      </c>
      <c r="E10" s="90">
        <f t="shared" ref="E10" si="1">AVERAGE(C10:C13)</f>
        <v>22.827499999999997</v>
      </c>
      <c r="F10" s="93">
        <f t="shared" ref="F10" si="2">E10-E14</f>
        <v>-1.0350000000000001</v>
      </c>
      <c r="H10" s="5" t="s">
        <v>147</v>
      </c>
      <c r="I10" s="5" t="s">
        <v>20</v>
      </c>
      <c r="J10" s="5"/>
    </row>
    <row r="11" spans="1:10" x14ac:dyDescent="0.25">
      <c r="A11" s="5" t="s">
        <v>161</v>
      </c>
      <c r="B11" s="5" t="s">
        <v>18</v>
      </c>
      <c r="C11" s="5">
        <v>22.71</v>
      </c>
      <c r="D11" s="88"/>
      <c r="E11" s="91"/>
      <c r="F11" s="94"/>
      <c r="H11" s="5" t="s">
        <v>148</v>
      </c>
      <c r="I11" s="5" t="s">
        <v>20</v>
      </c>
      <c r="J11" s="5"/>
    </row>
    <row r="12" spans="1:10" x14ac:dyDescent="0.25">
      <c r="A12" s="5" t="s">
        <v>160</v>
      </c>
      <c r="B12" s="5" t="s">
        <v>18</v>
      </c>
      <c r="C12" s="5">
        <v>22.93</v>
      </c>
      <c r="D12" s="88"/>
      <c r="E12" s="91"/>
      <c r="F12" s="94"/>
      <c r="H12" s="39"/>
      <c r="I12" s="39"/>
      <c r="J12" s="39"/>
    </row>
    <row r="13" spans="1:10" x14ac:dyDescent="0.25">
      <c r="A13" s="5" t="s">
        <v>162</v>
      </c>
      <c r="B13" s="5" t="s">
        <v>18</v>
      </c>
      <c r="C13" s="5">
        <v>22.83</v>
      </c>
      <c r="D13" s="89"/>
      <c r="E13" s="92"/>
      <c r="F13" s="95"/>
      <c r="H13" s="14" t="s">
        <v>25</v>
      </c>
      <c r="I13" s="18">
        <v>2.64E-3</v>
      </c>
    </row>
    <row r="14" spans="1:10" x14ac:dyDescent="0.25">
      <c r="A14" s="5" t="s">
        <v>163</v>
      </c>
      <c r="B14" s="5" t="s">
        <v>27</v>
      </c>
      <c r="C14" s="5">
        <v>23.79</v>
      </c>
      <c r="D14" s="87">
        <f>MAX(C14:C17)-MIN(C14:C17)</f>
        <v>0.17999999999999972</v>
      </c>
      <c r="E14" s="90">
        <f>AVERAGE(C14:C17)</f>
        <v>23.862499999999997</v>
      </c>
      <c r="F14" s="93">
        <f t="shared" ref="F14" si="3">E14-E18</f>
        <v>-1.0075000000000038</v>
      </c>
      <c r="H14" s="14" t="s">
        <v>471</v>
      </c>
      <c r="I14" s="53">
        <v>1.9730000000000001</v>
      </c>
    </row>
    <row r="15" spans="1:10" x14ac:dyDescent="0.25">
      <c r="A15" s="5" t="s">
        <v>165</v>
      </c>
      <c r="B15" s="5" t="s">
        <v>27</v>
      </c>
      <c r="C15" s="5">
        <v>23.84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164</v>
      </c>
      <c r="B16" s="5" t="s">
        <v>27</v>
      </c>
      <c r="C16" s="5">
        <v>23.97</v>
      </c>
      <c r="D16" s="88"/>
      <c r="E16" s="91"/>
      <c r="F16" s="94"/>
    </row>
    <row r="17" spans="1:10" x14ac:dyDescent="0.25">
      <c r="A17" s="5" t="s">
        <v>166</v>
      </c>
      <c r="B17" s="5" t="s">
        <v>27</v>
      </c>
      <c r="C17" s="5">
        <v>23.85</v>
      </c>
      <c r="D17" s="89"/>
      <c r="E17" s="92"/>
      <c r="F17" s="95"/>
    </row>
    <row r="18" spans="1:10" x14ac:dyDescent="0.25">
      <c r="A18" s="5" t="s">
        <v>167</v>
      </c>
      <c r="B18" s="5" t="s">
        <v>33</v>
      </c>
      <c r="C18" s="5">
        <v>24.89</v>
      </c>
      <c r="D18" s="87">
        <f>MAX(C18:C21)-MIN(C18:C21)</f>
        <v>0.14000000000000057</v>
      </c>
      <c r="E18" s="90">
        <f>AVERAGE(C18:C21)</f>
        <v>24.87</v>
      </c>
      <c r="F18" s="93">
        <f t="shared" ref="F18" si="4">E18-E22</f>
        <v>-0.97666666666666302</v>
      </c>
    </row>
    <row r="19" spans="1:10" x14ac:dyDescent="0.25">
      <c r="A19" s="5" t="s">
        <v>169</v>
      </c>
      <c r="B19" s="5" t="s">
        <v>33</v>
      </c>
      <c r="C19" s="5">
        <v>24.79</v>
      </c>
      <c r="D19" s="88"/>
      <c r="E19" s="91"/>
      <c r="F19" s="94"/>
    </row>
    <row r="20" spans="1:10" x14ac:dyDescent="0.25">
      <c r="A20" s="5" t="s">
        <v>168</v>
      </c>
      <c r="B20" s="5" t="s">
        <v>33</v>
      </c>
      <c r="C20" s="5">
        <v>24.93</v>
      </c>
      <c r="D20" s="88"/>
      <c r="E20" s="91"/>
      <c r="F20" s="94"/>
    </row>
    <row r="21" spans="1:10" x14ac:dyDescent="0.25">
      <c r="A21" s="5" t="s">
        <v>170</v>
      </c>
      <c r="B21" s="5" t="s">
        <v>33</v>
      </c>
      <c r="C21" s="5">
        <v>24.87</v>
      </c>
      <c r="D21" s="89"/>
      <c r="E21" s="92"/>
      <c r="F21" s="95"/>
    </row>
    <row r="22" spans="1:10" x14ac:dyDescent="0.25">
      <c r="A22" s="5" t="s">
        <v>171</v>
      </c>
      <c r="B22" s="5" t="s">
        <v>38</v>
      </c>
      <c r="C22" s="5">
        <v>25.76</v>
      </c>
      <c r="D22" s="87">
        <f>MAX(C22:C25)-MIN(C22:C25)</f>
        <v>0.16999999999999815</v>
      </c>
      <c r="E22" s="90">
        <f>AVERAGE(C22:C25)</f>
        <v>25.846666666666664</v>
      </c>
      <c r="F22" s="93"/>
    </row>
    <row r="23" spans="1:10" x14ac:dyDescent="0.25">
      <c r="A23" s="5" t="s">
        <v>173</v>
      </c>
      <c r="B23" s="5" t="s">
        <v>38</v>
      </c>
      <c r="C23" s="5">
        <v>25.85</v>
      </c>
      <c r="D23" s="88"/>
      <c r="E23" s="91"/>
      <c r="F23" s="94"/>
    </row>
    <row r="24" spans="1:10" x14ac:dyDescent="0.25">
      <c r="A24" s="5" t="s">
        <v>172</v>
      </c>
      <c r="B24" s="5" t="s">
        <v>38</v>
      </c>
      <c r="C24" s="5">
        <v>25.93</v>
      </c>
      <c r="D24" s="88"/>
      <c r="E24" s="91"/>
      <c r="F24" s="94"/>
    </row>
    <row r="25" spans="1:10" x14ac:dyDescent="0.25">
      <c r="A25" s="5" t="s">
        <v>174</v>
      </c>
      <c r="B25" s="5" t="s">
        <v>38</v>
      </c>
      <c r="D25" s="89"/>
      <c r="E25" s="92"/>
      <c r="F25" s="95"/>
      <c r="G25" s="22">
        <v>39.29</v>
      </c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8</v>
      </c>
      <c r="C30" s="5" t="s">
        <v>47</v>
      </c>
      <c r="D30" s="5">
        <v>23.66</v>
      </c>
      <c r="E30" s="96">
        <f>D30-D31</f>
        <v>0</v>
      </c>
      <c r="F30" s="76">
        <f>AVERAGE(D30:D31)</f>
        <v>23.66</v>
      </c>
      <c r="G30" s="6">
        <v>0.28599999999999998</v>
      </c>
      <c r="H30" s="98">
        <f>AVERAGE(G30:G31)</f>
        <v>0.28549999999999998</v>
      </c>
      <c r="I30" s="30"/>
      <c r="J30" s="30"/>
    </row>
    <row r="31" spans="1:10" x14ac:dyDescent="0.25">
      <c r="A31" s="19" t="s">
        <v>45</v>
      </c>
      <c r="B31" s="5" t="s">
        <v>11</v>
      </c>
      <c r="C31" s="5" t="s">
        <v>50</v>
      </c>
      <c r="D31" s="5">
        <v>23.66</v>
      </c>
      <c r="E31" s="97"/>
      <c r="F31" s="77"/>
      <c r="G31" s="6">
        <v>0.28499999999999998</v>
      </c>
      <c r="H31" s="99"/>
    </row>
    <row r="32" spans="1:10" x14ac:dyDescent="0.25">
      <c r="A32" s="37" t="s">
        <v>52</v>
      </c>
      <c r="B32" s="5" t="s">
        <v>19</v>
      </c>
      <c r="C32" s="5" t="s">
        <v>54</v>
      </c>
      <c r="D32" s="5">
        <v>23.88</v>
      </c>
      <c r="E32" s="96">
        <f>D32-D33</f>
        <v>-1.9999999999999574E-2</v>
      </c>
      <c r="F32" s="76">
        <f t="shared" ref="F32" si="5">AVERAGE(D32:D33)</f>
        <v>23.89</v>
      </c>
      <c r="G32" s="6">
        <v>0.246</v>
      </c>
      <c r="H32" s="98">
        <f>AVERAGE(G32:G33)</f>
        <v>0.24399999999999999</v>
      </c>
    </row>
    <row r="33" spans="1:8" x14ac:dyDescent="0.25">
      <c r="A33" s="37" t="s">
        <v>52</v>
      </c>
      <c r="B33" s="5" t="s">
        <v>22</v>
      </c>
      <c r="C33" s="5" t="s">
        <v>57</v>
      </c>
      <c r="D33" s="5">
        <v>23.9</v>
      </c>
      <c r="E33" s="97"/>
      <c r="F33" s="77"/>
      <c r="G33" s="6">
        <v>0.24199999999999999</v>
      </c>
      <c r="H33" s="99"/>
    </row>
    <row r="34" spans="1:8" x14ac:dyDescent="0.25">
      <c r="A34" s="19" t="s">
        <v>45</v>
      </c>
      <c r="B34" s="5" t="s">
        <v>13</v>
      </c>
      <c r="C34" s="5" t="s">
        <v>60</v>
      </c>
      <c r="D34" s="5">
        <v>23.1</v>
      </c>
      <c r="E34" s="96">
        <f>D34-D35</f>
        <v>-8.9999999999999858E-2</v>
      </c>
      <c r="F34" s="76">
        <f t="shared" ref="F34" si="6">AVERAGE(D34:D35)</f>
        <v>23.145000000000003</v>
      </c>
      <c r="G34" s="6">
        <v>0.41799999999999998</v>
      </c>
      <c r="H34" s="98">
        <f>AVERAGE(G34:G35)</f>
        <v>0.40500000000000003</v>
      </c>
    </row>
    <row r="35" spans="1:8" x14ac:dyDescent="0.25">
      <c r="A35" s="19" t="s">
        <v>45</v>
      </c>
      <c r="B35" s="5" t="s">
        <v>16</v>
      </c>
      <c r="C35" s="5" t="s">
        <v>63</v>
      </c>
      <c r="D35" s="5">
        <v>23.19</v>
      </c>
      <c r="E35" s="97"/>
      <c r="F35" s="77"/>
      <c r="G35" s="6">
        <v>0.39200000000000002</v>
      </c>
      <c r="H35" s="99"/>
    </row>
    <row r="36" spans="1:8" x14ac:dyDescent="0.25">
      <c r="A36" s="37" t="s">
        <v>52</v>
      </c>
      <c r="B36" s="5" t="s">
        <v>6</v>
      </c>
      <c r="C36" s="5" t="s">
        <v>66</v>
      </c>
      <c r="D36" s="5">
        <v>23.46</v>
      </c>
      <c r="E36" s="96">
        <f>D36-D37</f>
        <v>-0.10999999999999943</v>
      </c>
      <c r="F36" s="76">
        <f t="shared" ref="F36" si="7">AVERAGE(D36:D37)</f>
        <v>23.515000000000001</v>
      </c>
      <c r="G36" s="6">
        <v>0.32600000000000001</v>
      </c>
      <c r="H36" s="98">
        <f>AVERAGE(G36:G37)</f>
        <v>0.315</v>
      </c>
    </row>
    <row r="37" spans="1:8" x14ac:dyDescent="0.25">
      <c r="A37" s="37" t="s">
        <v>52</v>
      </c>
      <c r="B37" s="5" t="s">
        <v>12</v>
      </c>
      <c r="C37" s="5" t="s">
        <v>69</v>
      </c>
      <c r="D37" s="5">
        <v>23.57</v>
      </c>
      <c r="E37" s="97"/>
      <c r="F37" s="77"/>
      <c r="G37" s="6">
        <v>0.30399999999999999</v>
      </c>
      <c r="H37" s="99"/>
    </row>
    <row r="38" spans="1:8" x14ac:dyDescent="0.25">
      <c r="A38" s="19" t="s">
        <v>45</v>
      </c>
      <c r="B38" s="5" t="s">
        <v>17</v>
      </c>
      <c r="C38" s="5" t="s">
        <v>72</v>
      </c>
      <c r="D38" s="5">
        <v>23.63</v>
      </c>
      <c r="E38" s="96">
        <f>D38-D39</f>
        <v>-0.12000000000000099</v>
      </c>
      <c r="F38" s="76">
        <f>AVERAGE(D38:D39)</f>
        <v>23.689999999999998</v>
      </c>
      <c r="G38" s="6">
        <v>0.29199999999999998</v>
      </c>
      <c r="H38" s="98">
        <f>AVERAGE(G38:G39)</f>
        <v>0.28000000000000003</v>
      </c>
    </row>
    <row r="39" spans="1:8" x14ac:dyDescent="0.25">
      <c r="A39" s="19" t="s">
        <v>45</v>
      </c>
      <c r="B39" s="5" t="s">
        <v>23</v>
      </c>
      <c r="C39" s="5" t="s">
        <v>75</v>
      </c>
      <c r="D39" s="5">
        <v>23.75</v>
      </c>
      <c r="E39" s="97"/>
      <c r="F39" s="77"/>
      <c r="G39" s="6">
        <v>0.26800000000000002</v>
      </c>
      <c r="H39" s="99"/>
    </row>
    <row r="40" spans="1:8" x14ac:dyDescent="0.25">
      <c r="A40" s="37" t="s">
        <v>52</v>
      </c>
      <c r="B40" s="5" t="s">
        <v>26</v>
      </c>
      <c r="C40" s="5" t="s">
        <v>78</v>
      </c>
      <c r="D40" s="5">
        <v>22.97</v>
      </c>
      <c r="E40" s="96">
        <f>D40-D41</f>
        <v>-0.20000000000000284</v>
      </c>
      <c r="F40" s="76">
        <f t="shared" ref="F40" si="8">AVERAGE(D40:D41)</f>
        <v>23.07</v>
      </c>
      <c r="G40" s="6">
        <v>0.45500000000000002</v>
      </c>
      <c r="H40" s="98">
        <f>AVERAGE(G40:G41)</f>
        <v>0.42649999999999999</v>
      </c>
    </row>
    <row r="41" spans="1:8" x14ac:dyDescent="0.25">
      <c r="A41" s="37" t="s">
        <v>52</v>
      </c>
      <c r="B41" s="5" t="s">
        <v>30</v>
      </c>
      <c r="C41" s="5" t="s">
        <v>81</v>
      </c>
      <c r="D41" s="5">
        <v>23.17</v>
      </c>
      <c r="E41" s="97"/>
      <c r="F41" s="77"/>
      <c r="G41" s="6">
        <v>0.39800000000000002</v>
      </c>
      <c r="H41" s="99"/>
    </row>
    <row r="42" spans="1:8" x14ac:dyDescent="0.25">
      <c r="A42" s="19" t="s">
        <v>45</v>
      </c>
      <c r="B42" s="5" t="s">
        <v>32</v>
      </c>
      <c r="C42" s="5" t="s">
        <v>84</v>
      </c>
      <c r="D42" s="5">
        <v>23.61</v>
      </c>
      <c r="E42" s="96">
        <f>D42-D43</f>
        <v>-0.10999999999999943</v>
      </c>
      <c r="F42" s="76">
        <f>AVERAGE(D42:D43)</f>
        <v>23.664999999999999</v>
      </c>
      <c r="G42" s="6">
        <v>0.29499999999999998</v>
      </c>
      <c r="H42" s="98">
        <f>AVERAGE(G42:G43)</f>
        <v>0.28449999999999998</v>
      </c>
    </row>
    <row r="43" spans="1:8" x14ac:dyDescent="0.25">
      <c r="A43" s="19" t="s">
        <v>45</v>
      </c>
      <c r="B43" s="5" t="s">
        <v>35</v>
      </c>
      <c r="C43" s="5" t="s">
        <v>87</v>
      </c>
      <c r="D43" s="5">
        <v>23.72</v>
      </c>
      <c r="E43" s="97"/>
      <c r="F43" s="77"/>
      <c r="G43" s="6">
        <v>0.27400000000000002</v>
      </c>
      <c r="H43" s="99"/>
    </row>
    <row r="44" spans="1:8" x14ac:dyDescent="0.25">
      <c r="A44" s="37" t="s">
        <v>52</v>
      </c>
      <c r="B44" s="5" t="s">
        <v>37</v>
      </c>
      <c r="C44" s="5" t="s">
        <v>90</v>
      </c>
      <c r="D44" s="5">
        <v>23.43</v>
      </c>
      <c r="E44" s="96">
        <f>D44-D45</f>
        <v>-0.10000000000000142</v>
      </c>
      <c r="F44" s="76">
        <f t="shared" ref="F44" si="9">AVERAGE(D44:D45)</f>
        <v>23.48</v>
      </c>
      <c r="G44" s="6">
        <v>0.33300000000000002</v>
      </c>
      <c r="H44" s="98">
        <f>AVERAGE(G44:G45)</f>
        <v>0.32200000000000001</v>
      </c>
    </row>
    <row r="45" spans="1:8" x14ac:dyDescent="0.25">
      <c r="A45" s="37" t="s">
        <v>52</v>
      </c>
      <c r="B45" s="5" t="s">
        <v>40</v>
      </c>
      <c r="C45" s="5" t="s">
        <v>93</v>
      </c>
      <c r="D45" s="5">
        <v>23.53</v>
      </c>
      <c r="E45" s="97"/>
      <c r="F45" s="77"/>
      <c r="G45" s="6">
        <v>0.311</v>
      </c>
      <c r="H45" s="99"/>
    </row>
    <row r="46" spans="1:8" x14ac:dyDescent="0.25">
      <c r="A46" s="19" t="s">
        <v>45</v>
      </c>
      <c r="B46" s="5" t="s">
        <v>238</v>
      </c>
      <c r="C46" s="5" t="s">
        <v>96</v>
      </c>
      <c r="D46" s="5">
        <v>23.99</v>
      </c>
      <c r="E46" s="96">
        <f>D46-D47</f>
        <v>2.9999999999997584E-2</v>
      </c>
      <c r="F46" s="76">
        <f t="shared" ref="F46" si="10">AVERAGE(D46:D47)</f>
        <v>23.975000000000001</v>
      </c>
      <c r="G46" s="6">
        <v>0.22800000000000001</v>
      </c>
      <c r="H46" s="98">
        <f>AVERAGE(G46:G47)</f>
        <v>0.23</v>
      </c>
    </row>
    <row r="47" spans="1:8" x14ac:dyDescent="0.25">
      <c r="A47" s="19" t="s">
        <v>45</v>
      </c>
      <c r="B47" s="5" t="s">
        <v>239</v>
      </c>
      <c r="C47" s="5" t="s">
        <v>99</v>
      </c>
      <c r="D47" s="5">
        <v>23.96</v>
      </c>
      <c r="E47" s="97"/>
      <c r="F47" s="77"/>
      <c r="G47" s="6">
        <v>0.23200000000000001</v>
      </c>
      <c r="H47" s="99"/>
    </row>
    <row r="48" spans="1:8" x14ac:dyDescent="0.25">
      <c r="A48" s="37" t="s">
        <v>52</v>
      </c>
      <c r="B48" s="5" t="s">
        <v>240</v>
      </c>
      <c r="C48" s="5" t="s">
        <v>102</v>
      </c>
      <c r="D48" s="5">
        <v>23.69</v>
      </c>
      <c r="E48" s="96">
        <f>D48-D49</f>
        <v>5.0000000000000711E-2</v>
      </c>
      <c r="F48" s="76">
        <f t="shared" ref="F48" si="11">AVERAGE(D48:D49)</f>
        <v>23.664999999999999</v>
      </c>
      <c r="G48" s="6">
        <v>0.27900000000000003</v>
      </c>
      <c r="H48" s="98">
        <f>AVERAGE(G48:G49)</f>
        <v>0.28449999999999998</v>
      </c>
    </row>
    <row r="49" spans="1:8" x14ac:dyDescent="0.25">
      <c r="A49" s="37" t="s">
        <v>52</v>
      </c>
      <c r="B49" s="5" t="s">
        <v>241</v>
      </c>
      <c r="C49" s="5" t="s">
        <v>105</v>
      </c>
      <c r="D49" s="5">
        <v>23.64</v>
      </c>
      <c r="E49" s="97"/>
      <c r="F49" s="77"/>
      <c r="G49" s="6">
        <v>0.28999999999999998</v>
      </c>
      <c r="H49" s="99"/>
    </row>
    <row r="50" spans="1:8" x14ac:dyDescent="0.25">
      <c r="A50" s="19" t="s">
        <v>45</v>
      </c>
      <c r="B50" s="5" t="s">
        <v>242</v>
      </c>
      <c r="C50" s="5" t="s">
        <v>108</v>
      </c>
      <c r="D50" s="5">
        <v>24.26</v>
      </c>
      <c r="E50" s="96">
        <f>D50-D51</f>
        <v>4.00000000000027E-2</v>
      </c>
      <c r="F50" s="76">
        <f t="shared" ref="F50" si="12">AVERAGE(D50:D51)</f>
        <v>24.240000000000002</v>
      </c>
      <c r="G50" s="6">
        <v>0.19</v>
      </c>
      <c r="H50" s="98">
        <f>AVERAGE(G50:G51)</f>
        <v>0.1925</v>
      </c>
    </row>
    <row r="51" spans="1:8" x14ac:dyDescent="0.25">
      <c r="A51" s="19" t="s">
        <v>45</v>
      </c>
      <c r="B51" s="5" t="s">
        <v>243</v>
      </c>
      <c r="C51" s="5" t="s">
        <v>111</v>
      </c>
      <c r="D51" s="5">
        <v>24.22</v>
      </c>
      <c r="E51" s="97"/>
      <c r="F51" s="77"/>
      <c r="G51" s="6">
        <v>0.19500000000000001</v>
      </c>
      <c r="H51" s="99"/>
    </row>
    <row r="52" spans="1:8" x14ac:dyDescent="0.25">
      <c r="A52" s="37" t="s">
        <v>52</v>
      </c>
      <c r="B52" s="5" t="s">
        <v>10</v>
      </c>
      <c r="C52" s="5" t="s">
        <v>114</v>
      </c>
      <c r="D52" s="5">
        <v>23.54</v>
      </c>
      <c r="E52" s="96">
        <f>D52-D53</f>
        <v>-7.0000000000000284E-2</v>
      </c>
      <c r="F52" s="76">
        <f t="shared" ref="F52" si="13">AVERAGE(D52:D53)</f>
        <v>23.574999999999999</v>
      </c>
      <c r="G52" s="6">
        <v>0.311</v>
      </c>
      <c r="H52" s="98">
        <f>AVERAGE(G52:G53)</f>
        <v>0.30299999999999999</v>
      </c>
    </row>
    <row r="53" spans="1:8" x14ac:dyDescent="0.25">
      <c r="A53" s="37" t="s">
        <v>52</v>
      </c>
      <c r="B53" s="5" t="s">
        <v>15</v>
      </c>
      <c r="C53" s="5" t="s">
        <v>117</v>
      </c>
      <c r="D53" s="5">
        <v>23.61</v>
      </c>
      <c r="E53" s="97"/>
      <c r="F53" s="77"/>
      <c r="G53" s="6">
        <v>0.29499999999999998</v>
      </c>
      <c r="H53" s="99"/>
    </row>
    <row r="54" spans="1:8" x14ac:dyDescent="0.25">
      <c r="A54" s="19" t="s">
        <v>45</v>
      </c>
      <c r="B54" s="5" t="s">
        <v>21</v>
      </c>
      <c r="C54" s="5" t="s">
        <v>120</v>
      </c>
      <c r="D54" s="5">
        <v>23.72</v>
      </c>
      <c r="E54" s="96">
        <f>D54-D55</f>
        <v>9.9999999999980105E-3</v>
      </c>
      <c r="F54" s="76">
        <f t="shared" ref="F54" si="14">AVERAGE(D54:D55)</f>
        <v>23.715</v>
      </c>
      <c r="G54" s="6">
        <v>0.27400000000000002</v>
      </c>
      <c r="H54" s="98">
        <f>AVERAGE(G54:G55)</f>
        <v>0.27450000000000002</v>
      </c>
    </row>
    <row r="55" spans="1:8" x14ac:dyDescent="0.25">
      <c r="A55" s="19" t="s">
        <v>45</v>
      </c>
      <c r="B55" s="5" t="s">
        <v>24</v>
      </c>
      <c r="C55" s="5" t="s">
        <v>123</v>
      </c>
      <c r="D55" s="5">
        <v>23.71</v>
      </c>
      <c r="E55" s="97"/>
      <c r="F55" s="77"/>
      <c r="G55" s="6">
        <v>0.27500000000000002</v>
      </c>
      <c r="H55" s="99"/>
    </row>
    <row r="56" spans="1:8" x14ac:dyDescent="0.25">
      <c r="A56" s="37" t="s">
        <v>52</v>
      </c>
      <c r="B56" s="5" t="s">
        <v>28</v>
      </c>
      <c r="C56" s="5" t="s">
        <v>126</v>
      </c>
      <c r="D56" s="5">
        <v>23.91</v>
      </c>
      <c r="E56" s="96">
        <f>D56-D57</f>
        <v>-3.9999999999999147E-2</v>
      </c>
      <c r="F56" s="76">
        <f t="shared" ref="F56" si="15">AVERAGE(D56:D57)</f>
        <v>23.93</v>
      </c>
      <c r="G56" s="6">
        <v>0.24</v>
      </c>
      <c r="H56" s="98">
        <f>AVERAGE(G56:G57)</f>
        <v>0.23749999999999999</v>
      </c>
    </row>
    <row r="57" spans="1:8" x14ac:dyDescent="0.25">
      <c r="A57" s="37" t="s">
        <v>52</v>
      </c>
      <c r="B57" s="5" t="s">
        <v>31</v>
      </c>
      <c r="C57" s="5" t="s">
        <v>129</v>
      </c>
      <c r="D57" s="5">
        <v>23.95</v>
      </c>
      <c r="E57" s="97"/>
      <c r="F57" s="77"/>
      <c r="G57" s="6">
        <v>0.23499999999999999</v>
      </c>
      <c r="H57" s="99"/>
    </row>
    <row r="58" spans="1:8" x14ac:dyDescent="0.25">
      <c r="A58" s="19" t="s">
        <v>45</v>
      </c>
      <c r="B58" s="5" t="s">
        <v>34</v>
      </c>
      <c r="C58" s="5" t="s">
        <v>132</v>
      </c>
      <c r="D58" s="5">
        <v>23.49</v>
      </c>
      <c r="E58" s="96">
        <f>D58-D59</f>
        <v>-8.0000000000001847E-2</v>
      </c>
      <c r="F58" s="76">
        <f>AVERAGE(D58:D59)</f>
        <v>23.53</v>
      </c>
      <c r="G58" s="6">
        <v>0.32100000000000001</v>
      </c>
      <c r="H58" s="98">
        <f>AVERAGE(G58:G59)</f>
        <v>0.3115</v>
      </c>
    </row>
    <row r="59" spans="1:8" x14ac:dyDescent="0.25">
      <c r="A59" s="19" t="s">
        <v>45</v>
      </c>
      <c r="B59" s="5" t="s">
        <v>36</v>
      </c>
      <c r="C59" s="5" t="s">
        <v>135</v>
      </c>
      <c r="D59" s="5">
        <v>23.57</v>
      </c>
      <c r="E59" s="97"/>
      <c r="F59" s="77"/>
      <c r="G59" s="6">
        <v>0.30199999999999999</v>
      </c>
      <c r="H59" s="99"/>
    </row>
    <row r="60" spans="1:8" x14ac:dyDescent="0.25">
      <c r="A60" s="37" t="s">
        <v>52</v>
      </c>
      <c r="B60" s="5" t="s">
        <v>39</v>
      </c>
      <c r="C60" s="5" t="s">
        <v>138</v>
      </c>
      <c r="D60" s="5">
        <v>23.8</v>
      </c>
      <c r="E60" s="96">
        <f>D60-D61</f>
        <v>-2.9999999999997584E-2</v>
      </c>
      <c r="F60" s="76">
        <f t="shared" ref="F60" si="16">AVERAGE(D60:D61)</f>
        <v>23.814999999999998</v>
      </c>
      <c r="G60" s="6">
        <v>0.25900000000000001</v>
      </c>
      <c r="H60" s="98">
        <f>AVERAGE(G60:G61)</f>
        <v>0.25700000000000001</v>
      </c>
    </row>
    <row r="61" spans="1:8" x14ac:dyDescent="0.25">
      <c r="A61" s="37" t="s">
        <v>52</v>
      </c>
      <c r="B61" s="5" t="s">
        <v>41</v>
      </c>
      <c r="C61" s="5" t="s">
        <v>141</v>
      </c>
      <c r="D61" s="5">
        <v>23.83</v>
      </c>
      <c r="E61" s="97"/>
      <c r="F61" s="77"/>
      <c r="G61" s="6">
        <v>0.255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rGzlQkCMjmJuFP5vGrBAGem7xlF49MJd+X3y1SM6Cc8XQSDmw3ZZAVyrwueGZe7n42GgrjUnO9HFr9IOFeuJlw==" saltValue="fqapzdMsnko8dqBLWVs1Ug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499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213</v>
      </c>
      <c r="B6" s="5" t="s">
        <v>7</v>
      </c>
      <c r="C6" s="5">
        <v>20.07</v>
      </c>
      <c r="D6" s="87">
        <f>MAX(C6:C9)-MIN(C6:C9)</f>
        <v>0.10999999999999943</v>
      </c>
      <c r="E6" s="90">
        <f>AVERAGE(C6:C9)</f>
        <v>20.079999999999998</v>
      </c>
      <c r="F6" s="93">
        <f>E6-E10</f>
        <v>-0.98250000000000171</v>
      </c>
      <c r="H6" s="5" t="s">
        <v>207</v>
      </c>
      <c r="I6" s="5" t="s">
        <v>9</v>
      </c>
      <c r="J6" s="5">
        <v>33.21</v>
      </c>
    </row>
    <row r="7" spans="1:10" x14ac:dyDescent="0.25">
      <c r="A7" s="5" t="s">
        <v>214</v>
      </c>
      <c r="B7" s="5" t="s">
        <v>7</v>
      </c>
      <c r="C7" s="5">
        <v>20.079999999999998</v>
      </c>
      <c r="D7" s="88"/>
      <c r="E7" s="91"/>
      <c r="F7" s="94"/>
      <c r="H7" s="5" t="s">
        <v>208</v>
      </c>
      <c r="I7" s="5" t="s">
        <v>9</v>
      </c>
      <c r="J7" s="5">
        <v>34.11</v>
      </c>
    </row>
    <row r="8" spans="1:10" x14ac:dyDescent="0.25">
      <c r="A8" s="5" t="s">
        <v>215</v>
      </c>
      <c r="B8" s="5" t="s">
        <v>7</v>
      </c>
      <c r="C8" s="5">
        <v>20.03</v>
      </c>
      <c r="D8" s="88"/>
      <c r="E8" s="91"/>
      <c r="F8" s="94"/>
      <c r="H8" s="5" t="s">
        <v>209</v>
      </c>
      <c r="I8" s="5" t="s">
        <v>14</v>
      </c>
      <c r="J8" s="5">
        <v>34.76</v>
      </c>
    </row>
    <row r="9" spans="1:10" x14ac:dyDescent="0.25">
      <c r="A9" s="5" t="s">
        <v>216</v>
      </c>
      <c r="B9" s="5" t="s">
        <v>7</v>
      </c>
      <c r="C9" s="5">
        <v>20.14</v>
      </c>
      <c r="D9" s="89"/>
      <c r="E9" s="92"/>
      <c r="F9" s="95"/>
      <c r="H9" s="5" t="s">
        <v>210</v>
      </c>
      <c r="I9" s="5" t="s">
        <v>14</v>
      </c>
      <c r="J9" s="5">
        <v>36.57</v>
      </c>
    </row>
    <row r="10" spans="1:10" x14ac:dyDescent="0.25">
      <c r="A10" s="5" t="s">
        <v>217</v>
      </c>
      <c r="B10" s="5" t="s">
        <v>18</v>
      </c>
      <c r="C10" s="5">
        <v>21.08</v>
      </c>
      <c r="D10" s="87">
        <f t="shared" ref="D10" si="0">MAX(C10:C13)-MIN(C10:C13)</f>
        <v>0.17999999999999972</v>
      </c>
      <c r="E10" s="90">
        <f t="shared" ref="E10" si="1">AVERAGE(C10:C13)</f>
        <v>21.0625</v>
      </c>
      <c r="F10" s="93">
        <f t="shared" ref="F10" si="2">E10-E14</f>
        <v>-1.057500000000001</v>
      </c>
      <c r="H10" s="5" t="s">
        <v>211</v>
      </c>
      <c r="I10" s="5" t="s">
        <v>20</v>
      </c>
      <c r="J10" s="5">
        <v>40</v>
      </c>
    </row>
    <row r="11" spans="1:10" x14ac:dyDescent="0.25">
      <c r="A11" s="5" t="s">
        <v>218</v>
      </c>
      <c r="B11" s="5" t="s">
        <v>18</v>
      </c>
      <c r="C11" s="5">
        <v>20.96</v>
      </c>
      <c r="D11" s="88"/>
      <c r="E11" s="91"/>
      <c r="F11" s="94"/>
      <c r="H11" s="5" t="s">
        <v>212</v>
      </c>
      <c r="I11" s="5" t="s">
        <v>20</v>
      </c>
      <c r="J11" s="5">
        <v>34.19</v>
      </c>
    </row>
    <row r="12" spans="1:10" x14ac:dyDescent="0.25">
      <c r="A12" s="5" t="s">
        <v>219</v>
      </c>
      <c r="B12" s="5" t="s">
        <v>18</v>
      </c>
      <c r="C12" s="5">
        <v>21.07</v>
      </c>
      <c r="D12" s="88"/>
      <c r="E12" s="91"/>
      <c r="F12" s="94"/>
    </row>
    <row r="13" spans="1:10" x14ac:dyDescent="0.25">
      <c r="A13" s="5" t="s">
        <v>220</v>
      </c>
      <c r="B13" s="5" t="s">
        <v>18</v>
      </c>
      <c r="C13" s="5">
        <v>21.14</v>
      </c>
      <c r="D13" s="89"/>
      <c r="E13" s="92"/>
      <c r="F13" s="95"/>
      <c r="H13" s="14" t="s">
        <v>25</v>
      </c>
      <c r="I13" s="18">
        <v>6.1000000000000004E-3</v>
      </c>
    </row>
    <row r="14" spans="1:10" x14ac:dyDescent="0.25">
      <c r="A14" s="5" t="s">
        <v>221</v>
      </c>
      <c r="B14" s="5" t="s">
        <v>27</v>
      </c>
      <c r="C14" s="5">
        <v>22.16</v>
      </c>
      <c r="D14" s="87">
        <f>MAX(C14:C17)-MIN(C14:C17)</f>
        <v>8.9999999999999858E-2</v>
      </c>
      <c r="E14" s="90">
        <f>AVERAGE(C14:C17)</f>
        <v>22.12</v>
      </c>
      <c r="F14" s="93">
        <f t="shared" ref="F14" si="3">E14-E18</f>
        <v>-1.0749999999999993</v>
      </c>
      <c r="H14" s="14" t="s">
        <v>471</v>
      </c>
      <c r="I14" s="53">
        <v>1.954</v>
      </c>
    </row>
    <row r="15" spans="1:10" x14ac:dyDescent="0.25">
      <c r="A15" s="5" t="s">
        <v>222</v>
      </c>
      <c r="B15" s="5" t="s">
        <v>27</v>
      </c>
      <c r="C15" s="5">
        <v>22.07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223</v>
      </c>
      <c r="B16" s="5" t="s">
        <v>27</v>
      </c>
      <c r="C16" s="5">
        <v>22.12</v>
      </c>
      <c r="D16" s="88"/>
      <c r="E16" s="91"/>
      <c r="F16" s="94"/>
    </row>
    <row r="17" spans="1:10" x14ac:dyDescent="0.25">
      <c r="A17" s="5" t="s">
        <v>224</v>
      </c>
      <c r="B17" s="5" t="s">
        <v>27</v>
      </c>
      <c r="C17" s="5">
        <v>22.13</v>
      </c>
      <c r="D17" s="89"/>
      <c r="E17" s="92"/>
      <c r="F17" s="95"/>
    </row>
    <row r="18" spans="1:10" x14ac:dyDescent="0.25">
      <c r="A18" s="5" t="s">
        <v>225</v>
      </c>
      <c r="B18" s="5" t="s">
        <v>33</v>
      </c>
      <c r="C18" s="5">
        <v>23.17</v>
      </c>
      <c r="D18" s="87">
        <f>MAX(C18:C21)-MIN(C18:C21)</f>
        <v>0.11000000000000298</v>
      </c>
      <c r="E18" s="90">
        <f>AVERAGE(C18:C21)</f>
        <v>23.195</v>
      </c>
      <c r="F18" s="93">
        <f t="shared" ref="F18" si="4">E18-E22</f>
        <v>-1.0025000000000013</v>
      </c>
    </row>
    <row r="19" spans="1:10" x14ac:dyDescent="0.25">
      <c r="A19" s="5" t="s">
        <v>226</v>
      </c>
      <c r="B19" s="5" t="s">
        <v>33</v>
      </c>
      <c r="C19" s="5">
        <v>23.15</v>
      </c>
      <c r="D19" s="88"/>
      <c r="E19" s="91"/>
      <c r="F19" s="94"/>
    </row>
    <row r="20" spans="1:10" x14ac:dyDescent="0.25">
      <c r="A20" s="5" t="s">
        <v>227</v>
      </c>
      <c r="B20" s="5" t="s">
        <v>33</v>
      </c>
      <c r="C20" s="5">
        <v>23.2</v>
      </c>
      <c r="D20" s="88"/>
      <c r="E20" s="91"/>
      <c r="F20" s="94"/>
    </row>
    <row r="21" spans="1:10" x14ac:dyDescent="0.25">
      <c r="A21" s="5" t="s">
        <v>228</v>
      </c>
      <c r="B21" s="5" t="s">
        <v>33</v>
      </c>
      <c r="C21" s="5">
        <v>23.26</v>
      </c>
      <c r="D21" s="89"/>
      <c r="E21" s="92"/>
      <c r="F21" s="95"/>
    </row>
    <row r="22" spans="1:10" x14ac:dyDescent="0.25">
      <c r="A22" s="5" t="s">
        <v>229</v>
      </c>
      <c r="B22" s="5" t="s">
        <v>38</v>
      </c>
      <c r="C22" s="5">
        <v>24.17</v>
      </c>
      <c r="D22" s="87">
        <f>MAX(C22:C25)-MIN(C22:C25)</f>
        <v>5.9999999999998721E-2</v>
      </c>
      <c r="E22" s="90">
        <f>AVERAGE(C22:C25)</f>
        <v>24.197500000000002</v>
      </c>
      <c r="F22" s="93"/>
    </row>
    <row r="23" spans="1:10" x14ac:dyDescent="0.25">
      <c r="A23" s="5" t="s">
        <v>230</v>
      </c>
      <c r="B23" s="5" t="s">
        <v>38</v>
      </c>
      <c r="C23" s="5">
        <v>24.19</v>
      </c>
      <c r="D23" s="88"/>
      <c r="E23" s="91"/>
      <c r="F23" s="94"/>
    </row>
    <row r="24" spans="1:10" x14ac:dyDescent="0.25">
      <c r="A24" s="5" t="s">
        <v>231</v>
      </c>
      <c r="B24" s="5" t="s">
        <v>38</v>
      </c>
      <c r="C24" s="5">
        <v>24.2</v>
      </c>
      <c r="D24" s="88"/>
      <c r="E24" s="91"/>
      <c r="F24" s="94"/>
    </row>
    <row r="25" spans="1:10" x14ac:dyDescent="0.25">
      <c r="A25" s="5" t="s">
        <v>232</v>
      </c>
      <c r="B25" s="5" t="s">
        <v>38</v>
      </c>
      <c r="C25" s="5">
        <v>24.23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175</v>
      </c>
      <c r="C30" s="5" t="s">
        <v>47</v>
      </c>
      <c r="D30" s="5">
        <v>21.78</v>
      </c>
      <c r="E30" s="96">
        <f>D30-D31</f>
        <v>-5.9999999999998721E-2</v>
      </c>
      <c r="F30" s="76">
        <f>AVERAGE(D30:D31)</f>
        <v>21.810000000000002</v>
      </c>
      <c r="G30" s="6">
        <v>0.316</v>
      </c>
      <c r="H30" s="98">
        <f>AVERAGE(G30:G31)</f>
        <v>0.31</v>
      </c>
      <c r="I30" s="30"/>
      <c r="J30" s="30"/>
    </row>
    <row r="31" spans="1:10" x14ac:dyDescent="0.25">
      <c r="A31" s="19" t="s">
        <v>45</v>
      </c>
      <c r="B31" s="5" t="s">
        <v>176</v>
      </c>
      <c r="C31" s="5" t="s">
        <v>50</v>
      </c>
      <c r="D31" s="5">
        <v>21.84</v>
      </c>
      <c r="E31" s="97"/>
      <c r="F31" s="77"/>
      <c r="G31" s="6">
        <v>0.30399999999999999</v>
      </c>
      <c r="H31" s="99"/>
    </row>
    <row r="32" spans="1:10" x14ac:dyDescent="0.25">
      <c r="A32" s="37" t="s">
        <v>52</v>
      </c>
      <c r="B32" s="5" t="s">
        <v>179</v>
      </c>
      <c r="C32" s="5" t="s">
        <v>54</v>
      </c>
      <c r="D32" s="5">
        <v>22.22</v>
      </c>
      <c r="E32" s="96">
        <f>D32-D33</f>
        <v>-0.28000000000000114</v>
      </c>
      <c r="F32" s="76">
        <f t="shared" ref="F32" si="5">AVERAGE(D32:D33)</f>
        <v>22.36</v>
      </c>
      <c r="G32" s="6">
        <v>0.23499999999999999</v>
      </c>
      <c r="H32" s="98">
        <f>AVERAGE(G32:G33)</f>
        <v>0.215</v>
      </c>
    </row>
    <row r="33" spans="1:8" x14ac:dyDescent="0.25">
      <c r="A33" s="37" t="s">
        <v>52</v>
      </c>
      <c r="B33" s="5" t="s">
        <v>180</v>
      </c>
      <c r="C33" s="5" t="s">
        <v>57</v>
      </c>
      <c r="D33" s="5">
        <v>22.5</v>
      </c>
      <c r="E33" s="97"/>
      <c r="F33" s="77"/>
      <c r="G33" s="6">
        <v>0.19500000000000001</v>
      </c>
      <c r="H33" s="99"/>
    </row>
    <row r="34" spans="1:8" x14ac:dyDescent="0.25">
      <c r="A34" s="19" t="s">
        <v>45</v>
      </c>
      <c r="B34" s="5" t="s">
        <v>183</v>
      </c>
      <c r="C34" s="5" t="s">
        <v>60</v>
      </c>
      <c r="D34" s="5">
        <v>21.59</v>
      </c>
      <c r="E34" s="96">
        <f>D34-D35</f>
        <v>-0.12999999999999901</v>
      </c>
      <c r="F34" s="76">
        <f t="shared" ref="F34" si="6">AVERAGE(D34:D35)</f>
        <v>21.655000000000001</v>
      </c>
      <c r="G34" s="6">
        <v>0.35899999999999999</v>
      </c>
      <c r="H34" s="98">
        <f>AVERAGE(G34:G35)</f>
        <v>0.34450000000000003</v>
      </c>
    </row>
    <row r="35" spans="1:8" x14ac:dyDescent="0.25">
      <c r="A35" s="19" t="s">
        <v>45</v>
      </c>
      <c r="B35" s="5" t="s">
        <v>184</v>
      </c>
      <c r="C35" s="5" t="s">
        <v>63</v>
      </c>
      <c r="D35" s="5">
        <v>21.72</v>
      </c>
      <c r="E35" s="97"/>
      <c r="F35" s="77"/>
      <c r="G35" s="6">
        <v>0.33</v>
      </c>
      <c r="H35" s="99"/>
    </row>
    <row r="36" spans="1:8" x14ac:dyDescent="0.25">
      <c r="A36" s="37" t="s">
        <v>52</v>
      </c>
      <c r="B36" s="5" t="s">
        <v>187</v>
      </c>
      <c r="C36" s="5" t="s">
        <v>66</v>
      </c>
      <c r="D36" s="5">
        <v>21.92</v>
      </c>
      <c r="E36" s="96">
        <f>D36-D37</f>
        <v>-3.9999999999999147E-2</v>
      </c>
      <c r="F36" s="76">
        <f t="shared" ref="F36" si="7">AVERAGE(D36:D37)</f>
        <v>21.94</v>
      </c>
      <c r="G36" s="6">
        <v>0.28799999999999998</v>
      </c>
      <c r="H36" s="98">
        <f>AVERAGE(G36:G37)</f>
        <v>0.28400000000000003</v>
      </c>
    </row>
    <row r="37" spans="1:8" x14ac:dyDescent="0.25">
      <c r="A37" s="37" t="s">
        <v>52</v>
      </c>
      <c r="B37" s="5" t="s">
        <v>188</v>
      </c>
      <c r="C37" s="5" t="s">
        <v>69</v>
      </c>
      <c r="D37" s="5">
        <v>21.96</v>
      </c>
      <c r="E37" s="97"/>
      <c r="F37" s="77"/>
      <c r="G37" s="6">
        <v>0.28000000000000003</v>
      </c>
      <c r="H37" s="99"/>
    </row>
    <row r="38" spans="1:8" x14ac:dyDescent="0.25">
      <c r="A38" s="19" t="s">
        <v>45</v>
      </c>
      <c r="B38" s="5" t="s">
        <v>191</v>
      </c>
      <c r="C38" s="5" t="s">
        <v>72</v>
      </c>
      <c r="D38" s="5">
        <v>22.45</v>
      </c>
      <c r="E38" s="96">
        <f>D38-D39</f>
        <v>0</v>
      </c>
      <c r="F38" s="76">
        <f>AVERAGE(D38:D39)</f>
        <v>22.45</v>
      </c>
      <c r="G38" s="6">
        <v>0.20200000000000001</v>
      </c>
      <c r="H38" s="98">
        <f>AVERAGE(G38:G39)</f>
        <v>0.20150000000000001</v>
      </c>
    </row>
    <row r="39" spans="1:8" x14ac:dyDescent="0.25">
      <c r="A39" s="19" t="s">
        <v>45</v>
      </c>
      <c r="B39" s="5" t="s">
        <v>192</v>
      </c>
      <c r="C39" s="5" t="s">
        <v>75</v>
      </c>
      <c r="D39" s="5">
        <v>22.45</v>
      </c>
      <c r="E39" s="97"/>
      <c r="F39" s="77"/>
      <c r="G39" s="6">
        <v>0.20100000000000001</v>
      </c>
      <c r="H39" s="99"/>
    </row>
    <row r="40" spans="1:8" x14ac:dyDescent="0.25">
      <c r="A40" s="37" t="s">
        <v>52</v>
      </c>
      <c r="B40" s="5" t="s">
        <v>195</v>
      </c>
      <c r="C40" s="5" t="s">
        <v>78</v>
      </c>
      <c r="D40" s="5">
        <v>21.53</v>
      </c>
      <c r="E40" s="96">
        <f>D40-D41</f>
        <v>-7.9999999999998295E-2</v>
      </c>
      <c r="F40" s="76">
        <f t="shared" ref="F40" si="8">AVERAGE(D40:D41)</f>
        <v>21.57</v>
      </c>
      <c r="G40" s="6">
        <v>0.375</v>
      </c>
      <c r="H40" s="98">
        <f>AVERAGE(G40:G41)</f>
        <v>0.36499999999999999</v>
      </c>
    </row>
    <row r="41" spans="1:8" x14ac:dyDescent="0.25">
      <c r="A41" s="37" t="s">
        <v>52</v>
      </c>
      <c r="B41" s="5" t="s">
        <v>196</v>
      </c>
      <c r="C41" s="5" t="s">
        <v>81</v>
      </c>
      <c r="D41" s="5">
        <v>21.61</v>
      </c>
      <c r="E41" s="97"/>
      <c r="F41" s="77"/>
      <c r="G41" s="6">
        <v>0.35499999999999998</v>
      </c>
      <c r="H41" s="99"/>
    </row>
    <row r="42" spans="1:8" x14ac:dyDescent="0.25">
      <c r="A42" s="19" t="s">
        <v>45</v>
      </c>
      <c r="B42" s="5" t="s">
        <v>199</v>
      </c>
      <c r="C42" s="5" t="s">
        <v>84</v>
      </c>
      <c r="D42" s="5">
        <v>21.94</v>
      </c>
      <c r="E42" s="96">
        <f>D42-D43</f>
        <v>8.9999999999999858E-2</v>
      </c>
      <c r="F42" s="76">
        <f>AVERAGE(D42:D43)</f>
        <v>21.895000000000003</v>
      </c>
      <c r="G42" s="6">
        <v>0.28399999999999997</v>
      </c>
      <c r="H42" s="98">
        <f>AVERAGE(G42:G43)</f>
        <v>0.29249999999999998</v>
      </c>
    </row>
    <row r="43" spans="1:8" x14ac:dyDescent="0.25">
      <c r="A43" s="19" t="s">
        <v>45</v>
      </c>
      <c r="B43" s="5" t="s">
        <v>200</v>
      </c>
      <c r="C43" s="5" t="s">
        <v>87</v>
      </c>
      <c r="D43" s="5">
        <v>21.85</v>
      </c>
      <c r="E43" s="97"/>
      <c r="F43" s="77"/>
      <c r="G43" s="6">
        <v>0.30099999999999999</v>
      </c>
      <c r="H43" s="99"/>
    </row>
    <row r="44" spans="1:8" x14ac:dyDescent="0.25">
      <c r="A44" s="37" t="s">
        <v>52</v>
      </c>
      <c r="B44" s="5" t="s">
        <v>203</v>
      </c>
      <c r="C44" s="5" t="s">
        <v>90</v>
      </c>
      <c r="D44" s="5">
        <v>21.75</v>
      </c>
      <c r="E44" s="96">
        <f>D44-D45</f>
        <v>-0.12000000000000099</v>
      </c>
      <c r="F44" s="76">
        <f t="shared" ref="F44" si="9">AVERAGE(D44:D45)</f>
        <v>21.810000000000002</v>
      </c>
      <c r="G44" s="6">
        <v>0.32300000000000001</v>
      </c>
      <c r="H44" s="98">
        <f>AVERAGE(G44:G45)</f>
        <v>0.311</v>
      </c>
    </row>
    <row r="45" spans="1:8" x14ac:dyDescent="0.25">
      <c r="A45" s="37" t="s">
        <v>52</v>
      </c>
      <c r="B45" s="5" t="s">
        <v>204</v>
      </c>
      <c r="C45" s="5" t="s">
        <v>93</v>
      </c>
      <c r="D45" s="5">
        <v>21.87</v>
      </c>
      <c r="E45" s="97"/>
      <c r="F45" s="77"/>
      <c r="G45" s="6">
        <v>0.29899999999999999</v>
      </c>
      <c r="H45" s="99"/>
    </row>
    <row r="46" spans="1:8" x14ac:dyDescent="0.25">
      <c r="A46" s="19" t="s">
        <v>45</v>
      </c>
      <c r="B46" s="5" t="s">
        <v>177</v>
      </c>
      <c r="C46" s="5" t="s">
        <v>96</v>
      </c>
      <c r="D46" s="5">
        <v>22.12</v>
      </c>
      <c r="E46" s="96">
        <f>D46-D47</f>
        <v>4.00000000000027E-2</v>
      </c>
      <c r="F46" s="76">
        <f t="shared" ref="F46" si="10">AVERAGE(D46:D47)</f>
        <v>22.1</v>
      </c>
      <c r="G46" s="6">
        <v>0.252</v>
      </c>
      <c r="H46" s="98">
        <f>AVERAGE(G46:G47)</f>
        <v>0.255</v>
      </c>
    </row>
    <row r="47" spans="1:8" x14ac:dyDescent="0.25">
      <c r="A47" s="19" t="s">
        <v>45</v>
      </c>
      <c r="B47" s="5" t="s">
        <v>178</v>
      </c>
      <c r="C47" s="5" t="s">
        <v>99</v>
      </c>
      <c r="D47" s="5">
        <v>22.08</v>
      </c>
      <c r="E47" s="97"/>
      <c r="F47" s="77"/>
      <c r="G47" s="6">
        <v>0.25800000000000001</v>
      </c>
      <c r="H47" s="99"/>
    </row>
    <row r="48" spans="1:8" x14ac:dyDescent="0.25">
      <c r="A48" s="37" t="s">
        <v>52</v>
      </c>
      <c r="B48" s="5" t="s">
        <v>181</v>
      </c>
      <c r="C48" s="5" t="s">
        <v>102</v>
      </c>
      <c r="D48" s="5">
        <v>21.89</v>
      </c>
      <c r="E48" s="96">
        <f>D48-D49</f>
        <v>5.0000000000000711E-2</v>
      </c>
      <c r="F48" s="76">
        <f t="shared" ref="F48" si="11">AVERAGE(D48:D49)</f>
        <v>21.865000000000002</v>
      </c>
      <c r="G48" s="6">
        <v>0.29399999999999998</v>
      </c>
      <c r="H48" s="98">
        <f>AVERAGE(G48:G49)</f>
        <v>0.29899999999999999</v>
      </c>
    </row>
    <row r="49" spans="1:8" x14ac:dyDescent="0.25">
      <c r="A49" s="37" t="s">
        <v>52</v>
      </c>
      <c r="B49" s="5" t="s">
        <v>182</v>
      </c>
      <c r="C49" s="5" t="s">
        <v>105</v>
      </c>
      <c r="D49" s="5">
        <v>21.84</v>
      </c>
      <c r="E49" s="97"/>
      <c r="F49" s="77"/>
      <c r="G49" s="6">
        <v>0.30399999999999999</v>
      </c>
      <c r="H49" s="99"/>
    </row>
    <row r="50" spans="1:8" x14ac:dyDescent="0.25">
      <c r="A50" s="19" t="s">
        <v>45</v>
      </c>
      <c r="B50" s="5" t="s">
        <v>185</v>
      </c>
      <c r="C50" s="5" t="s">
        <v>108</v>
      </c>
      <c r="D50" s="5">
        <v>22.79</v>
      </c>
      <c r="E50" s="96">
        <f>D50-D51</f>
        <v>2.9999999999997584E-2</v>
      </c>
      <c r="F50" s="76">
        <f t="shared" ref="F50" si="12">AVERAGE(D50:D51)</f>
        <v>22.774999999999999</v>
      </c>
      <c r="G50" s="6">
        <v>0.161</v>
      </c>
      <c r="H50" s="98">
        <f>AVERAGE(G50:G51)</f>
        <v>0.16200000000000001</v>
      </c>
    </row>
    <row r="51" spans="1:8" x14ac:dyDescent="0.25">
      <c r="A51" s="19" t="s">
        <v>45</v>
      </c>
      <c r="B51" s="5" t="s">
        <v>186</v>
      </c>
      <c r="C51" s="5" t="s">
        <v>111</v>
      </c>
      <c r="D51" s="5">
        <v>22.76</v>
      </c>
      <c r="E51" s="97"/>
      <c r="F51" s="77"/>
      <c r="G51" s="6">
        <v>0.16300000000000001</v>
      </c>
      <c r="H51" s="99"/>
    </row>
    <row r="52" spans="1:8" x14ac:dyDescent="0.25">
      <c r="A52" s="37" t="s">
        <v>52</v>
      </c>
      <c r="B52" s="5" t="s">
        <v>189</v>
      </c>
      <c r="C52" s="5" t="s">
        <v>114</v>
      </c>
      <c r="D52" s="5">
        <v>21.84</v>
      </c>
      <c r="E52" s="96">
        <f>D52-D53</f>
        <v>-0.10000000000000142</v>
      </c>
      <c r="F52" s="76">
        <f t="shared" ref="F52" si="13">AVERAGE(D52:D53)</f>
        <v>21.89</v>
      </c>
      <c r="G52" s="6">
        <v>0.30399999999999999</v>
      </c>
      <c r="H52" s="98">
        <f>AVERAGE(G52:G53)</f>
        <v>0.29399999999999998</v>
      </c>
    </row>
    <row r="53" spans="1:8" x14ac:dyDescent="0.25">
      <c r="A53" s="37" t="s">
        <v>52</v>
      </c>
      <c r="B53" s="5" t="s">
        <v>190</v>
      </c>
      <c r="C53" s="5" t="s">
        <v>117</v>
      </c>
      <c r="D53" s="5">
        <v>21.94</v>
      </c>
      <c r="E53" s="97"/>
      <c r="F53" s="77"/>
      <c r="G53" s="6">
        <v>0.28399999999999997</v>
      </c>
      <c r="H53" s="99"/>
    </row>
    <row r="54" spans="1:8" x14ac:dyDescent="0.25">
      <c r="A54" s="19" t="s">
        <v>45</v>
      </c>
      <c r="B54" s="5" t="s">
        <v>193</v>
      </c>
      <c r="C54" s="5" t="s">
        <v>120</v>
      </c>
      <c r="D54" s="5">
        <v>22.04</v>
      </c>
      <c r="E54" s="96">
        <f>D54-D55</f>
        <v>-1.0000000000001563E-2</v>
      </c>
      <c r="F54" s="76">
        <f t="shared" ref="F54" si="14">AVERAGE(D54:D55)</f>
        <v>22.045000000000002</v>
      </c>
      <c r="G54" s="6">
        <v>0.26600000000000001</v>
      </c>
      <c r="H54" s="98">
        <f>AVERAGE(G54:G55)</f>
        <v>0.26550000000000001</v>
      </c>
    </row>
    <row r="55" spans="1:8" x14ac:dyDescent="0.25">
      <c r="A55" s="19" t="s">
        <v>45</v>
      </c>
      <c r="B55" s="5" t="s">
        <v>194</v>
      </c>
      <c r="C55" s="5" t="s">
        <v>123</v>
      </c>
      <c r="D55" s="5">
        <v>22.05</v>
      </c>
      <c r="E55" s="97"/>
      <c r="F55" s="77"/>
      <c r="G55" s="6">
        <v>0.26500000000000001</v>
      </c>
      <c r="H55" s="99"/>
    </row>
    <row r="56" spans="1:8" x14ac:dyDescent="0.25">
      <c r="A56" s="37" t="s">
        <v>52</v>
      </c>
      <c r="B56" s="5" t="s">
        <v>197</v>
      </c>
      <c r="C56" s="5" t="s">
        <v>126</v>
      </c>
      <c r="D56" s="5">
        <v>22.43</v>
      </c>
      <c r="E56" s="96">
        <f>D56-D57</f>
        <v>1.9999999999999574E-2</v>
      </c>
      <c r="F56" s="76">
        <f t="shared" ref="F56" si="15">AVERAGE(D56:D57)</f>
        <v>22.42</v>
      </c>
      <c r="G56" s="6">
        <v>0.20399999999999999</v>
      </c>
      <c r="H56" s="98">
        <f>AVERAGE(G56:G57)</f>
        <v>0.20549999999999999</v>
      </c>
    </row>
    <row r="57" spans="1:8" x14ac:dyDescent="0.25">
      <c r="A57" s="37" t="s">
        <v>52</v>
      </c>
      <c r="B57" s="5" t="s">
        <v>198</v>
      </c>
      <c r="C57" s="5" t="s">
        <v>129</v>
      </c>
      <c r="D57" s="5">
        <v>22.41</v>
      </c>
      <c r="E57" s="97"/>
      <c r="F57" s="77"/>
      <c r="G57" s="6">
        <v>0.20699999999999999</v>
      </c>
      <c r="H57" s="99"/>
    </row>
    <row r="58" spans="1:8" x14ac:dyDescent="0.25">
      <c r="A58" s="19" t="s">
        <v>45</v>
      </c>
      <c r="B58" s="5" t="s">
        <v>201</v>
      </c>
      <c r="C58" s="5" t="s">
        <v>132</v>
      </c>
      <c r="D58" s="5">
        <v>21.58</v>
      </c>
      <c r="E58" s="96">
        <f>D58-D59</f>
        <v>-6.0000000000002274E-2</v>
      </c>
      <c r="F58" s="76">
        <f>AVERAGE(D58:D59)</f>
        <v>21.61</v>
      </c>
      <c r="G58" s="6">
        <v>0.36099999999999999</v>
      </c>
      <c r="H58" s="98">
        <f>AVERAGE(G58:G59)</f>
        <v>0.35399999999999998</v>
      </c>
    </row>
    <row r="59" spans="1:8" x14ac:dyDescent="0.25">
      <c r="A59" s="19" t="s">
        <v>45</v>
      </c>
      <c r="B59" s="5" t="s">
        <v>202</v>
      </c>
      <c r="C59" s="5" t="s">
        <v>135</v>
      </c>
      <c r="D59" s="5">
        <v>21.64</v>
      </c>
      <c r="E59" s="97"/>
      <c r="F59" s="77"/>
      <c r="G59" s="6">
        <v>0.34699999999999998</v>
      </c>
      <c r="H59" s="99"/>
    </row>
    <row r="60" spans="1:8" x14ac:dyDescent="0.25">
      <c r="A60" s="37" t="s">
        <v>52</v>
      </c>
      <c r="B60" s="5" t="s">
        <v>205</v>
      </c>
      <c r="C60" s="5" t="s">
        <v>138</v>
      </c>
      <c r="D60" s="5">
        <v>21.9</v>
      </c>
      <c r="E60" s="96">
        <f>D60-D61</f>
        <v>-0.20000000000000284</v>
      </c>
      <c r="F60" s="76">
        <f t="shared" ref="F60" si="16">AVERAGE(D60:D61)</f>
        <v>22</v>
      </c>
      <c r="G60" s="6">
        <v>0.29099999999999998</v>
      </c>
      <c r="H60" s="98">
        <f>AVERAGE(G60:G61)</f>
        <v>0.27349999999999997</v>
      </c>
    </row>
    <row r="61" spans="1:8" x14ac:dyDescent="0.25">
      <c r="A61" s="37" t="s">
        <v>52</v>
      </c>
      <c r="B61" s="5" t="s">
        <v>206</v>
      </c>
      <c r="C61" s="5" t="s">
        <v>141</v>
      </c>
      <c r="D61" s="5">
        <v>22.1</v>
      </c>
      <c r="E61" s="97"/>
      <c r="F61" s="77"/>
      <c r="G61" s="6">
        <v>0.25600000000000001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RulqU6ce21e2wthTlUJeohZbvyS+KYyiacO/4hr/d05usUMgbKKhJYE9d8yGMMtCedf7S9X8ohb7ldAow2h3+w==" saltValue="FIgcL9ZIUSLdFY+0bW5Mjw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498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296</v>
      </c>
      <c r="B6" s="5" t="s">
        <v>7</v>
      </c>
      <c r="C6" s="5">
        <v>21.09</v>
      </c>
      <c r="D6" s="87">
        <f>MAX(C6:C9)-MIN(C6:C9)</f>
        <v>0.16999999999999815</v>
      </c>
      <c r="E6" s="90">
        <f>AVERAGE(C6:C9)</f>
        <v>21.1325</v>
      </c>
      <c r="F6" s="93">
        <f>E6-E10</f>
        <v>-1.2025000000000006</v>
      </c>
      <c r="H6" s="5" t="s">
        <v>290</v>
      </c>
      <c r="I6" s="5" t="s">
        <v>9</v>
      </c>
      <c r="J6" s="5">
        <v>34.92</v>
      </c>
    </row>
    <row r="7" spans="1:10" x14ac:dyDescent="0.25">
      <c r="A7" s="5" t="s">
        <v>297</v>
      </c>
      <c r="B7" s="5" t="s">
        <v>7</v>
      </c>
      <c r="C7" s="5">
        <v>21.05</v>
      </c>
      <c r="D7" s="88"/>
      <c r="E7" s="91"/>
      <c r="F7" s="94"/>
      <c r="H7" s="5" t="s">
        <v>291</v>
      </c>
      <c r="I7" s="5" t="s">
        <v>9</v>
      </c>
      <c r="J7" s="5">
        <v>36.369999999999997</v>
      </c>
    </row>
    <row r="8" spans="1:10" x14ac:dyDescent="0.25">
      <c r="A8" s="5" t="s">
        <v>298</v>
      </c>
      <c r="B8" s="5" t="s">
        <v>7</v>
      </c>
      <c r="C8" s="5">
        <v>21.22</v>
      </c>
      <c r="D8" s="88"/>
      <c r="E8" s="91"/>
      <c r="F8" s="94"/>
      <c r="H8" s="5" t="s">
        <v>292</v>
      </c>
      <c r="I8" s="5" t="s">
        <v>14</v>
      </c>
      <c r="J8" s="5"/>
    </row>
    <row r="9" spans="1:10" x14ac:dyDescent="0.25">
      <c r="A9" s="5" t="s">
        <v>299</v>
      </c>
      <c r="B9" s="5" t="s">
        <v>7</v>
      </c>
      <c r="C9" s="5">
        <v>21.17</v>
      </c>
      <c r="D9" s="89"/>
      <c r="E9" s="92"/>
      <c r="F9" s="95"/>
      <c r="H9" s="22" t="s">
        <v>293</v>
      </c>
      <c r="I9" s="22" t="s">
        <v>14</v>
      </c>
      <c r="J9" s="22">
        <v>23.61</v>
      </c>
    </row>
    <row r="10" spans="1:10" x14ac:dyDescent="0.25">
      <c r="A10" s="5" t="s">
        <v>300</v>
      </c>
      <c r="B10" s="5" t="s">
        <v>18</v>
      </c>
      <c r="C10" s="5">
        <v>22.25</v>
      </c>
      <c r="D10" s="87">
        <f t="shared" ref="D10" si="0">MAX(C10:C13)-MIN(C10:C13)</f>
        <v>0.30999999999999872</v>
      </c>
      <c r="E10" s="90">
        <f t="shared" ref="E10" si="1">AVERAGE(C10:C13)</f>
        <v>22.335000000000001</v>
      </c>
      <c r="F10" s="93">
        <f t="shared" ref="F10" si="2">E10-E14</f>
        <v>-1.2449999999999974</v>
      </c>
      <c r="H10" s="5" t="s">
        <v>294</v>
      </c>
      <c r="I10" s="5" t="s">
        <v>20</v>
      </c>
      <c r="J10" s="5"/>
    </row>
    <row r="11" spans="1:10" x14ac:dyDescent="0.25">
      <c r="A11" s="5" t="s">
        <v>301</v>
      </c>
      <c r="B11" s="5" t="s">
        <v>18</v>
      </c>
      <c r="C11" s="5">
        <v>22.16</v>
      </c>
      <c r="D11" s="88"/>
      <c r="E11" s="91"/>
      <c r="F11" s="94"/>
      <c r="H11" s="5" t="s">
        <v>295</v>
      </c>
      <c r="I11" s="5" t="s">
        <v>20</v>
      </c>
      <c r="J11" s="5">
        <v>40</v>
      </c>
    </row>
    <row r="12" spans="1:10" x14ac:dyDescent="0.25">
      <c r="A12" s="5" t="s">
        <v>302</v>
      </c>
      <c r="B12" s="5" t="s">
        <v>18</v>
      </c>
      <c r="C12" s="5">
        <v>22.47</v>
      </c>
      <c r="D12" s="88"/>
      <c r="E12" s="91"/>
      <c r="F12" s="94"/>
      <c r="H12" s="39" t="s">
        <v>506</v>
      </c>
      <c r="I12" s="39"/>
      <c r="J12" s="39"/>
    </row>
    <row r="13" spans="1:10" x14ac:dyDescent="0.25">
      <c r="A13" s="5" t="s">
        <v>303</v>
      </c>
      <c r="B13" s="5" t="s">
        <v>18</v>
      </c>
      <c r="C13" s="5">
        <v>22.46</v>
      </c>
      <c r="D13" s="89"/>
      <c r="E13" s="92"/>
      <c r="F13" s="95"/>
      <c r="H13" s="14" t="s">
        <v>25</v>
      </c>
      <c r="I13" s="18">
        <v>1.5299999999999999E-2</v>
      </c>
    </row>
    <row r="14" spans="1:10" x14ac:dyDescent="0.25">
      <c r="A14" s="5" t="s">
        <v>304</v>
      </c>
      <c r="B14" s="5" t="s">
        <v>27</v>
      </c>
      <c r="C14" s="5">
        <v>23.47</v>
      </c>
      <c r="D14" s="87">
        <f>MAX(C14:C17)-MIN(C14:C17)</f>
        <v>0.22000000000000242</v>
      </c>
      <c r="E14" s="90">
        <f>AVERAGE(C14:C17)</f>
        <v>23.58</v>
      </c>
      <c r="F14" s="93">
        <f t="shared" ref="F14" si="3">E14-E18</f>
        <v>-0.98666666666666814</v>
      </c>
      <c r="H14" s="14" t="s">
        <v>471</v>
      </c>
      <c r="I14" s="53">
        <v>1.76</v>
      </c>
    </row>
    <row r="15" spans="1:10" x14ac:dyDescent="0.25">
      <c r="A15" s="5" t="s">
        <v>305</v>
      </c>
      <c r="B15" s="5" t="s">
        <v>27</v>
      </c>
      <c r="C15" s="5">
        <v>23.69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306</v>
      </c>
      <c r="B16" s="5" t="s">
        <v>27</v>
      </c>
      <c r="C16" s="5">
        <v>23.59</v>
      </c>
      <c r="D16" s="88"/>
      <c r="E16" s="91"/>
      <c r="F16" s="94"/>
    </row>
    <row r="17" spans="1:10" x14ac:dyDescent="0.25">
      <c r="A17" s="5" t="s">
        <v>307</v>
      </c>
      <c r="B17" s="5" t="s">
        <v>27</v>
      </c>
      <c r="C17" s="5">
        <v>23.57</v>
      </c>
      <c r="D17" s="89"/>
      <c r="E17" s="92"/>
      <c r="F17" s="95"/>
    </row>
    <row r="18" spans="1:10" x14ac:dyDescent="0.25">
      <c r="A18" s="5" t="s">
        <v>308</v>
      </c>
      <c r="B18" s="5" t="s">
        <v>33</v>
      </c>
      <c r="C18" s="5">
        <v>24.47</v>
      </c>
      <c r="D18" s="87">
        <f>MAX(C18:C21)-MIN(C18:C21)</f>
        <v>0.20000000000000284</v>
      </c>
      <c r="E18" s="90">
        <f>AVERAGE(C18:C21)</f>
        <v>24.566666666666666</v>
      </c>
      <c r="F18" s="93">
        <f t="shared" ref="F18" si="4">E18-E22</f>
        <v>-2.2183333333333302</v>
      </c>
    </row>
    <row r="19" spans="1:10" x14ac:dyDescent="0.25">
      <c r="A19" s="5" t="s">
        <v>309</v>
      </c>
      <c r="B19" s="5" t="s">
        <v>33</v>
      </c>
      <c r="D19" s="88"/>
      <c r="E19" s="91"/>
      <c r="F19" s="94"/>
      <c r="G19" s="22">
        <v>26.05</v>
      </c>
    </row>
    <row r="20" spans="1:10" x14ac:dyDescent="0.25">
      <c r="A20" s="5" t="s">
        <v>310</v>
      </c>
      <c r="B20" s="5" t="s">
        <v>33</v>
      </c>
      <c r="C20" s="5">
        <v>24.56</v>
      </c>
      <c r="D20" s="88"/>
      <c r="E20" s="91"/>
      <c r="F20" s="94"/>
    </row>
    <row r="21" spans="1:10" x14ac:dyDescent="0.25">
      <c r="A21" s="5" t="s">
        <v>311</v>
      </c>
      <c r="B21" s="5" t="s">
        <v>33</v>
      </c>
      <c r="C21" s="5">
        <v>24.67</v>
      </c>
      <c r="D21" s="89"/>
      <c r="E21" s="92"/>
      <c r="F21" s="95"/>
    </row>
    <row r="22" spans="1:10" x14ac:dyDescent="0.25">
      <c r="A22" s="5" t="s">
        <v>312</v>
      </c>
      <c r="B22" s="5" t="s">
        <v>38</v>
      </c>
      <c r="D22" s="87">
        <f>MAX(G22:G25)-MIN(G22:G25)</f>
        <v>4.4400000000000013</v>
      </c>
      <c r="E22" s="90">
        <f>AVERAGE(G22:G25)</f>
        <v>26.784999999999997</v>
      </c>
      <c r="F22" s="93"/>
      <c r="G22" s="22">
        <v>25.67</v>
      </c>
    </row>
    <row r="23" spans="1:10" x14ac:dyDescent="0.25">
      <c r="A23" s="5" t="s">
        <v>313</v>
      </c>
      <c r="B23" s="5" t="s">
        <v>38</v>
      </c>
      <c r="D23" s="88"/>
      <c r="E23" s="91"/>
      <c r="F23" s="94"/>
      <c r="G23" s="22">
        <v>25.63</v>
      </c>
    </row>
    <row r="24" spans="1:10" x14ac:dyDescent="0.25">
      <c r="A24" s="5" t="s">
        <v>314</v>
      </c>
      <c r="B24" s="5" t="s">
        <v>38</v>
      </c>
      <c r="D24" s="88"/>
      <c r="E24" s="91"/>
      <c r="F24" s="94"/>
      <c r="G24" s="22">
        <v>25.77</v>
      </c>
    </row>
    <row r="25" spans="1:10" x14ac:dyDescent="0.25">
      <c r="A25" s="5" t="s">
        <v>315</v>
      </c>
      <c r="B25" s="5" t="s">
        <v>38</v>
      </c>
      <c r="D25" s="89"/>
      <c r="E25" s="92"/>
      <c r="F25" s="95"/>
      <c r="G25" s="22">
        <v>30.07</v>
      </c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258</v>
      </c>
      <c r="C30" s="5" t="s">
        <v>47</v>
      </c>
      <c r="D30" s="5">
        <v>23.2</v>
      </c>
      <c r="E30" s="96">
        <f>D30-D31</f>
        <v>-0.33999999999999986</v>
      </c>
      <c r="F30" s="76">
        <f>AVERAGE(D30:D31)</f>
        <v>23.369999999999997</v>
      </c>
      <c r="G30" s="6">
        <v>0.309</v>
      </c>
      <c r="H30" s="98">
        <f>AVERAGE(G30:G31)</f>
        <v>0.28200000000000003</v>
      </c>
      <c r="I30" s="30"/>
      <c r="J30" s="30"/>
    </row>
    <row r="31" spans="1:10" x14ac:dyDescent="0.25">
      <c r="A31" s="19" t="s">
        <v>45</v>
      </c>
      <c r="B31" s="5" t="s">
        <v>259</v>
      </c>
      <c r="C31" s="5" t="s">
        <v>50</v>
      </c>
      <c r="D31" s="5">
        <v>23.54</v>
      </c>
      <c r="E31" s="97"/>
      <c r="F31" s="77"/>
      <c r="G31" s="6">
        <v>0.255</v>
      </c>
      <c r="H31" s="99"/>
    </row>
    <row r="32" spans="1:10" x14ac:dyDescent="0.25">
      <c r="A32" s="37" t="s">
        <v>52</v>
      </c>
      <c r="B32" s="5" t="s">
        <v>260</v>
      </c>
      <c r="C32" s="5" t="s">
        <v>54</v>
      </c>
      <c r="D32" s="5">
        <v>23.79</v>
      </c>
      <c r="E32" s="96">
        <f>D32-D33</f>
        <v>-0.21000000000000085</v>
      </c>
      <c r="F32" s="76">
        <f t="shared" ref="F32" si="5">AVERAGE(D32:D33)</f>
        <v>23.895</v>
      </c>
      <c r="G32" s="6">
        <v>0.223</v>
      </c>
      <c r="H32" s="98">
        <f>AVERAGE(G32:G33)</f>
        <v>0.21000000000000002</v>
      </c>
    </row>
    <row r="33" spans="1:8" x14ac:dyDescent="0.25">
      <c r="A33" s="37" t="s">
        <v>52</v>
      </c>
      <c r="B33" s="5" t="s">
        <v>261</v>
      </c>
      <c r="C33" s="5" t="s">
        <v>57</v>
      </c>
      <c r="D33" s="5">
        <v>24</v>
      </c>
      <c r="E33" s="97"/>
      <c r="F33" s="77"/>
      <c r="G33" s="6">
        <v>0.19700000000000001</v>
      </c>
      <c r="H33" s="99"/>
    </row>
    <row r="34" spans="1:8" x14ac:dyDescent="0.25">
      <c r="A34" s="19" t="s">
        <v>45</v>
      </c>
      <c r="B34" s="5" t="s">
        <v>262</v>
      </c>
      <c r="C34" s="5" t="s">
        <v>60</v>
      </c>
      <c r="D34" s="5">
        <v>22.8</v>
      </c>
      <c r="E34" s="96">
        <f>D34-D35</f>
        <v>-0.10999999999999943</v>
      </c>
      <c r="F34" s="76">
        <f t="shared" ref="F34" si="6">AVERAGE(D34:D35)</f>
        <v>22.855</v>
      </c>
      <c r="G34" s="6">
        <v>0.38900000000000001</v>
      </c>
      <c r="H34" s="98">
        <f>AVERAGE(G34:G35)</f>
        <v>0.3775</v>
      </c>
    </row>
    <row r="35" spans="1:8" x14ac:dyDescent="0.25">
      <c r="A35" s="19" t="s">
        <v>45</v>
      </c>
      <c r="B35" s="5" t="s">
        <v>263</v>
      </c>
      <c r="C35" s="5" t="s">
        <v>63</v>
      </c>
      <c r="D35" s="5">
        <v>22.91</v>
      </c>
      <c r="E35" s="97"/>
      <c r="F35" s="77"/>
      <c r="G35" s="6">
        <v>0.36599999999999999</v>
      </c>
      <c r="H35" s="99"/>
    </row>
    <row r="36" spans="1:8" x14ac:dyDescent="0.25">
      <c r="A36" s="37" t="s">
        <v>52</v>
      </c>
      <c r="B36" s="5" t="s">
        <v>264</v>
      </c>
      <c r="C36" s="5" t="s">
        <v>66</v>
      </c>
      <c r="D36" s="5">
        <v>23.16</v>
      </c>
      <c r="E36" s="96">
        <f>D36-D37</f>
        <v>-0.30000000000000071</v>
      </c>
      <c r="F36" s="76">
        <f t="shared" ref="F36" si="7">AVERAGE(D36:D37)</f>
        <v>23.310000000000002</v>
      </c>
      <c r="G36" s="6">
        <v>0.318</v>
      </c>
      <c r="H36" s="98">
        <f>AVERAGE(G36:G37)</f>
        <v>0.29249999999999998</v>
      </c>
    </row>
    <row r="37" spans="1:8" x14ac:dyDescent="0.25">
      <c r="A37" s="37" t="s">
        <v>52</v>
      </c>
      <c r="B37" s="5" t="s">
        <v>265</v>
      </c>
      <c r="C37" s="5" t="s">
        <v>69</v>
      </c>
      <c r="D37" s="5">
        <v>23.46</v>
      </c>
      <c r="E37" s="97"/>
      <c r="F37" s="77"/>
      <c r="G37" s="6">
        <v>0.26700000000000002</v>
      </c>
      <c r="H37" s="99"/>
    </row>
    <row r="38" spans="1:8" x14ac:dyDescent="0.25">
      <c r="A38" s="19" t="s">
        <v>45</v>
      </c>
      <c r="B38" s="5" t="s">
        <v>266</v>
      </c>
      <c r="C38" s="5" t="s">
        <v>72</v>
      </c>
      <c r="D38" s="5">
        <v>23.63</v>
      </c>
      <c r="E38" s="96">
        <f>D38-D39</f>
        <v>-0.19000000000000128</v>
      </c>
      <c r="F38" s="76">
        <f>AVERAGE(D38:D39)</f>
        <v>23.725000000000001</v>
      </c>
      <c r="G38" s="6">
        <v>0.24299999999999999</v>
      </c>
      <c r="H38" s="98">
        <f>AVERAGE(G38:G39)</f>
        <v>0.23049999999999998</v>
      </c>
    </row>
    <row r="39" spans="1:8" x14ac:dyDescent="0.25">
      <c r="A39" s="19" t="s">
        <v>45</v>
      </c>
      <c r="B39" s="5" t="s">
        <v>267</v>
      </c>
      <c r="C39" s="5" t="s">
        <v>75</v>
      </c>
      <c r="D39" s="5">
        <v>23.82</v>
      </c>
      <c r="E39" s="97"/>
      <c r="F39" s="77"/>
      <c r="G39" s="6">
        <v>0.218</v>
      </c>
      <c r="H39" s="99"/>
    </row>
    <row r="40" spans="1:8" x14ac:dyDescent="0.25">
      <c r="A40" s="37" t="s">
        <v>52</v>
      </c>
      <c r="B40" s="5" t="s">
        <v>268</v>
      </c>
      <c r="C40" s="5" t="s">
        <v>78</v>
      </c>
      <c r="D40" s="5">
        <v>22.7</v>
      </c>
      <c r="E40" s="96">
        <f>D40-D41</f>
        <v>-0.22000000000000242</v>
      </c>
      <c r="F40" s="76">
        <f t="shared" ref="F40" si="8">AVERAGE(D40:D41)</f>
        <v>22.810000000000002</v>
      </c>
      <c r="G40" s="6">
        <v>0.41099999999999998</v>
      </c>
      <c r="H40" s="98">
        <f>AVERAGE(G40:G41)</f>
        <v>0.38700000000000001</v>
      </c>
    </row>
    <row r="41" spans="1:8" x14ac:dyDescent="0.25">
      <c r="A41" s="37" t="s">
        <v>52</v>
      </c>
      <c r="B41" s="5" t="s">
        <v>269</v>
      </c>
      <c r="C41" s="5" t="s">
        <v>81</v>
      </c>
      <c r="D41" s="5">
        <v>22.92</v>
      </c>
      <c r="E41" s="97"/>
      <c r="F41" s="77"/>
      <c r="G41" s="6">
        <v>0.36299999999999999</v>
      </c>
      <c r="H41" s="99"/>
    </row>
    <row r="42" spans="1:8" x14ac:dyDescent="0.25">
      <c r="A42" s="19" t="s">
        <v>45</v>
      </c>
      <c r="B42" s="5" t="s">
        <v>270</v>
      </c>
      <c r="C42" s="5" t="s">
        <v>84</v>
      </c>
      <c r="D42" s="5">
        <v>23.48</v>
      </c>
      <c r="E42" s="96">
        <f>D42-D43</f>
        <v>-0.14999999999999858</v>
      </c>
      <c r="F42" s="76">
        <f>AVERAGE(D42:D43)</f>
        <v>23.555</v>
      </c>
      <c r="G42" s="6">
        <v>0.26500000000000001</v>
      </c>
      <c r="H42" s="98">
        <f>AVERAGE(G42:G43)</f>
        <v>0.254</v>
      </c>
    </row>
    <row r="43" spans="1:8" x14ac:dyDescent="0.25">
      <c r="A43" s="19" t="s">
        <v>45</v>
      </c>
      <c r="B43" s="5" t="s">
        <v>271</v>
      </c>
      <c r="C43" s="5" t="s">
        <v>87</v>
      </c>
      <c r="D43" s="5">
        <v>23.63</v>
      </c>
      <c r="E43" s="97"/>
      <c r="F43" s="77"/>
      <c r="G43" s="6">
        <v>0.24299999999999999</v>
      </c>
      <c r="H43" s="99"/>
    </row>
    <row r="44" spans="1:8" x14ac:dyDescent="0.25">
      <c r="A44" s="37" t="s">
        <v>52</v>
      </c>
      <c r="B44" s="5" t="s">
        <v>272</v>
      </c>
      <c r="C44" s="5" t="s">
        <v>90</v>
      </c>
      <c r="D44" s="5">
        <v>23.1</v>
      </c>
      <c r="E44" s="96">
        <f>D44-D45</f>
        <v>-0.18999999999999773</v>
      </c>
      <c r="F44" s="76">
        <f t="shared" ref="F44" si="9">AVERAGE(D44:D45)</f>
        <v>23.195</v>
      </c>
      <c r="G44" s="6">
        <v>0.32800000000000001</v>
      </c>
      <c r="H44" s="98">
        <f>AVERAGE(G44:G45)</f>
        <v>0.3115</v>
      </c>
    </row>
    <row r="45" spans="1:8" x14ac:dyDescent="0.25">
      <c r="A45" s="37" t="s">
        <v>52</v>
      </c>
      <c r="B45" s="5" t="s">
        <v>273</v>
      </c>
      <c r="C45" s="5" t="s">
        <v>93</v>
      </c>
      <c r="D45" s="5">
        <v>23.29</v>
      </c>
      <c r="E45" s="97"/>
      <c r="F45" s="77"/>
      <c r="G45" s="6">
        <v>0.29499999999999998</v>
      </c>
      <c r="H45" s="99"/>
    </row>
    <row r="46" spans="1:8" x14ac:dyDescent="0.25">
      <c r="A46" s="19" t="s">
        <v>45</v>
      </c>
      <c r="B46" s="5" t="s">
        <v>274</v>
      </c>
      <c r="C46" s="5" t="s">
        <v>96</v>
      </c>
      <c r="D46" s="5">
        <v>23.71</v>
      </c>
      <c r="E46" s="96">
        <f>D46-D47</f>
        <v>-0.10999999999999943</v>
      </c>
      <c r="F46" s="76">
        <f t="shared" ref="F46" si="10">AVERAGE(D46:D47)</f>
        <v>23.765000000000001</v>
      </c>
      <c r="G46" s="6">
        <v>0.23200000000000001</v>
      </c>
      <c r="H46" s="98">
        <f>AVERAGE(G46:G47)</f>
        <v>0.22500000000000001</v>
      </c>
    </row>
    <row r="47" spans="1:8" x14ac:dyDescent="0.25">
      <c r="A47" s="19" t="s">
        <v>45</v>
      </c>
      <c r="B47" s="5" t="s">
        <v>275</v>
      </c>
      <c r="C47" s="5" t="s">
        <v>99</v>
      </c>
      <c r="D47" s="5">
        <v>23.82</v>
      </c>
      <c r="E47" s="97"/>
      <c r="F47" s="77"/>
      <c r="G47" s="6">
        <v>0.218</v>
      </c>
      <c r="H47" s="99"/>
    </row>
    <row r="48" spans="1:8" x14ac:dyDescent="0.25">
      <c r="A48" s="37" t="s">
        <v>52</v>
      </c>
      <c r="B48" s="5" t="s">
        <v>276</v>
      </c>
      <c r="C48" s="5" t="s">
        <v>102</v>
      </c>
      <c r="D48" s="5">
        <v>23.27</v>
      </c>
      <c r="E48" s="96">
        <f>D48-D49</f>
        <v>-0.19999999999999929</v>
      </c>
      <c r="F48" s="76">
        <f t="shared" ref="F48" si="11">AVERAGE(D48:D49)</f>
        <v>23.369999999999997</v>
      </c>
      <c r="G48" s="6">
        <v>0.29899999999999999</v>
      </c>
      <c r="H48" s="98">
        <f>AVERAGE(G48:G49)</f>
        <v>0.28249999999999997</v>
      </c>
    </row>
    <row r="49" spans="1:8" x14ac:dyDescent="0.25">
      <c r="A49" s="37" t="s">
        <v>52</v>
      </c>
      <c r="B49" s="5" t="s">
        <v>277</v>
      </c>
      <c r="C49" s="5" t="s">
        <v>105</v>
      </c>
      <c r="D49" s="5">
        <v>23.47</v>
      </c>
      <c r="E49" s="97"/>
      <c r="F49" s="77"/>
      <c r="G49" s="6">
        <v>0.26600000000000001</v>
      </c>
      <c r="H49" s="99"/>
    </row>
    <row r="50" spans="1:8" x14ac:dyDescent="0.25">
      <c r="A50" s="19" t="s">
        <v>45</v>
      </c>
      <c r="B50" s="5" t="s">
        <v>278</v>
      </c>
      <c r="C50" s="5" t="s">
        <v>108</v>
      </c>
      <c r="D50" s="5">
        <v>24.07</v>
      </c>
      <c r="E50" s="96">
        <f>D50-D51</f>
        <v>-0.21000000000000085</v>
      </c>
      <c r="F50" s="76">
        <f t="shared" ref="F50" si="12">AVERAGE(D50:D51)</f>
        <v>24.175000000000001</v>
      </c>
      <c r="G50" s="6">
        <v>0.19</v>
      </c>
      <c r="H50" s="98">
        <f>AVERAGE(G50:G51)</f>
        <v>0.17899999999999999</v>
      </c>
    </row>
    <row r="51" spans="1:8" x14ac:dyDescent="0.25">
      <c r="A51" s="19" t="s">
        <v>45</v>
      </c>
      <c r="B51" s="5" t="s">
        <v>279</v>
      </c>
      <c r="C51" s="5" t="s">
        <v>111</v>
      </c>
      <c r="D51" s="5">
        <v>24.28</v>
      </c>
      <c r="E51" s="97"/>
      <c r="F51" s="77"/>
      <c r="G51" s="6">
        <v>0.16800000000000001</v>
      </c>
      <c r="H51" s="99"/>
    </row>
    <row r="52" spans="1:8" x14ac:dyDescent="0.25">
      <c r="A52" s="37" t="s">
        <v>52</v>
      </c>
      <c r="B52" s="5" t="s">
        <v>280</v>
      </c>
      <c r="C52" s="5" t="s">
        <v>114</v>
      </c>
      <c r="D52" s="5">
        <v>23.15</v>
      </c>
      <c r="E52" s="96">
        <f>D52-D53</f>
        <v>-0.30000000000000071</v>
      </c>
      <c r="F52" s="76">
        <f t="shared" ref="F52" si="13">AVERAGE(D52:D53)</f>
        <v>23.299999999999997</v>
      </c>
      <c r="G52" s="6">
        <v>0.31900000000000001</v>
      </c>
      <c r="H52" s="98">
        <f>AVERAGE(G52:G53)</f>
        <v>0.29449999999999998</v>
      </c>
    </row>
    <row r="53" spans="1:8" x14ac:dyDescent="0.25">
      <c r="A53" s="37" t="s">
        <v>52</v>
      </c>
      <c r="B53" s="5" t="s">
        <v>281</v>
      </c>
      <c r="C53" s="5" t="s">
        <v>117</v>
      </c>
      <c r="D53" s="5">
        <v>23.45</v>
      </c>
      <c r="E53" s="97"/>
      <c r="F53" s="77"/>
      <c r="G53" s="6">
        <v>0.27</v>
      </c>
      <c r="H53" s="99"/>
    </row>
    <row r="54" spans="1:8" x14ac:dyDescent="0.25">
      <c r="A54" s="19" t="s">
        <v>45</v>
      </c>
      <c r="B54" s="5" t="s">
        <v>282</v>
      </c>
      <c r="C54" s="5" t="s">
        <v>120</v>
      </c>
      <c r="D54" s="5">
        <v>23.48</v>
      </c>
      <c r="E54" s="96">
        <f>D54-D55</f>
        <v>-0.19000000000000128</v>
      </c>
      <c r="F54" s="76">
        <f t="shared" ref="F54" si="14">AVERAGE(D54:D55)</f>
        <v>23.575000000000003</v>
      </c>
      <c r="G54" s="6">
        <v>0.26500000000000001</v>
      </c>
      <c r="H54" s="98">
        <f>AVERAGE(G54:G55)</f>
        <v>0.251</v>
      </c>
    </row>
    <row r="55" spans="1:8" x14ac:dyDescent="0.25">
      <c r="A55" s="19" t="s">
        <v>45</v>
      </c>
      <c r="B55" s="5" t="s">
        <v>283</v>
      </c>
      <c r="C55" s="5" t="s">
        <v>123</v>
      </c>
      <c r="D55" s="5">
        <v>23.67</v>
      </c>
      <c r="E55" s="97"/>
      <c r="F55" s="77"/>
      <c r="G55" s="6">
        <v>0.23699999999999999</v>
      </c>
      <c r="H55" s="99"/>
    </row>
    <row r="56" spans="1:8" x14ac:dyDescent="0.25">
      <c r="A56" s="37" t="s">
        <v>52</v>
      </c>
      <c r="B56" s="5" t="s">
        <v>284</v>
      </c>
      <c r="C56" s="5" t="s">
        <v>126</v>
      </c>
      <c r="D56" s="5">
        <v>23.92</v>
      </c>
      <c r="E56" s="96">
        <f>D56-D57</f>
        <v>-0.22999999999999687</v>
      </c>
      <c r="F56" s="76">
        <f t="shared" ref="F56" si="15">AVERAGE(D56:D57)</f>
        <v>24.035</v>
      </c>
      <c r="G56" s="6">
        <v>0.20599999999999999</v>
      </c>
      <c r="H56" s="98">
        <f>AVERAGE(G56:G57)</f>
        <v>0.19350000000000001</v>
      </c>
    </row>
    <row r="57" spans="1:8" x14ac:dyDescent="0.25">
      <c r="A57" s="37" t="s">
        <v>52</v>
      </c>
      <c r="B57" s="5" t="s">
        <v>285</v>
      </c>
      <c r="C57" s="5" t="s">
        <v>129</v>
      </c>
      <c r="D57" s="5">
        <v>24.15</v>
      </c>
      <c r="E57" s="97"/>
      <c r="F57" s="77"/>
      <c r="G57" s="6">
        <v>0.18099999999999999</v>
      </c>
      <c r="H57" s="99"/>
    </row>
    <row r="58" spans="1:8" x14ac:dyDescent="0.25">
      <c r="A58" s="19" t="s">
        <v>45</v>
      </c>
      <c r="B58" s="5" t="s">
        <v>286</v>
      </c>
      <c r="C58" s="5" t="s">
        <v>132</v>
      </c>
      <c r="D58" s="5">
        <v>23.01</v>
      </c>
      <c r="E58" s="96">
        <f>D58-D59</f>
        <v>-0.14999999999999858</v>
      </c>
      <c r="F58" s="76">
        <f>AVERAGE(D58:D59)</f>
        <v>23.085000000000001</v>
      </c>
      <c r="G58" s="6">
        <v>0.34599999999999997</v>
      </c>
      <c r="H58" s="98">
        <f>AVERAGE(G58:G59)</f>
        <v>0.33150000000000002</v>
      </c>
    </row>
    <row r="59" spans="1:8" x14ac:dyDescent="0.25">
      <c r="A59" s="19" t="s">
        <v>45</v>
      </c>
      <c r="B59" s="5" t="s">
        <v>287</v>
      </c>
      <c r="C59" s="5" t="s">
        <v>135</v>
      </c>
      <c r="D59" s="5">
        <v>23.16</v>
      </c>
      <c r="E59" s="97"/>
      <c r="F59" s="77"/>
      <c r="G59" s="6">
        <v>0.317</v>
      </c>
      <c r="H59" s="99"/>
    </row>
    <row r="60" spans="1:8" x14ac:dyDescent="0.25">
      <c r="A60" s="37" t="s">
        <v>52</v>
      </c>
      <c r="B60" s="5" t="s">
        <v>288</v>
      </c>
      <c r="C60" s="5" t="s">
        <v>138</v>
      </c>
      <c r="D60" s="5">
        <v>23.45</v>
      </c>
      <c r="E60" s="96">
        <f>D60-D61</f>
        <v>-0.12000000000000099</v>
      </c>
      <c r="F60" s="76">
        <f t="shared" ref="F60" si="16">AVERAGE(D60:D61)</f>
        <v>23.509999999999998</v>
      </c>
      <c r="G60" s="6">
        <v>0.26800000000000002</v>
      </c>
      <c r="H60" s="98">
        <f>AVERAGE(G60:G61)</f>
        <v>0.26</v>
      </c>
    </row>
    <row r="61" spans="1:8" x14ac:dyDescent="0.25">
      <c r="A61" s="37" t="s">
        <v>52</v>
      </c>
      <c r="B61" s="5" t="s">
        <v>289</v>
      </c>
      <c r="C61" s="5" t="s">
        <v>141</v>
      </c>
      <c r="D61" s="5">
        <v>23.57</v>
      </c>
      <c r="E61" s="97"/>
      <c r="F61" s="77"/>
      <c r="G61" s="6">
        <v>0.252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DixldwnYbsAWNY5sBX/CoIkPq0Pu/PPk+uy4+N/ydkHYzzQ0PvQRQQZMIlNSuD5+rDkpNaUKtgBkkc2l/vwyew==" saltValue="glFQeU5s2gCxwq1IcXuKZw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497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316</v>
      </c>
      <c r="B6" s="5" t="s">
        <v>7</v>
      </c>
      <c r="C6" s="5">
        <v>24.03</v>
      </c>
      <c r="D6" s="87">
        <f>MAX(C6:C9)-MIN(C6:C9)</f>
        <v>0.30000000000000071</v>
      </c>
      <c r="E6" s="90">
        <f>AVERAGE(C6:C9)</f>
        <v>23.974999999999998</v>
      </c>
      <c r="F6" s="93">
        <f>E6-E10</f>
        <v>-0.96499999999999986</v>
      </c>
      <c r="H6" s="5" t="s">
        <v>368</v>
      </c>
      <c r="I6" s="5" t="s">
        <v>9</v>
      </c>
      <c r="J6" s="5"/>
    </row>
    <row r="7" spans="1:10" x14ac:dyDescent="0.25">
      <c r="A7" s="5" t="s">
        <v>317</v>
      </c>
      <c r="B7" s="5" t="s">
        <v>7</v>
      </c>
      <c r="C7" s="5">
        <v>24.13</v>
      </c>
      <c r="D7" s="88"/>
      <c r="E7" s="91"/>
      <c r="F7" s="94"/>
      <c r="H7" s="5" t="s">
        <v>369</v>
      </c>
      <c r="I7" s="5" t="s">
        <v>9</v>
      </c>
      <c r="J7" s="5"/>
    </row>
    <row r="8" spans="1:10" x14ac:dyDescent="0.25">
      <c r="A8" s="5" t="s">
        <v>318</v>
      </c>
      <c r="B8" s="5" t="s">
        <v>7</v>
      </c>
      <c r="C8" s="5">
        <v>23.83</v>
      </c>
      <c r="D8" s="88"/>
      <c r="E8" s="91"/>
      <c r="F8" s="94"/>
      <c r="H8" s="5" t="s">
        <v>370</v>
      </c>
      <c r="I8" s="5" t="s">
        <v>14</v>
      </c>
      <c r="J8" s="5"/>
    </row>
    <row r="9" spans="1:10" x14ac:dyDescent="0.25">
      <c r="A9" s="5" t="s">
        <v>319</v>
      </c>
      <c r="B9" s="5" t="s">
        <v>7</v>
      </c>
      <c r="C9" s="5">
        <v>23.91</v>
      </c>
      <c r="D9" s="89"/>
      <c r="E9" s="92"/>
      <c r="F9" s="95"/>
      <c r="H9" s="5" t="s">
        <v>371</v>
      </c>
      <c r="I9" s="5" t="s">
        <v>14</v>
      </c>
      <c r="J9" s="5"/>
    </row>
    <row r="10" spans="1:10" x14ac:dyDescent="0.25">
      <c r="A10" s="5" t="s">
        <v>320</v>
      </c>
      <c r="B10" s="5" t="s">
        <v>18</v>
      </c>
      <c r="C10" s="5">
        <v>25.02</v>
      </c>
      <c r="D10" s="87">
        <f t="shared" ref="D10" si="0">MAX(C10:C13)-MIN(C10:C13)</f>
        <v>0.21999999999999886</v>
      </c>
      <c r="E10" s="90">
        <f t="shared" ref="E10" si="1">AVERAGE(C10:C13)</f>
        <v>24.939999999999998</v>
      </c>
      <c r="F10" s="93">
        <f t="shared" ref="F10" si="2">E10-E14</f>
        <v>-0.94250000000000256</v>
      </c>
      <c r="H10" s="5" t="s">
        <v>372</v>
      </c>
      <c r="I10" s="5" t="s">
        <v>20</v>
      </c>
      <c r="J10" s="5"/>
    </row>
    <row r="11" spans="1:10" x14ac:dyDescent="0.25">
      <c r="A11" s="5" t="s">
        <v>321</v>
      </c>
      <c r="B11" s="5" t="s">
        <v>18</v>
      </c>
      <c r="C11" s="5">
        <v>25.04</v>
      </c>
      <c r="D11" s="88"/>
      <c r="E11" s="91"/>
      <c r="F11" s="94"/>
      <c r="H11" s="5" t="s">
        <v>373</v>
      </c>
      <c r="I11" s="5" t="s">
        <v>20</v>
      </c>
      <c r="J11" s="5"/>
    </row>
    <row r="12" spans="1:10" x14ac:dyDescent="0.25">
      <c r="A12" s="5" t="s">
        <v>322</v>
      </c>
      <c r="B12" s="5" t="s">
        <v>18</v>
      </c>
      <c r="C12" s="5">
        <v>24.82</v>
      </c>
      <c r="D12" s="88"/>
      <c r="E12" s="91"/>
      <c r="F12" s="94"/>
    </row>
    <row r="13" spans="1:10" x14ac:dyDescent="0.25">
      <c r="A13" s="5" t="s">
        <v>323</v>
      </c>
      <c r="B13" s="5" t="s">
        <v>18</v>
      </c>
      <c r="C13" s="5">
        <v>24.88</v>
      </c>
      <c r="D13" s="89"/>
      <c r="E13" s="92"/>
      <c r="F13" s="95"/>
      <c r="H13" s="14" t="s">
        <v>25</v>
      </c>
      <c r="I13" s="18">
        <v>1.17E-2</v>
      </c>
    </row>
    <row r="14" spans="1:10" x14ac:dyDescent="0.25">
      <c r="A14" s="5" t="s">
        <v>324</v>
      </c>
      <c r="B14" s="5" t="s">
        <v>27</v>
      </c>
      <c r="C14" s="5">
        <v>25.92</v>
      </c>
      <c r="D14" s="87">
        <f>MAX(C14:C17)-MIN(C14:C17)</f>
        <v>0.17999999999999972</v>
      </c>
      <c r="E14" s="90">
        <f>AVERAGE(C14:C17)</f>
        <v>25.8825</v>
      </c>
      <c r="F14" s="93">
        <f t="shared" ref="F14" si="3">E14-E18</f>
        <v>-1.0941666666666698</v>
      </c>
      <c r="H14" s="14" t="s">
        <v>471</v>
      </c>
      <c r="I14" s="53">
        <v>2.0449999999999999</v>
      </c>
    </row>
    <row r="15" spans="1:10" x14ac:dyDescent="0.25">
      <c r="A15" s="5" t="s">
        <v>325</v>
      </c>
      <c r="B15" s="5" t="s">
        <v>27</v>
      </c>
      <c r="C15" s="5">
        <v>25.99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326</v>
      </c>
      <c r="B16" s="5" t="s">
        <v>27</v>
      </c>
      <c r="C16" s="5">
        <v>25.81</v>
      </c>
      <c r="D16" s="88"/>
      <c r="E16" s="91"/>
      <c r="F16" s="94"/>
    </row>
    <row r="17" spans="1:10" x14ac:dyDescent="0.25">
      <c r="A17" s="5" t="s">
        <v>327</v>
      </c>
      <c r="B17" s="5" t="s">
        <v>27</v>
      </c>
      <c r="C17" s="5">
        <v>25.81</v>
      </c>
      <c r="D17" s="89"/>
      <c r="E17" s="92"/>
      <c r="F17" s="95"/>
    </row>
    <row r="18" spans="1:10" x14ac:dyDescent="0.25">
      <c r="A18" s="5" t="s">
        <v>328</v>
      </c>
      <c r="B18" s="5" t="s">
        <v>33</v>
      </c>
      <c r="C18" s="5">
        <v>27.11</v>
      </c>
      <c r="D18" s="87">
        <f>MAX(C18:C21)-MIN(C18:C21)</f>
        <v>0.23999999999999844</v>
      </c>
      <c r="E18" s="90">
        <f>AVERAGE(C18:C21)</f>
        <v>26.97666666666667</v>
      </c>
      <c r="F18" s="93">
        <f t="shared" ref="F18" si="4">E18-E22</f>
        <v>-0.85333333333333172</v>
      </c>
    </row>
    <row r="19" spans="1:10" x14ac:dyDescent="0.25">
      <c r="A19" s="5" t="s">
        <v>329</v>
      </c>
      <c r="B19" s="5" t="s">
        <v>33</v>
      </c>
      <c r="C19" s="5">
        <v>26.95</v>
      </c>
      <c r="D19" s="88"/>
      <c r="E19" s="91"/>
      <c r="F19" s="94"/>
    </row>
    <row r="20" spans="1:10" x14ac:dyDescent="0.25">
      <c r="A20" s="5" t="s">
        <v>330</v>
      </c>
      <c r="B20" s="5" t="s">
        <v>33</v>
      </c>
      <c r="D20" s="88"/>
      <c r="E20" s="91"/>
      <c r="F20" s="94"/>
      <c r="G20" s="22">
        <v>26.61</v>
      </c>
    </row>
    <row r="21" spans="1:10" x14ac:dyDescent="0.25">
      <c r="A21" s="5" t="s">
        <v>331</v>
      </c>
      <c r="B21" s="5" t="s">
        <v>33</v>
      </c>
      <c r="C21" s="5">
        <v>26.87</v>
      </c>
      <c r="D21" s="89"/>
      <c r="E21" s="92"/>
      <c r="F21" s="95"/>
    </row>
    <row r="22" spans="1:10" x14ac:dyDescent="0.25">
      <c r="A22" s="5" t="s">
        <v>332</v>
      </c>
      <c r="B22" s="5" t="s">
        <v>38</v>
      </c>
      <c r="C22" s="5">
        <v>27.94</v>
      </c>
      <c r="D22" s="87">
        <f>MAX(C22:C25)-MIN(C22:C25)</f>
        <v>0.23000000000000043</v>
      </c>
      <c r="E22" s="90">
        <f>AVERAGE(C22:C25)</f>
        <v>27.830000000000002</v>
      </c>
      <c r="F22" s="93"/>
    </row>
    <row r="23" spans="1:10" x14ac:dyDescent="0.25">
      <c r="A23" s="5" t="s">
        <v>333</v>
      </c>
      <c r="B23" s="5" t="s">
        <v>38</v>
      </c>
      <c r="C23" s="5">
        <v>27.71</v>
      </c>
      <c r="D23" s="88"/>
      <c r="E23" s="91"/>
      <c r="F23" s="94"/>
    </row>
    <row r="24" spans="1:10" x14ac:dyDescent="0.25">
      <c r="A24" s="5" t="s">
        <v>334</v>
      </c>
      <c r="B24" s="5" t="s">
        <v>38</v>
      </c>
      <c r="C24" s="5">
        <v>27.84</v>
      </c>
      <c r="D24" s="88"/>
      <c r="E24" s="91"/>
      <c r="F24" s="94"/>
    </row>
    <row r="25" spans="1:10" x14ac:dyDescent="0.25">
      <c r="A25" s="5" t="s">
        <v>335</v>
      </c>
      <c r="B25" s="5" t="s">
        <v>38</v>
      </c>
      <c r="C25" s="5"/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336</v>
      </c>
      <c r="C30" s="5" t="s">
        <v>47</v>
      </c>
      <c r="D30" s="5">
        <v>26.66</v>
      </c>
      <c r="E30" s="96">
        <f>D30-D31</f>
        <v>0.10999999999999943</v>
      </c>
      <c r="F30" s="76">
        <f>AVERAGE(D30:D31)</f>
        <v>26.605</v>
      </c>
      <c r="G30" s="6">
        <v>0.14599999999999999</v>
      </c>
      <c r="H30" s="98">
        <f>AVERAGE(G30:G31)</f>
        <v>0.152</v>
      </c>
      <c r="I30" s="30"/>
      <c r="J30" s="30"/>
    </row>
    <row r="31" spans="1:10" x14ac:dyDescent="0.25">
      <c r="A31" s="19" t="s">
        <v>45</v>
      </c>
      <c r="B31" s="5" t="s">
        <v>337</v>
      </c>
      <c r="C31" s="5" t="s">
        <v>50</v>
      </c>
      <c r="D31" s="5">
        <v>26.55</v>
      </c>
      <c r="E31" s="97"/>
      <c r="F31" s="77"/>
      <c r="G31" s="6">
        <v>0.158</v>
      </c>
      <c r="H31" s="99"/>
    </row>
    <row r="32" spans="1:10" x14ac:dyDescent="0.25">
      <c r="A32" s="37" t="s">
        <v>52</v>
      </c>
      <c r="B32" s="5" t="s">
        <v>338</v>
      </c>
      <c r="C32" s="5" t="s">
        <v>54</v>
      </c>
      <c r="D32" s="5">
        <v>27.59</v>
      </c>
      <c r="E32" s="96">
        <f>D32-D33</f>
        <v>3.9999999999999147E-2</v>
      </c>
      <c r="F32" s="76">
        <f t="shared" ref="F32" si="5">AVERAGE(D32:D33)</f>
        <v>27.57</v>
      </c>
      <c r="G32" s="6">
        <v>7.4999999999999997E-2</v>
      </c>
      <c r="H32" s="98">
        <f>AVERAGE(G32:G33)</f>
        <v>7.6149999999999995E-2</v>
      </c>
    </row>
    <row r="33" spans="1:8" x14ac:dyDescent="0.25">
      <c r="A33" s="37" t="s">
        <v>52</v>
      </c>
      <c r="B33" s="5" t="s">
        <v>339</v>
      </c>
      <c r="C33" s="5" t="s">
        <v>57</v>
      </c>
      <c r="D33" s="5">
        <v>27.55</v>
      </c>
      <c r="E33" s="97"/>
      <c r="F33" s="77"/>
      <c r="G33" s="6">
        <v>7.7299999999999994E-2</v>
      </c>
      <c r="H33" s="99"/>
    </row>
    <row r="34" spans="1:8" x14ac:dyDescent="0.25">
      <c r="A34" s="19" t="s">
        <v>45</v>
      </c>
      <c r="B34" s="5" t="s">
        <v>340</v>
      </c>
      <c r="C34" s="5" t="s">
        <v>60</v>
      </c>
      <c r="D34" s="5">
        <v>25.8</v>
      </c>
      <c r="E34" s="96">
        <f>D34-D35</f>
        <v>0.14000000000000057</v>
      </c>
      <c r="F34" s="76">
        <f t="shared" ref="F34" si="6">AVERAGE(D34:D35)</f>
        <v>25.73</v>
      </c>
      <c r="G34" s="6">
        <v>0.26900000000000002</v>
      </c>
      <c r="H34" s="98">
        <f>AVERAGE(G34:G35)</f>
        <v>0.28349999999999997</v>
      </c>
    </row>
    <row r="35" spans="1:8" x14ac:dyDescent="0.25">
      <c r="A35" s="19" t="s">
        <v>45</v>
      </c>
      <c r="B35" s="5" t="s">
        <v>341</v>
      </c>
      <c r="C35" s="5" t="s">
        <v>63</v>
      </c>
      <c r="D35" s="5">
        <v>25.66</v>
      </c>
      <c r="E35" s="97"/>
      <c r="F35" s="77"/>
      <c r="G35" s="6">
        <v>0.29799999999999999</v>
      </c>
      <c r="H35" s="99"/>
    </row>
    <row r="36" spans="1:8" x14ac:dyDescent="0.25">
      <c r="A36" s="37" t="s">
        <v>52</v>
      </c>
      <c r="B36" s="5" t="s">
        <v>342</v>
      </c>
      <c r="C36" s="5" t="s">
        <v>66</v>
      </c>
      <c r="D36" s="5">
        <v>26.05</v>
      </c>
      <c r="E36" s="96">
        <f>D36-D37</f>
        <v>5.0000000000000711E-2</v>
      </c>
      <c r="F36" s="76">
        <f t="shared" ref="F36" si="7">AVERAGE(D36:D37)</f>
        <v>26.024999999999999</v>
      </c>
      <c r="G36" s="6">
        <v>0.22600000000000001</v>
      </c>
      <c r="H36" s="98">
        <f>AVERAGE(G36:G37)</f>
        <v>0.22950000000000001</v>
      </c>
    </row>
    <row r="37" spans="1:8" x14ac:dyDescent="0.25">
      <c r="A37" s="37" t="s">
        <v>52</v>
      </c>
      <c r="B37" s="5" t="s">
        <v>343</v>
      </c>
      <c r="C37" s="5" t="s">
        <v>69</v>
      </c>
      <c r="D37" s="5">
        <v>26</v>
      </c>
      <c r="E37" s="97"/>
      <c r="F37" s="77"/>
      <c r="G37" s="6">
        <v>0.23300000000000001</v>
      </c>
      <c r="H37" s="99"/>
    </row>
    <row r="38" spans="1:8" x14ac:dyDescent="0.25">
      <c r="A38" s="19" t="s">
        <v>45</v>
      </c>
      <c r="B38" s="5" t="s">
        <v>344</v>
      </c>
      <c r="C38" s="5" t="s">
        <v>72</v>
      </c>
      <c r="D38" s="5">
        <v>26.15</v>
      </c>
      <c r="E38" s="96">
        <f>D38-D39</f>
        <v>0.16000000000000014</v>
      </c>
      <c r="F38" s="76">
        <f>AVERAGE(D38:D39)</f>
        <v>26.07</v>
      </c>
      <c r="G38" s="6">
        <v>0.21</v>
      </c>
      <c r="H38" s="98">
        <f>AVERAGE(G38:G39)</f>
        <v>0.22249999999999998</v>
      </c>
    </row>
    <row r="39" spans="1:8" x14ac:dyDescent="0.25">
      <c r="A39" s="19" t="s">
        <v>45</v>
      </c>
      <c r="B39" s="5" t="s">
        <v>345</v>
      </c>
      <c r="C39" s="5" t="s">
        <v>75</v>
      </c>
      <c r="D39" s="5">
        <v>25.99</v>
      </c>
      <c r="E39" s="97"/>
      <c r="F39" s="77"/>
      <c r="G39" s="6">
        <v>0.23499999999999999</v>
      </c>
      <c r="H39" s="99"/>
    </row>
    <row r="40" spans="1:8" x14ac:dyDescent="0.25">
      <c r="A40" s="37" t="s">
        <v>52</v>
      </c>
      <c r="B40" s="5" t="s">
        <v>346</v>
      </c>
      <c r="C40" s="5" t="s">
        <v>78</v>
      </c>
      <c r="D40" s="5">
        <v>25.58</v>
      </c>
      <c r="E40" s="96">
        <f>D40-D41</f>
        <v>0.23999999999999844</v>
      </c>
      <c r="F40" s="76">
        <f t="shared" ref="F40" si="8">AVERAGE(D40:D41)</f>
        <v>25.46</v>
      </c>
      <c r="G40" s="6">
        <v>0.317</v>
      </c>
      <c r="H40" s="98">
        <f>AVERAGE(G40:G41)</f>
        <v>0.34599999999999997</v>
      </c>
    </row>
    <row r="41" spans="1:8" x14ac:dyDescent="0.25">
      <c r="A41" s="37" t="s">
        <v>52</v>
      </c>
      <c r="B41" s="5" t="s">
        <v>347</v>
      </c>
      <c r="C41" s="5" t="s">
        <v>81</v>
      </c>
      <c r="D41" s="5">
        <v>25.34</v>
      </c>
      <c r="E41" s="97"/>
      <c r="F41" s="77"/>
      <c r="G41" s="6">
        <v>0.375</v>
      </c>
      <c r="H41" s="99"/>
    </row>
    <row r="42" spans="1:8" x14ac:dyDescent="0.25">
      <c r="A42" s="19" t="s">
        <v>45</v>
      </c>
      <c r="B42" s="5" t="s">
        <v>348</v>
      </c>
      <c r="C42" s="5" t="s">
        <v>84</v>
      </c>
      <c r="D42" s="5">
        <v>26.18</v>
      </c>
      <c r="E42" s="96">
        <f>D42-D43</f>
        <v>3.9999999999999147E-2</v>
      </c>
      <c r="F42" s="76">
        <f>AVERAGE(D42:D43)</f>
        <v>26.16</v>
      </c>
      <c r="G42" s="6">
        <v>0.20599999999999999</v>
      </c>
      <c r="H42" s="98">
        <f>AVERAGE(G42:G43)</f>
        <v>0.20899999999999999</v>
      </c>
    </row>
    <row r="43" spans="1:8" x14ac:dyDescent="0.25">
      <c r="A43" s="19" t="s">
        <v>45</v>
      </c>
      <c r="B43" s="5" t="s">
        <v>349</v>
      </c>
      <c r="C43" s="5" t="s">
        <v>87</v>
      </c>
      <c r="D43" s="5">
        <v>26.14</v>
      </c>
      <c r="E43" s="97"/>
      <c r="F43" s="77"/>
      <c r="G43" s="6">
        <v>0.21199999999999999</v>
      </c>
      <c r="H43" s="99"/>
    </row>
    <row r="44" spans="1:8" x14ac:dyDescent="0.25">
      <c r="A44" s="37" t="s">
        <v>52</v>
      </c>
      <c r="B44" s="5" t="s">
        <v>350</v>
      </c>
      <c r="C44" s="5" t="s">
        <v>90</v>
      </c>
      <c r="D44" s="5">
        <v>25.17</v>
      </c>
      <c r="E44" s="96">
        <f>D44-D45</f>
        <v>-2.9999999999997584E-2</v>
      </c>
      <c r="F44" s="76">
        <f t="shared" ref="F44" si="9">AVERAGE(D44:D45)</f>
        <v>25.185000000000002</v>
      </c>
      <c r="G44" s="6">
        <v>0.42399999999999999</v>
      </c>
      <c r="H44" s="98">
        <f>AVERAGE(G44:G45)</f>
        <v>0.41949999999999998</v>
      </c>
    </row>
    <row r="45" spans="1:8" x14ac:dyDescent="0.25">
      <c r="A45" s="37" t="s">
        <v>52</v>
      </c>
      <c r="B45" s="5" t="s">
        <v>351</v>
      </c>
      <c r="C45" s="5" t="s">
        <v>93</v>
      </c>
      <c r="D45" s="5">
        <v>25.2</v>
      </c>
      <c r="E45" s="97"/>
      <c r="F45" s="77"/>
      <c r="G45" s="6">
        <v>0.41499999999999998</v>
      </c>
      <c r="H45" s="99"/>
    </row>
    <row r="46" spans="1:8" x14ac:dyDescent="0.25">
      <c r="A46" s="19" t="s">
        <v>45</v>
      </c>
      <c r="B46" s="5" t="s">
        <v>352</v>
      </c>
      <c r="C46" s="5" t="s">
        <v>96</v>
      </c>
      <c r="D46" s="5">
        <v>25.57</v>
      </c>
      <c r="E46" s="96">
        <f>D46-D47</f>
        <v>-9.9999999999980105E-3</v>
      </c>
      <c r="F46" s="76">
        <f t="shared" ref="F46" si="10">AVERAGE(D46:D47)</f>
        <v>25.574999999999999</v>
      </c>
      <c r="G46" s="6">
        <v>0.318</v>
      </c>
      <c r="H46" s="98">
        <f>AVERAGE(G46:G47)</f>
        <v>0.317</v>
      </c>
    </row>
    <row r="47" spans="1:8" x14ac:dyDescent="0.25">
      <c r="A47" s="19" t="s">
        <v>45</v>
      </c>
      <c r="B47" s="5" t="s">
        <v>353</v>
      </c>
      <c r="C47" s="5" t="s">
        <v>99</v>
      </c>
      <c r="D47" s="5">
        <v>25.58</v>
      </c>
      <c r="E47" s="97"/>
      <c r="F47" s="77"/>
      <c r="G47" s="6">
        <v>0.316</v>
      </c>
      <c r="H47" s="99"/>
    </row>
    <row r="48" spans="1:8" x14ac:dyDescent="0.25">
      <c r="A48" s="37" t="s">
        <v>52</v>
      </c>
      <c r="B48" s="5" t="s">
        <v>354</v>
      </c>
      <c r="C48" s="5" t="s">
        <v>102</v>
      </c>
      <c r="D48" s="5">
        <v>25.2</v>
      </c>
      <c r="E48" s="96">
        <f>D48-D49</f>
        <v>7.0000000000000284E-2</v>
      </c>
      <c r="F48" s="76">
        <f t="shared" ref="F48" si="11">AVERAGE(D48:D49)</f>
        <v>25.164999999999999</v>
      </c>
      <c r="G48" s="6">
        <v>0.41299999999999998</v>
      </c>
      <c r="H48" s="98">
        <f>AVERAGE(G48:G49)</f>
        <v>0.42499999999999999</v>
      </c>
    </row>
    <row r="49" spans="1:8" x14ac:dyDescent="0.25">
      <c r="A49" s="37" t="s">
        <v>52</v>
      </c>
      <c r="B49" s="5" t="s">
        <v>355</v>
      </c>
      <c r="C49" s="5" t="s">
        <v>105</v>
      </c>
      <c r="D49" s="5">
        <v>25.13</v>
      </c>
      <c r="E49" s="97"/>
      <c r="F49" s="77"/>
      <c r="G49" s="6">
        <v>0.437</v>
      </c>
      <c r="H49" s="99"/>
    </row>
    <row r="50" spans="1:8" x14ac:dyDescent="0.25">
      <c r="A50" s="19" t="s">
        <v>45</v>
      </c>
      <c r="B50" s="5" t="s">
        <v>356</v>
      </c>
      <c r="C50" s="5" t="s">
        <v>108</v>
      </c>
      <c r="D50" s="5">
        <v>26.58</v>
      </c>
      <c r="E50" s="96">
        <f>D50-D51</f>
        <v>8.9999999999999858E-2</v>
      </c>
      <c r="F50" s="76">
        <f t="shared" ref="F50" si="12">AVERAGE(D50:D51)</f>
        <v>26.534999999999997</v>
      </c>
      <c r="G50" s="6">
        <v>0.154</v>
      </c>
      <c r="H50" s="98">
        <f>AVERAGE(G50:G51)</f>
        <v>0.1595</v>
      </c>
    </row>
    <row r="51" spans="1:8" x14ac:dyDescent="0.25">
      <c r="A51" s="19" t="s">
        <v>45</v>
      </c>
      <c r="B51" s="5" t="s">
        <v>357</v>
      </c>
      <c r="C51" s="5" t="s">
        <v>111</v>
      </c>
      <c r="D51" s="5">
        <v>26.49</v>
      </c>
      <c r="E51" s="97"/>
      <c r="F51" s="77"/>
      <c r="G51" s="6">
        <v>0.16500000000000001</v>
      </c>
      <c r="H51" s="99"/>
    </row>
    <row r="52" spans="1:8" x14ac:dyDescent="0.25">
      <c r="A52" s="37" t="s">
        <v>52</v>
      </c>
      <c r="B52" s="5" t="s">
        <v>358</v>
      </c>
      <c r="C52" s="5" t="s">
        <v>114</v>
      </c>
      <c r="D52" s="5">
        <v>25.71</v>
      </c>
      <c r="E52" s="96">
        <f>D52-D53</f>
        <v>1.0000000000001563E-2</v>
      </c>
      <c r="F52" s="76">
        <f t="shared" ref="F52" si="13">AVERAGE(D52:D53)</f>
        <v>25.704999999999998</v>
      </c>
      <c r="G52" s="6">
        <v>0.28799999999999998</v>
      </c>
      <c r="H52" s="98">
        <f>AVERAGE(G52:G53)</f>
        <v>0.28899999999999998</v>
      </c>
    </row>
    <row r="53" spans="1:8" x14ac:dyDescent="0.25">
      <c r="A53" s="37" t="s">
        <v>52</v>
      </c>
      <c r="B53" s="5" t="s">
        <v>359</v>
      </c>
      <c r="C53" s="5" t="s">
        <v>117</v>
      </c>
      <c r="D53" s="5">
        <v>25.7</v>
      </c>
      <c r="E53" s="97"/>
      <c r="F53" s="77"/>
      <c r="G53" s="6">
        <v>0.28999999999999998</v>
      </c>
      <c r="H53" s="99"/>
    </row>
    <row r="54" spans="1:8" x14ac:dyDescent="0.25">
      <c r="A54" s="19" t="s">
        <v>45</v>
      </c>
      <c r="B54" s="5" t="s">
        <v>360</v>
      </c>
      <c r="C54" s="5" t="s">
        <v>120</v>
      </c>
      <c r="D54" s="5">
        <v>26.24</v>
      </c>
      <c r="E54" s="96">
        <f>D54-D55</f>
        <v>2.9999999999997584E-2</v>
      </c>
      <c r="F54" s="76">
        <f t="shared" ref="F54" si="14">AVERAGE(D54:D55)</f>
        <v>26.225000000000001</v>
      </c>
      <c r="G54" s="6">
        <v>0.19700000000000001</v>
      </c>
      <c r="H54" s="98">
        <f>AVERAGE(G54:G55)</f>
        <v>0.19900000000000001</v>
      </c>
    </row>
    <row r="55" spans="1:8" x14ac:dyDescent="0.25">
      <c r="A55" s="19" t="s">
        <v>45</v>
      </c>
      <c r="B55" s="5" t="s">
        <v>361</v>
      </c>
      <c r="C55" s="5" t="s">
        <v>123</v>
      </c>
      <c r="D55" s="5">
        <v>26.21</v>
      </c>
      <c r="E55" s="97"/>
      <c r="F55" s="77"/>
      <c r="G55" s="6">
        <v>0.20100000000000001</v>
      </c>
      <c r="H55" s="99"/>
    </row>
    <row r="56" spans="1:8" x14ac:dyDescent="0.25">
      <c r="A56" s="37" t="s">
        <v>52</v>
      </c>
      <c r="B56" s="5" t="s">
        <v>362</v>
      </c>
      <c r="C56" s="5" t="s">
        <v>126</v>
      </c>
      <c r="D56" s="5">
        <v>26.1</v>
      </c>
      <c r="E56" s="96">
        <f>D56-D57</f>
        <v>0.12000000000000099</v>
      </c>
      <c r="F56" s="76">
        <f t="shared" ref="F56" si="15">AVERAGE(D56:D57)</f>
        <v>26.04</v>
      </c>
      <c r="G56" s="6">
        <v>0.218</v>
      </c>
      <c r="H56" s="98">
        <f>AVERAGE(G56:G57)</f>
        <v>0.22799999999999998</v>
      </c>
    </row>
    <row r="57" spans="1:8" x14ac:dyDescent="0.25">
      <c r="A57" s="37" t="s">
        <v>52</v>
      </c>
      <c r="B57" s="5" t="s">
        <v>363</v>
      </c>
      <c r="C57" s="5" t="s">
        <v>129</v>
      </c>
      <c r="D57" s="5">
        <v>25.98</v>
      </c>
      <c r="E57" s="97"/>
      <c r="F57" s="77"/>
      <c r="G57" s="6">
        <v>0.23799999999999999</v>
      </c>
      <c r="H57" s="99"/>
    </row>
    <row r="58" spans="1:8" x14ac:dyDescent="0.25">
      <c r="A58" s="19" t="s">
        <v>45</v>
      </c>
      <c r="B58" s="5" t="s">
        <v>364</v>
      </c>
      <c r="C58" s="5" t="s">
        <v>132</v>
      </c>
      <c r="D58" s="5">
        <v>26.34</v>
      </c>
      <c r="E58" s="96">
        <f>D58-D59</f>
        <v>0.23000000000000043</v>
      </c>
      <c r="F58" s="76">
        <f>AVERAGE(D58:D59)</f>
        <v>26.225000000000001</v>
      </c>
      <c r="G58" s="6">
        <v>0.184</v>
      </c>
      <c r="H58" s="98">
        <f>AVERAGE(G58:G59)</f>
        <v>0.2</v>
      </c>
    </row>
    <row r="59" spans="1:8" x14ac:dyDescent="0.25">
      <c r="A59" s="19" t="s">
        <v>45</v>
      </c>
      <c r="B59" s="5" t="s">
        <v>365</v>
      </c>
      <c r="C59" s="5" t="s">
        <v>135</v>
      </c>
      <c r="D59" s="5">
        <v>26.11</v>
      </c>
      <c r="E59" s="97"/>
      <c r="F59" s="77"/>
      <c r="G59" s="6">
        <v>0.216</v>
      </c>
      <c r="H59" s="99"/>
    </row>
    <row r="60" spans="1:8" x14ac:dyDescent="0.25">
      <c r="A60" s="37" t="s">
        <v>52</v>
      </c>
      <c r="B60" s="5" t="s">
        <v>366</v>
      </c>
      <c r="C60" s="5" t="s">
        <v>138</v>
      </c>
      <c r="D60" s="5">
        <v>27.12</v>
      </c>
      <c r="E60" s="96">
        <f>D60-D61</f>
        <v>-1.9999999999999574E-2</v>
      </c>
      <c r="F60" s="76">
        <f t="shared" ref="F60" si="16">AVERAGE(D60:D61)</f>
        <v>27.130000000000003</v>
      </c>
      <c r="G60" s="6">
        <v>0.105</v>
      </c>
      <c r="H60" s="98">
        <f>AVERAGE(G60:G61)</f>
        <v>0.104</v>
      </c>
    </row>
    <row r="61" spans="1:8" x14ac:dyDescent="0.25">
      <c r="A61" s="37" t="s">
        <v>52</v>
      </c>
      <c r="B61" s="5" t="s">
        <v>367</v>
      </c>
      <c r="C61" s="5" t="s">
        <v>141</v>
      </c>
      <c r="D61" s="5">
        <v>27.14</v>
      </c>
      <c r="E61" s="97"/>
      <c r="F61" s="77"/>
      <c r="G61" s="6">
        <v>0.10299999999999999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Nv0okL/anAhCReejRwMLKsmNAfnKJivgPdn5AlqTkYcFTvBLmkYJ9RT2gcxcLCbneQ0y8mFWSWJuGpC/LEeD0g==" saltValue="Qybl2bh5CdiErTdSvCxuSA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J93"/>
  <sheetViews>
    <sheetView topLeftCell="A22"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496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374</v>
      </c>
      <c r="B6" s="5" t="s">
        <v>7</v>
      </c>
      <c r="C6" s="5">
        <v>22.98</v>
      </c>
      <c r="D6" s="87">
        <f>MAX(C6:C9)-MIN(C6:C9)</f>
        <v>0.17000000000000171</v>
      </c>
      <c r="E6" s="90">
        <f>AVERAGE(C6:C9)</f>
        <v>22.977499999999999</v>
      </c>
      <c r="F6" s="93">
        <f>E6-E10</f>
        <v>-1.1374999999999993</v>
      </c>
      <c r="H6" s="5" t="s">
        <v>394</v>
      </c>
      <c r="I6" s="5" t="s">
        <v>9</v>
      </c>
      <c r="J6" s="5">
        <v>31.94</v>
      </c>
    </row>
    <row r="7" spans="1:10" x14ac:dyDescent="0.25">
      <c r="A7" s="5" t="s">
        <v>375</v>
      </c>
      <c r="B7" s="5" t="s">
        <v>7</v>
      </c>
      <c r="C7" s="5">
        <v>22.88</v>
      </c>
      <c r="D7" s="88"/>
      <c r="E7" s="91"/>
      <c r="F7" s="94"/>
      <c r="H7" s="5" t="s">
        <v>395</v>
      </c>
      <c r="I7" s="5" t="s">
        <v>9</v>
      </c>
      <c r="J7" s="5">
        <v>32.69</v>
      </c>
    </row>
    <row r="8" spans="1:10" x14ac:dyDescent="0.25">
      <c r="A8" s="5" t="s">
        <v>376</v>
      </c>
      <c r="B8" s="5" t="s">
        <v>7</v>
      </c>
      <c r="C8" s="5">
        <v>23.05</v>
      </c>
      <c r="D8" s="88"/>
      <c r="E8" s="91"/>
      <c r="F8" s="94"/>
      <c r="H8" s="5" t="s">
        <v>396</v>
      </c>
      <c r="I8" s="5" t="s">
        <v>14</v>
      </c>
      <c r="J8" s="5"/>
    </row>
    <row r="9" spans="1:10" x14ac:dyDescent="0.25">
      <c r="A9" s="5" t="s">
        <v>377</v>
      </c>
      <c r="B9" s="5" t="s">
        <v>7</v>
      </c>
      <c r="C9" s="5">
        <v>23</v>
      </c>
      <c r="D9" s="89"/>
      <c r="E9" s="92"/>
      <c r="F9" s="95"/>
      <c r="H9" s="5" t="s">
        <v>397</v>
      </c>
      <c r="I9" s="5" t="s">
        <v>14</v>
      </c>
      <c r="J9" s="5"/>
    </row>
    <row r="10" spans="1:10" x14ac:dyDescent="0.25">
      <c r="A10" s="5" t="s">
        <v>378</v>
      </c>
      <c r="B10" s="5" t="s">
        <v>18</v>
      </c>
      <c r="C10" s="5">
        <v>24.08</v>
      </c>
      <c r="D10" s="87">
        <f t="shared" ref="D10" si="0">MAX(C10:C13)-MIN(C10:C13)</f>
        <v>0.14999999999999858</v>
      </c>
      <c r="E10" s="90">
        <f t="shared" ref="E10" si="1">AVERAGE(C10:C13)</f>
        <v>24.114999999999998</v>
      </c>
      <c r="F10" s="93">
        <f t="shared" ref="F10" si="2">E10-E14</f>
        <v>-0.9375</v>
      </c>
      <c r="H10" s="5" t="s">
        <v>398</v>
      </c>
      <c r="I10" s="5" t="s">
        <v>20</v>
      </c>
      <c r="J10" s="5"/>
    </row>
    <row r="11" spans="1:10" x14ac:dyDescent="0.25">
      <c r="A11" s="5" t="s">
        <v>379</v>
      </c>
      <c r="B11" s="5" t="s">
        <v>18</v>
      </c>
      <c r="C11" s="5">
        <v>24.18</v>
      </c>
      <c r="D11" s="88"/>
      <c r="E11" s="91"/>
      <c r="F11" s="94"/>
      <c r="H11" s="5" t="s">
        <v>399</v>
      </c>
      <c r="I11" s="5" t="s">
        <v>20</v>
      </c>
      <c r="J11" s="5"/>
    </row>
    <row r="12" spans="1:10" x14ac:dyDescent="0.25">
      <c r="A12" s="5" t="s">
        <v>380</v>
      </c>
      <c r="B12" s="5" t="s">
        <v>18</v>
      </c>
      <c r="C12" s="5">
        <v>24.03</v>
      </c>
      <c r="D12" s="88"/>
      <c r="E12" s="91"/>
      <c r="F12" s="94"/>
    </row>
    <row r="13" spans="1:10" x14ac:dyDescent="0.25">
      <c r="A13" s="5" t="s">
        <v>381</v>
      </c>
      <c r="B13" s="5" t="s">
        <v>18</v>
      </c>
      <c r="C13" s="5">
        <v>24.17</v>
      </c>
      <c r="D13" s="89"/>
      <c r="E13" s="92"/>
      <c r="F13" s="95"/>
      <c r="H13" s="14" t="s">
        <v>25</v>
      </c>
      <c r="I13" s="18">
        <v>1.7899999999999999E-2</v>
      </c>
    </row>
    <row r="14" spans="1:10" x14ac:dyDescent="0.25">
      <c r="A14" s="5" t="s">
        <v>382</v>
      </c>
      <c r="B14" s="5" t="s">
        <v>27</v>
      </c>
      <c r="C14" s="5">
        <v>24.95</v>
      </c>
      <c r="D14" s="87">
        <f>MAX(C14:C17)-MIN(C14:C17)</f>
        <v>0.17999999999999972</v>
      </c>
      <c r="E14" s="90">
        <f>AVERAGE(C14:C17)</f>
        <v>25.052499999999998</v>
      </c>
      <c r="F14" s="93">
        <f t="shared" ref="F14" si="3">E14-E18</f>
        <v>-1.0425000000000004</v>
      </c>
      <c r="H14" s="14" t="s">
        <v>471</v>
      </c>
      <c r="I14" s="53">
        <v>1.9790000000000001</v>
      </c>
    </row>
    <row r="15" spans="1:10" x14ac:dyDescent="0.25">
      <c r="A15" s="5" t="s">
        <v>383</v>
      </c>
      <c r="B15" s="5" t="s">
        <v>27</v>
      </c>
      <c r="C15" s="5">
        <v>25.05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384</v>
      </c>
      <c r="B16" s="5" t="s">
        <v>27</v>
      </c>
      <c r="C16" s="5">
        <v>25.13</v>
      </c>
      <c r="D16" s="88"/>
      <c r="E16" s="91"/>
      <c r="F16" s="94"/>
    </row>
    <row r="17" spans="1:10" x14ac:dyDescent="0.25">
      <c r="A17" s="5" t="s">
        <v>385</v>
      </c>
      <c r="B17" s="5" t="s">
        <v>27</v>
      </c>
      <c r="C17" s="5">
        <v>25.08</v>
      </c>
      <c r="D17" s="89"/>
      <c r="E17" s="92"/>
      <c r="F17" s="95"/>
    </row>
    <row r="18" spans="1:10" x14ac:dyDescent="0.25">
      <c r="A18" s="5" t="s">
        <v>386</v>
      </c>
      <c r="B18" s="5" t="s">
        <v>33</v>
      </c>
      <c r="C18" s="5">
        <v>26.19</v>
      </c>
      <c r="D18" s="87">
        <f>MAX(C18:C21)-MIN(C18:C21)</f>
        <v>0.20000000000000284</v>
      </c>
      <c r="E18" s="90">
        <f>AVERAGE(C18:C21)</f>
        <v>26.094999999999999</v>
      </c>
      <c r="F18" s="93">
        <f t="shared" ref="F18" si="4">E18-E22</f>
        <v>-1.042500000000004</v>
      </c>
    </row>
    <row r="19" spans="1:10" x14ac:dyDescent="0.25">
      <c r="A19" s="5" t="s">
        <v>387</v>
      </c>
      <c r="B19" s="5" t="s">
        <v>33</v>
      </c>
      <c r="C19" s="5">
        <v>26.02</v>
      </c>
      <c r="D19" s="88"/>
      <c r="E19" s="91"/>
      <c r="F19" s="94"/>
    </row>
    <row r="20" spans="1:10" x14ac:dyDescent="0.25">
      <c r="A20" s="5" t="s">
        <v>388</v>
      </c>
      <c r="B20" s="5" t="s">
        <v>33</v>
      </c>
      <c r="C20" s="5">
        <v>26.18</v>
      </c>
      <c r="D20" s="88"/>
      <c r="E20" s="91"/>
      <c r="F20" s="94"/>
    </row>
    <row r="21" spans="1:10" x14ac:dyDescent="0.25">
      <c r="A21" s="5" t="s">
        <v>389</v>
      </c>
      <c r="B21" s="5" t="s">
        <v>33</v>
      </c>
      <c r="C21" s="5">
        <v>25.99</v>
      </c>
      <c r="D21" s="89"/>
      <c r="E21" s="92"/>
      <c r="F21" s="95"/>
    </row>
    <row r="22" spans="1:10" x14ac:dyDescent="0.25">
      <c r="A22" s="5" t="s">
        <v>390</v>
      </c>
      <c r="B22" s="5" t="s">
        <v>38</v>
      </c>
      <c r="C22" s="5">
        <v>26.92</v>
      </c>
      <c r="D22" s="87">
        <f>MAX(C22:C25)-MIN(C22:C25)</f>
        <v>0.54999999999999716</v>
      </c>
      <c r="E22" s="90">
        <f>AVERAGE(C22:C25)</f>
        <v>27.137500000000003</v>
      </c>
      <c r="F22" s="93"/>
    </row>
    <row r="23" spans="1:10" x14ac:dyDescent="0.25">
      <c r="A23" s="5" t="s">
        <v>391</v>
      </c>
      <c r="B23" s="5" t="s">
        <v>38</v>
      </c>
      <c r="C23" s="22">
        <v>27.47</v>
      </c>
      <c r="D23" s="88"/>
      <c r="E23" s="91"/>
      <c r="F23" s="94"/>
    </row>
    <row r="24" spans="1:10" x14ac:dyDescent="0.25">
      <c r="A24" s="5" t="s">
        <v>392</v>
      </c>
      <c r="B24" s="5" t="s">
        <v>38</v>
      </c>
      <c r="C24" s="5">
        <v>27.01</v>
      </c>
      <c r="D24" s="88"/>
      <c r="E24" s="91"/>
      <c r="F24" s="94"/>
    </row>
    <row r="25" spans="1:10" x14ac:dyDescent="0.25">
      <c r="A25" s="5" t="s">
        <v>393</v>
      </c>
      <c r="B25" s="5" t="s">
        <v>38</v>
      </c>
      <c r="C25" s="5">
        <v>27.15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400</v>
      </c>
      <c r="C30" s="5" t="s">
        <v>47</v>
      </c>
      <c r="D30" s="5">
        <v>25.3</v>
      </c>
      <c r="E30" s="96">
        <f>D30-D31</f>
        <v>1.9999999999999574E-2</v>
      </c>
      <c r="F30" s="76">
        <f>AVERAGE(D30:D31)</f>
        <v>25.29</v>
      </c>
      <c r="G30" s="6">
        <v>0.21299999999999999</v>
      </c>
      <c r="H30" s="98">
        <f>AVERAGE(G30:G31)</f>
        <v>0.2155</v>
      </c>
      <c r="I30" s="30"/>
      <c r="J30" s="30"/>
    </row>
    <row r="31" spans="1:10" x14ac:dyDescent="0.25">
      <c r="A31" s="19" t="s">
        <v>45</v>
      </c>
      <c r="B31" s="5" t="s">
        <v>401</v>
      </c>
      <c r="C31" s="5" t="s">
        <v>50</v>
      </c>
      <c r="D31" s="5">
        <v>25.28</v>
      </c>
      <c r="E31" s="97"/>
      <c r="F31" s="77"/>
      <c r="G31" s="6">
        <v>0.218</v>
      </c>
      <c r="H31" s="99"/>
    </row>
    <row r="32" spans="1:10" x14ac:dyDescent="0.25">
      <c r="A32" s="37" t="s">
        <v>52</v>
      </c>
      <c r="B32" s="5" t="s">
        <v>402</v>
      </c>
      <c r="C32" s="5" t="s">
        <v>54</v>
      </c>
      <c r="D32" s="5">
        <v>25.75</v>
      </c>
      <c r="E32" s="96">
        <f>D32-D33</f>
        <v>-1.0000000000001563E-2</v>
      </c>
      <c r="F32" s="76">
        <f t="shared" ref="F32" si="5">AVERAGE(D32:D33)</f>
        <v>25.755000000000003</v>
      </c>
      <c r="G32" s="6">
        <v>0.158</v>
      </c>
      <c r="H32" s="98">
        <f>AVERAGE(G32:G33)</f>
        <v>0.157</v>
      </c>
    </row>
    <row r="33" spans="1:8" x14ac:dyDescent="0.25">
      <c r="A33" s="37" t="s">
        <v>52</v>
      </c>
      <c r="B33" s="5" t="s">
        <v>403</v>
      </c>
      <c r="C33" s="5" t="s">
        <v>57</v>
      </c>
      <c r="D33" s="5">
        <v>25.76</v>
      </c>
      <c r="E33" s="97"/>
      <c r="F33" s="77"/>
      <c r="G33" s="6">
        <v>0.156</v>
      </c>
      <c r="H33" s="99"/>
    </row>
    <row r="34" spans="1:8" x14ac:dyDescent="0.25">
      <c r="A34" s="19" t="s">
        <v>45</v>
      </c>
      <c r="B34" s="5" t="s">
        <v>404</v>
      </c>
      <c r="C34" s="5" t="s">
        <v>60</v>
      </c>
      <c r="D34" s="5">
        <v>24.61</v>
      </c>
      <c r="E34" s="96">
        <f>D34-D35</f>
        <v>-0.10000000000000142</v>
      </c>
      <c r="F34" s="76">
        <f t="shared" ref="F34" si="6">AVERAGE(D34:D35)</f>
        <v>24.66</v>
      </c>
      <c r="G34" s="6">
        <v>0.34300000000000003</v>
      </c>
      <c r="H34" s="98">
        <f>AVERAGE(G34:G35)</f>
        <v>0.33150000000000002</v>
      </c>
    </row>
    <row r="35" spans="1:8" x14ac:dyDescent="0.25">
      <c r="A35" s="19" t="s">
        <v>45</v>
      </c>
      <c r="B35" s="5" t="s">
        <v>405</v>
      </c>
      <c r="C35" s="5" t="s">
        <v>63</v>
      </c>
      <c r="D35" s="5">
        <v>24.71</v>
      </c>
      <c r="E35" s="97"/>
      <c r="F35" s="77"/>
      <c r="G35" s="6">
        <v>0.32</v>
      </c>
      <c r="H35" s="99"/>
    </row>
    <row r="36" spans="1:8" x14ac:dyDescent="0.25">
      <c r="A36" s="37" t="s">
        <v>52</v>
      </c>
      <c r="B36" s="5" t="s">
        <v>406</v>
      </c>
      <c r="C36" s="5" t="s">
        <v>66</v>
      </c>
      <c r="D36" s="5">
        <v>24.92</v>
      </c>
      <c r="E36" s="96">
        <f>D36-D37</f>
        <v>-0.17999999999999972</v>
      </c>
      <c r="F36" s="76">
        <f t="shared" ref="F36" si="7">AVERAGE(D36:D37)</f>
        <v>25.01</v>
      </c>
      <c r="G36" s="6">
        <v>0.27800000000000002</v>
      </c>
      <c r="H36" s="98">
        <f>AVERAGE(G36:G37)</f>
        <v>0.26200000000000001</v>
      </c>
    </row>
    <row r="37" spans="1:8" x14ac:dyDescent="0.25">
      <c r="A37" s="37" t="s">
        <v>52</v>
      </c>
      <c r="B37" s="5" t="s">
        <v>407</v>
      </c>
      <c r="C37" s="5" t="s">
        <v>69</v>
      </c>
      <c r="D37" s="5">
        <v>25.1</v>
      </c>
      <c r="E37" s="97"/>
      <c r="F37" s="77"/>
      <c r="G37" s="6">
        <v>0.246</v>
      </c>
      <c r="H37" s="99"/>
    </row>
    <row r="38" spans="1:8" x14ac:dyDescent="0.25">
      <c r="A38" s="19" t="s">
        <v>45</v>
      </c>
      <c r="B38" s="5" t="s">
        <v>408</v>
      </c>
      <c r="C38" s="5" t="s">
        <v>72</v>
      </c>
      <c r="D38" s="5">
        <v>25.12</v>
      </c>
      <c r="E38" s="96">
        <f>D38-D39</f>
        <v>0</v>
      </c>
      <c r="F38" s="76">
        <f>AVERAGE(D38:D39)</f>
        <v>25.12</v>
      </c>
      <c r="G38" s="6">
        <v>0.24299999999999999</v>
      </c>
      <c r="H38" s="98">
        <f>AVERAGE(G38:G39)</f>
        <v>0.24249999999999999</v>
      </c>
    </row>
    <row r="39" spans="1:8" x14ac:dyDescent="0.25">
      <c r="A39" s="19" t="s">
        <v>45</v>
      </c>
      <c r="B39" s="5" t="s">
        <v>409</v>
      </c>
      <c r="C39" s="5" t="s">
        <v>75</v>
      </c>
      <c r="D39" s="5">
        <v>25.12</v>
      </c>
      <c r="E39" s="97"/>
      <c r="F39" s="77"/>
      <c r="G39" s="6">
        <v>0.24199999999999999</v>
      </c>
      <c r="H39" s="99"/>
    </row>
    <row r="40" spans="1:8" x14ac:dyDescent="0.25">
      <c r="A40" s="37" t="s">
        <v>52</v>
      </c>
      <c r="B40" s="5" t="s">
        <v>410</v>
      </c>
      <c r="C40" s="5" t="s">
        <v>78</v>
      </c>
      <c r="D40" s="5">
        <v>24.53</v>
      </c>
      <c r="E40" s="96">
        <f>D40-D41</f>
        <v>-0.23000000000000043</v>
      </c>
      <c r="F40" s="76">
        <f t="shared" ref="F40" si="8">AVERAGE(D40:D41)</f>
        <v>24.645000000000003</v>
      </c>
      <c r="G40" s="6">
        <v>0.36299999999999999</v>
      </c>
      <c r="H40" s="98">
        <f>AVERAGE(G40:G41)</f>
        <v>0.33650000000000002</v>
      </c>
    </row>
    <row r="41" spans="1:8" x14ac:dyDescent="0.25">
      <c r="A41" s="37" t="s">
        <v>52</v>
      </c>
      <c r="B41" s="5" t="s">
        <v>411</v>
      </c>
      <c r="C41" s="5" t="s">
        <v>81</v>
      </c>
      <c r="D41" s="5">
        <v>24.76</v>
      </c>
      <c r="E41" s="97"/>
      <c r="F41" s="77"/>
      <c r="G41" s="6">
        <v>0.31</v>
      </c>
      <c r="H41" s="99"/>
    </row>
    <row r="42" spans="1:8" x14ac:dyDescent="0.25">
      <c r="A42" s="19" t="s">
        <v>45</v>
      </c>
      <c r="B42" s="5" t="s">
        <v>412</v>
      </c>
      <c r="C42" s="5" t="s">
        <v>84</v>
      </c>
      <c r="D42" s="5">
        <v>25.07</v>
      </c>
      <c r="E42" s="96">
        <f>D42-D43</f>
        <v>-8.9999999999999858E-2</v>
      </c>
      <c r="F42" s="76">
        <f>AVERAGE(D42:D43)</f>
        <v>25.115000000000002</v>
      </c>
      <c r="G42" s="6">
        <v>0.25</v>
      </c>
      <c r="H42" s="98">
        <f>AVERAGE(G42:G43)</f>
        <v>0.24299999999999999</v>
      </c>
    </row>
    <row r="43" spans="1:8" x14ac:dyDescent="0.25">
      <c r="A43" s="19" t="s">
        <v>45</v>
      </c>
      <c r="B43" s="5" t="s">
        <v>413</v>
      </c>
      <c r="C43" s="5" t="s">
        <v>87</v>
      </c>
      <c r="D43" s="5">
        <v>25.16</v>
      </c>
      <c r="E43" s="97"/>
      <c r="F43" s="77"/>
      <c r="G43" s="6">
        <v>0.23599999999999999</v>
      </c>
      <c r="H43" s="99"/>
    </row>
    <row r="44" spans="1:8" x14ac:dyDescent="0.25">
      <c r="A44" s="37" t="s">
        <v>52</v>
      </c>
      <c r="B44" s="5" t="s">
        <v>414</v>
      </c>
      <c r="C44" s="5" t="s">
        <v>90</v>
      </c>
      <c r="D44" s="5">
        <v>24.79</v>
      </c>
      <c r="E44" s="96">
        <f>D44-D45</f>
        <v>-0.10999999999999943</v>
      </c>
      <c r="F44" s="76">
        <f t="shared" ref="F44" si="9">AVERAGE(D44:D45)</f>
        <v>24.844999999999999</v>
      </c>
      <c r="G44" s="6">
        <v>0.30299999999999999</v>
      </c>
      <c r="H44" s="98">
        <f>AVERAGE(G44:G45)</f>
        <v>0.29200000000000004</v>
      </c>
    </row>
    <row r="45" spans="1:8" x14ac:dyDescent="0.25">
      <c r="A45" s="37" t="s">
        <v>52</v>
      </c>
      <c r="B45" s="5" t="s">
        <v>415</v>
      </c>
      <c r="C45" s="5" t="s">
        <v>93</v>
      </c>
      <c r="D45" s="5">
        <v>24.9</v>
      </c>
      <c r="E45" s="97"/>
      <c r="F45" s="77"/>
      <c r="G45" s="6">
        <v>0.28100000000000003</v>
      </c>
      <c r="H45" s="99"/>
    </row>
    <row r="46" spans="1:8" x14ac:dyDescent="0.25">
      <c r="A46" s="19" t="s">
        <v>45</v>
      </c>
      <c r="B46" s="5" t="s">
        <v>416</v>
      </c>
      <c r="C46" s="5" t="s">
        <v>96</v>
      </c>
      <c r="D46" s="5">
        <v>25.3</v>
      </c>
      <c r="E46" s="96">
        <f>D46-D47</f>
        <v>1.9999999999999574E-2</v>
      </c>
      <c r="F46" s="76">
        <f t="shared" ref="F46" si="10">AVERAGE(D46:D47)</f>
        <v>25.29</v>
      </c>
      <c r="G46" s="6">
        <v>0.214</v>
      </c>
      <c r="H46" s="98">
        <f>AVERAGE(G46:G47)</f>
        <v>0.2155</v>
      </c>
    </row>
    <row r="47" spans="1:8" x14ac:dyDescent="0.25">
      <c r="A47" s="19" t="s">
        <v>45</v>
      </c>
      <c r="B47" s="5" t="s">
        <v>417</v>
      </c>
      <c r="C47" s="5" t="s">
        <v>99</v>
      </c>
      <c r="D47" s="5">
        <v>25.28</v>
      </c>
      <c r="E47" s="97"/>
      <c r="F47" s="77"/>
      <c r="G47" s="6">
        <v>0.217</v>
      </c>
      <c r="H47" s="99"/>
    </row>
    <row r="48" spans="1:8" x14ac:dyDescent="0.25">
      <c r="A48" s="37" t="s">
        <v>52</v>
      </c>
      <c r="B48" s="5" t="s">
        <v>418</v>
      </c>
      <c r="C48" s="5" t="s">
        <v>102</v>
      </c>
      <c r="D48" s="5">
        <v>24.83</v>
      </c>
      <c r="E48" s="96">
        <f>D48-D49</f>
        <v>-0.15000000000000213</v>
      </c>
      <c r="F48" s="76">
        <f t="shared" ref="F48" si="11">AVERAGE(D48:D49)</f>
        <v>24.905000000000001</v>
      </c>
      <c r="G48" s="6">
        <v>0.29599999999999999</v>
      </c>
      <c r="H48" s="98">
        <f>AVERAGE(G48:G49)</f>
        <v>0.28100000000000003</v>
      </c>
    </row>
    <row r="49" spans="1:8" x14ac:dyDescent="0.25">
      <c r="A49" s="37" t="s">
        <v>52</v>
      </c>
      <c r="B49" s="5" t="s">
        <v>419</v>
      </c>
      <c r="C49" s="5" t="s">
        <v>105</v>
      </c>
      <c r="D49" s="5">
        <v>24.98</v>
      </c>
      <c r="E49" s="97"/>
      <c r="F49" s="77"/>
      <c r="G49" s="6">
        <v>0.26600000000000001</v>
      </c>
      <c r="H49" s="99"/>
    </row>
    <row r="50" spans="1:8" x14ac:dyDescent="0.25">
      <c r="A50" s="19" t="s">
        <v>45</v>
      </c>
      <c r="B50" s="5" t="s">
        <v>420</v>
      </c>
      <c r="C50" s="5" t="s">
        <v>108</v>
      </c>
      <c r="D50" s="5">
        <v>26.02</v>
      </c>
      <c r="E50" s="96">
        <f>D50-D51</f>
        <v>0.10999999999999943</v>
      </c>
      <c r="F50" s="76">
        <f t="shared" ref="F50" si="12">AVERAGE(D50:D51)</f>
        <v>25.965</v>
      </c>
      <c r="G50" s="6">
        <v>0.13100000000000001</v>
      </c>
      <c r="H50" s="98">
        <f>AVERAGE(G50:G51)</f>
        <v>0.13600000000000001</v>
      </c>
    </row>
    <row r="51" spans="1:8" x14ac:dyDescent="0.25">
      <c r="A51" s="19" t="s">
        <v>45</v>
      </c>
      <c r="B51" s="5" t="s">
        <v>421</v>
      </c>
      <c r="C51" s="5" t="s">
        <v>111</v>
      </c>
      <c r="D51" s="5">
        <v>25.91</v>
      </c>
      <c r="E51" s="97"/>
      <c r="F51" s="77"/>
      <c r="G51" s="6">
        <v>0.14099999999999999</v>
      </c>
      <c r="H51" s="99"/>
    </row>
    <row r="52" spans="1:8" x14ac:dyDescent="0.25">
      <c r="A52" s="37" t="s">
        <v>52</v>
      </c>
      <c r="B52" s="5" t="s">
        <v>422</v>
      </c>
      <c r="C52" s="5" t="s">
        <v>114</v>
      </c>
      <c r="D52" s="5">
        <v>24.82</v>
      </c>
      <c r="E52" s="96">
        <f>D52-D53</f>
        <v>-0.16000000000000014</v>
      </c>
      <c r="F52" s="76">
        <f t="shared" ref="F52" si="13">AVERAGE(D52:D53)</f>
        <v>24.9</v>
      </c>
      <c r="G52" s="6">
        <v>0.29799999999999999</v>
      </c>
      <c r="H52" s="98">
        <f>AVERAGE(G52:G53)</f>
        <v>0.28249999999999997</v>
      </c>
    </row>
    <row r="53" spans="1:8" x14ac:dyDescent="0.25">
      <c r="A53" s="37" t="s">
        <v>52</v>
      </c>
      <c r="B53" s="5" t="s">
        <v>423</v>
      </c>
      <c r="C53" s="5" t="s">
        <v>117</v>
      </c>
      <c r="D53" s="5">
        <v>24.98</v>
      </c>
      <c r="E53" s="97"/>
      <c r="F53" s="77"/>
      <c r="G53" s="6">
        <v>0.26700000000000002</v>
      </c>
      <c r="H53" s="99"/>
    </row>
    <row r="54" spans="1:8" x14ac:dyDescent="0.25">
      <c r="A54" s="19" t="s">
        <v>45</v>
      </c>
      <c r="B54" s="5" t="s">
        <v>424</v>
      </c>
      <c r="C54" s="5" t="s">
        <v>120</v>
      </c>
      <c r="D54" s="5">
        <v>25.12</v>
      </c>
      <c r="E54" s="96">
        <f>D54-D55</f>
        <v>1.9999999999999574E-2</v>
      </c>
      <c r="F54" s="76">
        <f t="shared" ref="F54" si="14">AVERAGE(D54:D55)</f>
        <v>25.11</v>
      </c>
      <c r="G54" s="6">
        <v>0.24199999999999999</v>
      </c>
      <c r="H54" s="98">
        <f>AVERAGE(G54:G55)</f>
        <v>0.24349999999999999</v>
      </c>
    </row>
    <row r="55" spans="1:8" x14ac:dyDescent="0.25">
      <c r="A55" s="19" t="s">
        <v>45</v>
      </c>
      <c r="B55" s="5" t="s">
        <v>425</v>
      </c>
      <c r="C55" s="5" t="s">
        <v>123</v>
      </c>
      <c r="D55" s="5">
        <v>25.1</v>
      </c>
      <c r="E55" s="97"/>
      <c r="F55" s="77"/>
      <c r="G55" s="6">
        <v>0.245</v>
      </c>
      <c r="H55" s="99"/>
    </row>
    <row r="56" spans="1:8" x14ac:dyDescent="0.25">
      <c r="A56" s="37" t="s">
        <v>52</v>
      </c>
      <c r="B56" s="5" t="s">
        <v>426</v>
      </c>
      <c r="C56" s="5" t="s">
        <v>126</v>
      </c>
      <c r="D56" s="5">
        <v>25.13</v>
      </c>
      <c r="E56" s="96">
        <f>D56-D57</f>
        <v>-0.10999999999999943</v>
      </c>
      <c r="F56" s="76">
        <f t="shared" ref="F56" si="15">AVERAGE(D56:D57)</f>
        <v>25.184999999999999</v>
      </c>
      <c r="G56" s="6">
        <v>0.24099999999999999</v>
      </c>
      <c r="H56" s="98">
        <f>AVERAGE(G56:G57)</f>
        <v>0.23199999999999998</v>
      </c>
    </row>
    <row r="57" spans="1:8" x14ac:dyDescent="0.25">
      <c r="A57" s="37" t="s">
        <v>52</v>
      </c>
      <c r="B57" s="5" t="s">
        <v>427</v>
      </c>
      <c r="C57" s="5" t="s">
        <v>129</v>
      </c>
      <c r="D57" s="5">
        <v>25.24</v>
      </c>
      <c r="E57" s="97"/>
      <c r="F57" s="77"/>
      <c r="G57" s="6">
        <v>0.223</v>
      </c>
      <c r="H57" s="99"/>
    </row>
    <row r="58" spans="1:8" x14ac:dyDescent="0.25">
      <c r="A58" s="19" t="s">
        <v>45</v>
      </c>
      <c r="B58" s="5" t="s">
        <v>428</v>
      </c>
      <c r="C58" s="5" t="s">
        <v>132</v>
      </c>
      <c r="D58" s="5">
        <v>24.91</v>
      </c>
      <c r="E58" s="96">
        <f>D58-D59</f>
        <v>1.9999999999999574E-2</v>
      </c>
      <c r="F58" s="76">
        <f>AVERAGE(D58:D59)</f>
        <v>24.9</v>
      </c>
      <c r="G58" s="6">
        <v>0.28000000000000003</v>
      </c>
      <c r="H58" s="98">
        <f>AVERAGE(G58:G59)</f>
        <v>0.28200000000000003</v>
      </c>
    </row>
    <row r="59" spans="1:8" x14ac:dyDescent="0.25">
      <c r="A59" s="19" t="s">
        <v>45</v>
      </c>
      <c r="B59" s="5" t="s">
        <v>429</v>
      </c>
      <c r="C59" s="5" t="s">
        <v>135</v>
      </c>
      <c r="D59" s="5">
        <v>24.89</v>
      </c>
      <c r="E59" s="97"/>
      <c r="F59" s="77"/>
      <c r="G59" s="6">
        <v>0.28399999999999997</v>
      </c>
      <c r="H59" s="99"/>
    </row>
    <row r="60" spans="1:8" x14ac:dyDescent="0.25">
      <c r="A60" s="37" t="s">
        <v>52</v>
      </c>
      <c r="B60" s="5" t="s">
        <v>430</v>
      </c>
      <c r="C60" s="5" t="s">
        <v>138</v>
      </c>
      <c r="D60" s="5">
        <v>25.42</v>
      </c>
      <c r="E60" s="96">
        <f>D60-D61</f>
        <v>-0.23999999999999844</v>
      </c>
      <c r="F60" s="76">
        <f t="shared" ref="F60" si="16">AVERAGE(D60:D61)</f>
        <v>25.54</v>
      </c>
      <c r="G60" s="6">
        <v>0.19800000000000001</v>
      </c>
      <c r="H60" s="98">
        <f>AVERAGE(G60:G61)</f>
        <v>0.183</v>
      </c>
    </row>
    <row r="61" spans="1:8" x14ac:dyDescent="0.25">
      <c r="A61" s="37" t="s">
        <v>52</v>
      </c>
      <c r="B61" s="5" t="s">
        <v>431</v>
      </c>
      <c r="C61" s="5" t="s">
        <v>141</v>
      </c>
      <c r="D61" s="5">
        <v>25.66</v>
      </c>
      <c r="E61" s="97"/>
      <c r="F61" s="77"/>
      <c r="G61" s="6">
        <v>0.16800000000000001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OMsNOtqG8EE8DEfyVhGy5UHhUp9ZLcp/Fb6oixr0KIitkjSqzzkyjl5Ks6ArISkIzZa1GmxjS3fMAB3H43jV7Q==" saltValue="8YYxvJOCzrA45SNPSMbY/Q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495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113</v>
      </c>
      <c r="B6" s="5" t="s">
        <v>7</v>
      </c>
      <c r="C6" s="5">
        <v>22.01</v>
      </c>
      <c r="D6" s="87">
        <f>MAX(C6:C9)-MIN(C6:C9)</f>
        <v>0.29999999999999716</v>
      </c>
      <c r="E6" s="90">
        <f>AVERAGE(C6:C9)</f>
        <v>22.167500000000004</v>
      </c>
      <c r="F6" s="93">
        <f>E6-E10</f>
        <v>-1.2899999999999956</v>
      </c>
      <c r="H6" s="5" t="s">
        <v>95</v>
      </c>
      <c r="I6" s="5" t="s">
        <v>9</v>
      </c>
      <c r="J6" s="5">
        <v>34.29</v>
      </c>
    </row>
    <row r="7" spans="1:10" x14ac:dyDescent="0.25">
      <c r="A7" s="5" t="s">
        <v>116</v>
      </c>
      <c r="B7" s="5" t="s">
        <v>7</v>
      </c>
      <c r="C7" s="5">
        <v>22.31</v>
      </c>
      <c r="D7" s="88"/>
      <c r="E7" s="91"/>
      <c r="F7" s="94"/>
      <c r="H7" s="5" t="s">
        <v>97</v>
      </c>
      <c r="I7" s="5" t="s">
        <v>9</v>
      </c>
      <c r="J7" s="5">
        <v>36.799999999999997</v>
      </c>
    </row>
    <row r="8" spans="1:10" x14ac:dyDescent="0.25">
      <c r="A8" s="5" t="s">
        <v>115</v>
      </c>
      <c r="B8" s="5" t="s">
        <v>7</v>
      </c>
      <c r="C8" s="5">
        <v>22.14</v>
      </c>
      <c r="D8" s="88"/>
      <c r="E8" s="91"/>
      <c r="F8" s="94"/>
      <c r="H8" s="5" t="s">
        <v>107</v>
      </c>
      <c r="I8" s="5" t="s">
        <v>14</v>
      </c>
      <c r="J8" s="5">
        <v>38.1</v>
      </c>
    </row>
    <row r="9" spans="1:10" x14ac:dyDescent="0.25">
      <c r="A9" s="5" t="s">
        <v>118</v>
      </c>
      <c r="B9" s="5" t="s">
        <v>7</v>
      </c>
      <c r="C9" s="5">
        <v>22.21</v>
      </c>
      <c r="D9" s="89"/>
      <c r="E9" s="92"/>
      <c r="F9" s="95"/>
      <c r="H9" s="5" t="s">
        <v>109</v>
      </c>
      <c r="I9" s="5" t="s">
        <v>14</v>
      </c>
      <c r="J9" s="5">
        <v>37.96</v>
      </c>
    </row>
    <row r="10" spans="1:10" x14ac:dyDescent="0.25">
      <c r="A10" s="5" t="s">
        <v>119</v>
      </c>
      <c r="B10" s="5" t="s">
        <v>18</v>
      </c>
      <c r="C10" s="5">
        <v>23.28</v>
      </c>
      <c r="D10" s="87">
        <f t="shared" ref="D10" si="0">MAX(C10:C13)-MIN(C10:C13)</f>
        <v>0.27999999999999758</v>
      </c>
      <c r="E10" s="90">
        <f t="shared" ref="E10" si="1">AVERAGE(C10:C13)</f>
        <v>23.4575</v>
      </c>
      <c r="F10" s="93">
        <f t="shared" ref="F10" si="2">E10-E14</f>
        <v>-1.1275000000000013</v>
      </c>
      <c r="H10" s="5" t="s">
        <v>101</v>
      </c>
      <c r="I10" s="5" t="s">
        <v>20</v>
      </c>
      <c r="J10" s="5">
        <v>40</v>
      </c>
    </row>
    <row r="11" spans="1:10" x14ac:dyDescent="0.25">
      <c r="A11" s="5" t="s">
        <v>122</v>
      </c>
      <c r="B11" s="5" t="s">
        <v>18</v>
      </c>
      <c r="C11" s="5">
        <v>23.5</v>
      </c>
      <c r="D11" s="88"/>
      <c r="E11" s="91"/>
      <c r="F11" s="94"/>
      <c r="H11" s="5" t="s">
        <v>103</v>
      </c>
      <c r="I11" s="5" t="s">
        <v>20</v>
      </c>
      <c r="J11" s="5">
        <v>40</v>
      </c>
    </row>
    <row r="12" spans="1:10" x14ac:dyDescent="0.25">
      <c r="A12" s="5" t="s">
        <v>121</v>
      </c>
      <c r="B12" s="5" t="s">
        <v>18</v>
      </c>
      <c r="C12" s="5">
        <v>23.56</v>
      </c>
      <c r="D12" s="88"/>
      <c r="E12" s="91"/>
      <c r="F12" s="94"/>
    </row>
    <row r="13" spans="1:10" x14ac:dyDescent="0.25">
      <c r="A13" s="5" t="s">
        <v>124</v>
      </c>
      <c r="B13" s="5" t="s">
        <v>18</v>
      </c>
      <c r="C13" s="5">
        <v>23.49</v>
      </c>
      <c r="D13" s="89"/>
      <c r="E13" s="92"/>
      <c r="F13" s="95"/>
      <c r="H13" s="14" t="s">
        <v>25</v>
      </c>
      <c r="I13" s="18">
        <v>2.81E-2</v>
      </c>
    </row>
    <row r="14" spans="1:10" x14ac:dyDescent="0.25">
      <c r="A14" s="5" t="s">
        <v>125</v>
      </c>
      <c r="B14" s="5" t="s">
        <v>27</v>
      </c>
      <c r="C14" s="5">
        <v>24.57</v>
      </c>
      <c r="D14" s="87">
        <f>MAX(C14:C17)-MIN(C14:C17)</f>
        <v>9.9999999999997868E-2</v>
      </c>
      <c r="E14" s="90">
        <f>AVERAGE(C14:C17)</f>
        <v>24.585000000000001</v>
      </c>
      <c r="F14" s="93">
        <f t="shared" ref="F14" si="3">E14-E18</f>
        <v>-1.1574999999999989</v>
      </c>
      <c r="H14" s="14" t="s">
        <v>471</v>
      </c>
      <c r="I14" s="53">
        <v>1.827</v>
      </c>
    </row>
    <row r="15" spans="1:10" x14ac:dyDescent="0.25">
      <c r="A15" s="5" t="s">
        <v>128</v>
      </c>
      <c r="B15" s="5" t="s">
        <v>27</v>
      </c>
      <c r="C15" s="5">
        <v>24.53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127</v>
      </c>
      <c r="B16" s="5" t="s">
        <v>27</v>
      </c>
      <c r="C16" s="5">
        <v>24.63</v>
      </c>
      <c r="D16" s="88"/>
      <c r="E16" s="91"/>
      <c r="F16" s="94"/>
    </row>
    <row r="17" spans="1:10" x14ac:dyDescent="0.25">
      <c r="A17" s="5" t="s">
        <v>130</v>
      </c>
      <c r="B17" s="5" t="s">
        <v>27</v>
      </c>
      <c r="C17" s="5">
        <v>24.61</v>
      </c>
      <c r="D17" s="89"/>
      <c r="E17" s="92"/>
      <c r="F17" s="95"/>
    </row>
    <row r="18" spans="1:10" x14ac:dyDescent="0.25">
      <c r="A18" s="5" t="s">
        <v>131</v>
      </c>
      <c r="B18" s="5" t="s">
        <v>33</v>
      </c>
      <c r="C18" s="5">
        <v>25.64</v>
      </c>
      <c r="D18" s="87">
        <f>MAX(C18:C21)-MIN(C18:C21)</f>
        <v>0.21000000000000085</v>
      </c>
      <c r="E18" s="90">
        <f>AVERAGE(C18:C21)</f>
        <v>25.7425</v>
      </c>
      <c r="F18" s="93">
        <f t="shared" ref="F18" si="4">E18-E22</f>
        <v>-1.0249999999999986</v>
      </c>
    </row>
    <row r="19" spans="1:10" x14ac:dyDescent="0.25">
      <c r="A19" s="5" t="s">
        <v>134</v>
      </c>
      <c r="B19" s="5" t="s">
        <v>33</v>
      </c>
      <c r="C19" s="5">
        <v>25.72</v>
      </c>
      <c r="D19" s="88"/>
      <c r="E19" s="91"/>
      <c r="F19" s="94"/>
    </row>
    <row r="20" spans="1:10" x14ac:dyDescent="0.25">
      <c r="A20" s="5" t="s">
        <v>133</v>
      </c>
      <c r="B20" s="5" t="s">
        <v>33</v>
      </c>
      <c r="C20" s="5">
        <v>25.76</v>
      </c>
      <c r="D20" s="88"/>
      <c r="E20" s="91"/>
      <c r="F20" s="94"/>
    </row>
    <row r="21" spans="1:10" x14ac:dyDescent="0.25">
      <c r="A21" s="5" t="s">
        <v>136</v>
      </c>
      <c r="B21" s="5" t="s">
        <v>33</v>
      </c>
      <c r="C21" s="5">
        <v>25.85</v>
      </c>
      <c r="D21" s="89"/>
      <c r="E21" s="92"/>
      <c r="F21" s="95"/>
    </row>
    <row r="22" spans="1:10" x14ac:dyDescent="0.25">
      <c r="A22" s="5" t="s">
        <v>137</v>
      </c>
      <c r="B22" s="5" t="s">
        <v>38</v>
      </c>
      <c r="C22" s="5">
        <v>26.65</v>
      </c>
      <c r="D22" s="87">
        <f>MAX(C22:C25)-MIN(C22:C25)</f>
        <v>0.17000000000000171</v>
      </c>
      <c r="E22" s="90">
        <f>AVERAGE(C22:C25)</f>
        <v>26.767499999999998</v>
      </c>
      <c r="F22" s="93"/>
    </row>
    <row r="23" spans="1:10" x14ac:dyDescent="0.25">
      <c r="A23" s="5" t="s">
        <v>140</v>
      </c>
      <c r="B23" s="5" t="s">
        <v>38</v>
      </c>
      <c r="C23" s="5">
        <v>26.82</v>
      </c>
      <c r="D23" s="88"/>
      <c r="E23" s="91"/>
      <c r="F23" s="94"/>
    </row>
    <row r="24" spans="1:10" x14ac:dyDescent="0.25">
      <c r="A24" s="5" t="s">
        <v>139</v>
      </c>
      <c r="B24" s="5" t="s">
        <v>38</v>
      </c>
      <c r="C24" s="5">
        <v>26.79</v>
      </c>
      <c r="D24" s="88"/>
      <c r="E24" s="91"/>
      <c r="F24" s="94"/>
    </row>
    <row r="25" spans="1:10" x14ac:dyDescent="0.25">
      <c r="A25" s="5" t="s">
        <v>142</v>
      </c>
      <c r="B25" s="5" t="s">
        <v>38</v>
      </c>
      <c r="C25" s="5">
        <v>26.81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46</v>
      </c>
      <c r="C30" s="5" t="s">
        <v>47</v>
      </c>
      <c r="D30" s="5">
        <v>24.56</v>
      </c>
      <c r="E30" s="96">
        <f>D30-D31</f>
        <v>-0.17999999999999972</v>
      </c>
      <c r="F30" s="76">
        <f>AVERAGE(D30:D31)</f>
        <v>24.65</v>
      </c>
      <c r="G30" s="6">
        <v>0.25</v>
      </c>
      <c r="H30" s="98">
        <f>AVERAGE(G30:G31)</f>
        <v>0.23699999999999999</v>
      </c>
      <c r="I30" s="30"/>
      <c r="J30" s="30"/>
    </row>
    <row r="31" spans="1:10" x14ac:dyDescent="0.25">
      <c r="A31" s="19" t="s">
        <v>45</v>
      </c>
      <c r="B31" s="5" t="s">
        <v>48</v>
      </c>
      <c r="C31" s="5" t="s">
        <v>50</v>
      </c>
      <c r="D31" s="5">
        <v>24.74</v>
      </c>
      <c r="E31" s="97"/>
      <c r="F31" s="77"/>
      <c r="G31" s="6">
        <v>0.224</v>
      </c>
      <c r="H31" s="99"/>
    </row>
    <row r="32" spans="1:10" x14ac:dyDescent="0.25">
      <c r="A32" s="37" t="s">
        <v>52</v>
      </c>
      <c r="B32" s="5" t="s">
        <v>53</v>
      </c>
      <c r="C32" s="5" t="s">
        <v>54</v>
      </c>
      <c r="D32" s="5">
        <v>25.12</v>
      </c>
      <c r="E32" s="96">
        <f>D32-D33</f>
        <v>-0.12999999999999901</v>
      </c>
      <c r="F32" s="76">
        <f t="shared" ref="F32" si="5">AVERAGE(D32:D33)</f>
        <v>25.185000000000002</v>
      </c>
      <c r="G32" s="6">
        <v>0.17799999999999999</v>
      </c>
      <c r="H32" s="98">
        <f>AVERAGE(G32:G33)</f>
        <v>0.17149999999999999</v>
      </c>
    </row>
    <row r="33" spans="1:8" x14ac:dyDescent="0.25">
      <c r="A33" s="37" t="s">
        <v>52</v>
      </c>
      <c r="B33" s="5" t="s">
        <v>55</v>
      </c>
      <c r="C33" s="5" t="s">
        <v>57</v>
      </c>
      <c r="D33" s="5">
        <v>25.25</v>
      </c>
      <c r="E33" s="97"/>
      <c r="F33" s="77"/>
      <c r="G33" s="6">
        <v>0.16500000000000001</v>
      </c>
      <c r="H33" s="99"/>
    </row>
    <row r="34" spans="1:8" x14ac:dyDescent="0.25">
      <c r="A34" s="19" t="s">
        <v>45</v>
      </c>
      <c r="B34" s="5" t="s">
        <v>59</v>
      </c>
      <c r="C34" s="5" t="s">
        <v>60</v>
      </c>
      <c r="D34" s="5">
        <v>23.91</v>
      </c>
      <c r="E34" s="96">
        <f>D34-D35</f>
        <v>-0.12999999999999901</v>
      </c>
      <c r="F34" s="76">
        <f t="shared" ref="F34" si="6">AVERAGE(D34:D35)</f>
        <v>23.975000000000001</v>
      </c>
      <c r="G34" s="6">
        <v>0.371</v>
      </c>
      <c r="H34" s="98">
        <f>AVERAGE(G34:G35)</f>
        <v>0.35699999999999998</v>
      </c>
    </row>
    <row r="35" spans="1:8" x14ac:dyDescent="0.25">
      <c r="A35" s="19" t="s">
        <v>45</v>
      </c>
      <c r="B35" s="5" t="s">
        <v>61</v>
      </c>
      <c r="C35" s="5" t="s">
        <v>63</v>
      </c>
      <c r="D35" s="5">
        <v>24.04</v>
      </c>
      <c r="E35" s="97"/>
      <c r="F35" s="77"/>
      <c r="G35" s="6">
        <v>0.34300000000000003</v>
      </c>
      <c r="H35" s="99"/>
    </row>
    <row r="36" spans="1:8" x14ac:dyDescent="0.25">
      <c r="A36" s="37" t="s">
        <v>52</v>
      </c>
      <c r="B36" s="5" t="s">
        <v>65</v>
      </c>
      <c r="C36" s="5" t="s">
        <v>66</v>
      </c>
      <c r="D36" s="5">
        <v>24.24</v>
      </c>
      <c r="E36" s="96">
        <f>D36-D37</f>
        <v>-0.31000000000000227</v>
      </c>
      <c r="F36" s="76">
        <f t="shared" ref="F36" si="7">AVERAGE(D36:D37)</f>
        <v>24.395</v>
      </c>
      <c r="G36" s="6">
        <v>0.30299999999999999</v>
      </c>
      <c r="H36" s="98">
        <f>AVERAGE(G36:G37)</f>
        <v>0.27749999999999997</v>
      </c>
    </row>
    <row r="37" spans="1:8" x14ac:dyDescent="0.25">
      <c r="A37" s="37" t="s">
        <v>52</v>
      </c>
      <c r="B37" s="5" t="s">
        <v>67</v>
      </c>
      <c r="C37" s="5" t="s">
        <v>69</v>
      </c>
      <c r="D37" s="5">
        <v>24.55</v>
      </c>
      <c r="E37" s="97"/>
      <c r="F37" s="77"/>
      <c r="G37" s="6">
        <v>0.252</v>
      </c>
      <c r="H37" s="99"/>
    </row>
    <row r="38" spans="1:8" x14ac:dyDescent="0.25">
      <c r="A38" s="19" t="s">
        <v>45</v>
      </c>
      <c r="B38" s="5" t="s">
        <v>71</v>
      </c>
      <c r="C38" s="5" t="s">
        <v>72</v>
      </c>
      <c r="D38" s="5">
        <v>24.49</v>
      </c>
      <c r="E38" s="96">
        <f>D38-D39</f>
        <v>-0.14000000000000057</v>
      </c>
      <c r="F38" s="76">
        <f>AVERAGE(D38:D39)</f>
        <v>24.56</v>
      </c>
      <c r="G38" s="6">
        <v>0.26100000000000001</v>
      </c>
      <c r="H38" s="98">
        <f>AVERAGE(G38:G39)</f>
        <v>0.2505</v>
      </c>
    </row>
    <row r="39" spans="1:8" x14ac:dyDescent="0.25">
      <c r="A39" s="19" t="s">
        <v>45</v>
      </c>
      <c r="B39" s="5" t="s">
        <v>73</v>
      </c>
      <c r="C39" s="5" t="s">
        <v>75</v>
      </c>
      <c r="D39" s="5">
        <v>24.63</v>
      </c>
      <c r="E39" s="97"/>
      <c r="F39" s="77"/>
      <c r="G39" s="6">
        <v>0.24</v>
      </c>
      <c r="H39" s="99"/>
    </row>
    <row r="40" spans="1:8" x14ac:dyDescent="0.25">
      <c r="A40" s="37" t="s">
        <v>52</v>
      </c>
      <c r="B40" s="5" t="s">
        <v>77</v>
      </c>
      <c r="C40" s="5" t="s">
        <v>78</v>
      </c>
      <c r="D40" s="5">
        <v>23.99</v>
      </c>
      <c r="E40" s="96">
        <f>D40-D41</f>
        <v>3.9999999999999147E-2</v>
      </c>
      <c r="F40" s="76">
        <f t="shared" ref="F40" si="8">AVERAGE(D40:D41)</f>
        <v>23.97</v>
      </c>
      <c r="G40" s="6">
        <v>0.35399999999999998</v>
      </c>
      <c r="H40" s="98">
        <f>AVERAGE(G40:G41)</f>
        <v>0.35749999999999998</v>
      </c>
    </row>
    <row r="41" spans="1:8" x14ac:dyDescent="0.25">
      <c r="A41" s="37" t="s">
        <v>52</v>
      </c>
      <c r="B41" s="5" t="s">
        <v>79</v>
      </c>
      <c r="C41" s="5" t="s">
        <v>81</v>
      </c>
      <c r="D41" s="5">
        <v>23.95</v>
      </c>
      <c r="E41" s="97"/>
      <c r="F41" s="77"/>
      <c r="G41" s="6">
        <v>0.36099999999999999</v>
      </c>
      <c r="H41" s="99"/>
    </row>
    <row r="42" spans="1:8" x14ac:dyDescent="0.25">
      <c r="A42" s="19" t="s">
        <v>45</v>
      </c>
      <c r="B42" s="5" t="s">
        <v>83</v>
      </c>
      <c r="C42" s="5" t="s">
        <v>84</v>
      </c>
      <c r="D42" s="5">
        <v>24.44</v>
      </c>
      <c r="E42" s="96">
        <f>D42-D43</f>
        <v>-0.16999999999999815</v>
      </c>
      <c r="F42" s="76">
        <f>AVERAGE(D42:D43)</f>
        <v>24.524999999999999</v>
      </c>
      <c r="G42" s="6">
        <v>0.26800000000000002</v>
      </c>
      <c r="H42" s="98">
        <f>AVERAGE(G42:G43)</f>
        <v>0.2555</v>
      </c>
    </row>
    <row r="43" spans="1:8" x14ac:dyDescent="0.25">
      <c r="A43" s="19" t="s">
        <v>45</v>
      </c>
      <c r="B43" s="5" t="s">
        <v>85</v>
      </c>
      <c r="C43" s="5" t="s">
        <v>87</v>
      </c>
      <c r="D43" s="5">
        <v>24.61</v>
      </c>
      <c r="E43" s="97"/>
      <c r="F43" s="77"/>
      <c r="G43" s="6">
        <v>0.24299999999999999</v>
      </c>
      <c r="H43" s="99"/>
    </row>
    <row r="44" spans="1:8" x14ac:dyDescent="0.25">
      <c r="A44" s="37" t="s">
        <v>52</v>
      </c>
      <c r="B44" s="5" t="s">
        <v>89</v>
      </c>
      <c r="C44" s="5" t="s">
        <v>90</v>
      </c>
      <c r="D44" s="5">
        <v>24.14</v>
      </c>
      <c r="E44" s="96">
        <f>D44-D45</f>
        <v>-0.37999999999999901</v>
      </c>
      <c r="F44" s="76">
        <f t="shared" ref="F44" si="9">AVERAGE(D44:D45)</f>
        <v>24.33</v>
      </c>
      <c r="G44" s="6">
        <v>0.32100000000000001</v>
      </c>
      <c r="H44" s="98">
        <f>AVERAGE(G44:G45)</f>
        <v>0.28849999999999998</v>
      </c>
    </row>
    <row r="45" spans="1:8" x14ac:dyDescent="0.25">
      <c r="A45" s="37" t="s">
        <v>52</v>
      </c>
      <c r="B45" s="5" t="s">
        <v>91</v>
      </c>
      <c r="C45" s="5" t="s">
        <v>93</v>
      </c>
      <c r="D45" s="5">
        <v>24.52</v>
      </c>
      <c r="E45" s="97"/>
      <c r="F45" s="77"/>
      <c r="G45" s="6">
        <v>0.25600000000000001</v>
      </c>
      <c r="H45" s="99"/>
    </row>
    <row r="46" spans="1:8" x14ac:dyDescent="0.25">
      <c r="A46" s="19" t="s">
        <v>45</v>
      </c>
      <c r="B46" s="5" t="s">
        <v>49</v>
      </c>
      <c r="C46" s="5" t="s">
        <v>96</v>
      </c>
      <c r="D46" s="5">
        <v>24.76</v>
      </c>
      <c r="E46" s="96">
        <f>D46-D47</f>
        <v>2.0000000000003126E-2</v>
      </c>
      <c r="F46" s="76">
        <f t="shared" ref="F46" si="10">AVERAGE(D46:D47)</f>
        <v>24.75</v>
      </c>
      <c r="G46" s="6">
        <v>0.222</v>
      </c>
      <c r="H46" s="98">
        <f>AVERAGE(G46:G47)</f>
        <v>0.223</v>
      </c>
    </row>
    <row r="47" spans="1:8" x14ac:dyDescent="0.25">
      <c r="A47" s="19" t="s">
        <v>45</v>
      </c>
      <c r="B47" s="5" t="s">
        <v>51</v>
      </c>
      <c r="C47" s="5" t="s">
        <v>99</v>
      </c>
      <c r="D47" s="5">
        <v>24.74</v>
      </c>
      <c r="E47" s="97"/>
      <c r="F47" s="77"/>
      <c r="G47" s="6">
        <v>0.224</v>
      </c>
      <c r="H47" s="99"/>
    </row>
    <row r="48" spans="1:8" x14ac:dyDescent="0.25">
      <c r="A48" s="37" t="s">
        <v>52</v>
      </c>
      <c r="B48" s="5" t="s">
        <v>56</v>
      </c>
      <c r="C48" s="5" t="s">
        <v>102</v>
      </c>
      <c r="D48" s="5">
        <v>24.48</v>
      </c>
      <c r="E48" s="96">
        <f>D48-D49</f>
        <v>-0.10999999999999943</v>
      </c>
      <c r="F48" s="76">
        <f t="shared" ref="F48" si="11">AVERAGE(D48:D49)</f>
        <v>24.535</v>
      </c>
      <c r="G48" s="6">
        <v>0.26300000000000001</v>
      </c>
      <c r="H48" s="98">
        <f>AVERAGE(G48:G49)</f>
        <v>0.254</v>
      </c>
    </row>
    <row r="49" spans="1:8" x14ac:dyDescent="0.25">
      <c r="A49" s="37" t="s">
        <v>52</v>
      </c>
      <c r="B49" s="5" t="s">
        <v>58</v>
      </c>
      <c r="C49" s="5" t="s">
        <v>105</v>
      </c>
      <c r="D49" s="5">
        <v>24.59</v>
      </c>
      <c r="E49" s="97"/>
      <c r="F49" s="77"/>
      <c r="G49" s="6">
        <v>0.245</v>
      </c>
      <c r="H49" s="99"/>
    </row>
    <row r="50" spans="1:8" x14ac:dyDescent="0.25">
      <c r="A50" s="19" t="s">
        <v>45</v>
      </c>
      <c r="B50" s="5" t="s">
        <v>62</v>
      </c>
      <c r="C50" s="5" t="s">
        <v>108</v>
      </c>
      <c r="D50" s="5">
        <v>25.02</v>
      </c>
      <c r="E50" s="96">
        <f>D50-D51</f>
        <v>-0.12000000000000099</v>
      </c>
      <c r="F50" s="76">
        <f t="shared" ref="F50" si="12">AVERAGE(D50:D51)</f>
        <v>25.08</v>
      </c>
      <c r="G50" s="6">
        <v>0.189</v>
      </c>
      <c r="H50" s="98">
        <f>AVERAGE(G50:G51)</f>
        <v>0.1825</v>
      </c>
    </row>
    <row r="51" spans="1:8" x14ac:dyDescent="0.25">
      <c r="A51" s="19" t="s">
        <v>45</v>
      </c>
      <c r="B51" s="5" t="s">
        <v>64</v>
      </c>
      <c r="C51" s="5" t="s">
        <v>111</v>
      </c>
      <c r="D51" s="5">
        <v>25.14</v>
      </c>
      <c r="E51" s="97"/>
      <c r="F51" s="77"/>
      <c r="G51" s="6">
        <v>0.17599999999999999</v>
      </c>
      <c r="H51" s="99"/>
    </row>
    <row r="52" spans="1:8" x14ac:dyDescent="0.25">
      <c r="A52" s="37" t="s">
        <v>52</v>
      </c>
      <c r="B52" s="5" t="s">
        <v>68</v>
      </c>
      <c r="C52" s="5" t="s">
        <v>114</v>
      </c>
      <c r="D52" s="5">
        <v>24.27</v>
      </c>
      <c r="E52" s="96">
        <f>D52-D53</f>
        <v>-0.30999999999999872</v>
      </c>
      <c r="F52" s="76">
        <f t="shared" ref="F52" si="13">AVERAGE(D52:D53)</f>
        <v>24.424999999999997</v>
      </c>
      <c r="G52" s="6">
        <v>0.29799999999999999</v>
      </c>
      <c r="H52" s="98">
        <f>AVERAGE(G52:G53)</f>
        <v>0.27300000000000002</v>
      </c>
    </row>
    <row r="53" spans="1:8" x14ac:dyDescent="0.25">
      <c r="A53" s="37" t="s">
        <v>52</v>
      </c>
      <c r="B53" s="5" t="s">
        <v>70</v>
      </c>
      <c r="C53" s="5" t="s">
        <v>117</v>
      </c>
      <c r="D53" s="5">
        <v>24.58</v>
      </c>
      <c r="E53" s="97"/>
      <c r="F53" s="77"/>
      <c r="G53" s="6">
        <v>0.248</v>
      </c>
      <c r="H53" s="99"/>
    </row>
    <row r="54" spans="1:8" x14ac:dyDescent="0.25">
      <c r="A54" s="19" t="s">
        <v>45</v>
      </c>
      <c r="B54" s="5" t="s">
        <v>74</v>
      </c>
      <c r="C54" s="5" t="s">
        <v>120</v>
      </c>
      <c r="D54" s="5">
        <v>24.53</v>
      </c>
      <c r="E54" s="96">
        <f>D54-D55</f>
        <v>-0.2099999999999973</v>
      </c>
      <c r="F54" s="76">
        <f t="shared" ref="F54" si="14">AVERAGE(D54:D55)</f>
        <v>24.634999999999998</v>
      </c>
      <c r="G54" s="6">
        <v>0.254</v>
      </c>
      <c r="H54" s="98">
        <f>AVERAGE(G54:G55)</f>
        <v>0.23899999999999999</v>
      </c>
    </row>
    <row r="55" spans="1:8" x14ac:dyDescent="0.25">
      <c r="A55" s="19" t="s">
        <v>45</v>
      </c>
      <c r="B55" s="5" t="s">
        <v>76</v>
      </c>
      <c r="C55" s="5" t="s">
        <v>123</v>
      </c>
      <c r="D55" s="5">
        <v>24.74</v>
      </c>
      <c r="E55" s="97"/>
      <c r="F55" s="77"/>
      <c r="G55" s="6">
        <v>0.224</v>
      </c>
      <c r="H55" s="99"/>
    </row>
    <row r="56" spans="1:8" x14ac:dyDescent="0.25">
      <c r="A56" s="37" t="s">
        <v>52</v>
      </c>
      <c r="B56" s="5" t="s">
        <v>80</v>
      </c>
      <c r="C56" s="5" t="s">
        <v>126</v>
      </c>
      <c r="D56" s="5">
        <v>24.87</v>
      </c>
      <c r="E56" s="96">
        <f>D56-D57</f>
        <v>-0.11999999999999744</v>
      </c>
      <c r="F56" s="76">
        <f t="shared" ref="F56" si="15">AVERAGE(D56:D57)</f>
        <v>24.93</v>
      </c>
      <c r="G56" s="6">
        <v>0.20799999999999999</v>
      </c>
      <c r="H56" s="98">
        <f>AVERAGE(G56:G57)</f>
        <v>0.20050000000000001</v>
      </c>
    </row>
    <row r="57" spans="1:8" x14ac:dyDescent="0.25">
      <c r="A57" s="37" t="s">
        <v>52</v>
      </c>
      <c r="B57" s="5" t="s">
        <v>82</v>
      </c>
      <c r="C57" s="5" t="s">
        <v>129</v>
      </c>
      <c r="D57" s="5">
        <v>24.99</v>
      </c>
      <c r="E57" s="97"/>
      <c r="F57" s="77"/>
      <c r="G57" s="6">
        <v>0.193</v>
      </c>
      <c r="H57" s="99"/>
    </row>
    <row r="58" spans="1:8" x14ac:dyDescent="0.25">
      <c r="A58" s="19" t="s">
        <v>45</v>
      </c>
      <c r="B58" s="5" t="s">
        <v>86</v>
      </c>
      <c r="C58" s="5" t="s">
        <v>132</v>
      </c>
      <c r="D58" s="5">
        <v>24.3</v>
      </c>
      <c r="E58" s="96">
        <f>D58-D59</f>
        <v>-0.17999999999999972</v>
      </c>
      <c r="F58" s="76">
        <f>AVERAGE(D58:D59)</f>
        <v>24.39</v>
      </c>
      <c r="G58" s="6">
        <v>0.29199999999999998</v>
      </c>
      <c r="H58" s="98">
        <f>AVERAGE(G58:G59)</f>
        <v>0.27700000000000002</v>
      </c>
    </row>
    <row r="59" spans="1:8" x14ac:dyDescent="0.25">
      <c r="A59" s="19" t="s">
        <v>45</v>
      </c>
      <c r="B59" s="5" t="s">
        <v>88</v>
      </c>
      <c r="C59" s="5" t="s">
        <v>135</v>
      </c>
      <c r="D59" s="5">
        <v>24.48</v>
      </c>
      <c r="E59" s="97"/>
      <c r="F59" s="77"/>
      <c r="G59" s="6">
        <v>0.26200000000000001</v>
      </c>
      <c r="H59" s="99"/>
    </row>
    <row r="60" spans="1:8" x14ac:dyDescent="0.25">
      <c r="A60" s="44" t="s">
        <v>52</v>
      </c>
      <c r="B60" s="43" t="s">
        <v>92</v>
      </c>
      <c r="C60" s="43" t="s">
        <v>138</v>
      </c>
      <c r="D60" s="43">
        <v>23.33</v>
      </c>
      <c r="E60" s="113">
        <f>D60-D61</f>
        <v>-1.5900000000000034</v>
      </c>
      <c r="F60" s="115">
        <f t="shared" ref="F60" si="16">AVERAGE(D60:D61)</f>
        <v>24.125</v>
      </c>
      <c r="G60" s="45">
        <v>0.52500000000000002</v>
      </c>
      <c r="H60" s="117">
        <f>AVERAGE(G60:G61)</f>
        <v>0.36299999999999999</v>
      </c>
    </row>
    <row r="61" spans="1:8" x14ac:dyDescent="0.25">
      <c r="A61" s="44" t="s">
        <v>52</v>
      </c>
      <c r="B61" s="43" t="s">
        <v>94</v>
      </c>
      <c r="C61" s="43" t="s">
        <v>141</v>
      </c>
      <c r="D61" s="43">
        <v>24.92</v>
      </c>
      <c r="E61" s="114"/>
      <c r="F61" s="116"/>
      <c r="G61" s="45">
        <v>0.20100000000000001</v>
      </c>
      <c r="H61" s="118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Aw42NktQiFE1FJbNDWrbDGfRCC7nqIACTzTJhToslJ5+QDk5tuwd5bLplVVMoFnDGTKPB5lreqfngba7nmW8qQ==" saltValue="/emaFERmqM1HEh8qcQOKRg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494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6" t="s">
        <v>155</v>
      </c>
      <c r="B6" s="46" t="s">
        <v>7</v>
      </c>
      <c r="C6" s="46">
        <v>25.49</v>
      </c>
      <c r="D6" s="87">
        <f>MAX(C6:C9)-MIN(C6:C9)</f>
        <v>3.0000000000001137E-2</v>
      </c>
      <c r="E6" s="90">
        <f>AVERAGE(C6:C9)</f>
        <v>25.502499999999998</v>
      </c>
      <c r="F6" s="93">
        <f>E6-E10</f>
        <v>-1.1050000000000004</v>
      </c>
      <c r="H6" s="47" t="s">
        <v>143</v>
      </c>
      <c r="I6" s="47" t="s">
        <v>9</v>
      </c>
      <c r="J6" s="42"/>
    </row>
    <row r="7" spans="1:10" x14ac:dyDescent="0.25">
      <c r="A7" s="46" t="s">
        <v>157</v>
      </c>
      <c r="B7" s="46" t="s">
        <v>7</v>
      </c>
      <c r="C7" s="46">
        <v>25.52</v>
      </c>
      <c r="D7" s="88"/>
      <c r="E7" s="91"/>
      <c r="F7" s="94"/>
      <c r="H7" s="47" t="s">
        <v>144</v>
      </c>
      <c r="I7" s="47" t="s">
        <v>9</v>
      </c>
      <c r="J7" s="42"/>
    </row>
    <row r="8" spans="1:10" x14ac:dyDescent="0.25">
      <c r="A8" s="46" t="s">
        <v>156</v>
      </c>
      <c r="B8" s="46" t="s">
        <v>7</v>
      </c>
      <c r="C8" s="46">
        <v>25.51</v>
      </c>
      <c r="D8" s="88"/>
      <c r="E8" s="91"/>
      <c r="F8" s="94"/>
      <c r="H8" s="47" t="s">
        <v>151</v>
      </c>
      <c r="I8" s="47" t="s">
        <v>14</v>
      </c>
      <c r="J8" s="42"/>
    </row>
    <row r="9" spans="1:10" x14ac:dyDescent="0.25">
      <c r="A9" s="46" t="s">
        <v>158</v>
      </c>
      <c r="B9" s="46" t="s">
        <v>7</v>
      </c>
      <c r="C9" s="46">
        <v>25.49</v>
      </c>
      <c r="D9" s="89"/>
      <c r="E9" s="92"/>
      <c r="F9" s="95"/>
      <c r="H9" s="47" t="s">
        <v>152</v>
      </c>
      <c r="I9" s="47" t="s">
        <v>14</v>
      </c>
      <c r="J9" s="47">
        <v>26.41</v>
      </c>
    </row>
    <row r="10" spans="1:10" x14ac:dyDescent="0.25">
      <c r="A10" s="46" t="s">
        <v>159</v>
      </c>
      <c r="B10" s="46" t="s">
        <v>18</v>
      </c>
      <c r="C10" s="46">
        <v>26.59</v>
      </c>
      <c r="D10" s="87">
        <f t="shared" ref="D10" si="0">MAX(C10:C13)-MIN(C10:C13)</f>
        <v>0.10999999999999943</v>
      </c>
      <c r="E10" s="90">
        <f t="shared" ref="E10" si="1">AVERAGE(C10:C13)</f>
        <v>26.607499999999998</v>
      </c>
      <c r="F10" s="93">
        <f t="shared" ref="F10" si="2">E10-E14</f>
        <v>-0.91250000000000142</v>
      </c>
      <c r="H10" s="47" t="s">
        <v>147</v>
      </c>
      <c r="I10" s="47" t="s">
        <v>20</v>
      </c>
      <c r="J10" s="42"/>
    </row>
    <row r="11" spans="1:10" x14ac:dyDescent="0.25">
      <c r="A11" s="46" t="s">
        <v>161</v>
      </c>
      <c r="B11" s="46" t="s">
        <v>18</v>
      </c>
      <c r="C11" s="46">
        <v>26.63</v>
      </c>
      <c r="D11" s="88"/>
      <c r="E11" s="91"/>
      <c r="F11" s="94"/>
      <c r="H11" s="47" t="s">
        <v>148</v>
      </c>
      <c r="I11" s="47" t="s">
        <v>20</v>
      </c>
      <c r="J11" s="42"/>
    </row>
    <row r="12" spans="1:10" x14ac:dyDescent="0.25">
      <c r="A12" s="46" t="s">
        <v>160</v>
      </c>
      <c r="B12" s="46" t="s">
        <v>18</v>
      </c>
      <c r="C12" s="46">
        <v>26.66</v>
      </c>
      <c r="D12" s="88"/>
      <c r="E12" s="91"/>
      <c r="F12" s="94"/>
      <c r="H12" s="39" t="s">
        <v>506</v>
      </c>
      <c r="I12" s="39"/>
      <c r="J12" s="39"/>
    </row>
    <row r="13" spans="1:10" x14ac:dyDescent="0.25">
      <c r="A13" s="46" t="s">
        <v>162</v>
      </c>
      <c r="B13" s="46" t="s">
        <v>18</v>
      </c>
      <c r="C13" s="46">
        <v>26.55</v>
      </c>
      <c r="D13" s="89"/>
      <c r="E13" s="92"/>
      <c r="F13" s="95"/>
      <c r="H13" s="14" t="s">
        <v>25</v>
      </c>
      <c r="I13" s="18">
        <v>7.4799999999999997E-3</v>
      </c>
    </row>
    <row r="14" spans="1:10" x14ac:dyDescent="0.25">
      <c r="A14" s="46" t="s">
        <v>163</v>
      </c>
      <c r="B14" s="46" t="s">
        <v>27</v>
      </c>
      <c r="C14" s="46">
        <v>27.55</v>
      </c>
      <c r="D14" s="87">
        <f>MAX(C14:C17)-MIN(C14:C17)</f>
        <v>0.38000000000000256</v>
      </c>
      <c r="E14" s="90">
        <f>AVERAGE(C14:C17)</f>
        <v>27.52</v>
      </c>
      <c r="F14" s="93">
        <f t="shared" ref="F14" si="3">E14-E18</f>
        <v>-1.120000000000001</v>
      </c>
      <c r="H14" s="14" t="s">
        <v>471</v>
      </c>
      <c r="I14" s="53">
        <v>1.9550000000000001</v>
      </c>
    </row>
    <row r="15" spans="1:10" x14ac:dyDescent="0.25">
      <c r="A15" s="46" t="s">
        <v>165</v>
      </c>
      <c r="B15" s="46" t="s">
        <v>27</v>
      </c>
      <c r="C15" s="46">
        <v>27.33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6" t="s">
        <v>164</v>
      </c>
      <c r="B16" s="46" t="s">
        <v>27</v>
      </c>
      <c r="C16" s="46">
        <v>27.71</v>
      </c>
      <c r="D16" s="88"/>
      <c r="E16" s="91"/>
      <c r="F16" s="94"/>
    </row>
    <row r="17" spans="1:10" x14ac:dyDescent="0.25">
      <c r="A17" s="46" t="s">
        <v>166</v>
      </c>
      <c r="B17" s="46" t="s">
        <v>27</v>
      </c>
      <c r="C17" s="46">
        <v>27.49</v>
      </c>
      <c r="D17" s="89"/>
      <c r="E17" s="92"/>
      <c r="F17" s="95"/>
    </row>
    <row r="18" spans="1:10" x14ac:dyDescent="0.25">
      <c r="A18" s="46" t="s">
        <v>167</v>
      </c>
      <c r="B18" s="46" t="s">
        <v>33</v>
      </c>
      <c r="D18" s="87">
        <f>MAX(C18:C21)-MIN(C18:C21)</f>
        <v>0</v>
      </c>
      <c r="E18" s="90">
        <f>AVERAGE(C18:C21)</f>
        <v>28.64</v>
      </c>
      <c r="F18" s="93">
        <f t="shared" ref="F18" si="4">E18-E22</f>
        <v>-0.88250000000000028</v>
      </c>
      <c r="G18" s="22">
        <v>28.85</v>
      </c>
    </row>
    <row r="19" spans="1:10" x14ac:dyDescent="0.25">
      <c r="A19" s="46" t="s">
        <v>169</v>
      </c>
      <c r="B19" s="46" t="s">
        <v>33</v>
      </c>
      <c r="C19" s="46">
        <v>28.64</v>
      </c>
      <c r="D19" s="88"/>
      <c r="E19" s="91"/>
      <c r="F19" s="94"/>
      <c r="G19" s="40"/>
    </row>
    <row r="20" spans="1:10" x14ac:dyDescent="0.25">
      <c r="A20" s="46" t="s">
        <v>168</v>
      </c>
      <c r="B20" s="46" t="s">
        <v>33</v>
      </c>
      <c r="D20" s="88"/>
      <c r="E20" s="91"/>
      <c r="F20" s="94"/>
      <c r="G20" s="22">
        <v>28.82</v>
      </c>
    </row>
    <row r="21" spans="1:10" x14ac:dyDescent="0.25">
      <c r="A21" s="46" t="s">
        <v>170</v>
      </c>
      <c r="B21" s="46" t="s">
        <v>33</v>
      </c>
      <c r="C21" s="46">
        <v>28.64</v>
      </c>
      <c r="D21" s="89"/>
      <c r="E21" s="92"/>
      <c r="F21" s="95"/>
    </row>
    <row r="22" spans="1:10" x14ac:dyDescent="0.25">
      <c r="A22" s="46" t="s">
        <v>171</v>
      </c>
      <c r="B22" s="46" t="s">
        <v>38</v>
      </c>
      <c r="C22" s="46">
        <v>29.58</v>
      </c>
      <c r="D22" s="87">
        <f>MAX(C22:C25)-MIN(C22:C25)</f>
        <v>0.35000000000000142</v>
      </c>
      <c r="E22" s="90">
        <f>AVERAGE(C22:C25)</f>
        <v>29.522500000000001</v>
      </c>
      <c r="F22" s="93"/>
    </row>
    <row r="23" spans="1:10" x14ac:dyDescent="0.25">
      <c r="A23" s="46" t="s">
        <v>173</v>
      </c>
      <c r="B23" s="46" t="s">
        <v>38</v>
      </c>
      <c r="C23" s="46">
        <v>29.54</v>
      </c>
      <c r="D23" s="88"/>
      <c r="E23" s="91"/>
      <c r="F23" s="94"/>
    </row>
    <row r="24" spans="1:10" x14ac:dyDescent="0.25">
      <c r="A24" s="46" t="s">
        <v>172</v>
      </c>
      <c r="B24" s="46" t="s">
        <v>38</v>
      </c>
      <c r="C24" s="46">
        <v>29.66</v>
      </c>
      <c r="D24" s="88"/>
      <c r="E24" s="91"/>
      <c r="F24" s="94"/>
    </row>
    <row r="25" spans="1:10" x14ac:dyDescent="0.25">
      <c r="A25" s="46" t="s">
        <v>174</v>
      </c>
      <c r="B25" s="46" t="s">
        <v>38</v>
      </c>
      <c r="C25" s="46">
        <v>29.31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8</v>
      </c>
      <c r="C30" s="47" t="s">
        <v>47</v>
      </c>
      <c r="D30" s="47">
        <v>27.34</v>
      </c>
      <c r="E30" s="96">
        <f>D30-D31</f>
        <v>-0.30000000000000071</v>
      </c>
      <c r="F30" s="76">
        <f>AVERAGE(D30:D31)</f>
        <v>27.490000000000002</v>
      </c>
      <c r="G30" s="48">
        <v>0.29499999999999998</v>
      </c>
      <c r="H30" s="98">
        <f>AVERAGE(G30:G31)</f>
        <v>0.26800000000000002</v>
      </c>
      <c r="I30" s="30"/>
      <c r="J30" s="30"/>
    </row>
    <row r="31" spans="1:10" x14ac:dyDescent="0.25">
      <c r="A31" s="19" t="s">
        <v>45</v>
      </c>
      <c r="B31" s="47" t="s">
        <v>11</v>
      </c>
      <c r="C31" s="47" t="s">
        <v>50</v>
      </c>
      <c r="D31" s="47">
        <v>27.64</v>
      </c>
      <c r="E31" s="97"/>
      <c r="F31" s="77"/>
      <c r="G31" s="48">
        <v>0.24099999999999999</v>
      </c>
      <c r="H31" s="99"/>
    </row>
    <row r="32" spans="1:10" x14ac:dyDescent="0.25">
      <c r="A32" s="37" t="s">
        <v>52</v>
      </c>
      <c r="B32" s="47" t="s">
        <v>19</v>
      </c>
      <c r="C32" s="47" t="s">
        <v>54</v>
      </c>
      <c r="D32" s="47">
        <v>27.68</v>
      </c>
      <c r="E32" s="96">
        <f>D32-D33</f>
        <v>-5.9999999999998721E-2</v>
      </c>
      <c r="F32" s="76">
        <f t="shared" ref="F32" si="5">AVERAGE(D32:D33)</f>
        <v>27.71</v>
      </c>
      <c r="G32" s="48">
        <v>0.23499999999999999</v>
      </c>
      <c r="H32" s="98">
        <f>AVERAGE(G32:G33)</f>
        <v>0.23049999999999998</v>
      </c>
    </row>
    <row r="33" spans="1:8" x14ac:dyDescent="0.25">
      <c r="A33" s="37" t="s">
        <v>52</v>
      </c>
      <c r="B33" s="47" t="s">
        <v>22</v>
      </c>
      <c r="C33" s="47" t="s">
        <v>57</v>
      </c>
      <c r="D33" s="47">
        <v>27.74</v>
      </c>
      <c r="E33" s="97"/>
      <c r="F33" s="77"/>
      <c r="G33" s="48">
        <v>0.22600000000000001</v>
      </c>
      <c r="H33" s="99"/>
    </row>
    <row r="34" spans="1:8" x14ac:dyDescent="0.25">
      <c r="A34" s="19" t="s">
        <v>45</v>
      </c>
      <c r="B34" s="47" t="s">
        <v>13</v>
      </c>
      <c r="C34" s="47" t="s">
        <v>60</v>
      </c>
      <c r="D34" s="47">
        <v>26.85</v>
      </c>
      <c r="E34" s="96">
        <f>D34-D35</f>
        <v>-9.9999999999997868E-2</v>
      </c>
      <c r="F34" s="76">
        <f t="shared" ref="F34" si="6">AVERAGE(D34:D35)</f>
        <v>26.9</v>
      </c>
      <c r="G34" s="48">
        <v>0.41</v>
      </c>
      <c r="H34" s="98">
        <f>AVERAGE(G34:G35)</f>
        <v>0.39600000000000002</v>
      </c>
    </row>
    <row r="35" spans="1:8" x14ac:dyDescent="0.25">
      <c r="A35" s="19" t="s">
        <v>45</v>
      </c>
      <c r="B35" s="47" t="s">
        <v>16</v>
      </c>
      <c r="C35" s="47" t="s">
        <v>63</v>
      </c>
      <c r="D35" s="47">
        <v>26.95</v>
      </c>
      <c r="E35" s="97"/>
      <c r="F35" s="77"/>
      <c r="G35" s="48">
        <v>0.38200000000000001</v>
      </c>
      <c r="H35" s="99"/>
    </row>
    <row r="36" spans="1:8" x14ac:dyDescent="0.25">
      <c r="A36" s="37" t="s">
        <v>52</v>
      </c>
      <c r="B36" s="47" t="s">
        <v>6</v>
      </c>
      <c r="C36" s="47" t="s">
        <v>66</v>
      </c>
      <c r="D36" s="47">
        <v>27.25</v>
      </c>
      <c r="E36" s="96">
        <f>D36-D37</f>
        <v>-0.48000000000000043</v>
      </c>
      <c r="F36" s="76">
        <f t="shared" ref="F36" si="7">AVERAGE(D36:D37)</f>
        <v>27.490000000000002</v>
      </c>
      <c r="G36" s="48">
        <v>0.314</v>
      </c>
      <c r="H36" s="98">
        <f>AVERAGE(G36:G37)</f>
        <v>0.27050000000000002</v>
      </c>
    </row>
    <row r="37" spans="1:8" x14ac:dyDescent="0.25">
      <c r="A37" s="37" t="s">
        <v>52</v>
      </c>
      <c r="B37" s="47" t="s">
        <v>12</v>
      </c>
      <c r="C37" s="47" t="s">
        <v>69</v>
      </c>
      <c r="D37" s="47">
        <v>27.73</v>
      </c>
      <c r="E37" s="97"/>
      <c r="F37" s="77"/>
      <c r="G37" s="48">
        <v>0.22700000000000001</v>
      </c>
      <c r="H37" s="99"/>
    </row>
    <row r="38" spans="1:8" x14ac:dyDescent="0.25">
      <c r="A38" s="19" t="s">
        <v>45</v>
      </c>
      <c r="B38" s="47" t="s">
        <v>17</v>
      </c>
      <c r="C38" s="47" t="s">
        <v>72</v>
      </c>
      <c r="D38" s="47">
        <v>27.59</v>
      </c>
      <c r="E38" s="96">
        <f>D38-D39</f>
        <v>-1.0000000000001563E-2</v>
      </c>
      <c r="F38" s="76">
        <f>AVERAGE(D38:D39)</f>
        <v>27.594999999999999</v>
      </c>
      <c r="G38" s="48">
        <v>0.25</v>
      </c>
      <c r="H38" s="98">
        <f>AVERAGE(G38:G39)</f>
        <v>0.249</v>
      </c>
    </row>
    <row r="39" spans="1:8" x14ac:dyDescent="0.25">
      <c r="A39" s="19" t="s">
        <v>45</v>
      </c>
      <c r="B39" s="47" t="s">
        <v>23</v>
      </c>
      <c r="C39" s="47" t="s">
        <v>75</v>
      </c>
      <c r="D39" s="47">
        <v>27.6</v>
      </c>
      <c r="E39" s="97"/>
      <c r="F39" s="77"/>
      <c r="G39" s="48">
        <v>0.248</v>
      </c>
      <c r="H39" s="99"/>
    </row>
    <row r="40" spans="1:8" x14ac:dyDescent="0.25">
      <c r="A40" s="37" t="s">
        <v>52</v>
      </c>
      <c r="B40" s="47" t="s">
        <v>26</v>
      </c>
      <c r="C40" s="47" t="s">
        <v>78</v>
      </c>
      <c r="D40" s="47">
        <v>27.04</v>
      </c>
      <c r="E40" s="96">
        <f>D40-D41</f>
        <v>-0.15000000000000213</v>
      </c>
      <c r="F40" s="76">
        <f t="shared" ref="F40" si="8">AVERAGE(D40:D41)</f>
        <v>27.115000000000002</v>
      </c>
      <c r="G40" s="48">
        <v>0.36099999999999999</v>
      </c>
      <c r="H40" s="98">
        <f>AVERAGE(G40:G41)</f>
        <v>0.34350000000000003</v>
      </c>
    </row>
    <row r="41" spans="1:8" x14ac:dyDescent="0.25">
      <c r="A41" s="37" t="s">
        <v>52</v>
      </c>
      <c r="B41" s="47" t="s">
        <v>30</v>
      </c>
      <c r="C41" s="47" t="s">
        <v>81</v>
      </c>
      <c r="D41" s="47">
        <v>27.19</v>
      </c>
      <c r="E41" s="97"/>
      <c r="F41" s="77"/>
      <c r="G41" s="48">
        <v>0.32600000000000001</v>
      </c>
      <c r="H41" s="99"/>
    </row>
    <row r="42" spans="1:8" x14ac:dyDescent="0.25">
      <c r="A42" s="19" t="s">
        <v>45</v>
      </c>
      <c r="B42" s="47" t="s">
        <v>32</v>
      </c>
      <c r="C42" s="47" t="s">
        <v>84</v>
      </c>
      <c r="D42" s="47">
        <v>27.49</v>
      </c>
      <c r="E42" s="96">
        <f>D42-D43</f>
        <v>-7.0000000000000284E-2</v>
      </c>
      <c r="F42" s="76">
        <f>AVERAGE(D42:D43)</f>
        <v>27.524999999999999</v>
      </c>
      <c r="G42" s="48">
        <v>0.26700000000000002</v>
      </c>
      <c r="H42" s="98">
        <f>AVERAGE(G42:G43)</f>
        <v>0.26050000000000001</v>
      </c>
    </row>
    <row r="43" spans="1:8" x14ac:dyDescent="0.25">
      <c r="A43" s="19" t="s">
        <v>45</v>
      </c>
      <c r="B43" s="47" t="s">
        <v>35</v>
      </c>
      <c r="C43" s="47" t="s">
        <v>87</v>
      </c>
      <c r="D43" s="47">
        <v>27.56</v>
      </c>
      <c r="E43" s="97"/>
      <c r="F43" s="77"/>
      <c r="G43" s="48">
        <v>0.254</v>
      </c>
      <c r="H43" s="99"/>
    </row>
    <row r="44" spans="1:8" x14ac:dyDescent="0.25">
      <c r="A44" s="37" t="s">
        <v>52</v>
      </c>
      <c r="B44" s="47" t="s">
        <v>37</v>
      </c>
      <c r="C44" s="47" t="s">
        <v>90</v>
      </c>
      <c r="D44" s="47">
        <v>27.28</v>
      </c>
      <c r="E44" s="96">
        <f>D44-D45</f>
        <v>3.0000000000001137E-2</v>
      </c>
      <c r="F44" s="76">
        <f t="shared" ref="F44" si="9">AVERAGE(D44:D45)</f>
        <v>27.265000000000001</v>
      </c>
      <c r="G44" s="48">
        <v>0.30599999999999999</v>
      </c>
      <c r="H44" s="98">
        <f>AVERAGE(G44:G45)</f>
        <v>0.3095</v>
      </c>
    </row>
    <row r="45" spans="1:8" x14ac:dyDescent="0.25">
      <c r="A45" s="37" t="s">
        <v>52</v>
      </c>
      <c r="B45" s="47" t="s">
        <v>40</v>
      </c>
      <c r="C45" s="47" t="s">
        <v>93</v>
      </c>
      <c r="D45" s="47">
        <v>27.25</v>
      </c>
      <c r="E45" s="97"/>
      <c r="F45" s="77"/>
      <c r="G45" s="48">
        <v>0.313</v>
      </c>
      <c r="H45" s="99"/>
    </row>
    <row r="46" spans="1:8" x14ac:dyDescent="0.25">
      <c r="A46" s="19" t="s">
        <v>45</v>
      </c>
      <c r="B46" s="47" t="s">
        <v>238</v>
      </c>
      <c r="C46" s="47" t="s">
        <v>96</v>
      </c>
      <c r="D46" s="47">
        <v>27.88</v>
      </c>
      <c r="E46" s="96">
        <f>D46-D47</f>
        <v>-0.12000000000000099</v>
      </c>
      <c r="F46" s="76">
        <f t="shared" ref="F46" si="10">AVERAGE(D46:D47)</f>
        <v>27.939999999999998</v>
      </c>
      <c r="G46" s="48">
        <v>0.20499999999999999</v>
      </c>
      <c r="H46" s="98">
        <f>AVERAGE(G46:G47)</f>
        <v>0.19700000000000001</v>
      </c>
    </row>
    <row r="47" spans="1:8" x14ac:dyDescent="0.25">
      <c r="A47" s="19" t="s">
        <v>45</v>
      </c>
      <c r="B47" s="47" t="s">
        <v>239</v>
      </c>
      <c r="C47" s="47" t="s">
        <v>99</v>
      </c>
      <c r="D47" s="47">
        <v>28</v>
      </c>
      <c r="E47" s="97"/>
      <c r="F47" s="77"/>
      <c r="G47" s="48">
        <v>0.189</v>
      </c>
      <c r="H47" s="99"/>
    </row>
    <row r="48" spans="1:8" x14ac:dyDescent="0.25">
      <c r="A48" s="37" t="s">
        <v>52</v>
      </c>
      <c r="B48" s="47" t="s">
        <v>240</v>
      </c>
      <c r="C48" s="47" t="s">
        <v>102</v>
      </c>
      <c r="D48" s="47">
        <v>27.31</v>
      </c>
      <c r="E48" s="96">
        <f>D48-D49</f>
        <v>-0.14000000000000057</v>
      </c>
      <c r="F48" s="76">
        <f t="shared" ref="F48" si="11">AVERAGE(D48:D49)</f>
        <v>27.38</v>
      </c>
      <c r="G48" s="48">
        <v>0.3</v>
      </c>
      <c r="H48" s="98">
        <f>AVERAGE(G48:G49)</f>
        <v>0.28749999999999998</v>
      </c>
    </row>
    <row r="49" spans="1:8" x14ac:dyDescent="0.25">
      <c r="A49" s="37" t="s">
        <v>52</v>
      </c>
      <c r="B49" s="47" t="s">
        <v>241</v>
      </c>
      <c r="C49" s="47" t="s">
        <v>105</v>
      </c>
      <c r="D49" s="47">
        <v>27.45</v>
      </c>
      <c r="E49" s="97"/>
      <c r="F49" s="77"/>
      <c r="G49" s="48">
        <v>0.27500000000000002</v>
      </c>
      <c r="H49" s="99"/>
    </row>
    <row r="50" spans="1:8" x14ac:dyDescent="0.25">
      <c r="A50" s="19" t="s">
        <v>45</v>
      </c>
      <c r="B50" s="47" t="s">
        <v>242</v>
      </c>
      <c r="C50" s="47" t="s">
        <v>108</v>
      </c>
      <c r="D50" s="47">
        <v>28.17</v>
      </c>
      <c r="E50" s="96">
        <f>D50-D51</f>
        <v>4.00000000000027E-2</v>
      </c>
      <c r="F50" s="76">
        <f t="shared" ref="F50" si="12">AVERAGE(D50:D51)</f>
        <v>28.15</v>
      </c>
      <c r="G50" s="48">
        <v>0.16900000000000001</v>
      </c>
      <c r="H50" s="98">
        <f>AVERAGE(G50:G51)</f>
        <v>0.17149999999999999</v>
      </c>
    </row>
    <row r="51" spans="1:8" x14ac:dyDescent="0.25">
      <c r="A51" s="19" t="s">
        <v>45</v>
      </c>
      <c r="B51" s="47" t="s">
        <v>243</v>
      </c>
      <c r="C51" s="47" t="s">
        <v>111</v>
      </c>
      <c r="D51" s="47">
        <v>28.13</v>
      </c>
      <c r="E51" s="97"/>
      <c r="F51" s="77"/>
      <c r="G51" s="48">
        <v>0.17399999999999999</v>
      </c>
      <c r="H51" s="99"/>
    </row>
    <row r="52" spans="1:8" x14ac:dyDescent="0.25">
      <c r="A52" s="37" t="s">
        <v>52</v>
      </c>
      <c r="B52" s="47" t="s">
        <v>10</v>
      </c>
      <c r="C52" s="47" t="s">
        <v>114</v>
      </c>
      <c r="D52" s="47">
        <v>27.7</v>
      </c>
      <c r="E52" s="96">
        <f>D52-D53</f>
        <v>-6.0000000000002274E-2</v>
      </c>
      <c r="F52" s="76">
        <f t="shared" ref="F52" si="13">AVERAGE(D52:D53)</f>
        <v>27.73</v>
      </c>
      <c r="G52" s="48">
        <v>0.23100000000000001</v>
      </c>
      <c r="H52" s="98">
        <f>AVERAGE(G52:G53)</f>
        <v>0.22650000000000001</v>
      </c>
    </row>
    <row r="53" spans="1:8" x14ac:dyDescent="0.25">
      <c r="A53" s="37" t="s">
        <v>52</v>
      </c>
      <c r="B53" s="47" t="s">
        <v>15</v>
      </c>
      <c r="C53" s="47" t="s">
        <v>117</v>
      </c>
      <c r="D53" s="47">
        <v>27.76</v>
      </c>
      <c r="E53" s="97"/>
      <c r="F53" s="77"/>
      <c r="G53" s="48">
        <v>0.222</v>
      </c>
      <c r="H53" s="99"/>
    </row>
    <row r="54" spans="1:8" x14ac:dyDescent="0.25">
      <c r="A54" s="19" t="s">
        <v>45</v>
      </c>
      <c r="B54" s="47" t="s">
        <v>21</v>
      </c>
      <c r="C54" s="47" t="s">
        <v>120</v>
      </c>
      <c r="D54" s="47">
        <v>27.56</v>
      </c>
      <c r="E54" s="96">
        <f>D54-D55</f>
        <v>-0.12000000000000099</v>
      </c>
      <c r="F54" s="76">
        <f t="shared" ref="F54" si="14">AVERAGE(D54:D55)</f>
        <v>27.619999999999997</v>
      </c>
      <c r="G54" s="48">
        <v>0.254</v>
      </c>
      <c r="H54" s="98">
        <f>AVERAGE(G54:G55)</f>
        <v>0.24399999999999999</v>
      </c>
    </row>
    <row r="55" spans="1:8" x14ac:dyDescent="0.25">
      <c r="A55" s="19" t="s">
        <v>45</v>
      </c>
      <c r="B55" s="47" t="s">
        <v>24</v>
      </c>
      <c r="C55" s="47" t="s">
        <v>123</v>
      </c>
      <c r="D55" s="47">
        <v>27.68</v>
      </c>
      <c r="E55" s="97"/>
      <c r="F55" s="77"/>
      <c r="G55" s="48">
        <v>0.23400000000000001</v>
      </c>
      <c r="H55" s="99"/>
    </row>
    <row r="56" spans="1:8" x14ac:dyDescent="0.25">
      <c r="A56" s="37" t="s">
        <v>52</v>
      </c>
      <c r="B56" s="47" t="s">
        <v>28</v>
      </c>
      <c r="C56" s="47" t="s">
        <v>126</v>
      </c>
      <c r="D56" s="47">
        <v>28.12</v>
      </c>
      <c r="E56" s="96">
        <f>D56-D57</f>
        <v>-1.9999999999999574E-2</v>
      </c>
      <c r="F56" s="76">
        <f t="shared" ref="F56" si="15">AVERAGE(D56:D57)</f>
        <v>28.130000000000003</v>
      </c>
      <c r="G56" s="48">
        <v>0.17499999999999999</v>
      </c>
      <c r="H56" s="98">
        <f>AVERAGE(G56:G57)</f>
        <v>0.17399999999999999</v>
      </c>
    </row>
    <row r="57" spans="1:8" x14ac:dyDescent="0.25">
      <c r="A57" s="37" t="s">
        <v>52</v>
      </c>
      <c r="B57" s="47" t="s">
        <v>31</v>
      </c>
      <c r="C57" s="47" t="s">
        <v>129</v>
      </c>
      <c r="D57" s="47">
        <v>28.14</v>
      </c>
      <c r="E57" s="97"/>
      <c r="F57" s="77"/>
      <c r="G57" s="48">
        <v>0.17299999999999999</v>
      </c>
      <c r="H57" s="99"/>
    </row>
    <row r="58" spans="1:8" x14ac:dyDescent="0.25">
      <c r="A58" s="19" t="s">
        <v>45</v>
      </c>
      <c r="B58" s="47" t="s">
        <v>34</v>
      </c>
      <c r="C58" s="47" t="s">
        <v>132</v>
      </c>
      <c r="D58" s="47">
        <v>27.22</v>
      </c>
      <c r="E58" s="96">
        <f>D58-D59</f>
        <v>0.14000000000000057</v>
      </c>
      <c r="F58" s="76">
        <f>AVERAGE(D58:D59)</f>
        <v>27.15</v>
      </c>
      <c r="G58" s="48">
        <v>0.31900000000000001</v>
      </c>
      <c r="H58" s="98">
        <f>AVERAGE(G58:G59)</f>
        <v>0.33499999999999996</v>
      </c>
    </row>
    <row r="59" spans="1:8" x14ac:dyDescent="0.25">
      <c r="A59" s="19" t="s">
        <v>45</v>
      </c>
      <c r="B59" s="47" t="s">
        <v>36</v>
      </c>
      <c r="C59" s="47" t="s">
        <v>135</v>
      </c>
      <c r="D59" s="47">
        <v>27.08</v>
      </c>
      <c r="E59" s="97"/>
      <c r="F59" s="77"/>
      <c r="G59" s="48">
        <v>0.35099999999999998</v>
      </c>
      <c r="H59" s="99"/>
    </row>
    <row r="60" spans="1:8" x14ac:dyDescent="0.25">
      <c r="A60" s="37" t="s">
        <v>52</v>
      </c>
      <c r="B60" s="47" t="s">
        <v>39</v>
      </c>
      <c r="C60" s="47" t="s">
        <v>138</v>
      </c>
      <c r="D60" s="47">
        <v>27.21</v>
      </c>
      <c r="E60" s="96">
        <f>D60-D61</f>
        <v>-0.36999999999999744</v>
      </c>
      <c r="F60" s="76">
        <f t="shared" ref="F60" si="16">AVERAGE(D60:D61)</f>
        <v>27.395</v>
      </c>
      <c r="G60" s="48">
        <v>0.32100000000000001</v>
      </c>
      <c r="H60" s="98">
        <f>AVERAGE(G60:G61)</f>
        <v>0.28600000000000003</v>
      </c>
    </row>
    <row r="61" spans="1:8" x14ac:dyDescent="0.25">
      <c r="A61" s="37" t="s">
        <v>52</v>
      </c>
      <c r="B61" s="47" t="s">
        <v>41</v>
      </c>
      <c r="C61" s="47" t="s">
        <v>141</v>
      </c>
      <c r="D61" s="47">
        <v>27.58</v>
      </c>
      <c r="E61" s="97"/>
      <c r="F61" s="77"/>
      <c r="G61" s="48">
        <v>0.251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oU9QRZs8wPHcfv5cAz4HV/NQaDefBD6aEsYY/2Slmdj7Rn26qNxmsYAb6NGoyogjvO7Hj4791hGwL1kic63ilg==" saltValue="a5pKMhPxv73Oo4fkBKXGfQ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493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213</v>
      </c>
      <c r="B6" s="47" t="s">
        <v>7</v>
      </c>
      <c r="C6" s="47">
        <v>24.45</v>
      </c>
      <c r="D6" s="87">
        <f>MAX(C6:C9)-MIN(C6:C9)</f>
        <v>0.21000000000000085</v>
      </c>
      <c r="E6" s="90">
        <f>AVERAGE(C6:C9)</f>
        <v>24.459999999999997</v>
      </c>
      <c r="F6" s="93">
        <f>E6-E10</f>
        <v>-1.3675000000000033</v>
      </c>
      <c r="H6" s="47" t="s">
        <v>207</v>
      </c>
      <c r="I6" s="47" t="s">
        <v>9</v>
      </c>
      <c r="J6" s="47">
        <v>39.409999999999997</v>
      </c>
    </row>
    <row r="7" spans="1:10" x14ac:dyDescent="0.25">
      <c r="A7" s="47" t="s">
        <v>214</v>
      </c>
      <c r="B7" s="47" t="s">
        <v>7</v>
      </c>
      <c r="C7" s="47">
        <v>24.34</v>
      </c>
      <c r="D7" s="88"/>
      <c r="E7" s="91"/>
      <c r="F7" s="94"/>
      <c r="H7" s="47" t="s">
        <v>208</v>
      </c>
      <c r="I7" s="47" t="s">
        <v>9</v>
      </c>
      <c r="J7" s="47">
        <v>36.659999999999997</v>
      </c>
    </row>
    <row r="8" spans="1:10" x14ac:dyDescent="0.25">
      <c r="A8" s="47" t="s">
        <v>215</v>
      </c>
      <c r="B8" s="47" t="s">
        <v>7</v>
      </c>
      <c r="C8" s="47">
        <v>24.5</v>
      </c>
      <c r="D8" s="88"/>
      <c r="E8" s="91"/>
      <c r="F8" s="94"/>
      <c r="H8" s="47" t="s">
        <v>209</v>
      </c>
      <c r="I8" s="47" t="s">
        <v>14</v>
      </c>
      <c r="J8" s="47">
        <v>40</v>
      </c>
    </row>
    <row r="9" spans="1:10" x14ac:dyDescent="0.25">
      <c r="A9" s="47" t="s">
        <v>216</v>
      </c>
      <c r="B9" s="47" t="s">
        <v>7</v>
      </c>
      <c r="C9" s="47">
        <v>24.55</v>
      </c>
      <c r="D9" s="89"/>
      <c r="E9" s="92"/>
      <c r="F9" s="95"/>
      <c r="H9" s="22" t="s">
        <v>210</v>
      </c>
      <c r="I9" s="22" t="s">
        <v>14</v>
      </c>
      <c r="J9" s="22">
        <v>24.95</v>
      </c>
    </row>
    <row r="10" spans="1:10" x14ac:dyDescent="0.25">
      <c r="A10" s="47" t="s">
        <v>217</v>
      </c>
      <c r="B10" s="47" t="s">
        <v>18</v>
      </c>
      <c r="C10" s="47">
        <v>25.83</v>
      </c>
      <c r="D10" s="87">
        <f t="shared" ref="D10" si="0">MAX(C10:C13)-MIN(C10:C13)</f>
        <v>0.33999999999999986</v>
      </c>
      <c r="E10" s="90">
        <f t="shared" ref="E10" si="1">AVERAGE(C10:C13)</f>
        <v>25.827500000000001</v>
      </c>
      <c r="F10" s="93">
        <f t="shared" ref="F10" si="2">E10-E14</f>
        <v>-1.2949999999999982</v>
      </c>
      <c r="H10" s="47" t="s">
        <v>211</v>
      </c>
      <c r="I10" s="47" t="s">
        <v>20</v>
      </c>
      <c r="J10" s="47">
        <v>40</v>
      </c>
    </row>
    <row r="11" spans="1:10" x14ac:dyDescent="0.25">
      <c r="A11" s="47" t="s">
        <v>218</v>
      </c>
      <c r="B11" s="47" t="s">
        <v>18</v>
      </c>
      <c r="C11" s="47">
        <v>25.62</v>
      </c>
      <c r="D11" s="88"/>
      <c r="E11" s="91"/>
      <c r="F11" s="94"/>
      <c r="H11" s="47" t="s">
        <v>212</v>
      </c>
      <c r="I11" s="47" t="s">
        <v>20</v>
      </c>
      <c r="J11" s="47">
        <v>40</v>
      </c>
    </row>
    <row r="12" spans="1:10" x14ac:dyDescent="0.25">
      <c r="A12" s="47" t="s">
        <v>219</v>
      </c>
      <c r="B12" s="47" t="s">
        <v>18</v>
      </c>
      <c r="C12" s="47">
        <v>25.96</v>
      </c>
      <c r="D12" s="88"/>
      <c r="E12" s="91"/>
      <c r="F12" s="94"/>
      <c r="H12" s="39" t="s">
        <v>506</v>
      </c>
      <c r="I12" s="39"/>
      <c r="J12" s="39"/>
    </row>
    <row r="13" spans="1:10" x14ac:dyDescent="0.25">
      <c r="A13" s="47" t="s">
        <v>220</v>
      </c>
      <c r="B13" s="47" t="s">
        <v>18</v>
      </c>
      <c r="C13" s="47">
        <v>25.9</v>
      </c>
      <c r="D13" s="89"/>
      <c r="E13" s="92"/>
      <c r="F13" s="95"/>
      <c r="H13" s="14" t="s">
        <v>25</v>
      </c>
      <c r="I13" s="18">
        <v>2.6800000000000001E-2</v>
      </c>
    </row>
    <row r="14" spans="1:10" x14ac:dyDescent="0.25">
      <c r="A14" s="47" t="s">
        <v>221</v>
      </c>
      <c r="B14" s="47" t="s">
        <v>27</v>
      </c>
      <c r="C14" s="47">
        <v>26.86</v>
      </c>
      <c r="D14" s="87">
        <f>MAX(C14:C17)-MIN(C14:C17)</f>
        <v>0.72000000000000242</v>
      </c>
      <c r="E14" s="90">
        <f>AVERAGE(C14:C17)</f>
        <v>27.122499999999999</v>
      </c>
      <c r="F14" s="93">
        <f t="shared" ref="F14" si="3">E14-E18</f>
        <v>-1.240000000000002</v>
      </c>
      <c r="H14" s="14" t="s">
        <v>471</v>
      </c>
      <c r="I14" s="53">
        <v>1.6919999999999999</v>
      </c>
    </row>
    <row r="15" spans="1:10" x14ac:dyDescent="0.25">
      <c r="A15" s="47" t="s">
        <v>222</v>
      </c>
      <c r="B15" s="47" t="s">
        <v>27</v>
      </c>
      <c r="C15" s="47">
        <v>26.83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223</v>
      </c>
      <c r="B16" s="47" t="s">
        <v>27</v>
      </c>
      <c r="C16" s="47">
        <v>27.55</v>
      </c>
      <c r="D16" s="88"/>
      <c r="E16" s="91"/>
      <c r="F16" s="94"/>
    </row>
    <row r="17" spans="1:10" x14ac:dyDescent="0.25">
      <c r="A17" s="47" t="s">
        <v>224</v>
      </c>
      <c r="B17" s="47" t="s">
        <v>27</v>
      </c>
      <c r="C17" s="47">
        <v>27.25</v>
      </c>
      <c r="D17" s="89"/>
      <c r="E17" s="92"/>
      <c r="F17" s="95"/>
    </row>
    <row r="18" spans="1:10" x14ac:dyDescent="0.25">
      <c r="A18" s="47" t="s">
        <v>225</v>
      </c>
      <c r="B18" s="47" t="s">
        <v>33</v>
      </c>
      <c r="C18" s="47">
        <v>28.18</v>
      </c>
      <c r="D18" s="87">
        <f>MAX(C18:C21)-MIN(C18:C21)</f>
        <v>0.37999999999999901</v>
      </c>
      <c r="E18" s="90">
        <f>AVERAGE(C18:C21)</f>
        <v>28.362500000000001</v>
      </c>
      <c r="F18" s="93">
        <f t="shared" ref="F18" si="4">E18-E22</f>
        <v>-1.274166666666666</v>
      </c>
    </row>
    <row r="19" spans="1:10" x14ac:dyDescent="0.25">
      <c r="A19" s="47" t="s">
        <v>226</v>
      </c>
      <c r="B19" s="47" t="s">
        <v>33</v>
      </c>
      <c r="C19" s="47">
        <v>28.21</v>
      </c>
      <c r="D19" s="88"/>
      <c r="E19" s="91"/>
      <c r="F19" s="94"/>
    </row>
    <row r="20" spans="1:10" x14ac:dyDescent="0.25">
      <c r="A20" s="47" t="s">
        <v>227</v>
      </c>
      <c r="B20" s="47" t="s">
        <v>33</v>
      </c>
      <c r="C20" s="47">
        <v>28.5</v>
      </c>
      <c r="D20" s="88"/>
      <c r="E20" s="91"/>
      <c r="F20" s="94"/>
    </row>
    <row r="21" spans="1:10" x14ac:dyDescent="0.25">
      <c r="A21" s="47" t="s">
        <v>228</v>
      </c>
      <c r="B21" s="47" t="s">
        <v>33</v>
      </c>
      <c r="C21" s="47">
        <v>28.56</v>
      </c>
      <c r="D21" s="89"/>
      <c r="E21" s="92"/>
      <c r="F21" s="95"/>
    </row>
    <row r="22" spans="1:10" x14ac:dyDescent="0.25">
      <c r="A22" s="47" t="s">
        <v>229</v>
      </c>
      <c r="B22" s="47" t="s">
        <v>38</v>
      </c>
      <c r="C22" s="47">
        <v>29.83</v>
      </c>
      <c r="D22" s="87">
        <f>MAX(C22:C25)-MIN(C22:C25)</f>
        <v>0.56999999999999673</v>
      </c>
      <c r="E22" s="90">
        <f>AVERAGE(C22:C25)</f>
        <v>29.636666666666667</v>
      </c>
      <c r="F22" s="93"/>
    </row>
    <row r="23" spans="1:10" x14ac:dyDescent="0.25">
      <c r="A23" s="47" t="s">
        <v>230</v>
      </c>
      <c r="B23" s="47" t="s">
        <v>38</v>
      </c>
      <c r="C23" s="47">
        <v>29.26</v>
      </c>
      <c r="D23" s="88"/>
      <c r="E23" s="91"/>
      <c r="F23" s="94"/>
    </row>
    <row r="24" spans="1:10" x14ac:dyDescent="0.25">
      <c r="A24" s="47" t="s">
        <v>231</v>
      </c>
      <c r="B24" s="47" t="s">
        <v>38</v>
      </c>
      <c r="C24" s="47">
        <v>29.82</v>
      </c>
      <c r="D24" s="88"/>
      <c r="E24" s="91"/>
      <c r="F24" s="94"/>
    </row>
    <row r="25" spans="1:10" x14ac:dyDescent="0.25">
      <c r="A25" s="47" t="s">
        <v>232</v>
      </c>
      <c r="B25" s="47" t="s">
        <v>38</v>
      </c>
      <c r="D25" s="89"/>
      <c r="E25" s="92"/>
      <c r="F25" s="95"/>
      <c r="G25" s="5">
        <v>36.39</v>
      </c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175</v>
      </c>
      <c r="C30" s="47" t="s">
        <v>47</v>
      </c>
      <c r="D30" s="47">
        <v>27.52</v>
      </c>
      <c r="E30" s="96">
        <f>D30-D31</f>
        <v>-0.46999999999999886</v>
      </c>
      <c r="F30" s="76">
        <f>AVERAGE(D30:D31)</f>
        <v>27.754999999999999</v>
      </c>
      <c r="G30" s="48">
        <v>0.20200000000000001</v>
      </c>
      <c r="H30" s="98">
        <f>AVERAGE(G30:G31)</f>
        <v>0.18</v>
      </c>
      <c r="I30" s="30"/>
      <c r="J30" s="30"/>
    </row>
    <row r="31" spans="1:10" x14ac:dyDescent="0.25">
      <c r="A31" s="19" t="s">
        <v>45</v>
      </c>
      <c r="B31" s="47" t="s">
        <v>176</v>
      </c>
      <c r="C31" s="47" t="s">
        <v>50</v>
      </c>
      <c r="D31" s="47">
        <v>27.99</v>
      </c>
      <c r="E31" s="97"/>
      <c r="F31" s="77"/>
      <c r="G31" s="48">
        <v>0.158</v>
      </c>
      <c r="H31" s="99"/>
    </row>
    <row r="32" spans="1:10" x14ac:dyDescent="0.25">
      <c r="A32" s="37" t="s">
        <v>52</v>
      </c>
      <c r="B32" s="47" t="s">
        <v>179</v>
      </c>
      <c r="C32" s="47" t="s">
        <v>54</v>
      </c>
      <c r="D32" s="47">
        <v>27.71</v>
      </c>
      <c r="E32" s="96">
        <f>D32-D33</f>
        <v>-0.23000000000000043</v>
      </c>
      <c r="F32" s="76">
        <f t="shared" ref="F32" si="5">AVERAGE(D32:D33)</f>
        <v>27.825000000000003</v>
      </c>
      <c r="G32" s="48">
        <v>0.183</v>
      </c>
      <c r="H32" s="98">
        <f>AVERAGE(G32:G33)</f>
        <v>0.17249999999999999</v>
      </c>
    </row>
    <row r="33" spans="1:8" x14ac:dyDescent="0.25">
      <c r="A33" s="37" t="s">
        <v>52</v>
      </c>
      <c r="B33" s="47" t="s">
        <v>180</v>
      </c>
      <c r="C33" s="47" t="s">
        <v>57</v>
      </c>
      <c r="D33" s="47">
        <v>27.94</v>
      </c>
      <c r="E33" s="97"/>
      <c r="F33" s="77"/>
      <c r="G33" s="48">
        <v>0.16200000000000001</v>
      </c>
      <c r="H33" s="99"/>
    </row>
    <row r="34" spans="1:8" x14ac:dyDescent="0.25">
      <c r="A34" s="19" t="s">
        <v>45</v>
      </c>
      <c r="B34" s="47" t="s">
        <v>183</v>
      </c>
      <c r="C34" s="47" t="s">
        <v>60</v>
      </c>
      <c r="D34" s="47">
        <v>26.6</v>
      </c>
      <c r="E34" s="96">
        <f>D34-D35</f>
        <v>-0.41000000000000014</v>
      </c>
      <c r="F34" s="76">
        <f t="shared" ref="F34" si="6">AVERAGE(D34:D35)</f>
        <v>26.805</v>
      </c>
      <c r="G34" s="48">
        <v>0.32800000000000001</v>
      </c>
      <c r="H34" s="98">
        <f>AVERAGE(G34:G35)</f>
        <v>0.29600000000000004</v>
      </c>
    </row>
    <row r="35" spans="1:8" x14ac:dyDescent="0.25">
      <c r="A35" s="19" t="s">
        <v>45</v>
      </c>
      <c r="B35" s="47" t="s">
        <v>184</v>
      </c>
      <c r="C35" s="47" t="s">
        <v>63</v>
      </c>
      <c r="D35" s="47">
        <v>27.01</v>
      </c>
      <c r="E35" s="97"/>
      <c r="F35" s="77"/>
      <c r="G35" s="48">
        <v>0.26400000000000001</v>
      </c>
      <c r="H35" s="99"/>
    </row>
    <row r="36" spans="1:8" x14ac:dyDescent="0.25">
      <c r="A36" s="37" t="s">
        <v>52</v>
      </c>
      <c r="B36" s="47" t="s">
        <v>187</v>
      </c>
      <c r="C36" s="47" t="s">
        <v>66</v>
      </c>
      <c r="D36" s="47">
        <v>26.12</v>
      </c>
      <c r="E36" s="96">
        <f>D36-D37</f>
        <v>-0.4599999999999973</v>
      </c>
      <c r="F36" s="76">
        <f t="shared" ref="F36" si="7">AVERAGE(D36:D37)</f>
        <v>26.35</v>
      </c>
      <c r="G36" s="48">
        <v>0.42099999999999999</v>
      </c>
      <c r="H36" s="98">
        <f>AVERAGE(G36:G37)</f>
        <v>0.3765</v>
      </c>
    </row>
    <row r="37" spans="1:8" x14ac:dyDescent="0.25">
      <c r="A37" s="37" t="s">
        <v>52</v>
      </c>
      <c r="B37" s="47" t="s">
        <v>188</v>
      </c>
      <c r="C37" s="47" t="s">
        <v>69</v>
      </c>
      <c r="D37" s="47">
        <v>26.58</v>
      </c>
      <c r="E37" s="97"/>
      <c r="F37" s="77"/>
      <c r="G37" s="48">
        <v>0.33200000000000002</v>
      </c>
      <c r="H37" s="99"/>
    </row>
    <row r="38" spans="1:8" x14ac:dyDescent="0.25">
      <c r="A38" s="19" t="s">
        <v>45</v>
      </c>
      <c r="B38" s="47" t="s">
        <v>191</v>
      </c>
      <c r="C38" s="47" t="s">
        <v>72</v>
      </c>
      <c r="D38" s="47">
        <v>26.61</v>
      </c>
      <c r="E38" s="96">
        <f>D38-D39</f>
        <v>-0.21000000000000085</v>
      </c>
      <c r="F38" s="76">
        <f>AVERAGE(D38:D39)</f>
        <v>26.715</v>
      </c>
      <c r="G38" s="48">
        <v>0.32600000000000001</v>
      </c>
      <c r="H38" s="98">
        <f>AVERAGE(G38:G39)</f>
        <v>0.309</v>
      </c>
    </row>
    <row r="39" spans="1:8" x14ac:dyDescent="0.25">
      <c r="A39" s="19" t="s">
        <v>45</v>
      </c>
      <c r="B39" s="47" t="s">
        <v>192</v>
      </c>
      <c r="C39" s="47" t="s">
        <v>75</v>
      </c>
      <c r="D39" s="47">
        <v>26.82</v>
      </c>
      <c r="E39" s="97"/>
      <c r="F39" s="77"/>
      <c r="G39" s="48">
        <v>0.29199999999999998</v>
      </c>
      <c r="H39" s="99"/>
    </row>
    <row r="40" spans="1:8" x14ac:dyDescent="0.25">
      <c r="A40" s="37" t="s">
        <v>52</v>
      </c>
      <c r="B40" s="47" t="s">
        <v>195</v>
      </c>
      <c r="C40" s="47" t="s">
        <v>78</v>
      </c>
      <c r="D40" s="47">
        <v>26.55</v>
      </c>
      <c r="E40" s="96">
        <f>D40-D41</f>
        <v>-0.25</v>
      </c>
      <c r="F40" s="76">
        <f t="shared" ref="F40" si="8">AVERAGE(D40:D41)</f>
        <v>26.675000000000001</v>
      </c>
      <c r="G40" s="48">
        <v>0.33700000000000002</v>
      </c>
      <c r="H40" s="98">
        <f>AVERAGE(G40:G41)</f>
        <v>0.3165</v>
      </c>
    </row>
    <row r="41" spans="1:8" x14ac:dyDescent="0.25">
      <c r="A41" s="37" t="s">
        <v>52</v>
      </c>
      <c r="B41" s="47" t="s">
        <v>196</v>
      </c>
      <c r="C41" s="47" t="s">
        <v>81</v>
      </c>
      <c r="D41" s="47">
        <v>26.8</v>
      </c>
      <c r="E41" s="97"/>
      <c r="F41" s="77"/>
      <c r="G41" s="48">
        <v>0.29599999999999999</v>
      </c>
      <c r="H41" s="99"/>
    </row>
    <row r="42" spans="1:8" x14ac:dyDescent="0.25">
      <c r="A42" s="19" t="s">
        <v>45</v>
      </c>
      <c r="B42" s="47" t="s">
        <v>199</v>
      </c>
      <c r="C42" s="47" t="s">
        <v>84</v>
      </c>
      <c r="D42" s="47">
        <v>27.06</v>
      </c>
      <c r="E42" s="96">
        <f>D42-D43</f>
        <v>-0.19000000000000128</v>
      </c>
      <c r="F42" s="76">
        <f>AVERAGE(D42:D43)</f>
        <v>27.155000000000001</v>
      </c>
      <c r="G42" s="48">
        <v>0.25700000000000001</v>
      </c>
      <c r="H42" s="98">
        <f>AVERAGE(G42:G43)</f>
        <v>0.245</v>
      </c>
    </row>
    <row r="43" spans="1:8" x14ac:dyDescent="0.25">
      <c r="A43" s="19" t="s">
        <v>45</v>
      </c>
      <c r="B43" s="47" t="s">
        <v>200</v>
      </c>
      <c r="C43" s="47" t="s">
        <v>87</v>
      </c>
      <c r="D43" s="47">
        <v>27.25</v>
      </c>
      <c r="E43" s="97"/>
      <c r="F43" s="77"/>
      <c r="G43" s="48">
        <v>0.23300000000000001</v>
      </c>
      <c r="H43" s="99"/>
    </row>
    <row r="44" spans="1:8" x14ac:dyDescent="0.25">
      <c r="A44" s="37" t="s">
        <v>52</v>
      </c>
      <c r="B44" s="47" t="s">
        <v>203</v>
      </c>
      <c r="C44" s="47" t="s">
        <v>90</v>
      </c>
      <c r="D44" s="47">
        <v>26.77</v>
      </c>
      <c r="E44" s="96">
        <f>D44-D45</f>
        <v>-0.17000000000000171</v>
      </c>
      <c r="F44" s="76">
        <f t="shared" ref="F44" si="9">AVERAGE(D44:D45)</f>
        <v>26.855</v>
      </c>
      <c r="G44" s="48">
        <v>0.29899999999999999</v>
      </c>
      <c r="H44" s="98">
        <f>AVERAGE(G44:G45)</f>
        <v>0.28700000000000003</v>
      </c>
    </row>
    <row r="45" spans="1:8" x14ac:dyDescent="0.25">
      <c r="A45" s="37" t="s">
        <v>52</v>
      </c>
      <c r="B45" s="47" t="s">
        <v>204</v>
      </c>
      <c r="C45" s="47" t="s">
        <v>93</v>
      </c>
      <c r="D45" s="47">
        <v>26.94</v>
      </c>
      <c r="E45" s="97"/>
      <c r="F45" s="77"/>
      <c r="G45" s="48">
        <v>0.27500000000000002</v>
      </c>
      <c r="H45" s="99"/>
    </row>
    <row r="46" spans="1:8" x14ac:dyDescent="0.25">
      <c r="A46" s="19" t="s">
        <v>45</v>
      </c>
      <c r="B46" s="47" t="s">
        <v>177</v>
      </c>
      <c r="C46" s="47" t="s">
        <v>96</v>
      </c>
      <c r="D46" s="47">
        <v>26.91</v>
      </c>
      <c r="E46" s="96">
        <f>D46-D47</f>
        <v>-0.53999999999999915</v>
      </c>
      <c r="F46" s="76">
        <f t="shared" ref="F46" si="10">AVERAGE(D46:D47)</f>
        <v>27.18</v>
      </c>
      <c r="G46" s="48">
        <v>0.27800000000000002</v>
      </c>
      <c r="H46" s="98">
        <f>AVERAGE(G46:G47)</f>
        <v>0.24399999999999999</v>
      </c>
    </row>
    <row r="47" spans="1:8" x14ac:dyDescent="0.25">
      <c r="A47" s="19" t="s">
        <v>45</v>
      </c>
      <c r="B47" s="47" t="s">
        <v>178</v>
      </c>
      <c r="C47" s="47" t="s">
        <v>99</v>
      </c>
      <c r="D47" s="47">
        <v>27.45</v>
      </c>
      <c r="E47" s="97"/>
      <c r="F47" s="77"/>
      <c r="G47" s="48">
        <v>0.21</v>
      </c>
      <c r="H47" s="99"/>
    </row>
    <row r="48" spans="1:8" x14ac:dyDescent="0.25">
      <c r="A48" s="37" t="s">
        <v>52</v>
      </c>
      <c r="B48" s="47" t="s">
        <v>181</v>
      </c>
      <c r="C48" s="47" t="s">
        <v>102</v>
      </c>
      <c r="D48" s="47">
        <v>27.2</v>
      </c>
      <c r="E48" s="96">
        <f>D48-D49</f>
        <v>-0.26000000000000156</v>
      </c>
      <c r="F48" s="76">
        <f t="shared" ref="F48" si="11">AVERAGE(D48:D49)</f>
        <v>27.33</v>
      </c>
      <c r="G48" s="48">
        <v>0.23899999999999999</v>
      </c>
      <c r="H48" s="98">
        <f>AVERAGE(G48:G49)</f>
        <v>0.22399999999999998</v>
      </c>
    </row>
    <row r="49" spans="1:8" x14ac:dyDescent="0.25">
      <c r="A49" s="37" t="s">
        <v>52</v>
      </c>
      <c r="B49" s="47" t="s">
        <v>182</v>
      </c>
      <c r="C49" s="47" t="s">
        <v>105</v>
      </c>
      <c r="D49" s="47">
        <v>27.46</v>
      </c>
      <c r="E49" s="97"/>
      <c r="F49" s="77"/>
      <c r="G49" s="48">
        <v>0.20899999999999999</v>
      </c>
      <c r="H49" s="99"/>
    </row>
    <row r="50" spans="1:8" x14ac:dyDescent="0.25">
      <c r="A50" s="19" t="s">
        <v>45</v>
      </c>
      <c r="B50" s="47" t="s">
        <v>185</v>
      </c>
      <c r="C50" s="47" t="s">
        <v>108</v>
      </c>
      <c r="D50" s="47">
        <v>28.27</v>
      </c>
      <c r="E50" s="96">
        <f>D50-D51</f>
        <v>-0.16000000000000014</v>
      </c>
      <c r="F50" s="76">
        <f t="shared" ref="F50" si="12">AVERAGE(D50:D51)</f>
        <v>28.35</v>
      </c>
      <c r="G50" s="48">
        <v>0.13600000000000001</v>
      </c>
      <c r="H50" s="98">
        <f>AVERAGE(G50:G51)</f>
        <v>0.1305</v>
      </c>
    </row>
    <row r="51" spans="1:8" x14ac:dyDescent="0.25">
      <c r="A51" s="19" t="s">
        <v>45</v>
      </c>
      <c r="B51" s="47" t="s">
        <v>186</v>
      </c>
      <c r="C51" s="47" t="s">
        <v>111</v>
      </c>
      <c r="D51" s="47">
        <v>28.43</v>
      </c>
      <c r="E51" s="97"/>
      <c r="F51" s="77"/>
      <c r="G51" s="48">
        <v>0.125</v>
      </c>
      <c r="H51" s="99"/>
    </row>
    <row r="52" spans="1:8" x14ac:dyDescent="0.25">
      <c r="A52" s="37" t="s">
        <v>52</v>
      </c>
      <c r="B52" s="47" t="s">
        <v>189</v>
      </c>
      <c r="C52" s="47" t="s">
        <v>114</v>
      </c>
      <c r="D52" s="47">
        <v>27.04</v>
      </c>
      <c r="E52" s="96">
        <f>D52-D53</f>
        <v>-0.42999999999999972</v>
      </c>
      <c r="F52" s="76">
        <f t="shared" ref="F52" si="13">AVERAGE(D52:D53)</f>
        <v>27.254999999999999</v>
      </c>
      <c r="G52" s="48">
        <v>0.26</v>
      </c>
      <c r="H52" s="98">
        <f>AVERAGE(G52:G53)</f>
        <v>0.23349999999999999</v>
      </c>
    </row>
    <row r="53" spans="1:8" x14ac:dyDescent="0.25">
      <c r="A53" s="37" t="s">
        <v>52</v>
      </c>
      <c r="B53" s="47" t="s">
        <v>190</v>
      </c>
      <c r="C53" s="47" t="s">
        <v>117</v>
      </c>
      <c r="D53" s="47">
        <v>27.47</v>
      </c>
      <c r="E53" s="97"/>
      <c r="F53" s="77"/>
      <c r="G53" s="48">
        <v>0.20699999999999999</v>
      </c>
      <c r="H53" s="99"/>
    </row>
    <row r="54" spans="1:8" x14ac:dyDescent="0.25">
      <c r="A54" s="19" t="s">
        <v>45</v>
      </c>
      <c r="B54" s="47" t="s">
        <v>193</v>
      </c>
      <c r="C54" s="47" t="s">
        <v>120</v>
      </c>
      <c r="D54" s="47">
        <v>26.73</v>
      </c>
      <c r="E54" s="96">
        <f>D54-D55</f>
        <v>-0.19000000000000128</v>
      </c>
      <c r="F54" s="76">
        <f t="shared" ref="F54" si="14">AVERAGE(D54:D55)</f>
        <v>26.825000000000003</v>
      </c>
      <c r="G54" s="48">
        <v>0.30599999999999999</v>
      </c>
      <c r="H54" s="98">
        <f>AVERAGE(G54:G55)</f>
        <v>0.29149999999999998</v>
      </c>
    </row>
    <row r="55" spans="1:8" x14ac:dyDescent="0.25">
      <c r="A55" s="19" t="s">
        <v>45</v>
      </c>
      <c r="B55" s="47" t="s">
        <v>194</v>
      </c>
      <c r="C55" s="47" t="s">
        <v>123</v>
      </c>
      <c r="D55" s="47">
        <v>26.92</v>
      </c>
      <c r="E55" s="97"/>
      <c r="F55" s="77"/>
      <c r="G55" s="48">
        <v>0.27700000000000002</v>
      </c>
      <c r="H55" s="99"/>
    </row>
    <row r="56" spans="1:8" x14ac:dyDescent="0.25">
      <c r="A56" s="37" t="s">
        <v>52</v>
      </c>
      <c r="B56" s="47" t="s">
        <v>197</v>
      </c>
      <c r="C56" s="47" t="s">
        <v>126</v>
      </c>
      <c r="D56" s="47">
        <v>26.49</v>
      </c>
      <c r="E56" s="96">
        <f>D56-D57</f>
        <v>-0.15000000000000213</v>
      </c>
      <c r="F56" s="76">
        <f t="shared" ref="F56" si="15">AVERAGE(D56:D57)</f>
        <v>26.564999999999998</v>
      </c>
      <c r="G56" s="48">
        <v>0.34599999999999997</v>
      </c>
      <c r="H56" s="98">
        <f>AVERAGE(G56:G57)</f>
        <v>0.33350000000000002</v>
      </c>
    </row>
    <row r="57" spans="1:8" x14ac:dyDescent="0.25">
      <c r="A57" s="37" t="s">
        <v>52</v>
      </c>
      <c r="B57" s="47" t="s">
        <v>198</v>
      </c>
      <c r="C57" s="47" t="s">
        <v>129</v>
      </c>
      <c r="D57" s="47">
        <v>26.64</v>
      </c>
      <c r="E57" s="97"/>
      <c r="F57" s="77"/>
      <c r="G57" s="48">
        <v>0.32100000000000001</v>
      </c>
      <c r="H57" s="99"/>
    </row>
    <row r="58" spans="1:8" x14ac:dyDescent="0.25">
      <c r="A58" s="19" t="s">
        <v>45</v>
      </c>
      <c r="B58" s="47" t="s">
        <v>201</v>
      </c>
      <c r="C58" s="47" t="s">
        <v>132</v>
      </c>
      <c r="D58" s="47">
        <v>27.76</v>
      </c>
      <c r="E58" s="96">
        <f>D58-D59</f>
        <v>-0.23999999999999844</v>
      </c>
      <c r="F58" s="76">
        <f>AVERAGE(D58:D59)</f>
        <v>27.880000000000003</v>
      </c>
      <c r="G58" s="48">
        <v>0.17799999999999999</v>
      </c>
      <c r="H58" s="98">
        <f>AVERAGE(G58:G59)</f>
        <v>0.16749999999999998</v>
      </c>
    </row>
    <row r="59" spans="1:8" x14ac:dyDescent="0.25">
      <c r="A59" s="19" t="s">
        <v>45</v>
      </c>
      <c r="B59" s="47" t="s">
        <v>202</v>
      </c>
      <c r="C59" s="47" t="s">
        <v>135</v>
      </c>
      <c r="D59" s="47">
        <v>28</v>
      </c>
      <c r="E59" s="97"/>
      <c r="F59" s="77"/>
      <c r="G59" s="48">
        <v>0.157</v>
      </c>
      <c r="H59" s="99"/>
    </row>
    <row r="60" spans="1:8" x14ac:dyDescent="0.25">
      <c r="A60" s="37" t="s">
        <v>52</v>
      </c>
      <c r="B60" s="47" t="s">
        <v>205</v>
      </c>
      <c r="C60" s="47" t="s">
        <v>138</v>
      </c>
      <c r="D60" s="47">
        <v>27.6</v>
      </c>
      <c r="E60" s="96">
        <f>D60-D61</f>
        <v>-0.14999999999999858</v>
      </c>
      <c r="F60" s="76">
        <f t="shared" ref="F60" si="16">AVERAGE(D60:D61)</f>
        <v>27.675000000000001</v>
      </c>
      <c r="G60" s="48">
        <v>0.193</v>
      </c>
      <c r="H60" s="98">
        <f>AVERAGE(G60:G61)</f>
        <v>0.186</v>
      </c>
    </row>
    <row r="61" spans="1:8" x14ac:dyDescent="0.25">
      <c r="A61" s="37" t="s">
        <v>52</v>
      </c>
      <c r="B61" s="47" t="s">
        <v>206</v>
      </c>
      <c r="C61" s="47" t="s">
        <v>141</v>
      </c>
      <c r="D61" s="47">
        <v>27.75</v>
      </c>
      <c r="E61" s="97"/>
      <c r="F61" s="77"/>
      <c r="G61" s="48">
        <v>0.17899999999999999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pageSetUpPr fitToPage="1"/>
  </sheetPr>
  <dimension ref="A1:K93"/>
  <sheetViews>
    <sheetView topLeftCell="A10" workbookViewId="0">
      <selection activeCell="C7" sqref="C7"/>
    </sheetView>
  </sheetViews>
  <sheetFormatPr defaultColWidth="11.42578125" defaultRowHeight="15" x14ac:dyDescent="0.25"/>
  <cols>
    <col min="1" max="8" width="11.42578125" style="16"/>
    <col min="9" max="9" width="13.7109375" style="16" bestFit="1" customWidth="1"/>
    <col min="10" max="16384" width="11.42578125" style="16"/>
  </cols>
  <sheetData>
    <row r="1" spans="1:11" ht="18.75" x14ac:dyDescent="0.25">
      <c r="A1" s="9" t="s">
        <v>235</v>
      </c>
      <c r="B1" s="10"/>
      <c r="C1" s="10"/>
      <c r="D1" s="10"/>
      <c r="E1" s="10"/>
      <c r="F1" s="11"/>
      <c r="G1" s="12"/>
    </row>
    <row r="2" spans="1:11" ht="18.75" x14ac:dyDescent="0.3">
      <c r="A2" s="83" t="s">
        <v>507</v>
      </c>
      <c r="B2" s="84"/>
      <c r="C2" s="84"/>
      <c r="D2" s="84"/>
      <c r="E2" s="84"/>
      <c r="F2" s="84"/>
      <c r="G2" s="85"/>
    </row>
    <row r="3" spans="1:11" ht="18.75" x14ac:dyDescent="0.3">
      <c r="A3" s="3"/>
      <c r="B3" s="3"/>
      <c r="C3" s="3"/>
      <c r="D3" s="3"/>
      <c r="E3" s="3"/>
      <c r="F3" s="7"/>
      <c r="G3" s="7"/>
    </row>
    <row r="5" spans="1:11" x14ac:dyDescent="0.25">
      <c r="A5" s="13" t="s">
        <v>0</v>
      </c>
      <c r="B5" s="13" t="s">
        <v>1</v>
      </c>
      <c r="C5" s="13" t="s">
        <v>2</v>
      </c>
      <c r="D5" s="14" t="s">
        <v>3</v>
      </c>
      <c r="E5" s="13" t="s">
        <v>469</v>
      </c>
      <c r="F5" s="13" t="s">
        <v>470</v>
      </c>
      <c r="H5" s="13" t="s">
        <v>4</v>
      </c>
      <c r="I5" s="13" t="s">
        <v>1</v>
      </c>
      <c r="J5" s="13" t="s">
        <v>5</v>
      </c>
    </row>
    <row r="6" spans="1:11" x14ac:dyDescent="0.25">
      <c r="A6" s="5" t="s">
        <v>213</v>
      </c>
      <c r="B6" s="5" t="s">
        <v>7</v>
      </c>
      <c r="C6" s="22">
        <v>24.74</v>
      </c>
      <c r="D6" s="54">
        <f>MAX(C6:C9)-MIN(C6:C9)</f>
        <v>0.60000000000000142</v>
      </c>
      <c r="E6" s="57">
        <f>AVERAGE(C6:C9)</f>
        <v>25.076666666666668</v>
      </c>
      <c r="F6" s="60">
        <f>E10-E6</f>
        <v>0.92666666666666586</v>
      </c>
      <c r="H6" s="5" t="s">
        <v>207</v>
      </c>
      <c r="I6" s="5" t="s">
        <v>9</v>
      </c>
      <c r="J6" s="5">
        <v>37.880000000000003</v>
      </c>
      <c r="K6" s="17"/>
    </row>
    <row r="7" spans="1:11" x14ac:dyDescent="0.25">
      <c r="A7" s="5" t="s">
        <v>214</v>
      </c>
      <c r="B7" s="5" t="s">
        <v>7</v>
      </c>
      <c r="C7" s="5"/>
      <c r="D7" s="55"/>
      <c r="E7" s="58"/>
      <c r="F7" s="61"/>
      <c r="H7" s="5" t="s">
        <v>208</v>
      </c>
      <c r="I7" s="5" t="s">
        <v>9</v>
      </c>
      <c r="J7" s="5">
        <v>36.880000000000003</v>
      </c>
      <c r="K7" s="17"/>
    </row>
    <row r="8" spans="1:11" x14ac:dyDescent="0.25">
      <c r="A8" s="5" t="s">
        <v>215</v>
      </c>
      <c r="B8" s="5" t="s">
        <v>7</v>
      </c>
      <c r="C8" s="5">
        <v>25.15</v>
      </c>
      <c r="D8" s="55"/>
      <c r="E8" s="58"/>
      <c r="F8" s="61"/>
      <c r="H8" s="5" t="s">
        <v>209</v>
      </c>
      <c r="I8" s="5" t="s">
        <v>14</v>
      </c>
      <c r="J8" s="5">
        <v>38.409999999999997</v>
      </c>
      <c r="K8" s="17"/>
    </row>
    <row r="9" spans="1:11" x14ac:dyDescent="0.25">
      <c r="A9" s="5" t="s">
        <v>216</v>
      </c>
      <c r="B9" s="5" t="s">
        <v>7</v>
      </c>
      <c r="C9" s="5">
        <v>25.34</v>
      </c>
      <c r="D9" s="56"/>
      <c r="E9" s="59"/>
      <c r="F9" s="62"/>
      <c r="H9" s="5" t="s">
        <v>210</v>
      </c>
      <c r="I9" s="5" t="s">
        <v>14</v>
      </c>
      <c r="J9" s="5">
        <v>36.159999999999997</v>
      </c>
      <c r="K9" s="17"/>
    </row>
    <row r="10" spans="1:11" x14ac:dyDescent="0.25">
      <c r="A10" s="5" t="s">
        <v>217</v>
      </c>
      <c r="B10" s="5" t="s">
        <v>18</v>
      </c>
      <c r="C10" s="5">
        <v>25.8</v>
      </c>
      <c r="D10" s="54">
        <f t="shared" ref="D10" si="0">MAX(C10:C13)-MIN(C10:C13)</f>
        <v>0.35999999999999943</v>
      </c>
      <c r="E10" s="57">
        <f t="shared" ref="E10" si="1">AVERAGE(C10:C13)</f>
        <v>26.003333333333334</v>
      </c>
      <c r="F10" s="60">
        <f t="shared" ref="F10" si="2">E14-E10</f>
        <v>1.1000000000000014</v>
      </c>
      <c r="H10" s="5" t="s">
        <v>211</v>
      </c>
      <c r="I10" s="5" t="s">
        <v>20</v>
      </c>
      <c r="J10" s="5">
        <v>37.32</v>
      </c>
      <c r="K10" s="17"/>
    </row>
    <row r="11" spans="1:11" x14ac:dyDescent="0.25">
      <c r="A11" s="5" t="s">
        <v>218</v>
      </c>
      <c r="B11" s="5" t="s">
        <v>18</v>
      </c>
      <c r="C11" s="5"/>
      <c r="D11" s="55"/>
      <c r="E11" s="58"/>
      <c r="F11" s="61"/>
      <c r="H11" s="5" t="s">
        <v>212</v>
      </c>
      <c r="I11" s="5" t="s">
        <v>20</v>
      </c>
      <c r="J11" s="5">
        <v>36.74</v>
      </c>
      <c r="K11" s="17"/>
    </row>
    <row r="12" spans="1:11" x14ac:dyDescent="0.25">
      <c r="A12" s="5" t="s">
        <v>219</v>
      </c>
      <c r="B12" s="5" t="s">
        <v>18</v>
      </c>
      <c r="C12" s="5">
        <v>26.05</v>
      </c>
      <c r="D12" s="55"/>
      <c r="E12" s="58"/>
      <c r="F12" s="61"/>
    </row>
    <row r="13" spans="1:11" x14ac:dyDescent="0.25">
      <c r="A13" s="5" t="s">
        <v>220</v>
      </c>
      <c r="B13" s="5" t="s">
        <v>18</v>
      </c>
      <c r="C13" s="5">
        <v>26.16</v>
      </c>
      <c r="D13" s="56"/>
      <c r="E13" s="59"/>
      <c r="F13" s="62"/>
      <c r="H13" s="13" t="s">
        <v>25</v>
      </c>
      <c r="I13" s="4">
        <v>2.6700000000000002E-2</v>
      </c>
    </row>
    <row r="14" spans="1:11" x14ac:dyDescent="0.25">
      <c r="A14" s="5" t="s">
        <v>221</v>
      </c>
      <c r="B14" s="5" t="s">
        <v>27</v>
      </c>
      <c r="C14" s="5">
        <v>26.85</v>
      </c>
      <c r="D14" s="54">
        <f t="shared" ref="D14" si="3">MAX(C14:C17)-MIN(C14:C17)</f>
        <v>0.39999999999999858</v>
      </c>
      <c r="E14" s="57">
        <f t="shared" ref="E14" si="4">AVERAGE(C14:C17)</f>
        <v>27.103333333333335</v>
      </c>
      <c r="F14" s="60">
        <f t="shared" ref="F14" si="5">E18-E14</f>
        <v>1.0399999999999991</v>
      </c>
      <c r="H14" s="13" t="s">
        <v>478</v>
      </c>
      <c r="I14" s="4">
        <v>2.012</v>
      </c>
    </row>
    <row r="15" spans="1:11" x14ac:dyDescent="0.25">
      <c r="A15" s="5" t="s">
        <v>222</v>
      </c>
      <c r="B15" s="5" t="s">
        <v>27</v>
      </c>
      <c r="C15" s="5"/>
      <c r="D15" s="55"/>
      <c r="E15" s="58"/>
      <c r="F15" s="61"/>
      <c r="H15" s="13" t="s">
        <v>29</v>
      </c>
      <c r="I15" s="4">
        <v>0</v>
      </c>
    </row>
    <row r="16" spans="1:11" x14ac:dyDescent="0.25">
      <c r="A16" s="5" t="s">
        <v>223</v>
      </c>
      <c r="B16" s="5" t="s">
        <v>27</v>
      </c>
      <c r="C16" s="5">
        <v>27.21</v>
      </c>
      <c r="D16" s="55"/>
      <c r="E16" s="58"/>
      <c r="F16" s="61"/>
    </row>
    <row r="17" spans="1:10" x14ac:dyDescent="0.25">
      <c r="A17" s="5" t="s">
        <v>224</v>
      </c>
      <c r="B17" s="5" t="s">
        <v>27</v>
      </c>
      <c r="C17" s="5">
        <v>27.25</v>
      </c>
      <c r="D17" s="56"/>
      <c r="E17" s="59"/>
      <c r="F17" s="62"/>
    </row>
    <row r="18" spans="1:10" x14ac:dyDescent="0.25">
      <c r="A18" s="5" t="s">
        <v>225</v>
      </c>
      <c r="B18" s="5" t="s">
        <v>33</v>
      </c>
      <c r="C18" s="22">
        <v>27.84</v>
      </c>
      <c r="D18" s="54">
        <f>MAX(C18:C21)-MIN(C18:C21)</f>
        <v>0.60999999999999943</v>
      </c>
      <c r="E18" s="57">
        <f>AVERAGE(C18:C21)</f>
        <v>28.143333333333334</v>
      </c>
      <c r="F18" s="60">
        <f t="shared" ref="F18" si="6">E22-E18</f>
        <v>1.0566666666666649</v>
      </c>
    </row>
    <row r="19" spans="1:10" x14ac:dyDescent="0.25">
      <c r="A19" s="5" t="s">
        <v>226</v>
      </c>
      <c r="B19" s="5" t="s">
        <v>33</v>
      </c>
      <c r="C19" s="5"/>
      <c r="D19" s="55"/>
      <c r="E19" s="58"/>
      <c r="F19" s="61"/>
    </row>
    <row r="20" spans="1:10" x14ac:dyDescent="0.25">
      <c r="A20" s="5" t="s">
        <v>227</v>
      </c>
      <c r="B20" s="5" t="s">
        <v>33</v>
      </c>
      <c r="C20" s="5">
        <v>28.14</v>
      </c>
      <c r="D20" s="55"/>
      <c r="E20" s="58"/>
      <c r="F20" s="61"/>
    </row>
    <row r="21" spans="1:10" x14ac:dyDescent="0.25">
      <c r="A21" s="5" t="s">
        <v>228</v>
      </c>
      <c r="B21" s="5" t="s">
        <v>33</v>
      </c>
      <c r="C21" s="5">
        <v>28.45</v>
      </c>
      <c r="D21" s="56"/>
      <c r="E21" s="59"/>
      <c r="F21" s="62"/>
    </row>
    <row r="22" spans="1:10" x14ac:dyDescent="0.25">
      <c r="A22" s="5" t="s">
        <v>229</v>
      </c>
      <c r="B22" s="5" t="s">
        <v>38</v>
      </c>
      <c r="C22" s="5">
        <v>29.07</v>
      </c>
      <c r="D22" s="54">
        <f>MAX(C22:C25)-MIN(C22:C25)</f>
        <v>0.41000000000000014</v>
      </c>
      <c r="E22" s="57">
        <f>AVERAGE(C22:C25)</f>
        <v>29.2</v>
      </c>
      <c r="F22" s="60"/>
    </row>
    <row r="23" spans="1:10" x14ac:dyDescent="0.25">
      <c r="A23" s="5" t="s">
        <v>230</v>
      </c>
      <c r="B23" s="5" t="s">
        <v>38</v>
      </c>
      <c r="C23" s="5"/>
      <c r="D23" s="55"/>
      <c r="E23" s="58"/>
      <c r="F23" s="61"/>
    </row>
    <row r="24" spans="1:10" x14ac:dyDescent="0.25">
      <c r="A24" s="5" t="s">
        <v>231</v>
      </c>
      <c r="B24" s="5" t="s">
        <v>38</v>
      </c>
      <c r="C24" s="5">
        <v>29.47</v>
      </c>
      <c r="D24" s="55"/>
      <c r="E24" s="58"/>
      <c r="F24" s="61"/>
    </row>
    <row r="25" spans="1:10" x14ac:dyDescent="0.25">
      <c r="A25" s="5" t="s">
        <v>232</v>
      </c>
      <c r="B25" s="5" t="s">
        <v>38</v>
      </c>
      <c r="C25" s="5">
        <v>29.06</v>
      </c>
      <c r="D25" s="56"/>
      <c r="E25" s="59"/>
      <c r="F25" s="62"/>
    </row>
    <row r="26" spans="1:10" x14ac:dyDescent="0.25">
      <c r="A26" s="21"/>
      <c r="B26" s="24"/>
      <c r="C26" s="25"/>
      <c r="D26" s="25"/>
      <c r="E26" s="23"/>
      <c r="F26" s="23"/>
    </row>
    <row r="29" spans="1:10" x14ac:dyDescent="0.25">
      <c r="A29" s="14" t="s">
        <v>42</v>
      </c>
      <c r="B29" s="15" t="s">
        <v>4</v>
      </c>
      <c r="C29" s="15" t="s">
        <v>1</v>
      </c>
      <c r="D29" s="15" t="s">
        <v>5</v>
      </c>
      <c r="E29" s="14" t="s">
        <v>43</v>
      </c>
      <c r="F29" s="14" t="s">
        <v>479</v>
      </c>
      <c r="G29" s="14" t="s">
        <v>470</v>
      </c>
      <c r="H29" s="14" t="s">
        <v>480</v>
      </c>
      <c r="I29" s="15" t="s">
        <v>44</v>
      </c>
      <c r="J29" s="14" t="s">
        <v>469</v>
      </c>
    </row>
    <row r="30" spans="1:10" x14ac:dyDescent="0.25">
      <c r="A30" s="2" t="s">
        <v>45</v>
      </c>
      <c r="B30" s="5" t="s">
        <v>143</v>
      </c>
      <c r="C30" s="5" t="s">
        <v>47</v>
      </c>
      <c r="D30" s="5">
        <v>27.21</v>
      </c>
      <c r="E30" s="63">
        <f>D30-D31</f>
        <v>0.14000000000000057</v>
      </c>
      <c r="F30" s="65">
        <f>AVERAGE(D30:D31)</f>
        <v>27.14</v>
      </c>
      <c r="G30" s="65">
        <f>F30-F32</f>
        <v>-0.25499999999999901</v>
      </c>
      <c r="H30" s="65">
        <f>AVERAGE(F30:F33)</f>
        <v>27.267499999999998</v>
      </c>
      <c r="I30" s="6">
        <v>0.23599999999999999</v>
      </c>
      <c r="J30" s="86">
        <f t="shared" ref="J30:J58" si="7">AVERAGE(I30:I33)</f>
        <v>0.22750000000000001</v>
      </c>
    </row>
    <row r="31" spans="1:10" x14ac:dyDescent="0.25">
      <c r="A31" s="2" t="s">
        <v>45</v>
      </c>
      <c r="B31" s="5" t="s">
        <v>144</v>
      </c>
      <c r="C31" s="5" t="s">
        <v>47</v>
      </c>
      <c r="D31" s="5">
        <v>27.07</v>
      </c>
      <c r="E31" s="64"/>
      <c r="F31" s="66"/>
      <c r="G31" s="70"/>
      <c r="H31" s="70"/>
      <c r="I31" s="6">
        <v>0.25900000000000001</v>
      </c>
      <c r="J31" s="86"/>
    </row>
    <row r="32" spans="1:10" x14ac:dyDescent="0.25">
      <c r="A32" s="2" t="s">
        <v>45</v>
      </c>
      <c r="B32" s="5" t="s">
        <v>145</v>
      </c>
      <c r="C32" s="5" t="s">
        <v>50</v>
      </c>
      <c r="D32" s="5">
        <v>27.5</v>
      </c>
      <c r="E32" s="63">
        <f t="shared" ref="E32" si="8">D32-D33</f>
        <v>0.21000000000000085</v>
      </c>
      <c r="F32" s="65">
        <f t="shared" ref="F32" si="9">AVERAGE(D32:D33)</f>
        <v>27.395</v>
      </c>
      <c r="G32" s="70"/>
      <c r="H32" s="70"/>
      <c r="I32" s="6">
        <v>0.192</v>
      </c>
      <c r="J32" s="86"/>
    </row>
    <row r="33" spans="1:10" x14ac:dyDescent="0.25">
      <c r="A33" s="2" t="s">
        <v>45</v>
      </c>
      <c r="B33" s="5" t="s">
        <v>146</v>
      </c>
      <c r="C33" s="5" t="s">
        <v>50</v>
      </c>
      <c r="D33" s="5">
        <v>27.29</v>
      </c>
      <c r="E33" s="64"/>
      <c r="F33" s="66"/>
      <c r="G33" s="66"/>
      <c r="H33" s="66"/>
      <c r="I33" s="6">
        <v>0.223</v>
      </c>
      <c r="J33" s="86"/>
    </row>
    <row r="34" spans="1:10" x14ac:dyDescent="0.25">
      <c r="A34" s="8" t="s">
        <v>52</v>
      </c>
      <c r="B34" s="5" t="s">
        <v>147</v>
      </c>
      <c r="C34" s="5" t="s">
        <v>54</v>
      </c>
      <c r="D34" s="5">
        <v>26.78</v>
      </c>
      <c r="E34" s="63">
        <f t="shared" ref="E34" si="10">D34-D35</f>
        <v>-0.12999999999999901</v>
      </c>
      <c r="F34" s="65">
        <f t="shared" ref="F34" si="11">AVERAGE(D34:D35)</f>
        <v>26.844999999999999</v>
      </c>
      <c r="G34" s="65">
        <f t="shared" ref="G34" si="12">F34-F36</f>
        <v>9.9999999999980105E-3</v>
      </c>
      <c r="H34" s="65">
        <f t="shared" ref="H34" si="13">AVERAGE(F34:F37)</f>
        <v>26.84</v>
      </c>
      <c r="I34" s="6">
        <v>0.31900000000000001</v>
      </c>
      <c r="J34" s="86">
        <f t="shared" si="7"/>
        <v>0.30599999999999999</v>
      </c>
    </row>
    <row r="35" spans="1:10" x14ac:dyDescent="0.25">
      <c r="A35" s="8" t="s">
        <v>52</v>
      </c>
      <c r="B35" s="5" t="s">
        <v>148</v>
      </c>
      <c r="C35" s="5" t="s">
        <v>54</v>
      </c>
      <c r="D35" s="5">
        <v>26.91</v>
      </c>
      <c r="E35" s="64"/>
      <c r="F35" s="66"/>
      <c r="G35" s="70"/>
      <c r="H35" s="70"/>
      <c r="I35" s="6">
        <v>0.28999999999999998</v>
      </c>
      <c r="J35" s="86"/>
    </row>
    <row r="36" spans="1:10" x14ac:dyDescent="0.25">
      <c r="A36" s="8" t="s">
        <v>52</v>
      </c>
      <c r="B36" s="5" t="s">
        <v>149</v>
      </c>
      <c r="C36" s="5" t="s">
        <v>57</v>
      </c>
      <c r="D36" s="5">
        <v>26.92</v>
      </c>
      <c r="E36" s="63">
        <f t="shared" ref="E36" si="14">D36-D37</f>
        <v>0.17000000000000171</v>
      </c>
      <c r="F36" s="65">
        <f t="shared" ref="F36" si="15">AVERAGE(D36:D37)</f>
        <v>26.835000000000001</v>
      </c>
      <c r="G36" s="70"/>
      <c r="H36" s="70"/>
      <c r="I36" s="6">
        <v>0.28899999999999998</v>
      </c>
      <c r="J36" s="86"/>
    </row>
    <row r="37" spans="1:10" x14ac:dyDescent="0.25">
      <c r="A37" s="8" t="s">
        <v>52</v>
      </c>
      <c r="B37" s="5" t="s">
        <v>150</v>
      </c>
      <c r="C37" s="5" t="s">
        <v>57</v>
      </c>
      <c r="D37" s="5">
        <v>26.75</v>
      </c>
      <c r="E37" s="64"/>
      <c r="F37" s="66"/>
      <c r="G37" s="66"/>
      <c r="H37" s="66"/>
      <c r="I37" s="6">
        <v>0.32600000000000001</v>
      </c>
      <c r="J37" s="86"/>
    </row>
    <row r="38" spans="1:10" x14ac:dyDescent="0.25">
      <c r="A38" s="2" t="s">
        <v>45</v>
      </c>
      <c r="B38" s="5" t="s">
        <v>151</v>
      </c>
      <c r="C38" s="5" t="s">
        <v>60</v>
      </c>
      <c r="D38" s="5">
        <v>27.23</v>
      </c>
      <c r="E38" s="63">
        <f t="shared" ref="E38" si="16">D38-D39</f>
        <v>1.0000000000001563E-2</v>
      </c>
      <c r="F38" s="65">
        <f t="shared" ref="F38" si="17">AVERAGE(D38:D39)</f>
        <v>27.225000000000001</v>
      </c>
      <c r="G38" s="65">
        <f t="shared" ref="G38" si="18">F38-F40</f>
        <v>-3.9999999999999147E-2</v>
      </c>
      <c r="H38" s="65">
        <f t="shared" ref="H38" si="19">AVERAGE(F38:F41)</f>
        <v>27.245000000000001</v>
      </c>
      <c r="I38" s="6">
        <v>0.23200000000000001</v>
      </c>
      <c r="J38" s="86">
        <f t="shared" si="7"/>
        <v>0.22975000000000001</v>
      </c>
    </row>
    <row r="39" spans="1:10" x14ac:dyDescent="0.25">
      <c r="A39" s="2" t="s">
        <v>45</v>
      </c>
      <c r="B39" s="5" t="s">
        <v>152</v>
      </c>
      <c r="C39" s="5" t="s">
        <v>60</v>
      </c>
      <c r="D39" s="5">
        <v>27.22</v>
      </c>
      <c r="E39" s="64"/>
      <c r="F39" s="66"/>
      <c r="G39" s="70"/>
      <c r="H39" s="70"/>
      <c r="I39" s="6">
        <v>0.23400000000000001</v>
      </c>
      <c r="J39" s="86"/>
    </row>
    <row r="40" spans="1:10" x14ac:dyDescent="0.25">
      <c r="A40" s="2" t="s">
        <v>45</v>
      </c>
      <c r="B40" s="5" t="s">
        <v>153</v>
      </c>
      <c r="C40" s="5" t="s">
        <v>63</v>
      </c>
      <c r="D40" s="5">
        <v>27.2</v>
      </c>
      <c r="E40" s="63">
        <f t="shared" ref="E40" si="20">D40-D41</f>
        <v>-0.12999999999999901</v>
      </c>
      <c r="F40" s="65">
        <f t="shared" ref="F40" si="21">AVERAGE(D40:D41)</f>
        <v>27.265000000000001</v>
      </c>
      <c r="G40" s="70"/>
      <c r="H40" s="70"/>
      <c r="I40" s="6">
        <v>0.23699999999999999</v>
      </c>
      <c r="J40" s="86"/>
    </row>
    <row r="41" spans="1:10" x14ac:dyDescent="0.25">
      <c r="A41" s="2" t="s">
        <v>45</v>
      </c>
      <c r="B41" s="5" t="s">
        <v>154</v>
      </c>
      <c r="C41" s="5" t="s">
        <v>63</v>
      </c>
      <c r="D41" s="5">
        <v>27.33</v>
      </c>
      <c r="E41" s="64"/>
      <c r="F41" s="66"/>
      <c r="G41" s="66"/>
      <c r="H41" s="66"/>
      <c r="I41" s="6">
        <v>0.216</v>
      </c>
      <c r="J41" s="86"/>
    </row>
    <row r="42" spans="1:10" x14ac:dyDescent="0.25">
      <c r="A42" s="8" t="s">
        <v>52</v>
      </c>
      <c r="B42" s="5" t="s">
        <v>155</v>
      </c>
      <c r="C42" s="5" t="s">
        <v>66</v>
      </c>
      <c r="D42" s="5">
        <v>27.01</v>
      </c>
      <c r="E42" s="63">
        <f t="shared" ref="E42" si="22">D42-D43</f>
        <v>-0.10999999999999943</v>
      </c>
      <c r="F42" s="65">
        <f t="shared" ref="F42" si="23">AVERAGE(D42:D43)</f>
        <v>27.065000000000001</v>
      </c>
      <c r="G42" s="65">
        <f t="shared" ref="G42" si="24">F42-F44</f>
        <v>-0.12999999999999901</v>
      </c>
      <c r="H42" s="65">
        <f t="shared" ref="H42" si="25">AVERAGE(F42:F45)</f>
        <v>27.130000000000003</v>
      </c>
      <c r="I42" s="6">
        <v>0.27100000000000002</v>
      </c>
      <c r="J42" s="86">
        <f t="shared" si="7"/>
        <v>0.25</v>
      </c>
    </row>
    <row r="43" spans="1:10" x14ac:dyDescent="0.25">
      <c r="A43" s="8" t="s">
        <v>52</v>
      </c>
      <c r="B43" s="5" t="s">
        <v>156</v>
      </c>
      <c r="C43" s="5" t="s">
        <v>66</v>
      </c>
      <c r="D43" s="5">
        <v>27.12</v>
      </c>
      <c r="E43" s="64"/>
      <c r="F43" s="66"/>
      <c r="G43" s="70"/>
      <c r="H43" s="70"/>
      <c r="I43" s="6">
        <v>0.252</v>
      </c>
      <c r="J43" s="86"/>
    </row>
    <row r="44" spans="1:10" x14ac:dyDescent="0.25">
      <c r="A44" s="8" t="s">
        <v>52</v>
      </c>
      <c r="B44" s="5" t="s">
        <v>157</v>
      </c>
      <c r="C44" s="5" t="s">
        <v>69</v>
      </c>
      <c r="D44" s="5">
        <v>27.16</v>
      </c>
      <c r="E44" s="63">
        <f t="shared" ref="E44" si="26">D44-D45</f>
        <v>-7.0000000000000284E-2</v>
      </c>
      <c r="F44" s="65">
        <f t="shared" ref="F44" si="27">AVERAGE(D44:D45)</f>
        <v>27.195</v>
      </c>
      <c r="G44" s="70"/>
      <c r="H44" s="70"/>
      <c r="I44" s="6">
        <v>0.24399999999999999</v>
      </c>
      <c r="J44" s="86"/>
    </row>
    <row r="45" spans="1:10" x14ac:dyDescent="0.25">
      <c r="A45" s="8" t="s">
        <v>52</v>
      </c>
      <c r="B45" s="5" t="s">
        <v>158</v>
      </c>
      <c r="C45" s="5" t="s">
        <v>69</v>
      </c>
      <c r="D45" s="5">
        <v>27.23</v>
      </c>
      <c r="E45" s="64"/>
      <c r="F45" s="66"/>
      <c r="G45" s="66"/>
      <c r="H45" s="66"/>
      <c r="I45" s="6">
        <v>0.23300000000000001</v>
      </c>
      <c r="J45" s="86"/>
    </row>
    <row r="46" spans="1:10" x14ac:dyDescent="0.25">
      <c r="A46" s="2" t="s">
        <v>45</v>
      </c>
      <c r="B46" s="5" t="s">
        <v>159</v>
      </c>
      <c r="C46" s="5" t="s">
        <v>72</v>
      </c>
      <c r="D46" s="5">
        <v>27.03</v>
      </c>
      <c r="E46" s="63">
        <f t="shared" ref="E46" si="28">D46-D47</f>
        <v>-7.9999999999998295E-2</v>
      </c>
      <c r="F46" s="65">
        <f t="shared" ref="F46" si="29">AVERAGE(D46:D47)</f>
        <v>27.07</v>
      </c>
      <c r="G46" s="65">
        <f t="shared" ref="G46" si="30">F46-F48</f>
        <v>-3.9999999999999147E-2</v>
      </c>
      <c r="H46" s="65">
        <f t="shared" ref="H46" si="31">AVERAGE(F46:F49)</f>
        <v>27.09</v>
      </c>
      <c r="I46" s="6">
        <v>0.26700000000000002</v>
      </c>
      <c r="J46" s="86">
        <f t="shared" si="7"/>
        <v>0.25650000000000001</v>
      </c>
    </row>
    <row r="47" spans="1:10" x14ac:dyDescent="0.25">
      <c r="A47" s="2" t="s">
        <v>45</v>
      </c>
      <c r="B47" s="5" t="s">
        <v>160</v>
      </c>
      <c r="C47" s="5" t="s">
        <v>72</v>
      </c>
      <c r="D47" s="5">
        <v>27.11</v>
      </c>
      <c r="E47" s="64"/>
      <c r="F47" s="66"/>
      <c r="G47" s="70"/>
      <c r="H47" s="70"/>
      <c r="I47" s="6">
        <v>0.253</v>
      </c>
      <c r="J47" s="86"/>
    </row>
    <row r="48" spans="1:10" x14ac:dyDescent="0.25">
      <c r="A48" s="2" t="s">
        <v>45</v>
      </c>
      <c r="B48" s="5" t="s">
        <v>161</v>
      </c>
      <c r="C48" s="5" t="s">
        <v>75</v>
      </c>
      <c r="D48" s="5">
        <v>27.15</v>
      </c>
      <c r="E48" s="63">
        <f t="shared" ref="E48" si="32">D48-D49</f>
        <v>7.9999999999998295E-2</v>
      </c>
      <c r="F48" s="65">
        <f t="shared" ref="F48" si="33">AVERAGE(D48:D49)</f>
        <v>27.11</v>
      </c>
      <c r="G48" s="70"/>
      <c r="H48" s="70"/>
      <c r="I48" s="6">
        <v>0.246</v>
      </c>
      <c r="J48" s="86"/>
    </row>
    <row r="49" spans="1:10" x14ac:dyDescent="0.25">
      <c r="A49" s="2" t="s">
        <v>45</v>
      </c>
      <c r="B49" s="5" t="s">
        <v>162</v>
      </c>
      <c r="C49" s="5" t="s">
        <v>75</v>
      </c>
      <c r="D49" s="5">
        <v>27.07</v>
      </c>
      <c r="E49" s="64"/>
      <c r="F49" s="66"/>
      <c r="G49" s="66"/>
      <c r="H49" s="66"/>
      <c r="I49" s="6">
        <v>0.26</v>
      </c>
      <c r="J49" s="86"/>
    </row>
    <row r="50" spans="1:10" x14ac:dyDescent="0.25">
      <c r="A50" s="8" t="s">
        <v>52</v>
      </c>
      <c r="B50" s="5" t="s">
        <v>163</v>
      </c>
      <c r="C50" s="5" t="s">
        <v>78</v>
      </c>
      <c r="D50" s="5">
        <v>27.03</v>
      </c>
      <c r="E50" s="74">
        <f t="shared" ref="E50" si="34">D50-D51</f>
        <v>-0.14999999999999858</v>
      </c>
      <c r="F50" s="65">
        <f t="shared" ref="F50" si="35">AVERAGE(D50:D51)</f>
        <v>27.105</v>
      </c>
      <c r="G50" s="65">
        <f t="shared" ref="G50" si="36">F50-F52</f>
        <v>1.5000000000000568E-2</v>
      </c>
      <c r="H50" s="65">
        <f t="shared" ref="H50" si="37">AVERAGE(F50:F53)</f>
        <v>27.0975</v>
      </c>
      <c r="I50" s="6">
        <v>0.26800000000000002</v>
      </c>
      <c r="J50" s="86">
        <f t="shared" si="7"/>
        <v>0.255</v>
      </c>
    </row>
    <row r="51" spans="1:10" x14ac:dyDescent="0.25">
      <c r="A51" s="8" t="s">
        <v>52</v>
      </c>
      <c r="B51" s="5" t="s">
        <v>164</v>
      </c>
      <c r="C51" s="5" t="s">
        <v>78</v>
      </c>
      <c r="D51" s="5">
        <v>27.18</v>
      </c>
      <c r="E51" s="75"/>
      <c r="F51" s="66"/>
      <c r="G51" s="70"/>
      <c r="H51" s="70"/>
      <c r="I51" s="6">
        <v>0.24099999999999999</v>
      </c>
      <c r="J51" s="86"/>
    </row>
    <row r="52" spans="1:10" x14ac:dyDescent="0.25">
      <c r="A52" s="8" t="s">
        <v>52</v>
      </c>
      <c r="B52" s="5" t="s">
        <v>165</v>
      </c>
      <c r="C52" s="5" t="s">
        <v>81</v>
      </c>
      <c r="D52" s="5">
        <v>27.06</v>
      </c>
      <c r="E52" s="63">
        <f t="shared" ref="E52" si="38">D52-D53</f>
        <v>-6.0000000000002274E-2</v>
      </c>
      <c r="F52" s="65">
        <f t="shared" ref="F52" si="39">AVERAGE(D52:D53)</f>
        <v>27.09</v>
      </c>
      <c r="G52" s="70"/>
      <c r="H52" s="70"/>
      <c r="I52" s="6">
        <v>0.26100000000000001</v>
      </c>
      <c r="J52" s="86"/>
    </row>
    <row r="53" spans="1:10" x14ac:dyDescent="0.25">
      <c r="A53" s="8" t="s">
        <v>52</v>
      </c>
      <c r="B53" s="5" t="s">
        <v>166</v>
      </c>
      <c r="C53" s="5" t="s">
        <v>81</v>
      </c>
      <c r="D53" s="5">
        <v>27.12</v>
      </c>
      <c r="E53" s="64"/>
      <c r="F53" s="66"/>
      <c r="G53" s="66"/>
      <c r="H53" s="66"/>
      <c r="I53" s="6">
        <v>0.25</v>
      </c>
      <c r="J53" s="86"/>
    </row>
    <row r="54" spans="1:10" x14ac:dyDescent="0.25">
      <c r="A54" s="2" t="s">
        <v>45</v>
      </c>
      <c r="B54" s="5" t="s">
        <v>167</v>
      </c>
      <c r="C54" s="5" t="s">
        <v>84</v>
      </c>
      <c r="D54" s="5">
        <v>27.19</v>
      </c>
      <c r="E54" s="63">
        <f t="shared" ref="E54" si="40">D54-D55</f>
        <v>-0.33999999999999986</v>
      </c>
      <c r="F54" s="65">
        <f t="shared" ref="F54" si="41">AVERAGE(D54:D55)</f>
        <v>27.36</v>
      </c>
      <c r="G54" s="65">
        <f t="shared" ref="G54" si="42">F54-F56</f>
        <v>8.5000000000000853E-2</v>
      </c>
      <c r="H54" s="65">
        <f t="shared" ref="H54" si="43">AVERAGE(F54:F57)</f>
        <v>27.317499999999999</v>
      </c>
      <c r="I54" s="6">
        <v>0.23799999999999999</v>
      </c>
      <c r="J54" s="86">
        <f t="shared" si="7"/>
        <v>0.2195</v>
      </c>
    </row>
    <row r="55" spans="1:10" x14ac:dyDescent="0.25">
      <c r="A55" s="2" t="s">
        <v>45</v>
      </c>
      <c r="B55" s="5" t="s">
        <v>168</v>
      </c>
      <c r="C55" s="5" t="s">
        <v>84</v>
      </c>
      <c r="D55" s="5">
        <v>27.53</v>
      </c>
      <c r="E55" s="64"/>
      <c r="F55" s="66"/>
      <c r="G55" s="70"/>
      <c r="H55" s="70"/>
      <c r="I55" s="6">
        <v>0.188</v>
      </c>
      <c r="J55" s="86"/>
    </row>
    <row r="56" spans="1:10" x14ac:dyDescent="0.25">
      <c r="A56" s="2" t="s">
        <v>45</v>
      </c>
      <c r="B56" s="5" t="s">
        <v>169</v>
      </c>
      <c r="C56" s="5" t="s">
        <v>87</v>
      </c>
      <c r="D56" s="5">
        <v>27.27</v>
      </c>
      <c r="E56" s="63">
        <f t="shared" ref="E56" si="44">D56-D57</f>
        <v>-1.0000000000001563E-2</v>
      </c>
      <c r="F56" s="65">
        <f t="shared" ref="F56" si="45">AVERAGE(D56:D57)</f>
        <v>27.274999999999999</v>
      </c>
      <c r="G56" s="70"/>
      <c r="H56" s="70"/>
      <c r="I56" s="6">
        <v>0.22700000000000001</v>
      </c>
      <c r="J56" s="86"/>
    </row>
    <row r="57" spans="1:10" x14ac:dyDescent="0.25">
      <c r="A57" s="2" t="s">
        <v>45</v>
      </c>
      <c r="B57" s="5" t="s">
        <v>170</v>
      </c>
      <c r="C57" s="5" t="s">
        <v>87</v>
      </c>
      <c r="D57" s="5">
        <v>27.28</v>
      </c>
      <c r="E57" s="64"/>
      <c r="F57" s="66"/>
      <c r="G57" s="66"/>
      <c r="H57" s="66"/>
      <c r="I57" s="6">
        <v>0.22500000000000001</v>
      </c>
      <c r="J57" s="86"/>
    </row>
    <row r="58" spans="1:10" x14ac:dyDescent="0.25">
      <c r="A58" s="8" t="s">
        <v>52</v>
      </c>
      <c r="B58" s="5" t="s">
        <v>171</v>
      </c>
      <c r="C58" s="5" t="s">
        <v>90</v>
      </c>
      <c r="D58" s="5">
        <v>26.88</v>
      </c>
      <c r="E58" s="63">
        <f t="shared" ref="E58" si="46">D58-D59</f>
        <v>-4.00000000000027E-2</v>
      </c>
      <c r="F58" s="65">
        <f t="shared" ref="F58" si="47">AVERAGE(D58:D59)</f>
        <v>26.9</v>
      </c>
      <c r="G58" s="65">
        <f t="shared" ref="G58" si="48">F58-F60</f>
        <v>-0.375</v>
      </c>
      <c r="H58" s="65">
        <f t="shared" ref="H58" si="49">AVERAGE(F58:F61)</f>
        <v>27.087499999999999</v>
      </c>
      <c r="I58" s="6">
        <v>0.29599999999999999</v>
      </c>
      <c r="J58" s="86">
        <f t="shared" si="7"/>
        <v>0.25924999999999998</v>
      </c>
    </row>
    <row r="59" spans="1:10" x14ac:dyDescent="0.25">
      <c r="A59" s="8" t="s">
        <v>52</v>
      </c>
      <c r="B59" s="5" t="s">
        <v>172</v>
      </c>
      <c r="C59" s="5" t="s">
        <v>90</v>
      </c>
      <c r="D59" s="5">
        <v>26.92</v>
      </c>
      <c r="E59" s="64"/>
      <c r="F59" s="66"/>
      <c r="G59" s="70"/>
      <c r="H59" s="70"/>
      <c r="I59" s="6">
        <v>0.28799999999999998</v>
      </c>
      <c r="J59" s="86"/>
    </row>
    <row r="60" spans="1:10" x14ac:dyDescent="0.25">
      <c r="A60" s="8" t="s">
        <v>52</v>
      </c>
      <c r="B60" s="5" t="s">
        <v>173</v>
      </c>
      <c r="C60" s="5" t="s">
        <v>93</v>
      </c>
      <c r="D60" s="5">
        <v>27.42</v>
      </c>
      <c r="E60" s="63">
        <f t="shared" ref="E60" si="50">D60-D61</f>
        <v>0.2900000000000027</v>
      </c>
      <c r="F60" s="65">
        <f t="shared" ref="F60" si="51">AVERAGE(D60:D61)</f>
        <v>27.274999999999999</v>
      </c>
      <c r="G60" s="70"/>
      <c r="H60" s="70"/>
      <c r="I60" s="6">
        <v>0.20300000000000001</v>
      </c>
      <c r="J60" s="86"/>
    </row>
    <row r="61" spans="1:10" x14ac:dyDescent="0.25">
      <c r="A61" s="8" t="s">
        <v>52</v>
      </c>
      <c r="B61" s="5" t="s">
        <v>174</v>
      </c>
      <c r="C61" s="5" t="s">
        <v>93</v>
      </c>
      <c r="D61" s="5">
        <v>27.13</v>
      </c>
      <c r="E61" s="64"/>
      <c r="F61" s="66"/>
      <c r="G61" s="66"/>
      <c r="H61" s="66"/>
      <c r="I61" s="6">
        <v>0.25</v>
      </c>
      <c r="J61" s="86"/>
    </row>
    <row r="62" spans="1:10" x14ac:dyDescent="0.25">
      <c r="A62" s="19" t="s">
        <v>45</v>
      </c>
      <c r="B62" s="5" t="s">
        <v>175</v>
      </c>
      <c r="C62" s="5" t="s">
        <v>96</v>
      </c>
      <c r="D62" s="5">
        <v>27.18</v>
      </c>
      <c r="E62" s="74">
        <f t="shared" ref="E62" si="52">D62-D63</f>
        <v>9.9999999999980105E-3</v>
      </c>
      <c r="F62" s="76">
        <f t="shared" ref="F62" si="53">AVERAGE(D62:D63)</f>
        <v>27.175000000000001</v>
      </c>
      <c r="G62" s="76">
        <f t="shared" ref="G62" si="54">F62-F64</f>
        <v>-3.5000000000000142E-2</v>
      </c>
      <c r="H62" s="76">
        <f t="shared" ref="H62" si="55">AVERAGE(F62:F65)</f>
        <v>27.192500000000003</v>
      </c>
      <c r="I62" s="6">
        <v>0.24</v>
      </c>
      <c r="J62" s="86">
        <f t="shared" ref="J62" si="56">AVERAGE(I62:I65)</f>
        <v>0.23824999999999999</v>
      </c>
    </row>
    <row r="63" spans="1:10" x14ac:dyDescent="0.25">
      <c r="A63" s="19" t="s">
        <v>45</v>
      </c>
      <c r="B63" s="5" t="s">
        <v>176</v>
      </c>
      <c r="C63" s="5" t="s">
        <v>96</v>
      </c>
      <c r="D63" s="5">
        <v>27.17</v>
      </c>
      <c r="E63" s="75"/>
      <c r="F63" s="77"/>
      <c r="G63" s="78"/>
      <c r="H63" s="78"/>
      <c r="I63" s="6">
        <v>0.24199999999999999</v>
      </c>
      <c r="J63" s="86"/>
    </row>
    <row r="64" spans="1:10" x14ac:dyDescent="0.25">
      <c r="A64" s="19" t="s">
        <v>45</v>
      </c>
      <c r="B64" s="5" t="s">
        <v>177</v>
      </c>
      <c r="C64" s="5" t="s">
        <v>99</v>
      </c>
      <c r="D64" s="5">
        <v>27.1</v>
      </c>
      <c r="E64" s="74">
        <f t="shared" ref="E64" si="57">D64-D65</f>
        <v>-0.21999999999999886</v>
      </c>
      <c r="F64" s="76">
        <f t="shared" ref="F64" si="58">AVERAGE(D64:D65)</f>
        <v>27.21</v>
      </c>
      <c r="G64" s="78"/>
      <c r="H64" s="78"/>
      <c r="I64" s="6">
        <v>0.254</v>
      </c>
      <c r="J64" s="86"/>
    </row>
    <row r="65" spans="1:10" x14ac:dyDescent="0.25">
      <c r="A65" s="19" t="s">
        <v>45</v>
      </c>
      <c r="B65" s="5" t="s">
        <v>178</v>
      </c>
      <c r="C65" s="5" t="s">
        <v>99</v>
      </c>
      <c r="D65" s="5">
        <v>27.32</v>
      </c>
      <c r="E65" s="75"/>
      <c r="F65" s="77"/>
      <c r="G65" s="77"/>
      <c r="H65" s="77"/>
      <c r="I65" s="6">
        <v>0.217</v>
      </c>
      <c r="J65" s="86"/>
    </row>
    <row r="66" spans="1:10" x14ac:dyDescent="0.25">
      <c r="A66" s="8" t="s">
        <v>52</v>
      </c>
      <c r="B66" s="5" t="s">
        <v>179</v>
      </c>
      <c r="C66" s="5" t="s">
        <v>102</v>
      </c>
      <c r="D66" s="5">
        <v>27.08</v>
      </c>
      <c r="E66" s="63">
        <f t="shared" ref="E66" si="59">D66-D67</f>
        <v>-8.0000000000001847E-2</v>
      </c>
      <c r="F66" s="65">
        <f t="shared" ref="F66" si="60">AVERAGE(D66:D67)</f>
        <v>27.119999999999997</v>
      </c>
      <c r="G66" s="65">
        <f t="shared" ref="G66" si="61">F66-F68</f>
        <v>-0.19000000000000483</v>
      </c>
      <c r="H66" s="65">
        <f t="shared" ref="H66" si="62">AVERAGE(F66:F69)</f>
        <v>27.215</v>
      </c>
      <c r="I66" s="6">
        <v>0.25800000000000001</v>
      </c>
      <c r="J66" s="86">
        <f t="shared" ref="J66:J90" si="63">AVERAGE(I66:I69)</f>
        <v>0.23549999999999999</v>
      </c>
    </row>
    <row r="67" spans="1:10" x14ac:dyDescent="0.25">
      <c r="A67" s="8" t="s">
        <v>52</v>
      </c>
      <c r="B67" s="5" t="s">
        <v>180</v>
      </c>
      <c r="C67" s="5" t="s">
        <v>102</v>
      </c>
      <c r="D67" s="5">
        <v>27.16</v>
      </c>
      <c r="E67" s="64"/>
      <c r="F67" s="66"/>
      <c r="G67" s="70"/>
      <c r="H67" s="70"/>
      <c r="I67" s="6">
        <v>0.24399999999999999</v>
      </c>
      <c r="J67" s="86"/>
    </row>
    <row r="68" spans="1:10" x14ac:dyDescent="0.25">
      <c r="A68" s="8" t="s">
        <v>52</v>
      </c>
      <c r="B68" s="5" t="s">
        <v>181</v>
      </c>
      <c r="C68" s="5" t="s">
        <v>105</v>
      </c>
      <c r="D68" s="5">
        <v>27.2</v>
      </c>
      <c r="E68" s="63">
        <f t="shared" ref="E68" si="64">D68-D69</f>
        <v>-0.22000000000000242</v>
      </c>
      <c r="F68" s="65">
        <f t="shared" ref="F68" si="65">AVERAGE(D68:D69)</f>
        <v>27.310000000000002</v>
      </c>
      <c r="G68" s="70"/>
      <c r="H68" s="70"/>
      <c r="I68" s="6">
        <v>0.23699999999999999</v>
      </c>
      <c r="J68" s="86"/>
    </row>
    <row r="69" spans="1:10" x14ac:dyDescent="0.25">
      <c r="A69" s="8" t="s">
        <v>52</v>
      </c>
      <c r="B69" s="5" t="s">
        <v>182</v>
      </c>
      <c r="C69" s="5" t="s">
        <v>105</v>
      </c>
      <c r="D69" s="5">
        <v>27.42</v>
      </c>
      <c r="E69" s="64"/>
      <c r="F69" s="66"/>
      <c r="G69" s="66"/>
      <c r="H69" s="66"/>
      <c r="I69" s="6">
        <v>0.20300000000000001</v>
      </c>
      <c r="J69" s="86"/>
    </row>
    <row r="70" spans="1:10" x14ac:dyDescent="0.25">
      <c r="A70" s="2" t="s">
        <v>45</v>
      </c>
      <c r="B70" s="5" t="s">
        <v>183</v>
      </c>
      <c r="C70" s="5" t="s">
        <v>108</v>
      </c>
      <c r="D70" s="5">
        <v>27.11</v>
      </c>
      <c r="E70" s="63">
        <f t="shared" ref="E70" si="66">D70-D71</f>
        <v>5.0000000000000711E-2</v>
      </c>
      <c r="F70" s="65">
        <f t="shared" ref="F70" si="67">AVERAGE(D70:D71)</f>
        <v>27.085000000000001</v>
      </c>
      <c r="G70" s="65">
        <f t="shared" ref="G70" si="68">F70-F72</f>
        <v>-6.4999999999997726E-2</v>
      </c>
      <c r="H70" s="65">
        <f t="shared" ref="H70" si="69">AVERAGE(F70:F73)</f>
        <v>27.1175</v>
      </c>
      <c r="I70" s="6">
        <v>0.252</v>
      </c>
      <c r="J70" s="86">
        <f t="shared" si="63"/>
        <v>0.2515</v>
      </c>
    </row>
    <row r="71" spans="1:10" x14ac:dyDescent="0.25">
      <c r="A71" s="2" t="s">
        <v>45</v>
      </c>
      <c r="B71" s="5" t="s">
        <v>184</v>
      </c>
      <c r="C71" s="5" t="s">
        <v>108</v>
      </c>
      <c r="D71" s="5">
        <v>27.06</v>
      </c>
      <c r="E71" s="64"/>
      <c r="F71" s="66"/>
      <c r="G71" s="70"/>
      <c r="H71" s="70"/>
      <c r="I71" s="6">
        <v>0.26200000000000001</v>
      </c>
      <c r="J71" s="86"/>
    </row>
    <row r="72" spans="1:10" x14ac:dyDescent="0.25">
      <c r="A72" s="2" t="s">
        <v>45</v>
      </c>
      <c r="B72" s="5" t="s">
        <v>185</v>
      </c>
      <c r="C72" s="5" t="s">
        <v>111</v>
      </c>
      <c r="D72" s="5">
        <v>27.09</v>
      </c>
      <c r="E72" s="63">
        <f t="shared" ref="E72" si="70">D72-D73</f>
        <v>-0.12000000000000099</v>
      </c>
      <c r="F72" s="65">
        <f t="shared" ref="F72" si="71">AVERAGE(D72:D73)</f>
        <v>27.15</v>
      </c>
      <c r="G72" s="70"/>
      <c r="H72" s="70"/>
      <c r="I72" s="6">
        <v>0.25700000000000001</v>
      </c>
      <c r="J72" s="86"/>
    </row>
    <row r="73" spans="1:10" x14ac:dyDescent="0.25">
      <c r="A73" s="2" t="s">
        <v>45</v>
      </c>
      <c r="B73" s="5" t="s">
        <v>186</v>
      </c>
      <c r="C73" s="5" t="s">
        <v>111</v>
      </c>
      <c r="D73" s="5">
        <v>27.21</v>
      </c>
      <c r="E73" s="64"/>
      <c r="F73" s="66"/>
      <c r="G73" s="66"/>
      <c r="H73" s="66"/>
      <c r="I73" s="6">
        <v>0.23499999999999999</v>
      </c>
      <c r="J73" s="86"/>
    </row>
    <row r="74" spans="1:10" x14ac:dyDescent="0.25">
      <c r="A74" s="8" t="s">
        <v>52</v>
      </c>
      <c r="B74" s="5" t="s">
        <v>187</v>
      </c>
      <c r="C74" s="5" t="s">
        <v>114</v>
      </c>
      <c r="D74" s="5">
        <v>27.16</v>
      </c>
      <c r="E74" s="63">
        <f t="shared" ref="E74" si="72">D74-D75</f>
        <v>0.21000000000000085</v>
      </c>
      <c r="F74" s="65">
        <f t="shared" ref="F74" si="73">AVERAGE(D74:D75)</f>
        <v>27.055</v>
      </c>
      <c r="G74" s="65">
        <f t="shared" ref="G74" si="74">F74-F76</f>
        <v>7.9999999999998295E-2</v>
      </c>
      <c r="H74" s="65">
        <f t="shared" ref="H74" si="75">AVERAGE(F74:F77)</f>
        <v>27.015000000000001</v>
      </c>
      <c r="I74" s="6">
        <v>0.24299999999999999</v>
      </c>
      <c r="J74" s="86">
        <f t="shared" si="63"/>
        <v>0.27024999999999999</v>
      </c>
    </row>
    <row r="75" spans="1:10" x14ac:dyDescent="0.25">
      <c r="A75" s="8" t="s">
        <v>52</v>
      </c>
      <c r="B75" s="5" t="s">
        <v>188</v>
      </c>
      <c r="C75" s="5" t="s">
        <v>114</v>
      </c>
      <c r="D75" s="5">
        <v>26.95</v>
      </c>
      <c r="E75" s="64"/>
      <c r="F75" s="66"/>
      <c r="G75" s="70"/>
      <c r="H75" s="70"/>
      <c r="I75" s="6">
        <v>0.28199999999999997</v>
      </c>
      <c r="J75" s="86"/>
    </row>
    <row r="76" spans="1:10" x14ac:dyDescent="0.25">
      <c r="A76" s="8" t="s">
        <v>52</v>
      </c>
      <c r="B76" s="5" t="s">
        <v>189</v>
      </c>
      <c r="C76" s="5" t="s">
        <v>117</v>
      </c>
      <c r="D76" s="5">
        <v>26.91</v>
      </c>
      <c r="E76" s="63">
        <f t="shared" ref="E76" si="76">D76-D77</f>
        <v>-0.12999999999999901</v>
      </c>
      <c r="F76" s="65">
        <f t="shared" ref="F76" si="77">AVERAGE(D76:D77)</f>
        <v>26.975000000000001</v>
      </c>
      <c r="G76" s="70"/>
      <c r="H76" s="70"/>
      <c r="I76" s="6">
        <v>0.29099999999999998</v>
      </c>
      <c r="J76" s="86"/>
    </row>
    <row r="77" spans="1:10" x14ac:dyDescent="0.25">
      <c r="A77" s="8" t="s">
        <v>52</v>
      </c>
      <c r="B77" s="5" t="s">
        <v>190</v>
      </c>
      <c r="C77" s="5" t="s">
        <v>117</v>
      </c>
      <c r="D77" s="5">
        <v>27.04</v>
      </c>
      <c r="E77" s="64"/>
      <c r="F77" s="66"/>
      <c r="G77" s="66"/>
      <c r="H77" s="66"/>
      <c r="I77" s="6">
        <v>0.26500000000000001</v>
      </c>
      <c r="J77" s="86"/>
    </row>
    <row r="78" spans="1:10" x14ac:dyDescent="0.25">
      <c r="A78" s="2" t="s">
        <v>45</v>
      </c>
      <c r="B78" s="5" t="s">
        <v>191</v>
      </c>
      <c r="C78" s="5" t="s">
        <v>120</v>
      </c>
      <c r="D78" s="5">
        <v>27.1</v>
      </c>
      <c r="E78" s="63">
        <f t="shared" ref="E78" si="78">D78-D79</f>
        <v>-9.9999999999980105E-3</v>
      </c>
      <c r="F78" s="65">
        <f t="shared" ref="F78" si="79">AVERAGE(D78:D79)</f>
        <v>27.105</v>
      </c>
      <c r="G78" s="65">
        <f t="shared" ref="G78" si="80">F78-F80</f>
        <v>-9.5000000000002416E-2</v>
      </c>
      <c r="H78" s="65">
        <f t="shared" ref="H78" si="81">AVERAGE(F78:F81)</f>
        <v>27.152500000000003</v>
      </c>
      <c r="I78" s="6">
        <v>0.254</v>
      </c>
      <c r="J78" s="86">
        <f t="shared" si="63"/>
        <v>0.2455</v>
      </c>
    </row>
    <row r="79" spans="1:10" x14ac:dyDescent="0.25">
      <c r="A79" s="2" t="s">
        <v>45</v>
      </c>
      <c r="B79" s="5" t="s">
        <v>192</v>
      </c>
      <c r="C79" s="5" t="s">
        <v>120</v>
      </c>
      <c r="D79" s="5">
        <v>27.11</v>
      </c>
      <c r="E79" s="64"/>
      <c r="F79" s="66"/>
      <c r="G79" s="70"/>
      <c r="H79" s="70"/>
      <c r="I79" s="6">
        <v>0.253</v>
      </c>
      <c r="J79" s="86"/>
    </row>
    <row r="80" spans="1:10" x14ac:dyDescent="0.25">
      <c r="A80" s="2" t="s">
        <v>45</v>
      </c>
      <c r="B80" s="5" t="s">
        <v>193</v>
      </c>
      <c r="C80" s="5" t="s">
        <v>123</v>
      </c>
      <c r="D80" s="5">
        <v>27.12</v>
      </c>
      <c r="E80" s="63">
        <f t="shared" ref="E80" si="82">D80-D81</f>
        <v>-0.16000000000000014</v>
      </c>
      <c r="F80" s="65">
        <f t="shared" ref="F80" si="83">AVERAGE(D80:D81)</f>
        <v>27.200000000000003</v>
      </c>
      <c r="G80" s="70"/>
      <c r="H80" s="70"/>
      <c r="I80" s="6">
        <v>0.251</v>
      </c>
      <c r="J80" s="86"/>
    </row>
    <row r="81" spans="1:10" x14ac:dyDescent="0.25">
      <c r="A81" s="2" t="s">
        <v>45</v>
      </c>
      <c r="B81" s="5" t="s">
        <v>194</v>
      </c>
      <c r="C81" s="5" t="s">
        <v>123</v>
      </c>
      <c r="D81" s="5">
        <v>27.28</v>
      </c>
      <c r="E81" s="64"/>
      <c r="F81" s="66"/>
      <c r="G81" s="66"/>
      <c r="H81" s="66"/>
      <c r="I81" s="6">
        <v>0.224</v>
      </c>
      <c r="J81" s="86"/>
    </row>
    <row r="82" spans="1:10" x14ac:dyDescent="0.25">
      <c r="A82" s="8" t="s">
        <v>52</v>
      </c>
      <c r="B82" s="5" t="s">
        <v>195</v>
      </c>
      <c r="C82" s="5" t="s">
        <v>126</v>
      </c>
      <c r="D82" s="5">
        <v>27.43</v>
      </c>
      <c r="E82" s="63">
        <f t="shared" ref="E82" si="84">D82-D83</f>
        <v>7.9999999999998295E-2</v>
      </c>
      <c r="F82" s="65">
        <f t="shared" ref="F82" si="85">AVERAGE(D82:D83)</f>
        <v>27.39</v>
      </c>
      <c r="G82" s="65">
        <f t="shared" ref="G82" si="86">F82-F84</f>
        <v>9.4999999999998863E-2</v>
      </c>
      <c r="H82" s="65">
        <f t="shared" ref="H82" si="87">AVERAGE(F82:F85)</f>
        <v>27.342500000000001</v>
      </c>
      <c r="I82" s="6">
        <v>0.20200000000000001</v>
      </c>
      <c r="J82" s="86">
        <f t="shared" si="63"/>
        <v>0.21600000000000003</v>
      </c>
    </row>
    <row r="83" spans="1:10" x14ac:dyDescent="0.25">
      <c r="A83" s="8" t="s">
        <v>52</v>
      </c>
      <c r="B83" s="5" t="s">
        <v>196</v>
      </c>
      <c r="C83" s="5" t="s">
        <v>126</v>
      </c>
      <c r="D83" s="5">
        <v>27.35</v>
      </c>
      <c r="E83" s="64"/>
      <c r="F83" s="66"/>
      <c r="G83" s="70"/>
      <c r="H83" s="70"/>
      <c r="I83" s="6">
        <v>0.214</v>
      </c>
      <c r="J83" s="86"/>
    </row>
    <row r="84" spans="1:10" x14ac:dyDescent="0.25">
      <c r="A84" s="8" t="s">
        <v>52</v>
      </c>
      <c r="B84" s="5" t="s">
        <v>197</v>
      </c>
      <c r="C84" s="5" t="s">
        <v>129</v>
      </c>
      <c r="D84" s="5">
        <v>27.11</v>
      </c>
      <c r="E84" s="63">
        <f t="shared" ref="E84" si="88">D84-D85</f>
        <v>-0.37000000000000099</v>
      </c>
      <c r="F84" s="65">
        <f t="shared" ref="F84" si="89">AVERAGE(D84:D85)</f>
        <v>27.295000000000002</v>
      </c>
      <c r="G84" s="70"/>
      <c r="H84" s="70"/>
      <c r="I84" s="6">
        <v>0.253</v>
      </c>
      <c r="J84" s="86"/>
    </row>
    <row r="85" spans="1:10" x14ac:dyDescent="0.25">
      <c r="A85" s="8" t="s">
        <v>52</v>
      </c>
      <c r="B85" s="5" t="s">
        <v>198</v>
      </c>
      <c r="C85" s="5" t="s">
        <v>129</v>
      </c>
      <c r="D85" s="5">
        <v>27.48</v>
      </c>
      <c r="E85" s="64"/>
      <c r="F85" s="66"/>
      <c r="G85" s="66"/>
      <c r="H85" s="66"/>
      <c r="I85" s="6">
        <v>0.19500000000000001</v>
      </c>
      <c r="J85" s="86"/>
    </row>
    <row r="86" spans="1:10" x14ac:dyDescent="0.25">
      <c r="A86" s="2" t="s">
        <v>45</v>
      </c>
      <c r="B86" s="5" t="s">
        <v>199</v>
      </c>
      <c r="C86" s="5" t="s">
        <v>132</v>
      </c>
      <c r="D86" s="5">
        <v>27.24</v>
      </c>
      <c r="E86" s="63">
        <f t="shared" ref="E86" si="90">D86-D87</f>
        <v>4.9999999999997158E-2</v>
      </c>
      <c r="F86" s="65">
        <f t="shared" ref="F86" si="91">AVERAGE(D86:D87)</f>
        <v>27.215</v>
      </c>
      <c r="G86" s="65">
        <f t="shared" ref="G86" si="92">F86-F88</f>
        <v>-4.9999999999990052E-3</v>
      </c>
      <c r="H86" s="65">
        <f t="shared" ref="H86" si="93">AVERAGE(F86:F89)</f>
        <v>27.217500000000001</v>
      </c>
      <c r="I86" s="6">
        <v>0.23100000000000001</v>
      </c>
      <c r="J86" s="86">
        <f t="shared" si="63"/>
        <v>0.23399999999999999</v>
      </c>
    </row>
    <row r="87" spans="1:10" x14ac:dyDescent="0.25">
      <c r="A87" s="2" t="s">
        <v>45</v>
      </c>
      <c r="B87" s="5" t="s">
        <v>200</v>
      </c>
      <c r="C87" s="5" t="s">
        <v>132</v>
      </c>
      <c r="D87" s="5">
        <v>27.19</v>
      </c>
      <c r="E87" s="64"/>
      <c r="F87" s="66"/>
      <c r="G87" s="70"/>
      <c r="H87" s="70"/>
      <c r="I87" s="6">
        <v>0.23799999999999999</v>
      </c>
      <c r="J87" s="86"/>
    </row>
    <row r="88" spans="1:10" x14ac:dyDescent="0.25">
      <c r="A88" s="2" t="s">
        <v>45</v>
      </c>
      <c r="B88" s="5" t="s">
        <v>201</v>
      </c>
      <c r="C88" s="5" t="s">
        <v>135</v>
      </c>
      <c r="D88" s="5">
        <v>27.22</v>
      </c>
      <c r="E88" s="63">
        <f t="shared" ref="E88" si="94">D88-D89</f>
        <v>0</v>
      </c>
      <c r="F88" s="65">
        <f t="shared" ref="F88" si="95">AVERAGE(D88:D89)</f>
        <v>27.22</v>
      </c>
      <c r="G88" s="70"/>
      <c r="H88" s="70"/>
      <c r="I88" s="6">
        <v>0.23400000000000001</v>
      </c>
      <c r="J88" s="86"/>
    </row>
    <row r="89" spans="1:10" x14ac:dyDescent="0.25">
      <c r="A89" s="2" t="s">
        <v>45</v>
      </c>
      <c r="B89" s="5" t="s">
        <v>202</v>
      </c>
      <c r="C89" s="5" t="s">
        <v>135</v>
      </c>
      <c r="D89" s="5">
        <v>27.22</v>
      </c>
      <c r="E89" s="64"/>
      <c r="F89" s="66"/>
      <c r="G89" s="66"/>
      <c r="H89" s="66"/>
      <c r="I89" s="6">
        <v>0.23300000000000001</v>
      </c>
      <c r="J89" s="86"/>
    </row>
    <row r="90" spans="1:10" x14ac:dyDescent="0.25">
      <c r="A90" s="8" t="s">
        <v>52</v>
      </c>
      <c r="B90" s="5" t="s">
        <v>203</v>
      </c>
      <c r="C90" s="5" t="s">
        <v>138</v>
      </c>
      <c r="D90" s="5">
        <v>27.03</v>
      </c>
      <c r="E90" s="63">
        <f t="shared" ref="E90" si="96">D90-D91</f>
        <v>-3.9999999999999147E-2</v>
      </c>
      <c r="F90" s="65">
        <f t="shared" ref="F90" si="97">AVERAGE(D90:D91)</f>
        <v>27.05</v>
      </c>
      <c r="G90" s="65">
        <f t="shared" ref="G90" si="98">F90-F92</f>
        <v>8.0000000000001847E-2</v>
      </c>
      <c r="H90" s="65">
        <f t="shared" ref="H90" si="99">AVERAGE(F90:F93)</f>
        <v>27.009999999999998</v>
      </c>
      <c r="I90" s="6">
        <v>0.26700000000000002</v>
      </c>
      <c r="J90" s="86">
        <f t="shared" si="63"/>
        <v>0.27074999999999999</v>
      </c>
    </row>
    <row r="91" spans="1:10" x14ac:dyDescent="0.25">
      <c r="A91" s="8" t="s">
        <v>52</v>
      </c>
      <c r="B91" s="5" t="s">
        <v>204</v>
      </c>
      <c r="C91" s="5" t="s">
        <v>138</v>
      </c>
      <c r="D91" s="5">
        <v>27.07</v>
      </c>
      <c r="E91" s="64"/>
      <c r="F91" s="66"/>
      <c r="G91" s="70"/>
      <c r="H91" s="70"/>
      <c r="I91" s="6">
        <v>0.25900000000000001</v>
      </c>
      <c r="J91" s="86"/>
    </row>
    <row r="92" spans="1:10" x14ac:dyDescent="0.25">
      <c r="A92" s="8" t="s">
        <v>52</v>
      </c>
      <c r="B92" s="5" t="s">
        <v>205</v>
      </c>
      <c r="C92" s="5" t="s">
        <v>141</v>
      </c>
      <c r="D92" s="5">
        <v>26.99</v>
      </c>
      <c r="E92" s="63">
        <f t="shared" ref="E92" si="100">D92-D93</f>
        <v>3.9999999999999147E-2</v>
      </c>
      <c r="F92" s="65">
        <f t="shared" ref="F92" si="101">AVERAGE(D92:D93)</f>
        <v>26.97</v>
      </c>
      <c r="G92" s="70"/>
      <c r="H92" s="70"/>
      <c r="I92" s="6">
        <v>0.27400000000000002</v>
      </c>
      <c r="J92" s="86"/>
    </row>
    <row r="93" spans="1:10" x14ac:dyDescent="0.25">
      <c r="A93" s="8" t="s">
        <v>52</v>
      </c>
      <c r="B93" s="5" t="s">
        <v>206</v>
      </c>
      <c r="C93" s="5" t="s">
        <v>141</v>
      </c>
      <c r="D93" s="5">
        <v>26.95</v>
      </c>
      <c r="E93" s="64"/>
      <c r="F93" s="66"/>
      <c r="G93" s="66"/>
      <c r="H93" s="66"/>
      <c r="I93" s="6">
        <v>0.28299999999999997</v>
      </c>
      <c r="J93" s="86"/>
    </row>
  </sheetData>
  <sheetProtection algorithmName="SHA-512" hashValue="95LuBDrQdzBm4LQSsLZRnTJm1Rd+EbIOclS94qqptxGg1CBJf896VoAf1unYIlWHiigure0OVuwzvAepqGhlyQ==" saltValue="gZZ7fH6GTJEjolAsQipFUw==" spinCount="100000" sheet="1" objects="1" scenarios="1" formatCells="0" formatColumns="0" formatRows="0" insertColumns="0" insertRows="0" insertHyperlinks="0" deleteColumns="0" deleteRows="0" sort="0" autoFilter="0" pivotTables="0"/>
  <mergeCells count="128">
    <mergeCell ref="E90:E91"/>
    <mergeCell ref="F90:F91"/>
    <mergeCell ref="G90:G93"/>
    <mergeCell ref="H90:H93"/>
    <mergeCell ref="J90:J93"/>
    <mergeCell ref="E92:E93"/>
    <mergeCell ref="F92:F93"/>
    <mergeCell ref="E86:E87"/>
    <mergeCell ref="F86:F87"/>
    <mergeCell ref="G86:G89"/>
    <mergeCell ref="H86:H89"/>
    <mergeCell ref="J86:J89"/>
    <mergeCell ref="E88:E89"/>
    <mergeCell ref="F88:F89"/>
    <mergeCell ref="E82:E83"/>
    <mergeCell ref="F82:F83"/>
    <mergeCell ref="G82:G85"/>
    <mergeCell ref="H82:H85"/>
    <mergeCell ref="J82:J85"/>
    <mergeCell ref="E84:E85"/>
    <mergeCell ref="F84:F85"/>
    <mergeCell ref="E78:E79"/>
    <mergeCell ref="F78:F79"/>
    <mergeCell ref="G78:G81"/>
    <mergeCell ref="H78:H81"/>
    <mergeCell ref="J78:J81"/>
    <mergeCell ref="E80:E81"/>
    <mergeCell ref="F80:F81"/>
    <mergeCell ref="E74:E75"/>
    <mergeCell ref="F74:F75"/>
    <mergeCell ref="G74:G77"/>
    <mergeCell ref="H74:H77"/>
    <mergeCell ref="J74:J77"/>
    <mergeCell ref="E76:E77"/>
    <mergeCell ref="F76:F77"/>
    <mergeCell ref="E70:E71"/>
    <mergeCell ref="F70:F71"/>
    <mergeCell ref="G70:G73"/>
    <mergeCell ref="H70:H73"/>
    <mergeCell ref="J70:J73"/>
    <mergeCell ref="E72:E73"/>
    <mergeCell ref="F72:F73"/>
    <mergeCell ref="E66:E67"/>
    <mergeCell ref="F66:F67"/>
    <mergeCell ref="G66:G69"/>
    <mergeCell ref="H66:H69"/>
    <mergeCell ref="J66:J69"/>
    <mergeCell ref="E68:E69"/>
    <mergeCell ref="F68:F69"/>
    <mergeCell ref="E62:E63"/>
    <mergeCell ref="F62:F63"/>
    <mergeCell ref="G62:G65"/>
    <mergeCell ref="H62:H65"/>
    <mergeCell ref="J62:J65"/>
    <mergeCell ref="E64:E65"/>
    <mergeCell ref="F64:F65"/>
    <mergeCell ref="E58:E59"/>
    <mergeCell ref="F58:F59"/>
    <mergeCell ref="G58:G61"/>
    <mergeCell ref="H58:H61"/>
    <mergeCell ref="J58:J61"/>
    <mergeCell ref="E60:E61"/>
    <mergeCell ref="F60:F61"/>
    <mergeCell ref="E54:E55"/>
    <mergeCell ref="F54:F55"/>
    <mergeCell ref="G54:G57"/>
    <mergeCell ref="H54:H57"/>
    <mergeCell ref="J54:J57"/>
    <mergeCell ref="E56:E57"/>
    <mergeCell ref="F56:F57"/>
    <mergeCell ref="E50:E51"/>
    <mergeCell ref="F50:F51"/>
    <mergeCell ref="G50:G53"/>
    <mergeCell ref="H50:H53"/>
    <mergeCell ref="J50:J53"/>
    <mergeCell ref="E52:E53"/>
    <mergeCell ref="F52:F53"/>
    <mergeCell ref="E46:E47"/>
    <mergeCell ref="F46:F47"/>
    <mergeCell ref="G46:G49"/>
    <mergeCell ref="H46:H49"/>
    <mergeCell ref="J46:J49"/>
    <mergeCell ref="E48:E49"/>
    <mergeCell ref="F48:F49"/>
    <mergeCell ref="E42:E43"/>
    <mergeCell ref="F42:F43"/>
    <mergeCell ref="G42:G45"/>
    <mergeCell ref="H42:H45"/>
    <mergeCell ref="J42:J45"/>
    <mergeCell ref="E44:E45"/>
    <mergeCell ref="F44:F45"/>
    <mergeCell ref="F36:F37"/>
    <mergeCell ref="E38:E39"/>
    <mergeCell ref="F38:F39"/>
    <mergeCell ref="G38:G41"/>
    <mergeCell ref="H38:H41"/>
    <mergeCell ref="J38:J41"/>
    <mergeCell ref="E40:E41"/>
    <mergeCell ref="F40:F41"/>
    <mergeCell ref="E34:E35"/>
    <mergeCell ref="F34:F35"/>
    <mergeCell ref="G34:G37"/>
    <mergeCell ref="H34:H37"/>
    <mergeCell ref="J34:J37"/>
    <mergeCell ref="E36:E37"/>
    <mergeCell ref="E30:E31"/>
    <mergeCell ref="F30:F31"/>
    <mergeCell ref="G30:G33"/>
    <mergeCell ref="A2:G2"/>
    <mergeCell ref="D6:D9"/>
    <mergeCell ref="E6:E9"/>
    <mergeCell ref="F6:F9"/>
    <mergeCell ref="D10:D13"/>
    <mergeCell ref="E10:E13"/>
    <mergeCell ref="F10:F13"/>
    <mergeCell ref="H30:H33"/>
    <mergeCell ref="J30:J33"/>
    <mergeCell ref="E32:E33"/>
    <mergeCell ref="F32:F33"/>
    <mergeCell ref="D22:D25"/>
    <mergeCell ref="E22:E25"/>
    <mergeCell ref="F22:F25"/>
    <mergeCell ref="D14:D17"/>
    <mergeCell ref="E14:E17"/>
    <mergeCell ref="F14:F17"/>
    <mergeCell ref="D18:D21"/>
    <mergeCell ref="E18:E21"/>
    <mergeCell ref="F18:F21"/>
  </mergeCells>
  <pageMargins left="0.7" right="0.7" top="0.75" bottom="0.75" header="0.3" footer="0.3"/>
  <pageSetup paperSize="9" scale="4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492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296</v>
      </c>
      <c r="B6" s="47" t="s">
        <v>7</v>
      </c>
      <c r="C6" s="47">
        <v>23.49</v>
      </c>
      <c r="D6" s="87">
        <f>MAX(C6:C9)-MIN(C6:C9)</f>
        <v>5.0000000000000711E-2</v>
      </c>
      <c r="E6" s="90">
        <f>AVERAGE(C6:C9)</f>
        <v>23.492499999999996</v>
      </c>
      <c r="F6" s="93">
        <f>E6-E10</f>
        <v>-1.0500000000000043</v>
      </c>
      <c r="H6" s="47" t="s">
        <v>290</v>
      </c>
      <c r="I6" s="47" t="s">
        <v>9</v>
      </c>
      <c r="J6" s="47"/>
    </row>
    <row r="7" spans="1:10" x14ac:dyDescent="0.25">
      <c r="A7" s="47" t="s">
        <v>297</v>
      </c>
      <c r="B7" s="47" t="s">
        <v>7</v>
      </c>
      <c r="C7" s="47">
        <v>23.49</v>
      </c>
      <c r="D7" s="88"/>
      <c r="E7" s="91"/>
      <c r="F7" s="94"/>
      <c r="H7" s="47" t="s">
        <v>291</v>
      </c>
      <c r="I7" s="47" t="s">
        <v>9</v>
      </c>
      <c r="J7" s="47"/>
    </row>
    <row r="8" spans="1:10" x14ac:dyDescent="0.25">
      <c r="A8" s="47" t="s">
        <v>298</v>
      </c>
      <c r="B8" s="47" t="s">
        <v>7</v>
      </c>
      <c r="C8" s="47">
        <v>23.47</v>
      </c>
      <c r="D8" s="88"/>
      <c r="E8" s="91"/>
      <c r="F8" s="94"/>
      <c r="H8" s="47" t="s">
        <v>292</v>
      </c>
      <c r="I8" s="47" t="s">
        <v>14</v>
      </c>
      <c r="J8" s="47"/>
    </row>
    <row r="9" spans="1:10" x14ac:dyDescent="0.25">
      <c r="A9" s="47" t="s">
        <v>299</v>
      </c>
      <c r="B9" s="47" t="s">
        <v>7</v>
      </c>
      <c r="C9" s="47">
        <v>23.52</v>
      </c>
      <c r="D9" s="89"/>
      <c r="E9" s="92"/>
      <c r="F9" s="95"/>
      <c r="H9" s="22" t="s">
        <v>293</v>
      </c>
      <c r="I9" s="22" t="s">
        <v>14</v>
      </c>
      <c r="J9" s="22">
        <v>24.07</v>
      </c>
    </row>
    <row r="10" spans="1:10" x14ac:dyDescent="0.25">
      <c r="A10" s="47" t="s">
        <v>300</v>
      </c>
      <c r="B10" s="47" t="s">
        <v>18</v>
      </c>
      <c r="C10" s="47">
        <v>24.54</v>
      </c>
      <c r="D10" s="87">
        <f t="shared" ref="D10" si="0">MAX(C10:C13)-MIN(C10:C13)</f>
        <v>8.0000000000001847E-2</v>
      </c>
      <c r="E10" s="90">
        <f t="shared" ref="E10" si="1">AVERAGE(C10:C13)</f>
        <v>24.5425</v>
      </c>
      <c r="F10" s="93">
        <f t="shared" ref="F10" si="2">E10-E14</f>
        <v>-1.0474999999999959</v>
      </c>
      <c r="H10" s="47" t="s">
        <v>294</v>
      </c>
      <c r="I10" s="47" t="s">
        <v>20</v>
      </c>
      <c r="J10" s="47"/>
    </row>
    <row r="11" spans="1:10" x14ac:dyDescent="0.25">
      <c r="A11" s="47" t="s">
        <v>301</v>
      </c>
      <c r="B11" s="47" t="s">
        <v>18</v>
      </c>
      <c r="C11" s="47">
        <v>24.57</v>
      </c>
      <c r="D11" s="88"/>
      <c r="E11" s="91"/>
      <c r="F11" s="94"/>
      <c r="H11" s="47" t="s">
        <v>295</v>
      </c>
      <c r="I11" s="47" t="s">
        <v>20</v>
      </c>
      <c r="J11" s="47"/>
    </row>
    <row r="12" spans="1:10" x14ac:dyDescent="0.25">
      <c r="A12" s="47" t="s">
        <v>302</v>
      </c>
      <c r="B12" s="47" t="s">
        <v>18</v>
      </c>
      <c r="C12" s="47">
        <v>24.57</v>
      </c>
      <c r="D12" s="88"/>
      <c r="E12" s="91"/>
      <c r="F12" s="94"/>
      <c r="H12" s="39" t="s">
        <v>506</v>
      </c>
      <c r="I12" s="39"/>
      <c r="J12" s="39"/>
    </row>
    <row r="13" spans="1:10" x14ac:dyDescent="0.25">
      <c r="A13" s="47" t="s">
        <v>303</v>
      </c>
      <c r="B13" s="47" t="s">
        <v>18</v>
      </c>
      <c r="C13" s="47">
        <v>24.49</v>
      </c>
      <c r="D13" s="89"/>
      <c r="E13" s="92"/>
      <c r="F13" s="95"/>
      <c r="H13" s="14" t="s">
        <v>25</v>
      </c>
      <c r="I13" s="18">
        <v>2.2499999999999998E-3</v>
      </c>
    </row>
    <row r="14" spans="1:10" x14ac:dyDescent="0.25">
      <c r="A14" s="47" t="s">
        <v>304</v>
      </c>
      <c r="B14" s="47" t="s">
        <v>27</v>
      </c>
      <c r="C14" s="47">
        <v>25.61</v>
      </c>
      <c r="D14" s="87">
        <f>MAX(C14:C17)-MIN(C14:C17)</f>
        <v>3.9999999999999147E-2</v>
      </c>
      <c r="E14" s="90">
        <f>AVERAGE(C14:C17)</f>
        <v>25.589999999999996</v>
      </c>
      <c r="F14" s="93">
        <f t="shared" ref="F14" si="3">E14-E18</f>
        <v>-0.99750000000000583</v>
      </c>
      <c r="H14" s="14" t="s">
        <v>471</v>
      </c>
      <c r="I14" s="53">
        <v>1.954</v>
      </c>
    </row>
    <row r="15" spans="1:10" x14ac:dyDescent="0.25">
      <c r="A15" s="47" t="s">
        <v>305</v>
      </c>
      <c r="B15" s="47" t="s">
        <v>27</v>
      </c>
      <c r="C15" s="47">
        <v>25.57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306</v>
      </c>
      <c r="B16" s="47" t="s">
        <v>27</v>
      </c>
      <c r="C16" s="47">
        <v>25.58</v>
      </c>
      <c r="D16" s="88"/>
      <c r="E16" s="91"/>
      <c r="F16" s="94"/>
    </row>
    <row r="17" spans="1:10" x14ac:dyDescent="0.25">
      <c r="A17" s="47" t="s">
        <v>307</v>
      </c>
      <c r="B17" s="47" t="s">
        <v>27</v>
      </c>
      <c r="C17" s="47">
        <v>25.6</v>
      </c>
      <c r="D17" s="89"/>
      <c r="E17" s="92"/>
      <c r="F17" s="95"/>
    </row>
    <row r="18" spans="1:10" x14ac:dyDescent="0.25">
      <c r="A18" s="47" t="s">
        <v>308</v>
      </c>
      <c r="B18" s="47" t="s">
        <v>33</v>
      </c>
      <c r="C18" s="47">
        <v>26.51</v>
      </c>
      <c r="D18" s="87">
        <f>MAX(C18:C21)-MIN(C18:C21)</f>
        <v>0.16000000000000014</v>
      </c>
      <c r="E18" s="90">
        <f>AVERAGE(C18:C21)</f>
        <v>26.587500000000002</v>
      </c>
      <c r="F18" s="93">
        <f t="shared" ref="F18" si="4">E18-E22</f>
        <v>-1.0350000000000001</v>
      </c>
    </row>
    <row r="19" spans="1:10" x14ac:dyDescent="0.25">
      <c r="A19" s="47" t="s">
        <v>309</v>
      </c>
      <c r="B19" s="47" t="s">
        <v>33</v>
      </c>
      <c r="C19" s="47">
        <v>26.53</v>
      </c>
      <c r="D19" s="88"/>
      <c r="E19" s="91"/>
      <c r="F19" s="94"/>
    </row>
    <row r="20" spans="1:10" x14ac:dyDescent="0.25">
      <c r="A20" s="47" t="s">
        <v>310</v>
      </c>
      <c r="B20" s="47" t="s">
        <v>33</v>
      </c>
      <c r="C20" s="47">
        <v>26.64</v>
      </c>
      <c r="D20" s="88"/>
      <c r="E20" s="91"/>
      <c r="F20" s="94"/>
    </row>
    <row r="21" spans="1:10" x14ac:dyDescent="0.25">
      <c r="A21" s="47" t="s">
        <v>311</v>
      </c>
      <c r="B21" s="47" t="s">
        <v>33</v>
      </c>
      <c r="C21" s="47">
        <v>26.67</v>
      </c>
      <c r="D21" s="89"/>
      <c r="E21" s="92"/>
      <c r="F21" s="95"/>
    </row>
    <row r="22" spans="1:10" x14ac:dyDescent="0.25">
      <c r="A22" s="47" t="s">
        <v>312</v>
      </c>
      <c r="B22" s="47" t="s">
        <v>38</v>
      </c>
      <c r="C22" s="47">
        <v>27.63</v>
      </c>
      <c r="D22" s="87">
        <f>MAX(C22:C25)-MIN(C22:C25)</f>
        <v>5.9999999999998721E-2</v>
      </c>
      <c r="E22" s="90">
        <f>AVERAGE(C22:C25)</f>
        <v>27.622500000000002</v>
      </c>
      <c r="F22" s="93"/>
    </row>
    <row r="23" spans="1:10" x14ac:dyDescent="0.25">
      <c r="A23" s="47" t="s">
        <v>313</v>
      </c>
      <c r="B23" s="47" t="s">
        <v>38</v>
      </c>
      <c r="C23" s="47">
        <v>27.59</v>
      </c>
      <c r="D23" s="88"/>
      <c r="E23" s="91"/>
      <c r="F23" s="94"/>
    </row>
    <row r="24" spans="1:10" x14ac:dyDescent="0.25">
      <c r="A24" s="47" t="s">
        <v>314</v>
      </c>
      <c r="B24" s="47" t="s">
        <v>38</v>
      </c>
      <c r="C24" s="47">
        <v>27.65</v>
      </c>
      <c r="D24" s="88"/>
      <c r="E24" s="91"/>
      <c r="F24" s="94"/>
    </row>
    <row r="25" spans="1:10" x14ac:dyDescent="0.25">
      <c r="A25" s="47" t="s">
        <v>315</v>
      </c>
      <c r="B25" s="47" t="s">
        <v>38</v>
      </c>
      <c r="C25" s="47">
        <v>27.62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258</v>
      </c>
      <c r="C30" s="47" t="s">
        <v>47</v>
      </c>
      <c r="D30" s="47">
        <v>25.87</v>
      </c>
      <c r="E30" s="96">
        <f>D30-D31</f>
        <v>-0.25999999999999801</v>
      </c>
      <c r="F30" s="76">
        <f>AVERAGE(D30:D31)</f>
        <v>26</v>
      </c>
      <c r="G30" s="48">
        <v>0.20399999999999999</v>
      </c>
      <c r="H30" s="98">
        <f>AVERAGE(G30:G31)</f>
        <v>0.188</v>
      </c>
      <c r="I30" s="30"/>
      <c r="J30" s="30"/>
    </row>
    <row r="31" spans="1:10" x14ac:dyDescent="0.25">
      <c r="A31" s="19" t="s">
        <v>45</v>
      </c>
      <c r="B31" s="47" t="s">
        <v>259</v>
      </c>
      <c r="C31" s="47" t="s">
        <v>50</v>
      </c>
      <c r="D31" s="47">
        <v>26.13</v>
      </c>
      <c r="E31" s="97"/>
      <c r="F31" s="77"/>
      <c r="G31" s="48">
        <v>0.17199999999999999</v>
      </c>
      <c r="H31" s="99"/>
    </row>
    <row r="32" spans="1:10" x14ac:dyDescent="0.25">
      <c r="A32" s="37" t="s">
        <v>52</v>
      </c>
      <c r="B32" s="47" t="s">
        <v>260</v>
      </c>
      <c r="C32" s="47" t="s">
        <v>54</v>
      </c>
      <c r="D32" s="47">
        <v>26.49</v>
      </c>
      <c r="E32" s="96">
        <f>D32-D33</f>
        <v>-0.12000000000000099</v>
      </c>
      <c r="F32" s="76">
        <f t="shared" ref="F32" si="5">AVERAGE(D32:D33)</f>
        <v>26.549999999999997</v>
      </c>
      <c r="G32" s="48">
        <v>0.13500000000000001</v>
      </c>
      <c r="H32" s="98">
        <f>AVERAGE(G32:G33)</f>
        <v>0.13</v>
      </c>
    </row>
    <row r="33" spans="1:8" x14ac:dyDescent="0.25">
      <c r="A33" s="37" t="s">
        <v>52</v>
      </c>
      <c r="B33" s="47" t="s">
        <v>261</v>
      </c>
      <c r="C33" s="47" t="s">
        <v>57</v>
      </c>
      <c r="D33" s="47">
        <v>26.61</v>
      </c>
      <c r="E33" s="97"/>
      <c r="F33" s="77"/>
      <c r="G33" s="48">
        <v>0.125</v>
      </c>
      <c r="H33" s="99"/>
    </row>
    <row r="34" spans="1:8" x14ac:dyDescent="0.25">
      <c r="A34" s="19" t="s">
        <v>45</v>
      </c>
      <c r="B34" s="47" t="s">
        <v>262</v>
      </c>
      <c r="C34" s="47" t="s">
        <v>60</v>
      </c>
      <c r="D34" s="47">
        <v>24.86</v>
      </c>
      <c r="E34" s="96">
        <f>D34-D35</f>
        <v>-1.0000000000001563E-2</v>
      </c>
      <c r="F34" s="76">
        <f t="shared" ref="F34" si="6">AVERAGE(D34:D35)</f>
        <v>24.865000000000002</v>
      </c>
      <c r="G34" s="48">
        <v>0.40200000000000002</v>
      </c>
      <c r="H34" s="98">
        <f>AVERAGE(G34:G35)</f>
        <v>0.40150000000000002</v>
      </c>
    </row>
    <row r="35" spans="1:8" x14ac:dyDescent="0.25">
      <c r="A35" s="19" t="s">
        <v>45</v>
      </c>
      <c r="B35" s="47" t="s">
        <v>263</v>
      </c>
      <c r="C35" s="47" t="s">
        <v>63</v>
      </c>
      <c r="D35" s="47">
        <v>24.87</v>
      </c>
      <c r="E35" s="97"/>
      <c r="F35" s="77"/>
      <c r="G35" s="48">
        <v>0.40100000000000002</v>
      </c>
      <c r="H35" s="99"/>
    </row>
    <row r="36" spans="1:8" x14ac:dyDescent="0.25">
      <c r="A36" s="37" t="s">
        <v>52</v>
      </c>
      <c r="B36" s="47" t="s">
        <v>264</v>
      </c>
      <c r="C36" s="47" t="s">
        <v>66</v>
      </c>
      <c r="D36" s="47">
        <v>25.33</v>
      </c>
      <c r="E36" s="96">
        <f>D36-D37</f>
        <v>-0.20000000000000284</v>
      </c>
      <c r="F36" s="76">
        <f t="shared" ref="F36" si="7">AVERAGE(D36:D37)</f>
        <v>25.43</v>
      </c>
      <c r="G36" s="48">
        <v>0.29399999999999998</v>
      </c>
      <c r="H36" s="98">
        <f>AVERAGE(G36:G37)</f>
        <v>0.27549999999999997</v>
      </c>
    </row>
    <row r="37" spans="1:8" x14ac:dyDescent="0.25">
      <c r="A37" s="37" t="s">
        <v>52</v>
      </c>
      <c r="B37" s="47" t="s">
        <v>265</v>
      </c>
      <c r="C37" s="47" t="s">
        <v>69</v>
      </c>
      <c r="D37" s="47">
        <v>25.53</v>
      </c>
      <c r="E37" s="97"/>
      <c r="F37" s="77"/>
      <c r="G37" s="48">
        <v>0.25700000000000001</v>
      </c>
      <c r="H37" s="99"/>
    </row>
    <row r="38" spans="1:8" x14ac:dyDescent="0.25">
      <c r="A38" s="19" t="s">
        <v>45</v>
      </c>
      <c r="B38" s="47" t="s">
        <v>266</v>
      </c>
      <c r="C38" s="47" t="s">
        <v>72</v>
      </c>
      <c r="D38" s="47">
        <v>25.2</v>
      </c>
      <c r="E38" s="96">
        <f>D38-D39</f>
        <v>-0.24000000000000199</v>
      </c>
      <c r="F38" s="76">
        <f>AVERAGE(D38:D39)</f>
        <v>25.32</v>
      </c>
      <c r="G38" s="48">
        <v>0.32</v>
      </c>
      <c r="H38" s="98">
        <f>AVERAGE(G38:G39)</f>
        <v>0.29649999999999999</v>
      </c>
    </row>
    <row r="39" spans="1:8" x14ac:dyDescent="0.25">
      <c r="A39" s="19" t="s">
        <v>45</v>
      </c>
      <c r="B39" s="47" t="s">
        <v>267</v>
      </c>
      <c r="C39" s="47" t="s">
        <v>75</v>
      </c>
      <c r="D39" s="47">
        <v>25.44</v>
      </c>
      <c r="E39" s="97"/>
      <c r="F39" s="77"/>
      <c r="G39" s="48">
        <v>0.27300000000000002</v>
      </c>
      <c r="H39" s="99"/>
    </row>
    <row r="40" spans="1:8" x14ac:dyDescent="0.25">
      <c r="A40" s="37" t="s">
        <v>52</v>
      </c>
      <c r="B40" s="47" t="s">
        <v>268</v>
      </c>
      <c r="C40" s="47" t="s">
        <v>78</v>
      </c>
      <c r="D40" s="47">
        <v>25.14</v>
      </c>
      <c r="E40" s="96">
        <f>D40-D41</f>
        <v>-7.0000000000000284E-2</v>
      </c>
      <c r="F40" s="76">
        <f t="shared" ref="F40" si="8">AVERAGE(D40:D41)</f>
        <v>25.175000000000001</v>
      </c>
      <c r="G40" s="48">
        <v>0.33500000000000002</v>
      </c>
      <c r="H40" s="98">
        <f>AVERAGE(G40:G41)</f>
        <v>0.32700000000000001</v>
      </c>
    </row>
    <row r="41" spans="1:8" x14ac:dyDescent="0.25">
      <c r="A41" s="37" t="s">
        <v>52</v>
      </c>
      <c r="B41" s="47" t="s">
        <v>269</v>
      </c>
      <c r="C41" s="47" t="s">
        <v>81</v>
      </c>
      <c r="D41" s="47">
        <v>25.21</v>
      </c>
      <c r="E41" s="97"/>
      <c r="F41" s="77"/>
      <c r="G41" s="48">
        <v>0.31900000000000001</v>
      </c>
      <c r="H41" s="99"/>
    </row>
    <row r="42" spans="1:8" x14ac:dyDescent="0.25">
      <c r="A42" s="19" t="s">
        <v>45</v>
      </c>
      <c r="B42" s="47" t="s">
        <v>270</v>
      </c>
      <c r="C42" s="47" t="s">
        <v>84</v>
      </c>
      <c r="D42" s="47">
        <v>25.14</v>
      </c>
      <c r="E42" s="96">
        <f>D42-D43</f>
        <v>-7.9999999999998295E-2</v>
      </c>
      <c r="F42" s="76">
        <f>AVERAGE(D42:D43)</f>
        <v>25.18</v>
      </c>
      <c r="G42" s="48">
        <v>0.33400000000000002</v>
      </c>
      <c r="H42" s="98">
        <f>AVERAGE(G42:G43)</f>
        <v>0.32500000000000001</v>
      </c>
    </row>
    <row r="43" spans="1:8" x14ac:dyDescent="0.25">
      <c r="A43" s="19" t="s">
        <v>45</v>
      </c>
      <c r="B43" s="47" t="s">
        <v>271</v>
      </c>
      <c r="C43" s="47" t="s">
        <v>87</v>
      </c>
      <c r="D43" s="47">
        <v>25.22</v>
      </c>
      <c r="E43" s="97"/>
      <c r="F43" s="77"/>
      <c r="G43" s="48">
        <v>0.316</v>
      </c>
      <c r="H43" s="99"/>
    </row>
    <row r="44" spans="1:8" x14ac:dyDescent="0.25">
      <c r="A44" s="37" t="s">
        <v>52</v>
      </c>
      <c r="B44" s="47" t="s">
        <v>272</v>
      </c>
      <c r="C44" s="47" t="s">
        <v>90</v>
      </c>
      <c r="D44" s="47">
        <v>25.19</v>
      </c>
      <c r="E44" s="96">
        <f>D44-D45</f>
        <v>-4.9999999999997158E-2</v>
      </c>
      <c r="F44" s="76">
        <f t="shared" ref="F44" si="9">AVERAGE(D44:D45)</f>
        <v>25.215</v>
      </c>
      <c r="G44" s="48">
        <v>0.32300000000000001</v>
      </c>
      <c r="H44" s="98">
        <f>AVERAGE(G44:G45)</f>
        <v>0.3175</v>
      </c>
    </row>
    <row r="45" spans="1:8" x14ac:dyDescent="0.25">
      <c r="A45" s="37" t="s">
        <v>52</v>
      </c>
      <c r="B45" s="47" t="s">
        <v>273</v>
      </c>
      <c r="C45" s="47" t="s">
        <v>93</v>
      </c>
      <c r="D45" s="47">
        <v>25.24</v>
      </c>
      <c r="E45" s="97"/>
      <c r="F45" s="77"/>
      <c r="G45" s="48">
        <v>0.312</v>
      </c>
      <c r="H45" s="99"/>
    </row>
    <row r="46" spans="1:8" x14ac:dyDescent="0.25">
      <c r="A46" s="19" t="s">
        <v>45</v>
      </c>
      <c r="B46" s="47" t="s">
        <v>274</v>
      </c>
      <c r="C46" s="47" t="s">
        <v>96</v>
      </c>
      <c r="D46" s="47">
        <v>25.3</v>
      </c>
      <c r="E46" s="96">
        <f>D46-D47</f>
        <v>-0.16999999999999815</v>
      </c>
      <c r="F46" s="76">
        <f t="shared" ref="F46" si="10">AVERAGE(D46:D47)</f>
        <v>25.384999999999998</v>
      </c>
      <c r="G46" s="48">
        <v>0.3</v>
      </c>
      <c r="H46" s="98">
        <f>AVERAGE(G46:G47)</f>
        <v>0.28349999999999997</v>
      </c>
    </row>
    <row r="47" spans="1:8" x14ac:dyDescent="0.25">
      <c r="A47" s="19" t="s">
        <v>45</v>
      </c>
      <c r="B47" s="47" t="s">
        <v>275</v>
      </c>
      <c r="C47" s="47" t="s">
        <v>99</v>
      </c>
      <c r="D47" s="47">
        <v>25.47</v>
      </c>
      <c r="E47" s="97"/>
      <c r="F47" s="77"/>
      <c r="G47" s="48">
        <v>0.26700000000000002</v>
      </c>
      <c r="H47" s="99"/>
    </row>
    <row r="48" spans="1:8" x14ac:dyDescent="0.25">
      <c r="A48" s="37" t="s">
        <v>52</v>
      </c>
      <c r="B48" s="47" t="s">
        <v>276</v>
      </c>
      <c r="C48" s="47" t="s">
        <v>102</v>
      </c>
      <c r="D48" s="47">
        <v>25.09</v>
      </c>
      <c r="E48" s="96">
        <f>D48-D49</f>
        <v>-0.17999999999999972</v>
      </c>
      <c r="F48" s="76">
        <f t="shared" ref="F48" si="11">AVERAGE(D48:D49)</f>
        <v>25.18</v>
      </c>
      <c r="G48" s="48">
        <v>0.34499999999999997</v>
      </c>
      <c r="H48" s="98">
        <f>AVERAGE(G48:G49)</f>
        <v>0.32550000000000001</v>
      </c>
    </row>
    <row r="49" spans="1:8" x14ac:dyDescent="0.25">
      <c r="A49" s="37" t="s">
        <v>52</v>
      </c>
      <c r="B49" s="47" t="s">
        <v>277</v>
      </c>
      <c r="C49" s="47" t="s">
        <v>105</v>
      </c>
      <c r="D49" s="47">
        <v>25.27</v>
      </c>
      <c r="E49" s="97"/>
      <c r="F49" s="77"/>
      <c r="G49" s="48">
        <v>0.30599999999999999</v>
      </c>
      <c r="H49" s="99"/>
    </row>
    <row r="50" spans="1:8" x14ac:dyDescent="0.25">
      <c r="A50" s="19" t="s">
        <v>45</v>
      </c>
      <c r="B50" s="47" t="s">
        <v>278</v>
      </c>
      <c r="C50" s="47" t="s">
        <v>108</v>
      </c>
      <c r="D50" s="47">
        <v>25.98</v>
      </c>
      <c r="E50" s="96">
        <f>D50-D51</f>
        <v>-0.12999999999999901</v>
      </c>
      <c r="F50" s="76">
        <f t="shared" ref="F50" si="12">AVERAGE(D50:D51)</f>
        <v>26.045000000000002</v>
      </c>
      <c r="G50" s="48">
        <v>0.19</v>
      </c>
      <c r="H50" s="98">
        <f>AVERAGE(G50:G51)</f>
        <v>0.182</v>
      </c>
    </row>
    <row r="51" spans="1:8" x14ac:dyDescent="0.25">
      <c r="A51" s="19" t="s">
        <v>45</v>
      </c>
      <c r="B51" s="47" t="s">
        <v>279</v>
      </c>
      <c r="C51" s="47" t="s">
        <v>111</v>
      </c>
      <c r="D51" s="47">
        <v>26.11</v>
      </c>
      <c r="E51" s="97"/>
      <c r="F51" s="77"/>
      <c r="G51" s="48">
        <v>0.17399999999999999</v>
      </c>
      <c r="H51" s="99"/>
    </row>
    <row r="52" spans="1:8" x14ac:dyDescent="0.25">
      <c r="A52" s="37" t="s">
        <v>52</v>
      </c>
      <c r="B52" s="47" t="s">
        <v>280</v>
      </c>
      <c r="C52" s="47" t="s">
        <v>114</v>
      </c>
      <c r="D52" s="47">
        <v>25.43</v>
      </c>
      <c r="E52" s="96">
        <f>D52-D53</f>
        <v>9.9999999999980105E-3</v>
      </c>
      <c r="F52" s="76">
        <f t="shared" ref="F52" si="13">AVERAGE(D52:D53)</f>
        <v>25.425000000000001</v>
      </c>
      <c r="G52" s="48">
        <v>0.27600000000000002</v>
      </c>
      <c r="H52" s="98">
        <f>AVERAGE(G52:G53)</f>
        <v>0.27650000000000002</v>
      </c>
    </row>
    <row r="53" spans="1:8" x14ac:dyDescent="0.25">
      <c r="A53" s="37" t="s">
        <v>52</v>
      </c>
      <c r="B53" s="47" t="s">
        <v>281</v>
      </c>
      <c r="C53" s="47" t="s">
        <v>117</v>
      </c>
      <c r="D53" s="47">
        <v>25.42</v>
      </c>
      <c r="E53" s="97"/>
      <c r="F53" s="77"/>
      <c r="G53" s="48">
        <v>0.27700000000000002</v>
      </c>
      <c r="H53" s="99"/>
    </row>
    <row r="54" spans="1:8" x14ac:dyDescent="0.25">
      <c r="A54" s="19" t="s">
        <v>45</v>
      </c>
      <c r="B54" s="47" t="s">
        <v>282</v>
      </c>
      <c r="C54" s="47" t="s">
        <v>120</v>
      </c>
      <c r="D54" s="47">
        <v>25.27</v>
      </c>
      <c r="E54" s="96">
        <f>D54-D55</f>
        <v>-0.19000000000000128</v>
      </c>
      <c r="F54" s="76">
        <f t="shared" ref="F54" si="14">AVERAGE(D54:D55)</f>
        <v>25.365000000000002</v>
      </c>
      <c r="G54" s="48">
        <v>0.307</v>
      </c>
      <c r="H54" s="98">
        <f>AVERAGE(G54:G55)</f>
        <v>0.28849999999999998</v>
      </c>
    </row>
    <row r="55" spans="1:8" x14ac:dyDescent="0.25">
      <c r="A55" s="19" t="s">
        <v>45</v>
      </c>
      <c r="B55" s="47" t="s">
        <v>283</v>
      </c>
      <c r="C55" s="47" t="s">
        <v>123</v>
      </c>
      <c r="D55" s="47">
        <v>25.46</v>
      </c>
      <c r="E55" s="97"/>
      <c r="F55" s="77"/>
      <c r="G55" s="48">
        <v>0.27</v>
      </c>
      <c r="H55" s="99"/>
    </row>
    <row r="56" spans="1:8" x14ac:dyDescent="0.25">
      <c r="A56" s="37" t="s">
        <v>52</v>
      </c>
      <c r="B56" s="47" t="s">
        <v>284</v>
      </c>
      <c r="C56" s="47" t="s">
        <v>126</v>
      </c>
      <c r="D56" s="47">
        <v>25.7</v>
      </c>
      <c r="E56" s="96">
        <f>D56-D57</f>
        <v>-8.0000000000001847E-2</v>
      </c>
      <c r="F56" s="76">
        <f t="shared" ref="F56" si="15">AVERAGE(D56:D57)</f>
        <v>25.740000000000002</v>
      </c>
      <c r="G56" s="48">
        <v>0.23</v>
      </c>
      <c r="H56" s="98">
        <f>AVERAGE(G56:G57)</f>
        <v>0.2235</v>
      </c>
    </row>
    <row r="57" spans="1:8" x14ac:dyDescent="0.25">
      <c r="A57" s="37" t="s">
        <v>52</v>
      </c>
      <c r="B57" s="47" t="s">
        <v>285</v>
      </c>
      <c r="C57" s="47" t="s">
        <v>129</v>
      </c>
      <c r="D57" s="47">
        <v>25.78</v>
      </c>
      <c r="E57" s="97"/>
      <c r="F57" s="77"/>
      <c r="G57" s="48">
        <v>0.217</v>
      </c>
      <c r="H57" s="99"/>
    </row>
    <row r="58" spans="1:8" x14ac:dyDescent="0.25">
      <c r="A58" s="19" t="s">
        <v>45</v>
      </c>
      <c r="B58" s="47" t="s">
        <v>286</v>
      </c>
      <c r="C58" s="47" t="s">
        <v>132</v>
      </c>
      <c r="D58" s="47">
        <v>25.76</v>
      </c>
      <c r="E58" s="96">
        <f>D58-D59</f>
        <v>3.0000000000001137E-2</v>
      </c>
      <c r="F58" s="76">
        <f>AVERAGE(D58:D59)</f>
        <v>25.745000000000001</v>
      </c>
      <c r="G58" s="48">
        <v>0.221</v>
      </c>
      <c r="H58" s="98">
        <f>AVERAGE(G58:G59)</f>
        <v>0.223</v>
      </c>
    </row>
    <row r="59" spans="1:8" x14ac:dyDescent="0.25">
      <c r="A59" s="19" t="s">
        <v>45</v>
      </c>
      <c r="B59" s="47" t="s">
        <v>287</v>
      </c>
      <c r="C59" s="47" t="s">
        <v>135</v>
      </c>
      <c r="D59" s="47">
        <v>25.73</v>
      </c>
      <c r="E59" s="97"/>
      <c r="F59" s="77"/>
      <c r="G59" s="48">
        <v>0.22500000000000001</v>
      </c>
      <c r="H59" s="99"/>
    </row>
    <row r="60" spans="1:8" x14ac:dyDescent="0.25">
      <c r="A60" s="37" t="s">
        <v>52</v>
      </c>
      <c r="B60" s="47" t="s">
        <v>288</v>
      </c>
      <c r="C60" s="47" t="s">
        <v>138</v>
      </c>
      <c r="D60" s="47">
        <v>25.96</v>
      </c>
      <c r="E60" s="96">
        <f>D60-D61</f>
        <v>-3.9999999999999147E-2</v>
      </c>
      <c r="F60" s="76">
        <f t="shared" ref="F60" si="16">AVERAGE(D60:D61)</f>
        <v>25.98</v>
      </c>
      <c r="G60" s="48">
        <v>0.193</v>
      </c>
      <c r="H60" s="98">
        <f>AVERAGE(G60:G61)</f>
        <v>0.1905</v>
      </c>
    </row>
    <row r="61" spans="1:8" x14ac:dyDescent="0.25">
      <c r="A61" s="37" t="s">
        <v>52</v>
      </c>
      <c r="B61" s="47" t="s">
        <v>289</v>
      </c>
      <c r="C61" s="47" t="s">
        <v>141</v>
      </c>
      <c r="D61" s="47">
        <v>26</v>
      </c>
      <c r="E61" s="97"/>
      <c r="F61" s="77"/>
      <c r="G61" s="48">
        <v>0.188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1XFY2IlUt5emvLYoMnFTLw/kRyVviDwKzH3mmIPqCwZtMg0sSg9Hg5+AtmDgZHBTCCXhprk/Ugxw3W43GgbWjA==" saltValue="f8YPZIbeE2+X4ZDvcANIPQ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J93"/>
  <sheetViews>
    <sheetView topLeftCell="A4"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491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316</v>
      </c>
      <c r="B6" s="47" t="s">
        <v>7</v>
      </c>
      <c r="C6" s="47">
        <v>19.829999999999998</v>
      </c>
      <c r="D6" s="87">
        <f>MAX(C6:C9)-MIN(C6:C9)</f>
        <v>0.16000000000000014</v>
      </c>
      <c r="E6" s="90">
        <f>AVERAGE(C6:C9)</f>
        <v>19.842499999999998</v>
      </c>
      <c r="F6" s="93">
        <f>E6-E10</f>
        <v>-1.1450000000000031</v>
      </c>
      <c r="H6" s="47" t="s">
        <v>368</v>
      </c>
      <c r="I6" s="47" t="s">
        <v>9</v>
      </c>
      <c r="J6" s="47">
        <v>34.69</v>
      </c>
    </row>
    <row r="7" spans="1:10" x14ac:dyDescent="0.25">
      <c r="A7" s="47" t="s">
        <v>317</v>
      </c>
      <c r="B7" s="47" t="s">
        <v>7</v>
      </c>
      <c r="C7" s="47">
        <v>19.77</v>
      </c>
      <c r="D7" s="88"/>
      <c r="E7" s="91"/>
      <c r="F7" s="94"/>
      <c r="H7" s="47" t="s">
        <v>369</v>
      </c>
      <c r="I7" s="47" t="s">
        <v>9</v>
      </c>
      <c r="J7" s="47">
        <v>35.65</v>
      </c>
    </row>
    <row r="8" spans="1:10" x14ac:dyDescent="0.25">
      <c r="A8" s="47" t="s">
        <v>318</v>
      </c>
      <c r="B8" s="47" t="s">
        <v>7</v>
      </c>
      <c r="C8" s="47">
        <v>19.93</v>
      </c>
      <c r="D8" s="88"/>
      <c r="E8" s="91"/>
      <c r="F8" s="94"/>
      <c r="H8" s="47" t="s">
        <v>370</v>
      </c>
      <c r="I8" s="47" t="s">
        <v>14</v>
      </c>
      <c r="J8" s="47"/>
    </row>
    <row r="9" spans="1:10" x14ac:dyDescent="0.25">
      <c r="A9" s="47" t="s">
        <v>319</v>
      </c>
      <c r="B9" s="47" t="s">
        <v>7</v>
      </c>
      <c r="C9" s="47">
        <v>19.84</v>
      </c>
      <c r="D9" s="89"/>
      <c r="E9" s="92"/>
      <c r="F9" s="95"/>
      <c r="H9" s="47" t="s">
        <v>371</v>
      </c>
      <c r="I9" s="47" t="s">
        <v>14</v>
      </c>
      <c r="J9" s="47"/>
    </row>
    <row r="10" spans="1:10" x14ac:dyDescent="0.25">
      <c r="A10" s="47" t="s">
        <v>320</v>
      </c>
      <c r="B10" s="47" t="s">
        <v>18</v>
      </c>
      <c r="C10" s="47">
        <v>20.98</v>
      </c>
      <c r="D10" s="87">
        <f t="shared" ref="D10" si="0">MAX(C10:C13)-MIN(C10:C13)</f>
        <v>0.10999999999999943</v>
      </c>
      <c r="E10" s="90">
        <f t="shared" ref="E10" si="1">AVERAGE(C10:C13)</f>
        <v>20.987500000000001</v>
      </c>
      <c r="F10" s="93">
        <f t="shared" ref="F10" si="2">E10-E14</f>
        <v>-1.120000000000001</v>
      </c>
      <c r="H10" s="47" t="s">
        <v>372</v>
      </c>
      <c r="I10" s="47" t="s">
        <v>20</v>
      </c>
      <c r="J10" s="47"/>
    </row>
    <row r="11" spans="1:10" x14ac:dyDescent="0.25">
      <c r="A11" s="47" t="s">
        <v>321</v>
      </c>
      <c r="B11" s="47" t="s">
        <v>18</v>
      </c>
      <c r="C11" s="47">
        <v>20.92</v>
      </c>
      <c r="D11" s="88"/>
      <c r="E11" s="91"/>
      <c r="F11" s="94"/>
      <c r="H11" s="47" t="s">
        <v>373</v>
      </c>
      <c r="I11" s="47" t="s">
        <v>20</v>
      </c>
      <c r="J11" s="47">
        <v>40</v>
      </c>
    </row>
    <row r="12" spans="1:10" x14ac:dyDescent="0.25">
      <c r="A12" s="47" t="s">
        <v>322</v>
      </c>
      <c r="B12" s="47" t="s">
        <v>18</v>
      </c>
      <c r="C12" s="47">
        <v>21.02</v>
      </c>
      <c r="D12" s="88"/>
      <c r="E12" s="91"/>
      <c r="F12" s="94"/>
    </row>
    <row r="13" spans="1:10" x14ac:dyDescent="0.25">
      <c r="A13" s="47" t="s">
        <v>323</v>
      </c>
      <c r="B13" s="47" t="s">
        <v>18</v>
      </c>
      <c r="C13" s="47">
        <v>21.03</v>
      </c>
      <c r="D13" s="89"/>
      <c r="E13" s="92"/>
      <c r="F13" s="95"/>
      <c r="H13" s="14" t="s">
        <v>25</v>
      </c>
      <c r="I13" s="18">
        <v>1.9900000000000001E-2</v>
      </c>
    </row>
    <row r="14" spans="1:10" x14ac:dyDescent="0.25">
      <c r="A14" s="47" t="s">
        <v>324</v>
      </c>
      <c r="B14" s="47" t="s">
        <v>27</v>
      </c>
      <c r="C14" s="47">
        <v>22.09</v>
      </c>
      <c r="D14" s="87">
        <f>MAX(C14:C17)-MIN(C14:C17)</f>
        <v>0.16000000000000014</v>
      </c>
      <c r="E14" s="90">
        <f>AVERAGE(C14:C17)</f>
        <v>22.107500000000002</v>
      </c>
      <c r="F14" s="93">
        <f t="shared" ref="F14" si="3">E14-E18</f>
        <v>-1.1899999999999977</v>
      </c>
      <c r="H14" s="14" t="s">
        <v>471</v>
      </c>
      <c r="I14" s="53">
        <v>1.81</v>
      </c>
    </row>
    <row r="15" spans="1:10" x14ac:dyDescent="0.25">
      <c r="A15" s="47" t="s">
        <v>325</v>
      </c>
      <c r="B15" s="47" t="s">
        <v>27</v>
      </c>
      <c r="C15" s="47">
        <v>22.04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326</v>
      </c>
      <c r="B16" s="47" t="s">
        <v>27</v>
      </c>
      <c r="C16" s="47">
        <v>22.2</v>
      </c>
      <c r="D16" s="88"/>
      <c r="E16" s="91"/>
      <c r="F16" s="94"/>
    </row>
    <row r="17" spans="1:10" x14ac:dyDescent="0.25">
      <c r="A17" s="47" t="s">
        <v>327</v>
      </c>
      <c r="B17" s="47" t="s">
        <v>27</v>
      </c>
      <c r="C17" s="47">
        <v>22.1</v>
      </c>
      <c r="D17" s="89"/>
      <c r="E17" s="92"/>
      <c r="F17" s="95"/>
    </row>
    <row r="18" spans="1:10" x14ac:dyDescent="0.25">
      <c r="A18" s="47" t="s">
        <v>328</v>
      </c>
      <c r="B18" s="47" t="s">
        <v>33</v>
      </c>
      <c r="C18" s="47">
        <v>23.32</v>
      </c>
      <c r="D18" s="87">
        <f>MAX(C18:C21)-MIN(C18:C21)</f>
        <v>0.27999999999999758</v>
      </c>
      <c r="E18" s="90">
        <f>AVERAGE(C18:C21)</f>
        <v>23.297499999999999</v>
      </c>
      <c r="F18" s="93">
        <f t="shared" ref="F18" si="4">E18-E22</f>
        <v>-1.1558333333333337</v>
      </c>
    </row>
    <row r="19" spans="1:10" x14ac:dyDescent="0.25">
      <c r="A19" s="47" t="s">
        <v>329</v>
      </c>
      <c r="B19" s="47" t="s">
        <v>33</v>
      </c>
      <c r="C19" s="47">
        <v>23.19</v>
      </c>
      <c r="D19" s="88"/>
      <c r="E19" s="91"/>
      <c r="F19" s="94"/>
    </row>
    <row r="20" spans="1:10" x14ac:dyDescent="0.25">
      <c r="A20" s="47" t="s">
        <v>330</v>
      </c>
      <c r="B20" s="47" t="s">
        <v>33</v>
      </c>
      <c r="C20" s="47">
        <v>23.47</v>
      </c>
      <c r="D20" s="88"/>
      <c r="E20" s="91"/>
      <c r="F20" s="94"/>
    </row>
    <row r="21" spans="1:10" x14ac:dyDescent="0.25">
      <c r="A21" s="47" t="s">
        <v>331</v>
      </c>
      <c r="B21" s="47" t="s">
        <v>33</v>
      </c>
      <c r="C21" s="47">
        <v>23.21</v>
      </c>
      <c r="D21" s="89"/>
      <c r="E21" s="92"/>
      <c r="F21" s="95"/>
    </row>
    <row r="22" spans="1:10" x14ac:dyDescent="0.25">
      <c r="A22" s="47" t="s">
        <v>332</v>
      </c>
      <c r="B22" s="47" t="s">
        <v>38</v>
      </c>
      <c r="C22" s="47">
        <v>24.54</v>
      </c>
      <c r="D22" s="87">
        <f>MAX(C22:C25)-MIN(C22:C25)</f>
        <v>0.32000000000000028</v>
      </c>
      <c r="E22" s="90">
        <f>AVERAGE(C22:C25)</f>
        <v>24.453333333333333</v>
      </c>
      <c r="F22" s="93"/>
    </row>
    <row r="23" spans="1:10" x14ac:dyDescent="0.25">
      <c r="A23" s="47" t="s">
        <v>333</v>
      </c>
      <c r="B23" s="47" t="s">
        <v>38</v>
      </c>
      <c r="C23" s="47">
        <v>24.25</v>
      </c>
      <c r="D23" s="88"/>
      <c r="E23" s="91"/>
      <c r="F23" s="94"/>
    </row>
    <row r="24" spans="1:10" x14ac:dyDescent="0.25">
      <c r="A24" s="47" t="s">
        <v>334</v>
      </c>
      <c r="B24" s="47" t="s">
        <v>38</v>
      </c>
      <c r="C24" s="47">
        <v>24.57</v>
      </c>
      <c r="D24" s="88"/>
      <c r="E24" s="91"/>
      <c r="F24" s="94"/>
    </row>
    <row r="25" spans="1:10" x14ac:dyDescent="0.25">
      <c r="A25" s="47" t="s">
        <v>335</v>
      </c>
      <c r="B25" s="47" t="s">
        <v>38</v>
      </c>
      <c r="C25" s="47"/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336</v>
      </c>
      <c r="C30" s="47" t="s">
        <v>47</v>
      </c>
      <c r="D30" s="47">
        <v>22.72</v>
      </c>
      <c r="E30" s="96">
        <f>D30-D31</f>
        <v>-0.31000000000000227</v>
      </c>
      <c r="F30" s="76">
        <f>AVERAGE(D30:D31)</f>
        <v>22.875</v>
      </c>
      <c r="G30" s="48">
        <v>0.17699999999999999</v>
      </c>
      <c r="H30" s="98">
        <f>AVERAGE(G30:G31)</f>
        <v>0.16249999999999998</v>
      </c>
      <c r="I30" s="30"/>
      <c r="J30" s="30"/>
    </row>
    <row r="31" spans="1:10" x14ac:dyDescent="0.25">
      <c r="A31" s="19" t="s">
        <v>45</v>
      </c>
      <c r="B31" s="47" t="s">
        <v>337</v>
      </c>
      <c r="C31" s="47" t="s">
        <v>50</v>
      </c>
      <c r="D31" s="47">
        <v>23.03</v>
      </c>
      <c r="E31" s="97"/>
      <c r="F31" s="77"/>
      <c r="G31" s="48">
        <v>0.14799999999999999</v>
      </c>
      <c r="H31" s="99"/>
    </row>
    <row r="32" spans="1:10" x14ac:dyDescent="0.25">
      <c r="A32" s="37" t="s">
        <v>52</v>
      </c>
      <c r="B32" s="47" t="s">
        <v>338</v>
      </c>
      <c r="C32" s="47" t="s">
        <v>54</v>
      </c>
      <c r="D32" s="47">
        <v>22.49</v>
      </c>
      <c r="E32" s="96">
        <f>D32-D33</f>
        <v>-8.0000000000001847E-2</v>
      </c>
      <c r="F32" s="76">
        <f t="shared" ref="F32" si="5">AVERAGE(D32:D33)</f>
        <v>22.53</v>
      </c>
      <c r="G32" s="48">
        <v>0.20399999999999999</v>
      </c>
      <c r="H32" s="98">
        <f>AVERAGE(G32:G33)</f>
        <v>0.19900000000000001</v>
      </c>
    </row>
    <row r="33" spans="1:8" x14ac:dyDescent="0.25">
      <c r="A33" s="37" t="s">
        <v>52</v>
      </c>
      <c r="B33" s="47" t="s">
        <v>339</v>
      </c>
      <c r="C33" s="47" t="s">
        <v>57</v>
      </c>
      <c r="D33" s="47">
        <v>22.57</v>
      </c>
      <c r="E33" s="97"/>
      <c r="F33" s="77"/>
      <c r="G33" s="48">
        <v>0.19400000000000001</v>
      </c>
      <c r="H33" s="99"/>
    </row>
    <row r="34" spans="1:8" x14ac:dyDescent="0.25">
      <c r="A34" s="19" t="s">
        <v>45</v>
      </c>
      <c r="B34" s="47" t="s">
        <v>340</v>
      </c>
      <c r="C34" s="47" t="s">
        <v>60</v>
      </c>
      <c r="D34" s="47">
        <v>21.43</v>
      </c>
      <c r="E34" s="96">
        <f>D34-D35</f>
        <v>-7.0000000000000284E-2</v>
      </c>
      <c r="F34" s="76">
        <f t="shared" ref="F34" si="6">AVERAGE(D34:D35)</f>
        <v>21.465</v>
      </c>
      <c r="G34" s="48">
        <v>0.38200000000000001</v>
      </c>
      <c r="H34" s="98">
        <f>AVERAGE(G34:G35)</f>
        <v>0.374</v>
      </c>
    </row>
    <row r="35" spans="1:8" x14ac:dyDescent="0.25">
      <c r="A35" s="19" t="s">
        <v>45</v>
      </c>
      <c r="B35" s="47" t="s">
        <v>341</v>
      </c>
      <c r="C35" s="47" t="s">
        <v>63</v>
      </c>
      <c r="D35" s="47">
        <v>21.5</v>
      </c>
      <c r="E35" s="97"/>
      <c r="F35" s="77"/>
      <c r="G35" s="48">
        <v>0.36599999999999999</v>
      </c>
      <c r="H35" s="99"/>
    </row>
    <row r="36" spans="1:8" x14ac:dyDescent="0.25">
      <c r="A36" s="37" t="s">
        <v>52</v>
      </c>
      <c r="B36" s="47" t="s">
        <v>342</v>
      </c>
      <c r="C36" s="47" t="s">
        <v>66</v>
      </c>
      <c r="D36" s="47">
        <v>21.63</v>
      </c>
      <c r="E36" s="96">
        <f>D36-D37</f>
        <v>-0.17999999999999972</v>
      </c>
      <c r="F36" s="76">
        <f t="shared" ref="F36" si="7">AVERAGE(D36:D37)</f>
        <v>21.72</v>
      </c>
      <c r="G36" s="48">
        <v>0.34</v>
      </c>
      <c r="H36" s="98">
        <f>AVERAGE(G36:G37)</f>
        <v>0.32250000000000001</v>
      </c>
    </row>
    <row r="37" spans="1:8" x14ac:dyDescent="0.25">
      <c r="A37" s="37" t="s">
        <v>52</v>
      </c>
      <c r="B37" s="47" t="s">
        <v>343</v>
      </c>
      <c r="C37" s="47" t="s">
        <v>69</v>
      </c>
      <c r="D37" s="47">
        <v>21.81</v>
      </c>
      <c r="E37" s="97"/>
      <c r="F37" s="77"/>
      <c r="G37" s="48">
        <v>0.30499999999999999</v>
      </c>
      <c r="H37" s="99"/>
    </row>
    <row r="38" spans="1:8" x14ac:dyDescent="0.25">
      <c r="A38" s="19" t="s">
        <v>45</v>
      </c>
      <c r="B38" s="47" t="s">
        <v>344</v>
      </c>
      <c r="C38" s="47" t="s">
        <v>72</v>
      </c>
      <c r="D38" s="47">
        <v>22.29</v>
      </c>
      <c r="E38" s="96">
        <f>D38-D39</f>
        <v>-0.19999999999999929</v>
      </c>
      <c r="F38" s="76">
        <f>AVERAGE(D38:D39)</f>
        <v>22.39</v>
      </c>
      <c r="G38" s="48">
        <v>0.23</v>
      </c>
      <c r="H38" s="98">
        <f>AVERAGE(G38:G39)</f>
        <v>0.217</v>
      </c>
    </row>
    <row r="39" spans="1:8" x14ac:dyDescent="0.25">
      <c r="A39" s="19" t="s">
        <v>45</v>
      </c>
      <c r="B39" s="47" t="s">
        <v>345</v>
      </c>
      <c r="C39" s="47" t="s">
        <v>75</v>
      </c>
      <c r="D39" s="47">
        <v>22.49</v>
      </c>
      <c r="E39" s="97"/>
      <c r="F39" s="77"/>
      <c r="G39" s="48">
        <v>0.20399999999999999</v>
      </c>
      <c r="H39" s="99"/>
    </row>
    <row r="40" spans="1:8" x14ac:dyDescent="0.25">
      <c r="A40" s="37" t="s">
        <v>52</v>
      </c>
      <c r="B40" s="47" t="s">
        <v>346</v>
      </c>
      <c r="C40" s="47" t="s">
        <v>78</v>
      </c>
      <c r="D40" s="47">
        <v>21.21</v>
      </c>
      <c r="E40" s="96">
        <f>D40-D41</f>
        <v>-1.9999999999999574E-2</v>
      </c>
      <c r="F40" s="76">
        <f t="shared" ref="F40" si="8">AVERAGE(D40:D41)</f>
        <v>21.22</v>
      </c>
      <c r="G40" s="48">
        <v>0.436</v>
      </c>
      <c r="H40" s="98">
        <f>AVERAGE(G40:G41)</f>
        <v>0.433</v>
      </c>
    </row>
    <row r="41" spans="1:8" x14ac:dyDescent="0.25">
      <c r="A41" s="37" t="s">
        <v>52</v>
      </c>
      <c r="B41" s="47" t="s">
        <v>347</v>
      </c>
      <c r="C41" s="47" t="s">
        <v>81</v>
      </c>
      <c r="D41" s="47">
        <v>21.23</v>
      </c>
      <c r="E41" s="97"/>
      <c r="F41" s="77"/>
      <c r="G41" s="48">
        <v>0.43</v>
      </c>
      <c r="H41" s="99"/>
    </row>
    <row r="42" spans="1:8" x14ac:dyDescent="0.25">
      <c r="A42" s="19" t="s">
        <v>45</v>
      </c>
      <c r="B42" s="47" t="s">
        <v>348</v>
      </c>
      <c r="C42" s="47" t="s">
        <v>84</v>
      </c>
      <c r="D42" s="47">
        <v>21.78</v>
      </c>
      <c r="E42" s="96">
        <f>D42-D43</f>
        <v>-9.9999999999997868E-2</v>
      </c>
      <c r="F42" s="76">
        <f>AVERAGE(D42:D43)</f>
        <v>21.83</v>
      </c>
      <c r="G42" s="48">
        <v>0.311</v>
      </c>
      <c r="H42" s="98">
        <f>AVERAGE(G42:G43)</f>
        <v>0.30199999999999999</v>
      </c>
    </row>
    <row r="43" spans="1:8" x14ac:dyDescent="0.25">
      <c r="A43" s="19" t="s">
        <v>45</v>
      </c>
      <c r="B43" s="47" t="s">
        <v>349</v>
      </c>
      <c r="C43" s="47" t="s">
        <v>87</v>
      </c>
      <c r="D43" s="47">
        <v>21.88</v>
      </c>
      <c r="E43" s="97"/>
      <c r="F43" s="77"/>
      <c r="G43" s="48">
        <v>0.29299999999999998</v>
      </c>
      <c r="H43" s="99"/>
    </row>
    <row r="44" spans="1:8" x14ac:dyDescent="0.25">
      <c r="A44" s="37" t="s">
        <v>52</v>
      </c>
      <c r="B44" s="47" t="s">
        <v>350</v>
      </c>
      <c r="C44" s="47" t="s">
        <v>90</v>
      </c>
      <c r="D44" s="47">
        <v>21.31</v>
      </c>
      <c r="E44" s="96">
        <f>D44-D45</f>
        <v>-0.23000000000000043</v>
      </c>
      <c r="F44" s="76">
        <f t="shared" ref="F44" si="9">AVERAGE(D44:D45)</f>
        <v>21.424999999999997</v>
      </c>
      <c r="G44" s="48">
        <v>0.41</v>
      </c>
      <c r="H44" s="98">
        <f>AVERAGE(G44:G45)</f>
        <v>0.38400000000000001</v>
      </c>
    </row>
    <row r="45" spans="1:8" x14ac:dyDescent="0.25">
      <c r="A45" s="37" t="s">
        <v>52</v>
      </c>
      <c r="B45" s="47" t="s">
        <v>351</v>
      </c>
      <c r="C45" s="47" t="s">
        <v>93</v>
      </c>
      <c r="D45" s="47">
        <v>21.54</v>
      </c>
      <c r="E45" s="97"/>
      <c r="F45" s="77"/>
      <c r="G45" s="48">
        <v>0.35799999999999998</v>
      </c>
      <c r="H45" s="99"/>
    </row>
    <row r="46" spans="1:8" x14ac:dyDescent="0.25">
      <c r="A46" s="19" t="s">
        <v>45</v>
      </c>
      <c r="B46" s="47" t="s">
        <v>352</v>
      </c>
      <c r="C46" s="47" t="s">
        <v>96</v>
      </c>
      <c r="D46" s="47">
        <v>21.71</v>
      </c>
      <c r="E46" s="96">
        <f>D46-D47</f>
        <v>-0.19999999999999929</v>
      </c>
      <c r="F46" s="76">
        <f t="shared" ref="F46" si="10">AVERAGE(D46:D47)</f>
        <v>21.810000000000002</v>
      </c>
      <c r="G46" s="48">
        <v>0.32400000000000001</v>
      </c>
      <c r="H46" s="98">
        <f>AVERAGE(G46:G47)</f>
        <v>0.30599999999999999</v>
      </c>
    </row>
    <row r="47" spans="1:8" x14ac:dyDescent="0.25">
      <c r="A47" s="19" t="s">
        <v>45</v>
      </c>
      <c r="B47" s="47" t="s">
        <v>353</v>
      </c>
      <c r="C47" s="47" t="s">
        <v>99</v>
      </c>
      <c r="D47" s="47">
        <v>21.91</v>
      </c>
      <c r="E47" s="97"/>
      <c r="F47" s="77"/>
      <c r="G47" s="48">
        <v>0.28799999999999998</v>
      </c>
      <c r="H47" s="99"/>
    </row>
    <row r="48" spans="1:8" x14ac:dyDescent="0.25">
      <c r="A48" s="37" t="s">
        <v>52</v>
      </c>
      <c r="B48" s="47" t="s">
        <v>354</v>
      </c>
      <c r="C48" s="47" t="s">
        <v>102</v>
      </c>
      <c r="D48" s="47">
        <v>21.59</v>
      </c>
      <c r="E48" s="96">
        <f>D48-D49</f>
        <v>-0.17999999999999972</v>
      </c>
      <c r="F48" s="76">
        <f t="shared" ref="F48" si="11">AVERAGE(D48:D49)</f>
        <v>21.68</v>
      </c>
      <c r="G48" s="48">
        <v>0.34699999999999998</v>
      </c>
      <c r="H48" s="98">
        <f>AVERAGE(G48:G49)</f>
        <v>0.32950000000000002</v>
      </c>
    </row>
    <row r="49" spans="1:8" x14ac:dyDescent="0.25">
      <c r="A49" s="37" t="s">
        <v>52</v>
      </c>
      <c r="B49" s="47" t="s">
        <v>355</v>
      </c>
      <c r="C49" s="47" t="s">
        <v>105</v>
      </c>
      <c r="D49" s="47">
        <v>21.77</v>
      </c>
      <c r="E49" s="97"/>
      <c r="F49" s="77"/>
      <c r="G49" s="48">
        <v>0.312</v>
      </c>
      <c r="H49" s="99"/>
    </row>
    <row r="50" spans="1:8" x14ac:dyDescent="0.25">
      <c r="A50" s="19" t="s">
        <v>45</v>
      </c>
      <c r="B50" s="47" t="s">
        <v>356</v>
      </c>
      <c r="C50" s="47" t="s">
        <v>108</v>
      </c>
      <c r="D50" s="47">
        <v>22.89</v>
      </c>
      <c r="E50" s="96">
        <f>D50-D51</f>
        <v>-7.0000000000000284E-2</v>
      </c>
      <c r="F50" s="76">
        <f t="shared" ref="F50" si="12">AVERAGE(D50:D51)</f>
        <v>22.925000000000001</v>
      </c>
      <c r="G50" s="48">
        <v>0.161</v>
      </c>
      <c r="H50" s="98">
        <f>AVERAGE(G50:G51)</f>
        <v>0.1575</v>
      </c>
    </row>
    <row r="51" spans="1:8" x14ac:dyDescent="0.25">
      <c r="A51" s="19" t="s">
        <v>45</v>
      </c>
      <c r="B51" s="47" t="s">
        <v>357</v>
      </c>
      <c r="C51" s="47" t="s">
        <v>111</v>
      </c>
      <c r="D51" s="47">
        <v>22.96</v>
      </c>
      <c r="E51" s="97"/>
      <c r="F51" s="77"/>
      <c r="G51" s="48">
        <v>0.154</v>
      </c>
      <c r="H51" s="99"/>
    </row>
    <row r="52" spans="1:8" x14ac:dyDescent="0.25">
      <c r="A52" s="37" t="s">
        <v>52</v>
      </c>
      <c r="B52" s="47" t="s">
        <v>358</v>
      </c>
      <c r="C52" s="47" t="s">
        <v>114</v>
      </c>
      <c r="D52" s="47">
        <v>21.52</v>
      </c>
      <c r="E52" s="96">
        <f>D52-D53</f>
        <v>-0.23000000000000043</v>
      </c>
      <c r="F52" s="76">
        <f t="shared" ref="F52" si="13">AVERAGE(D52:D53)</f>
        <v>21.634999999999998</v>
      </c>
      <c r="G52" s="48">
        <v>0.36299999999999999</v>
      </c>
      <c r="H52" s="98">
        <f>AVERAGE(G52:G53)</f>
        <v>0.33950000000000002</v>
      </c>
    </row>
    <row r="53" spans="1:8" x14ac:dyDescent="0.25">
      <c r="A53" s="37" t="s">
        <v>52</v>
      </c>
      <c r="B53" s="47" t="s">
        <v>359</v>
      </c>
      <c r="C53" s="47" t="s">
        <v>117</v>
      </c>
      <c r="D53" s="47">
        <v>21.75</v>
      </c>
      <c r="E53" s="97"/>
      <c r="F53" s="77"/>
      <c r="G53" s="48">
        <v>0.316</v>
      </c>
      <c r="H53" s="99"/>
    </row>
    <row r="54" spans="1:8" x14ac:dyDescent="0.25">
      <c r="A54" s="19" t="s">
        <v>45</v>
      </c>
      <c r="B54" s="47" t="s">
        <v>360</v>
      </c>
      <c r="C54" s="47" t="s">
        <v>120</v>
      </c>
      <c r="D54" s="47">
        <v>21.97</v>
      </c>
      <c r="E54" s="96">
        <f>D54-D55</f>
        <v>-0.17999999999999972</v>
      </c>
      <c r="F54" s="76">
        <f t="shared" ref="F54" si="14">AVERAGE(D54:D55)</f>
        <v>22.06</v>
      </c>
      <c r="G54" s="48">
        <v>0.27700000000000002</v>
      </c>
      <c r="H54" s="98">
        <f>AVERAGE(G54:G55)</f>
        <v>0.26350000000000001</v>
      </c>
    </row>
    <row r="55" spans="1:8" x14ac:dyDescent="0.25">
      <c r="A55" s="19" t="s">
        <v>45</v>
      </c>
      <c r="B55" s="47" t="s">
        <v>361</v>
      </c>
      <c r="C55" s="47" t="s">
        <v>123</v>
      </c>
      <c r="D55" s="47">
        <v>22.15</v>
      </c>
      <c r="E55" s="97"/>
      <c r="F55" s="77"/>
      <c r="G55" s="48">
        <v>0.25</v>
      </c>
      <c r="H55" s="99"/>
    </row>
    <row r="56" spans="1:8" x14ac:dyDescent="0.25">
      <c r="A56" s="37" t="s">
        <v>52</v>
      </c>
      <c r="B56" s="47" t="s">
        <v>362</v>
      </c>
      <c r="C56" s="47" t="s">
        <v>126</v>
      </c>
      <c r="D56" s="47">
        <v>22.53</v>
      </c>
      <c r="E56" s="96">
        <f>D56-D57</f>
        <v>-9.9999999999997868E-2</v>
      </c>
      <c r="F56" s="76">
        <f t="shared" ref="F56" si="15">AVERAGE(D56:D57)</f>
        <v>22.58</v>
      </c>
      <c r="G56" s="48">
        <v>0.19900000000000001</v>
      </c>
      <c r="H56" s="98">
        <f>AVERAGE(G56:G57)</f>
        <v>0.19350000000000001</v>
      </c>
    </row>
    <row r="57" spans="1:8" x14ac:dyDescent="0.25">
      <c r="A57" s="37" t="s">
        <v>52</v>
      </c>
      <c r="B57" s="47" t="s">
        <v>363</v>
      </c>
      <c r="C57" s="47" t="s">
        <v>129</v>
      </c>
      <c r="D57" s="47">
        <v>22.63</v>
      </c>
      <c r="E57" s="97"/>
      <c r="F57" s="77"/>
      <c r="G57" s="48">
        <v>0.188</v>
      </c>
      <c r="H57" s="99"/>
    </row>
    <row r="58" spans="1:8" x14ac:dyDescent="0.25">
      <c r="A58" s="19" t="s">
        <v>45</v>
      </c>
      <c r="B58" s="47" t="s">
        <v>364</v>
      </c>
      <c r="C58" s="47" t="s">
        <v>132</v>
      </c>
      <c r="D58" s="47">
        <v>22.07</v>
      </c>
      <c r="E58" s="96">
        <f>D58-D59</f>
        <v>-0.12999999999999901</v>
      </c>
      <c r="F58" s="76">
        <f>AVERAGE(D58:D59)</f>
        <v>22.134999999999998</v>
      </c>
      <c r="G58" s="48">
        <v>0.26200000000000001</v>
      </c>
      <c r="H58" s="98">
        <f>AVERAGE(G58:G59)</f>
        <v>0.252</v>
      </c>
    </row>
    <row r="59" spans="1:8" x14ac:dyDescent="0.25">
      <c r="A59" s="19" t="s">
        <v>45</v>
      </c>
      <c r="B59" s="47" t="s">
        <v>365</v>
      </c>
      <c r="C59" s="47" t="s">
        <v>135</v>
      </c>
      <c r="D59" s="47">
        <v>22.2</v>
      </c>
      <c r="E59" s="97"/>
      <c r="F59" s="77"/>
      <c r="G59" s="48">
        <v>0.24199999999999999</v>
      </c>
      <c r="H59" s="99"/>
    </row>
    <row r="60" spans="1:8" x14ac:dyDescent="0.25">
      <c r="A60" s="37" t="s">
        <v>52</v>
      </c>
      <c r="B60" s="47" t="s">
        <v>366</v>
      </c>
      <c r="C60" s="47" t="s">
        <v>138</v>
      </c>
      <c r="D60" s="47">
        <v>22.21</v>
      </c>
      <c r="E60" s="96">
        <f>D60-D61</f>
        <v>-0.10999999999999943</v>
      </c>
      <c r="F60" s="76">
        <f t="shared" ref="F60" si="16">AVERAGE(D60:D61)</f>
        <v>22.265000000000001</v>
      </c>
      <c r="G60" s="48">
        <v>0.24099999999999999</v>
      </c>
      <c r="H60" s="98">
        <f>AVERAGE(G60:G61)</f>
        <v>0.23299999999999998</v>
      </c>
    </row>
    <row r="61" spans="1:8" x14ac:dyDescent="0.25">
      <c r="A61" s="37" t="s">
        <v>52</v>
      </c>
      <c r="B61" s="47" t="s">
        <v>367</v>
      </c>
      <c r="C61" s="47" t="s">
        <v>141</v>
      </c>
      <c r="D61" s="47">
        <v>22.32</v>
      </c>
      <c r="E61" s="97"/>
      <c r="F61" s="77"/>
      <c r="G61" s="48">
        <v>0.22500000000000001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Zo0K0zydkhS0Pvm0ZCmNE31sRkI1jjE0B5T2KJTWALS4ecGGHQlWCSn5uSMTplOOY2rMmgslN5c3aV7FL1Gtfw==" saltValue="qUdidWA6laqWvNlZeRuwkg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490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374</v>
      </c>
      <c r="B6" s="47" t="s">
        <v>7</v>
      </c>
      <c r="C6" s="47">
        <v>27.01</v>
      </c>
      <c r="D6" s="87">
        <f>MAX(C6:C9)-MIN(C6:C9)</f>
        <v>6.0000000000002274E-2</v>
      </c>
      <c r="E6" s="90">
        <f>AVERAGE(C6:C9)</f>
        <v>26.995000000000001</v>
      </c>
      <c r="F6" s="93">
        <f>E6-E10</f>
        <v>-1.2724999999999973</v>
      </c>
      <c r="H6" s="47" t="s">
        <v>394</v>
      </c>
      <c r="I6" s="47" t="s">
        <v>9</v>
      </c>
      <c r="J6" s="47">
        <v>40</v>
      </c>
    </row>
    <row r="7" spans="1:10" x14ac:dyDescent="0.25">
      <c r="A7" s="47" t="s">
        <v>375</v>
      </c>
      <c r="B7" s="47" t="s">
        <v>7</v>
      </c>
      <c r="C7" s="47">
        <v>26.97</v>
      </c>
      <c r="D7" s="88"/>
      <c r="E7" s="91"/>
      <c r="F7" s="94"/>
      <c r="H7" s="47" t="s">
        <v>395</v>
      </c>
      <c r="I7" s="47" t="s">
        <v>9</v>
      </c>
      <c r="J7" s="47">
        <v>40</v>
      </c>
    </row>
    <row r="8" spans="1:10" x14ac:dyDescent="0.25">
      <c r="A8" s="47" t="s">
        <v>376</v>
      </c>
      <c r="B8" s="47" t="s">
        <v>7</v>
      </c>
      <c r="C8" s="47">
        <v>26.97</v>
      </c>
      <c r="D8" s="88"/>
      <c r="E8" s="91"/>
      <c r="F8" s="94"/>
      <c r="H8" s="47" t="s">
        <v>396</v>
      </c>
      <c r="I8" s="47" t="s">
        <v>14</v>
      </c>
      <c r="J8" s="47"/>
    </row>
    <row r="9" spans="1:10" x14ac:dyDescent="0.25">
      <c r="A9" s="47" t="s">
        <v>377</v>
      </c>
      <c r="B9" s="47" t="s">
        <v>7</v>
      </c>
      <c r="C9" s="47">
        <v>27.03</v>
      </c>
      <c r="D9" s="89"/>
      <c r="E9" s="92"/>
      <c r="F9" s="95"/>
      <c r="H9" s="47" t="s">
        <v>397</v>
      </c>
      <c r="I9" s="47" t="s">
        <v>14</v>
      </c>
      <c r="J9" s="47"/>
    </row>
    <row r="10" spans="1:10" x14ac:dyDescent="0.25">
      <c r="A10" s="47" t="s">
        <v>378</v>
      </c>
      <c r="B10" s="47" t="s">
        <v>18</v>
      </c>
      <c r="C10" s="47">
        <v>28.25</v>
      </c>
      <c r="D10" s="87">
        <f t="shared" ref="D10" si="0">MAX(C10:C13)-MIN(C10:C13)</f>
        <v>7.0000000000000284E-2</v>
      </c>
      <c r="E10" s="90">
        <f t="shared" ref="E10" si="1">AVERAGE(C10:C13)</f>
        <v>28.267499999999998</v>
      </c>
      <c r="F10" s="93">
        <f t="shared" ref="F10" si="2">E10-E14</f>
        <v>-1.2774999999999999</v>
      </c>
      <c r="H10" s="47" t="s">
        <v>398</v>
      </c>
      <c r="I10" s="47" t="s">
        <v>20</v>
      </c>
      <c r="J10" s="47"/>
    </row>
    <row r="11" spans="1:10" x14ac:dyDescent="0.25">
      <c r="A11" s="47" t="s">
        <v>379</v>
      </c>
      <c r="B11" s="47" t="s">
        <v>18</v>
      </c>
      <c r="C11" s="47">
        <v>28.25</v>
      </c>
      <c r="D11" s="88"/>
      <c r="E11" s="91"/>
      <c r="F11" s="94"/>
      <c r="H11" s="47" t="s">
        <v>399</v>
      </c>
      <c r="I11" s="47" t="s">
        <v>20</v>
      </c>
      <c r="J11" s="47"/>
    </row>
    <row r="12" spans="1:10" x14ac:dyDescent="0.25">
      <c r="A12" s="47" t="s">
        <v>380</v>
      </c>
      <c r="B12" s="47" t="s">
        <v>18</v>
      </c>
      <c r="C12" s="47">
        <v>28.25</v>
      </c>
      <c r="D12" s="88"/>
      <c r="E12" s="91"/>
      <c r="F12" s="94"/>
    </row>
    <row r="13" spans="1:10" x14ac:dyDescent="0.25">
      <c r="A13" s="47" t="s">
        <v>381</v>
      </c>
      <c r="B13" s="47" t="s">
        <v>18</v>
      </c>
      <c r="C13" s="47">
        <v>28.32</v>
      </c>
      <c r="D13" s="89"/>
      <c r="E13" s="92"/>
      <c r="F13" s="95"/>
      <c r="H13" s="14" t="s">
        <v>25</v>
      </c>
      <c r="I13" s="18">
        <v>4.15E-3</v>
      </c>
    </row>
    <row r="14" spans="1:10" x14ac:dyDescent="0.25">
      <c r="A14" s="47" t="s">
        <v>382</v>
      </c>
      <c r="B14" s="47" t="s">
        <v>27</v>
      </c>
      <c r="C14" s="47">
        <v>29.52</v>
      </c>
      <c r="D14" s="87">
        <f>MAX(C14:C17)-MIN(C14:C17)</f>
        <v>0.14000000000000057</v>
      </c>
      <c r="E14" s="90">
        <f>AVERAGE(C14:C17)</f>
        <v>29.544999999999998</v>
      </c>
      <c r="F14" s="93">
        <f t="shared" ref="F14" si="3">E14-E18</f>
        <v>-1.2575000000000003</v>
      </c>
      <c r="H14" s="14" t="s">
        <v>471</v>
      </c>
      <c r="I14" s="53">
        <v>1.722</v>
      </c>
    </row>
    <row r="15" spans="1:10" x14ac:dyDescent="0.25">
      <c r="A15" s="47" t="s">
        <v>383</v>
      </c>
      <c r="B15" s="47" t="s">
        <v>27</v>
      </c>
      <c r="C15" s="47">
        <v>29.47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384</v>
      </c>
      <c r="B16" s="47" t="s">
        <v>27</v>
      </c>
      <c r="C16" s="47">
        <v>29.61</v>
      </c>
      <c r="D16" s="88"/>
      <c r="E16" s="91"/>
      <c r="F16" s="94"/>
    </row>
    <row r="17" spans="1:10" x14ac:dyDescent="0.25">
      <c r="A17" s="47" t="s">
        <v>385</v>
      </c>
      <c r="B17" s="47" t="s">
        <v>27</v>
      </c>
      <c r="C17" s="47">
        <v>29.58</v>
      </c>
      <c r="D17" s="89"/>
      <c r="E17" s="92"/>
      <c r="F17" s="95"/>
    </row>
    <row r="18" spans="1:10" x14ac:dyDescent="0.25">
      <c r="A18" s="47" t="s">
        <v>386</v>
      </c>
      <c r="B18" s="47" t="s">
        <v>33</v>
      </c>
      <c r="C18" s="47">
        <v>30.8</v>
      </c>
      <c r="D18" s="87">
        <f>MAX(C18:C21)-MIN(C18:C21)</f>
        <v>0.10000000000000142</v>
      </c>
      <c r="E18" s="90">
        <f>AVERAGE(C18:C21)</f>
        <v>30.802499999999998</v>
      </c>
      <c r="F18" s="93">
        <f t="shared" ref="F18" si="4">E18-E22</f>
        <v>-1.2825000000000024</v>
      </c>
    </row>
    <row r="19" spans="1:10" x14ac:dyDescent="0.25">
      <c r="A19" s="47" t="s">
        <v>387</v>
      </c>
      <c r="B19" s="47" t="s">
        <v>33</v>
      </c>
      <c r="C19" s="47">
        <v>30.74</v>
      </c>
      <c r="D19" s="88"/>
      <c r="E19" s="91"/>
      <c r="F19" s="94"/>
    </row>
    <row r="20" spans="1:10" x14ac:dyDescent="0.25">
      <c r="A20" s="47" t="s">
        <v>388</v>
      </c>
      <c r="B20" s="47" t="s">
        <v>33</v>
      </c>
      <c r="C20" s="47">
        <v>30.84</v>
      </c>
      <c r="D20" s="88"/>
      <c r="E20" s="91"/>
      <c r="F20" s="94"/>
    </row>
    <row r="21" spans="1:10" x14ac:dyDescent="0.25">
      <c r="A21" s="47" t="s">
        <v>389</v>
      </c>
      <c r="B21" s="47" t="s">
        <v>33</v>
      </c>
      <c r="C21" s="47">
        <v>30.83</v>
      </c>
      <c r="D21" s="89"/>
      <c r="E21" s="92"/>
      <c r="F21" s="95"/>
    </row>
    <row r="22" spans="1:10" x14ac:dyDescent="0.25">
      <c r="A22" s="47" t="s">
        <v>390</v>
      </c>
      <c r="B22" s="47" t="s">
        <v>38</v>
      </c>
      <c r="C22" s="47">
        <v>32.03</v>
      </c>
      <c r="D22" s="87">
        <f>MAX(C22:C25)-MIN(C22:C25)</f>
        <v>0.10999999999999943</v>
      </c>
      <c r="E22" s="90">
        <f>AVERAGE(C22:C25)</f>
        <v>32.085000000000001</v>
      </c>
      <c r="F22" s="93"/>
    </row>
    <row r="23" spans="1:10" x14ac:dyDescent="0.25">
      <c r="A23" s="47" t="s">
        <v>391</v>
      </c>
      <c r="B23" s="47" t="s">
        <v>38</v>
      </c>
      <c r="C23" s="47"/>
      <c r="D23" s="88"/>
      <c r="E23" s="91"/>
      <c r="F23" s="94"/>
    </row>
    <row r="24" spans="1:10" x14ac:dyDescent="0.25">
      <c r="A24" s="47" t="s">
        <v>392</v>
      </c>
      <c r="B24" s="47" t="s">
        <v>38</v>
      </c>
      <c r="C24" s="47">
        <v>32.14</v>
      </c>
      <c r="D24" s="88"/>
      <c r="E24" s="91"/>
      <c r="F24" s="94"/>
    </row>
    <row r="25" spans="1:10" x14ac:dyDescent="0.25">
      <c r="A25" s="47" t="s">
        <v>393</v>
      </c>
      <c r="B25" s="47" t="s">
        <v>38</v>
      </c>
      <c r="C25" s="47"/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400</v>
      </c>
      <c r="C30" s="47" t="s">
        <v>47</v>
      </c>
      <c r="D30" s="47">
        <v>30.65</v>
      </c>
      <c r="E30" s="96">
        <f>D30-D31</f>
        <v>-0.33999999999999986</v>
      </c>
      <c r="F30" s="76">
        <f>AVERAGE(D30:D31)</f>
        <v>30.82</v>
      </c>
      <c r="G30" s="48">
        <v>0.13600000000000001</v>
      </c>
      <c r="H30" s="98">
        <f>AVERAGE(G30:G31)</f>
        <v>0.125</v>
      </c>
      <c r="I30" s="30"/>
      <c r="J30" s="30"/>
    </row>
    <row r="31" spans="1:10" x14ac:dyDescent="0.25">
      <c r="A31" s="19" t="s">
        <v>45</v>
      </c>
      <c r="B31" s="47" t="s">
        <v>401</v>
      </c>
      <c r="C31" s="47" t="s">
        <v>50</v>
      </c>
      <c r="D31" s="47">
        <v>30.99</v>
      </c>
      <c r="E31" s="97"/>
      <c r="F31" s="77"/>
      <c r="G31" s="48">
        <v>0.114</v>
      </c>
      <c r="H31" s="99"/>
    </row>
    <row r="32" spans="1:10" x14ac:dyDescent="0.25">
      <c r="A32" s="37" t="s">
        <v>52</v>
      </c>
      <c r="B32" s="47" t="s">
        <v>402</v>
      </c>
      <c r="C32" s="47" t="s">
        <v>54</v>
      </c>
      <c r="D32" s="47">
        <v>31.12</v>
      </c>
      <c r="E32" s="96">
        <f>D32-D33</f>
        <v>-5.0000000000000711E-2</v>
      </c>
      <c r="F32" s="76">
        <f t="shared" ref="F32" si="5">AVERAGE(D32:D33)</f>
        <v>31.145000000000003</v>
      </c>
      <c r="G32" s="48">
        <v>0.106</v>
      </c>
      <c r="H32" s="98">
        <f>AVERAGE(G32:G33)</f>
        <v>0.1045</v>
      </c>
    </row>
    <row r="33" spans="1:8" x14ac:dyDescent="0.25">
      <c r="A33" s="37" t="s">
        <v>52</v>
      </c>
      <c r="B33" s="47" t="s">
        <v>403</v>
      </c>
      <c r="C33" s="47" t="s">
        <v>57</v>
      </c>
      <c r="D33" s="47">
        <v>31.17</v>
      </c>
      <c r="E33" s="97"/>
      <c r="F33" s="77"/>
      <c r="G33" s="48">
        <v>0.10299999999999999</v>
      </c>
      <c r="H33" s="99"/>
    </row>
    <row r="34" spans="1:8" x14ac:dyDescent="0.25">
      <c r="A34" s="19" t="s">
        <v>45</v>
      </c>
      <c r="B34" s="47" t="s">
        <v>404</v>
      </c>
      <c r="C34" s="47" t="s">
        <v>60</v>
      </c>
      <c r="D34" s="47">
        <v>28.09</v>
      </c>
      <c r="E34" s="96">
        <f>D34-D35</f>
        <v>-0.17000000000000171</v>
      </c>
      <c r="F34" s="76">
        <f t="shared" ref="F34" si="6">AVERAGE(D34:D35)</f>
        <v>28.175000000000001</v>
      </c>
      <c r="G34" s="48">
        <v>0.54900000000000004</v>
      </c>
      <c r="H34" s="98">
        <f>AVERAGE(G34:G35)</f>
        <v>0.52500000000000002</v>
      </c>
    </row>
    <row r="35" spans="1:8" x14ac:dyDescent="0.25">
      <c r="A35" s="19" t="s">
        <v>45</v>
      </c>
      <c r="B35" s="47" t="s">
        <v>405</v>
      </c>
      <c r="C35" s="47" t="s">
        <v>63</v>
      </c>
      <c r="D35" s="47">
        <v>28.26</v>
      </c>
      <c r="E35" s="97"/>
      <c r="F35" s="77"/>
      <c r="G35" s="48">
        <v>0.501</v>
      </c>
      <c r="H35" s="99"/>
    </row>
    <row r="36" spans="1:8" x14ac:dyDescent="0.25">
      <c r="A36" s="37" t="s">
        <v>52</v>
      </c>
      <c r="B36" s="47" t="s">
        <v>406</v>
      </c>
      <c r="C36" s="47" t="s">
        <v>66</v>
      </c>
      <c r="D36" s="47">
        <v>29.21</v>
      </c>
      <c r="E36" s="96">
        <f>D36-D37</f>
        <v>-0.28999999999999915</v>
      </c>
      <c r="F36" s="76">
        <f t="shared" ref="F36" si="7">AVERAGE(D36:D37)</f>
        <v>29.355</v>
      </c>
      <c r="G36" s="48">
        <v>0.29899999999999999</v>
      </c>
      <c r="H36" s="98">
        <f>AVERAGE(G36:G37)</f>
        <v>0.27700000000000002</v>
      </c>
    </row>
    <row r="37" spans="1:8" x14ac:dyDescent="0.25">
      <c r="A37" s="37" t="s">
        <v>52</v>
      </c>
      <c r="B37" s="47" t="s">
        <v>407</v>
      </c>
      <c r="C37" s="47" t="s">
        <v>69</v>
      </c>
      <c r="D37" s="47">
        <v>29.5</v>
      </c>
      <c r="E37" s="97"/>
      <c r="F37" s="77"/>
      <c r="G37" s="48">
        <v>0.255</v>
      </c>
      <c r="H37" s="99"/>
    </row>
    <row r="38" spans="1:8" x14ac:dyDescent="0.25">
      <c r="A38" s="19" t="s">
        <v>45</v>
      </c>
      <c r="B38" s="47" t="s">
        <v>408</v>
      </c>
      <c r="C38" s="47" t="s">
        <v>72</v>
      </c>
      <c r="D38" s="47">
        <v>29.11</v>
      </c>
      <c r="E38" s="96">
        <f>D38-D39</f>
        <v>0</v>
      </c>
      <c r="F38" s="76">
        <f>AVERAGE(D38:D39)</f>
        <v>29.11</v>
      </c>
      <c r="G38" s="48">
        <v>0.315</v>
      </c>
      <c r="H38" s="98">
        <f>AVERAGE(G38:G39)</f>
        <v>0.315</v>
      </c>
    </row>
    <row r="39" spans="1:8" x14ac:dyDescent="0.25">
      <c r="A39" s="19" t="s">
        <v>45</v>
      </c>
      <c r="B39" s="47" t="s">
        <v>409</v>
      </c>
      <c r="C39" s="47" t="s">
        <v>75</v>
      </c>
      <c r="D39" s="47">
        <v>29.11</v>
      </c>
      <c r="E39" s="97"/>
      <c r="F39" s="77"/>
      <c r="G39" s="48">
        <v>0.315</v>
      </c>
      <c r="H39" s="99"/>
    </row>
    <row r="40" spans="1:8" x14ac:dyDescent="0.25">
      <c r="A40" s="37" t="s">
        <v>52</v>
      </c>
      <c r="B40" s="47" t="s">
        <v>410</v>
      </c>
      <c r="C40" s="47" t="s">
        <v>78</v>
      </c>
      <c r="D40" s="47">
        <v>28.62</v>
      </c>
      <c r="E40" s="96">
        <f>D40-D41</f>
        <v>-0.14000000000000057</v>
      </c>
      <c r="F40" s="76">
        <f t="shared" ref="F40" si="8">AVERAGE(D40:D41)</f>
        <v>28.69</v>
      </c>
      <c r="G40" s="48">
        <v>0.41199999999999998</v>
      </c>
      <c r="H40" s="98">
        <f>AVERAGE(G40:G41)</f>
        <v>0.39649999999999996</v>
      </c>
    </row>
    <row r="41" spans="1:8" x14ac:dyDescent="0.25">
      <c r="A41" s="37" t="s">
        <v>52</v>
      </c>
      <c r="B41" s="47" t="s">
        <v>411</v>
      </c>
      <c r="C41" s="47" t="s">
        <v>81</v>
      </c>
      <c r="D41" s="47">
        <v>28.76</v>
      </c>
      <c r="E41" s="97"/>
      <c r="F41" s="77"/>
      <c r="G41" s="48">
        <v>0.38100000000000001</v>
      </c>
      <c r="H41" s="99"/>
    </row>
    <row r="42" spans="1:8" x14ac:dyDescent="0.25">
      <c r="A42" s="19" t="s">
        <v>45</v>
      </c>
      <c r="B42" s="47" t="s">
        <v>412</v>
      </c>
      <c r="C42" s="47" t="s">
        <v>84</v>
      </c>
      <c r="D42" s="47">
        <v>28.75</v>
      </c>
      <c r="E42" s="96">
        <f>D42-D43</f>
        <v>7.0000000000000284E-2</v>
      </c>
      <c r="F42" s="76">
        <f>AVERAGE(D42:D43)</f>
        <v>28.715</v>
      </c>
      <c r="G42" s="48">
        <v>0.38300000000000001</v>
      </c>
      <c r="H42" s="98">
        <f>AVERAGE(G42:G43)</f>
        <v>0.39050000000000001</v>
      </c>
    </row>
    <row r="43" spans="1:8" x14ac:dyDescent="0.25">
      <c r="A43" s="19" t="s">
        <v>45</v>
      </c>
      <c r="B43" s="47" t="s">
        <v>413</v>
      </c>
      <c r="C43" s="47" t="s">
        <v>87</v>
      </c>
      <c r="D43" s="47">
        <v>28.68</v>
      </c>
      <c r="E43" s="97"/>
      <c r="F43" s="77"/>
      <c r="G43" s="48">
        <v>0.39800000000000002</v>
      </c>
      <c r="H43" s="99"/>
    </row>
    <row r="44" spans="1:8" x14ac:dyDescent="0.25">
      <c r="A44" s="37" t="s">
        <v>52</v>
      </c>
      <c r="B44" s="47" t="s">
        <v>414</v>
      </c>
      <c r="C44" s="47" t="s">
        <v>90</v>
      </c>
      <c r="D44" s="47">
        <v>28.96</v>
      </c>
      <c r="E44" s="96">
        <f>D44-D45</f>
        <v>1.9999999999999574E-2</v>
      </c>
      <c r="F44" s="76">
        <f t="shared" ref="F44" si="9">AVERAGE(D44:D45)</f>
        <v>28.950000000000003</v>
      </c>
      <c r="G44" s="48">
        <v>0.34200000000000003</v>
      </c>
      <c r="H44" s="98">
        <f>AVERAGE(G44:G45)</f>
        <v>0.34399999999999997</v>
      </c>
    </row>
    <row r="45" spans="1:8" x14ac:dyDescent="0.25">
      <c r="A45" s="37" t="s">
        <v>52</v>
      </c>
      <c r="B45" s="47" t="s">
        <v>415</v>
      </c>
      <c r="C45" s="47" t="s">
        <v>93</v>
      </c>
      <c r="D45" s="47">
        <v>28.94</v>
      </c>
      <c r="E45" s="97"/>
      <c r="F45" s="77"/>
      <c r="G45" s="48">
        <v>0.34599999999999997</v>
      </c>
      <c r="H45" s="99"/>
    </row>
    <row r="46" spans="1:8" x14ac:dyDescent="0.25">
      <c r="A46" s="19" t="s">
        <v>45</v>
      </c>
      <c r="B46" s="47" t="s">
        <v>416</v>
      </c>
      <c r="C46" s="47" t="s">
        <v>96</v>
      </c>
      <c r="D46" s="47">
        <v>29.3</v>
      </c>
      <c r="E46" s="96">
        <f>D46-D47</f>
        <v>-0.30999999999999872</v>
      </c>
      <c r="F46" s="76">
        <f t="shared" ref="F46" si="10">AVERAGE(D46:D47)</f>
        <v>29.454999999999998</v>
      </c>
      <c r="G46" s="48">
        <v>0.28399999999999997</v>
      </c>
      <c r="H46" s="98">
        <f>AVERAGE(G46:G47)</f>
        <v>0.26249999999999996</v>
      </c>
    </row>
    <row r="47" spans="1:8" x14ac:dyDescent="0.25">
      <c r="A47" s="19" t="s">
        <v>45</v>
      </c>
      <c r="B47" s="47" t="s">
        <v>417</v>
      </c>
      <c r="C47" s="47" t="s">
        <v>99</v>
      </c>
      <c r="D47" s="47">
        <v>29.61</v>
      </c>
      <c r="E47" s="97"/>
      <c r="F47" s="77"/>
      <c r="G47" s="48">
        <v>0.24099999999999999</v>
      </c>
      <c r="H47" s="99"/>
    </row>
    <row r="48" spans="1:8" x14ac:dyDescent="0.25">
      <c r="A48" s="37" t="s">
        <v>52</v>
      </c>
      <c r="B48" s="47" t="s">
        <v>418</v>
      </c>
      <c r="C48" s="47" t="s">
        <v>102</v>
      </c>
      <c r="D48" s="47">
        <v>29.16</v>
      </c>
      <c r="E48" s="96">
        <f>D48-D49</f>
        <v>-3.9999999999999147E-2</v>
      </c>
      <c r="F48" s="76">
        <f t="shared" ref="F48" si="11">AVERAGE(D48:D49)</f>
        <v>29.18</v>
      </c>
      <c r="G48" s="48">
        <v>0.307</v>
      </c>
      <c r="H48" s="98">
        <f>AVERAGE(G48:G49)</f>
        <v>0.30349999999999999</v>
      </c>
    </row>
    <row r="49" spans="1:8" x14ac:dyDescent="0.25">
      <c r="A49" s="37" t="s">
        <v>52</v>
      </c>
      <c r="B49" s="47" t="s">
        <v>419</v>
      </c>
      <c r="C49" s="47" t="s">
        <v>105</v>
      </c>
      <c r="D49" s="47">
        <v>29.2</v>
      </c>
      <c r="E49" s="97"/>
      <c r="F49" s="77"/>
      <c r="G49" s="48">
        <v>0.3</v>
      </c>
      <c r="H49" s="99"/>
    </row>
    <row r="50" spans="1:8" x14ac:dyDescent="0.25">
      <c r="A50" s="19" t="s">
        <v>45</v>
      </c>
      <c r="B50" s="47" t="s">
        <v>420</v>
      </c>
      <c r="C50" s="47" t="s">
        <v>108</v>
      </c>
      <c r="D50" s="47">
        <v>29.95</v>
      </c>
      <c r="E50" s="96">
        <f>D50-D51</f>
        <v>-6.0000000000002274E-2</v>
      </c>
      <c r="F50" s="76">
        <f t="shared" ref="F50" si="12">AVERAGE(D50:D51)</f>
        <v>29.98</v>
      </c>
      <c r="G50" s="48">
        <v>0.2</v>
      </c>
      <c r="H50" s="98">
        <f>AVERAGE(G50:G51)</f>
        <v>0.19650000000000001</v>
      </c>
    </row>
    <row r="51" spans="1:8" x14ac:dyDescent="0.25">
      <c r="A51" s="19" t="s">
        <v>45</v>
      </c>
      <c r="B51" s="47" t="s">
        <v>421</v>
      </c>
      <c r="C51" s="47" t="s">
        <v>111</v>
      </c>
      <c r="D51" s="47">
        <v>30.01</v>
      </c>
      <c r="E51" s="97"/>
      <c r="F51" s="77"/>
      <c r="G51" s="48">
        <v>0.193</v>
      </c>
      <c r="H51" s="99"/>
    </row>
    <row r="52" spans="1:8" x14ac:dyDescent="0.25">
      <c r="A52" s="37" t="s">
        <v>52</v>
      </c>
      <c r="B52" s="47" t="s">
        <v>422</v>
      </c>
      <c r="C52" s="47" t="s">
        <v>114</v>
      </c>
      <c r="D52" s="47">
        <v>29.19</v>
      </c>
      <c r="E52" s="96">
        <f>D52-D53</f>
        <v>-0.26999999999999957</v>
      </c>
      <c r="F52" s="76">
        <f t="shared" ref="F52" si="13">AVERAGE(D52:D53)</f>
        <v>29.325000000000003</v>
      </c>
      <c r="G52" s="48">
        <v>0.30299999999999999</v>
      </c>
      <c r="H52" s="98">
        <f>AVERAGE(G52:G53)</f>
        <v>0.28200000000000003</v>
      </c>
    </row>
    <row r="53" spans="1:8" x14ac:dyDescent="0.25">
      <c r="A53" s="37" t="s">
        <v>52</v>
      </c>
      <c r="B53" s="47" t="s">
        <v>423</v>
      </c>
      <c r="C53" s="47" t="s">
        <v>117</v>
      </c>
      <c r="D53" s="47">
        <v>29.46</v>
      </c>
      <c r="E53" s="97"/>
      <c r="F53" s="77"/>
      <c r="G53" s="48">
        <v>0.26100000000000001</v>
      </c>
      <c r="H53" s="99"/>
    </row>
    <row r="54" spans="1:8" x14ac:dyDescent="0.25">
      <c r="A54" s="19" t="s">
        <v>45</v>
      </c>
      <c r="B54" s="47" t="s">
        <v>424</v>
      </c>
      <c r="C54" s="47" t="s">
        <v>120</v>
      </c>
      <c r="D54" s="47">
        <v>28.89</v>
      </c>
      <c r="E54" s="96">
        <f>D54-D55</f>
        <v>-0.16999999999999815</v>
      </c>
      <c r="F54" s="76">
        <f t="shared" ref="F54" si="14">AVERAGE(D54:D55)</f>
        <v>28.975000000000001</v>
      </c>
      <c r="G54" s="48">
        <v>0.35599999999999998</v>
      </c>
      <c r="H54" s="98">
        <f>AVERAGE(G54:G55)</f>
        <v>0.33999999999999997</v>
      </c>
    </row>
    <row r="55" spans="1:8" x14ac:dyDescent="0.25">
      <c r="A55" s="19" t="s">
        <v>45</v>
      </c>
      <c r="B55" s="47" t="s">
        <v>425</v>
      </c>
      <c r="C55" s="47" t="s">
        <v>123</v>
      </c>
      <c r="D55" s="47">
        <v>29.06</v>
      </c>
      <c r="E55" s="97"/>
      <c r="F55" s="77"/>
      <c r="G55" s="48">
        <v>0.32400000000000001</v>
      </c>
      <c r="H55" s="99"/>
    </row>
    <row r="56" spans="1:8" x14ac:dyDescent="0.25">
      <c r="A56" s="37" t="s">
        <v>52</v>
      </c>
      <c r="B56" s="47" t="s">
        <v>426</v>
      </c>
      <c r="C56" s="47" t="s">
        <v>126</v>
      </c>
      <c r="D56" s="47">
        <v>29.29</v>
      </c>
      <c r="E56" s="96">
        <f>D56-D57</f>
        <v>-5.0000000000000711E-2</v>
      </c>
      <c r="F56" s="76">
        <f t="shared" ref="F56" si="15">AVERAGE(D56:D57)</f>
        <v>29.314999999999998</v>
      </c>
      <c r="G56" s="48">
        <v>0.28699999999999998</v>
      </c>
      <c r="H56" s="98">
        <f>AVERAGE(G56:G57)</f>
        <v>0.28300000000000003</v>
      </c>
    </row>
    <row r="57" spans="1:8" x14ac:dyDescent="0.25">
      <c r="A57" s="37" t="s">
        <v>52</v>
      </c>
      <c r="B57" s="47" t="s">
        <v>427</v>
      </c>
      <c r="C57" s="47" t="s">
        <v>129</v>
      </c>
      <c r="D57" s="47">
        <v>29.34</v>
      </c>
      <c r="E57" s="97"/>
      <c r="F57" s="77"/>
      <c r="G57" s="48">
        <v>0.27900000000000003</v>
      </c>
      <c r="H57" s="99"/>
    </row>
    <row r="58" spans="1:8" x14ac:dyDescent="0.25">
      <c r="A58" s="19" t="s">
        <v>45</v>
      </c>
      <c r="B58" s="47" t="s">
        <v>428</v>
      </c>
      <c r="C58" s="47" t="s">
        <v>132</v>
      </c>
      <c r="D58" s="47">
        <v>30.27</v>
      </c>
      <c r="E58" s="96">
        <f>D58-D59</f>
        <v>-0.21000000000000085</v>
      </c>
      <c r="F58" s="76">
        <f>AVERAGE(D58:D59)</f>
        <v>30.375</v>
      </c>
      <c r="G58" s="48">
        <v>0.16800000000000001</v>
      </c>
      <c r="H58" s="98">
        <f>AVERAGE(G58:G59)</f>
        <v>0.159</v>
      </c>
    </row>
    <row r="59" spans="1:8" x14ac:dyDescent="0.25">
      <c r="A59" s="19" t="s">
        <v>45</v>
      </c>
      <c r="B59" s="47" t="s">
        <v>429</v>
      </c>
      <c r="C59" s="47" t="s">
        <v>135</v>
      </c>
      <c r="D59" s="47">
        <v>30.48</v>
      </c>
      <c r="E59" s="97"/>
      <c r="F59" s="77"/>
      <c r="G59" s="48">
        <v>0.15</v>
      </c>
      <c r="H59" s="99"/>
    </row>
    <row r="60" spans="1:8" x14ac:dyDescent="0.25">
      <c r="A60" s="37" t="s">
        <v>52</v>
      </c>
      <c r="B60" s="47" t="s">
        <v>430</v>
      </c>
      <c r="C60" s="47" t="s">
        <v>138</v>
      </c>
      <c r="D60" s="47">
        <v>30.56</v>
      </c>
      <c r="E60" s="96">
        <f>D60-D61</f>
        <v>-1.0000000000001563E-2</v>
      </c>
      <c r="F60" s="76">
        <f t="shared" ref="F60" si="16">AVERAGE(D60:D61)</f>
        <v>30.564999999999998</v>
      </c>
      <c r="G60" s="48">
        <v>0.14299999999999999</v>
      </c>
      <c r="H60" s="98">
        <f>AVERAGE(G60:G61)</f>
        <v>0.14249999999999999</v>
      </c>
    </row>
    <row r="61" spans="1:8" x14ac:dyDescent="0.25">
      <c r="A61" s="37" t="s">
        <v>52</v>
      </c>
      <c r="B61" s="47" t="s">
        <v>431</v>
      </c>
      <c r="C61" s="47" t="s">
        <v>141</v>
      </c>
      <c r="D61" s="47">
        <v>30.57</v>
      </c>
      <c r="E61" s="97"/>
      <c r="F61" s="77"/>
      <c r="G61" s="48">
        <v>0.14199999999999999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uqgUKZ89z+nfeptV6yxnh1pk2rcEFaM7oiBrYyYmjzwyjpgb6XCbKvLb/8CS0nDsKejEKz1p9ts1nhKxQdjX9Q==" saltValue="anleHnx3AYK4GFYrXDgg5w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489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113</v>
      </c>
      <c r="B6" s="47" t="s">
        <v>7</v>
      </c>
      <c r="C6" s="47">
        <v>31.51</v>
      </c>
      <c r="D6" s="87">
        <f>MAX(C6:C9)-MIN(C6:C9)</f>
        <v>0.43000000000000327</v>
      </c>
      <c r="E6" s="90">
        <f>AVERAGE(C6:C9)</f>
        <v>31.377500000000001</v>
      </c>
      <c r="F6" s="93">
        <f>E6-E10</f>
        <v>-1.1899999999999942</v>
      </c>
      <c r="H6" s="50" t="s">
        <v>95</v>
      </c>
      <c r="I6" s="50" t="s">
        <v>9</v>
      </c>
      <c r="J6" s="50">
        <v>33.74</v>
      </c>
    </row>
    <row r="7" spans="1:10" x14ac:dyDescent="0.25">
      <c r="A7" s="47" t="s">
        <v>116</v>
      </c>
      <c r="B7" s="47" t="s">
        <v>7</v>
      </c>
      <c r="C7" s="47">
        <v>31.45</v>
      </c>
      <c r="D7" s="88"/>
      <c r="E7" s="91"/>
      <c r="F7" s="94"/>
      <c r="H7" s="50" t="s">
        <v>97</v>
      </c>
      <c r="I7" s="50" t="s">
        <v>9</v>
      </c>
      <c r="J7" s="50">
        <v>34.75</v>
      </c>
    </row>
    <row r="8" spans="1:10" x14ac:dyDescent="0.25">
      <c r="A8" s="47" t="s">
        <v>115</v>
      </c>
      <c r="B8" s="47" t="s">
        <v>7</v>
      </c>
      <c r="C8" s="47">
        <v>31.47</v>
      </c>
      <c r="D8" s="88"/>
      <c r="E8" s="91"/>
      <c r="F8" s="94"/>
      <c r="H8" s="47" t="s">
        <v>107</v>
      </c>
      <c r="I8" s="47" t="s">
        <v>14</v>
      </c>
      <c r="J8" s="47"/>
    </row>
    <row r="9" spans="1:10" x14ac:dyDescent="0.25">
      <c r="A9" s="47" t="s">
        <v>118</v>
      </c>
      <c r="B9" s="47" t="s">
        <v>7</v>
      </c>
      <c r="C9" s="47">
        <v>31.08</v>
      </c>
      <c r="D9" s="89"/>
      <c r="E9" s="92"/>
      <c r="F9" s="95"/>
      <c r="H9" s="47" t="s">
        <v>109</v>
      </c>
      <c r="I9" s="47" t="s">
        <v>14</v>
      </c>
      <c r="J9" s="47"/>
    </row>
    <row r="10" spans="1:10" x14ac:dyDescent="0.25">
      <c r="A10" s="47" t="s">
        <v>119</v>
      </c>
      <c r="B10" s="47" t="s">
        <v>18</v>
      </c>
      <c r="C10" s="47">
        <v>33.46</v>
      </c>
      <c r="D10" s="87">
        <f>MAX(C10:C13)-MIN(C10:C13)</f>
        <v>1.7600000000000016</v>
      </c>
      <c r="E10" s="90">
        <f>AVERAGE(C10:C13)</f>
        <v>32.567499999999995</v>
      </c>
      <c r="F10" s="93">
        <f t="shared" ref="F10" si="0">E10-E14</f>
        <v>-0.87000000000000455</v>
      </c>
      <c r="H10" s="47" t="s">
        <v>101</v>
      </c>
      <c r="I10" s="47" t="s">
        <v>20</v>
      </c>
      <c r="J10" s="47"/>
    </row>
    <row r="11" spans="1:10" x14ac:dyDescent="0.25">
      <c r="A11" s="47" t="s">
        <v>122</v>
      </c>
      <c r="B11" s="47" t="s">
        <v>18</v>
      </c>
      <c r="C11" s="47">
        <v>31.7</v>
      </c>
      <c r="D11" s="88"/>
      <c r="E11" s="91"/>
      <c r="F11" s="94"/>
      <c r="H11" s="47" t="s">
        <v>103</v>
      </c>
      <c r="I11" s="47" t="s">
        <v>20</v>
      </c>
      <c r="J11" s="47"/>
    </row>
    <row r="12" spans="1:10" x14ac:dyDescent="0.25">
      <c r="A12" s="47" t="s">
        <v>121</v>
      </c>
      <c r="B12" s="47" t="s">
        <v>18</v>
      </c>
      <c r="C12" s="47">
        <v>32.44</v>
      </c>
      <c r="D12" s="88"/>
      <c r="E12" s="91"/>
      <c r="F12" s="94"/>
    </row>
    <row r="13" spans="1:10" x14ac:dyDescent="0.25">
      <c r="A13" s="47" t="s">
        <v>124</v>
      </c>
      <c r="B13" s="47" t="s">
        <v>18</v>
      </c>
      <c r="C13" s="47">
        <v>32.67</v>
      </c>
      <c r="D13" s="89"/>
      <c r="E13" s="92"/>
      <c r="F13" s="95"/>
      <c r="H13" s="14" t="s">
        <v>25</v>
      </c>
      <c r="I13" s="18">
        <v>3.7600000000000001E-2</v>
      </c>
    </row>
    <row r="14" spans="1:10" x14ac:dyDescent="0.25">
      <c r="A14" s="47" t="s">
        <v>125</v>
      </c>
      <c r="B14" s="47" t="s">
        <v>27</v>
      </c>
      <c r="C14" s="47">
        <v>33.24</v>
      </c>
      <c r="D14" s="87">
        <f>MAX(C14:C17)-MIN(C14:C17)</f>
        <v>0.37999999999999545</v>
      </c>
      <c r="E14" s="90">
        <f>AVERAGE(C14:C17)</f>
        <v>33.4375</v>
      </c>
      <c r="F14" s="93">
        <f t="shared" ref="F14" si="1">E14-E18</f>
        <v>-1.3049999999999997</v>
      </c>
      <c r="H14" s="14" t="s">
        <v>471</v>
      </c>
      <c r="I14" s="18">
        <v>1.8819999999999999</v>
      </c>
    </row>
    <row r="15" spans="1:10" x14ac:dyDescent="0.25">
      <c r="A15" s="47" t="s">
        <v>128</v>
      </c>
      <c r="B15" s="47" t="s">
        <v>27</v>
      </c>
      <c r="C15" s="47">
        <v>33.33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127</v>
      </c>
      <c r="B16" s="47" t="s">
        <v>27</v>
      </c>
      <c r="C16" s="47">
        <v>33.619999999999997</v>
      </c>
      <c r="D16" s="88"/>
      <c r="E16" s="91"/>
      <c r="F16" s="94"/>
    </row>
    <row r="17" spans="1:10" x14ac:dyDescent="0.25">
      <c r="A17" s="47" t="s">
        <v>130</v>
      </c>
      <c r="B17" s="47" t="s">
        <v>27</v>
      </c>
      <c r="C17" s="47">
        <v>33.56</v>
      </c>
      <c r="D17" s="89"/>
      <c r="E17" s="92"/>
      <c r="F17" s="95"/>
    </row>
    <row r="18" spans="1:10" x14ac:dyDescent="0.25">
      <c r="A18" s="47" t="s">
        <v>131</v>
      </c>
      <c r="B18" s="47" t="s">
        <v>33</v>
      </c>
      <c r="C18" s="47">
        <v>33.6</v>
      </c>
      <c r="D18" s="87">
        <f>MAX(C18:C21)-MIN(C18:C21)</f>
        <v>2.240000000000002</v>
      </c>
      <c r="E18" s="90">
        <f>AVERAGE(C18:C21)</f>
        <v>34.7425</v>
      </c>
      <c r="F18" s="93">
        <f t="shared" ref="F18" si="2">E18-E22</f>
        <v>-2.2208333333333314</v>
      </c>
    </row>
    <row r="19" spans="1:10" x14ac:dyDescent="0.25">
      <c r="A19" s="47" t="s">
        <v>134</v>
      </c>
      <c r="B19" s="47" t="s">
        <v>33</v>
      </c>
      <c r="C19" s="47">
        <v>34.47</v>
      </c>
      <c r="D19" s="88"/>
      <c r="E19" s="91"/>
      <c r="F19" s="94"/>
    </row>
    <row r="20" spans="1:10" x14ac:dyDescent="0.25">
      <c r="A20" s="47" t="s">
        <v>133</v>
      </c>
      <c r="B20" s="47" t="s">
        <v>33</v>
      </c>
      <c r="C20" s="47">
        <v>35.840000000000003</v>
      </c>
      <c r="D20" s="88"/>
      <c r="E20" s="91"/>
      <c r="F20" s="94"/>
    </row>
    <row r="21" spans="1:10" x14ac:dyDescent="0.25">
      <c r="A21" s="47" t="s">
        <v>136</v>
      </c>
      <c r="B21" s="47" t="s">
        <v>33</v>
      </c>
      <c r="C21" s="47">
        <v>35.06</v>
      </c>
      <c r="D21" s="89"/>
      <c r="E21" s="92"/>
      <c r="F21" s="95"/>
    </row>
    <row r="22" spans="1:10" x14ac:dyDescent="0.25">
      <c r="A22" s="47" t="s">
        <v>137</v>
      </c>
      <c r="B22" s="47" t="s">
        <v>38</v>
      </c>
      <c r="C22" s="47">
        <v>35.06</v>
      </c>
      <c r="D22" s="87">
        <f>MAX(C22:C25)-MIN(C22:C25)</f>
        <v>4.9399999999999977</v>
      </c>
      <c r="E22" s="90">
        <f>AVERAGE(C22:C25)</f>
        <v>36.963333333333331</v>
      </c>
      <c r="F22" s="93"/>
    </row>
    <row r="23" spans="1:10" x14ac:dyDescent="0.25">
      <c r="A23" s="47" t="s">
        <v>140</v>
      </c>
      <c r="B23" s="47" t="s">
        <v>38</v>
      </c>
      <c r="C23" s="47">
        <v>40</v>
      </c>
      <c r="D23" s="88"/>
      <c r="E23" s="91"/>
      <c r="F23" s="94"/>
    </row>
    <row r="24" spans="1:10" x14ac:dyDescent="0.25">
      <c r="A24" s="47" t="s">
        <v>139</v>
      </c>
      <c r="B24" s="47" t="s">
        <v>38</v>
      </c>
      <c r="C24" s="47">
        <v>35.83</v>
      </c>
      <c r="D24" s="88"/>
      <c r="E24" s="91"/>
      <c r="F24" s="94"/>
    </row>
    <row r="25" spans="1:10" x14ac:dyDescent="0.25">
      <c r="A25" s="47" t="s">
        <v>142</v>
      </c>
      <c r="B25" s="47" t="s">
        <v>38</v>
      </c>
      <c r="C25" s="47"/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46</v>
      </c>
      <c r="C30" s="47" t="s">
        <v>47</v>
      </c>
      <c r="D30" s="47">
        <v>32.81</v>
      </c>
      <c r="E30" s="119">
        <f>D30-D31</f>
        <v>-1.019999999999996</v>
      </c>
      <c r="F30" s="76">
        <f>AVERAGE(D30:D31)</f>
        <v>33.32</v>
      </c>
      <c r="G30" s="48">
        <v>0.41599999999999998</v>
      </c>
      <c r="H30" s="98">
        <f>AVERAGE(G30:G31)</f>
        <v>0.3165</v>
      </c>
      <c r="I30" s="30"/>
      <c r="J30" s="30"/>
    </row>
    <row r="31" spans="1:10" x14ac:dyDescent="0.25">
      <c r="A31" s="19" t="s">
        <v>45</v>
      </c>
      <c r="B31" s="47" t="s">
        <v>48</v>
      </c>
      <c r="C31" s="47" t="s">
        <v>50</v>
      </c>
      <c r="D31" s="47">
        <v>33.83</v>
      </c>
      <c r="E31" s="120"/>
      <c r="F31" s="77"/>
      <c r="G31" s="48">
        <v>0.217</v>
      </c>
      <c r="H31" s="99"/>
    </row>
    <row r="32" spans="1:10" x14ac:dyDescent="0.25">
      <c r="A32" s="37" t="s">
        <v>52</v>
      </c>
      <c r="B32" s="47" t="s">
        <v>53</v>
      </c>
      <c r="C32" s="47" t="s">
        <v>54</v>
      </c>
      <c r="D32" s="47">
        <v>34.450000000000003</v>
      </c>
      <c r="E32" s="96">
        <f>D32-D33</f>
        <v>0.38000000000000256</v>
      </c>
      <c r="F32" s="76">
        <f t="shared" ref="F32" si="3">AVERAGE(D32:D33)</f>
        <v>34.260000000000005</v>
      </c>
      <c r="G32" s="48">
        <v>0.14699999999999999</v>
      </c>
      <c r="H32" s="98">
        <f>AVERAGE(G32:G33)</f>
        <v>0.16699999999999998</v>
      </c>
    </row>
    <row r="33" spans="1:8" x14ac:dyDescent="0.25">
      <c r="A33" s="37" t="s">
        <v>52</v>
      </c>
      <c r="B33" s="47" t="s">
        <v>55</v>
      </c>
      <c r="C33" s="47" t="s">
        <v>57</v>
      </c>
      <c r="D33" s="47">
        <v>34.07</v>
      </c>
      <c r="E33" s="97"/>
      <c r="F33" s="77"/>
      <c r="G33" s="48">
        <v>0.187</v>
      </c>
      <c r="H33" s="99"/>
    </row>
    <row r="34" spans="1:8" x14ac:dyDescent="0.25">
      <c r="A34" s="19" t="s">
        <v>45</v>
      </c>
      <c r="B34" s="47" t="s">
        <v>59</v>
      </c>
      <c r="C34" s="47" t="s">
        <v>60</v>
      </c>
      <c r="D34" s="47">
        <v>33.229999999999997</v>
      </c>
      <c r="E34" s="96">
        <f>D34-D35</f>
        <v>-7.0000000000000284E-2</v>
      </c>
      <c r="F34" s="76">
        <f t="shared" ref="F34" si="4">AVERAGE(D34:D35)</f>
        <v>33.265000000000001</v>
      </c>
      <c r="G34" s="48">
        <v>0.318</v>
      </c>
      <c r="H34" s="98">
        <f>AVERAGE(G34:G35)</f>
        <v>0.3115</v>
      </c>
    </row>
    <row r="35" spans="1:8" x14ac:dyDescent="0.25">
      <c r="A35" s="19" t="s">
        <v>45</v>
      </c>
      <c r="B35" s="47" t="s">
        <v>61</v>
      </c>
      <c r="C35" s="47" t="s">
        <v>63</v>
      </c>
      <c r="D35" s="47">
        <v>33.299999999999997</v>
      </c>
      <c r="E35" s="97"/>
      <c r="F35" s="77"/>
      <c r="G35" s="48">
        <v>0.30499999999999999</v>
      </c>
      <c r="H35" s="99"/>
    </row>
    <row r="36" spans="1:8" x14ac:dyDescent="0.25">
      <c r="A36" s="37" t="s">
        <v>52</v>
      </c>
      <c r="B36" s="47" t="s">
        <v>65</v>
      </c>
      <c r="C36" s="47" t="s">
        <v>66</v>
      </c>
      <c r="D36" s="47">
        <v>32.9</v>
      </c>
      <c r="E36" s="96">
        <f>D36-D37</f>
        <v>-0.69000000000000483</v>
      </c>
      <c r="F36" s="76">
        <f t="shared" ref="F36" si="5">AVERAGE(D36:D37)</f>
        <v>33.245000000000005</v>
      </c>
      <c r="G36" s="48">
        <v>0.39300000000000002</v>
      </c>
      <c r="H36" s="98">
        <f>AVERAGE(G36:G37)</f>
        <v>0.32350000000000001</v>
      </c>
    </row>
    <row r="37" spans="1:8" x14ac:dyDescent="0.25">
      <c r="A37" s="37" t="s">
        <v>52</v>
      </c>
      <c r="B37" s="47" t="s">
        <v>67</v>
      </c>
      <c r="C37" s="47" t="s">
        <v>69</v>
      </c>
      <c r="D37" s="47">
        <v>33.590000000000003</v>
      </c>
      <c r="E37" s="97"/>
      <c r="F37" s="77"/>
      <c r="G37" s="48">
        <v>0.254</v>
      </c>
      <c r="H37" s="99"/>
    </row>
    <row r="38" spans="1:8" x14ac:dyDescent="0.25">
      <c r="A38" s="19" t="s">
        <v>45</v>
      </c>
      <c r="B38" s="47" t="s">
        <v>71</v>
      </c>
      <c r="C38" s="47" t="s">
        <v>72</v>
      </c>
      <c r="D38" s="47">
        <v>32.93</v>
      </c>
      <c r="E38" s="119">
        <f>D38-D39</f>
        <v>-1.5300000000000011</v>
      </c>
      <c r="F38" s="76">
        <f>AVERAGE(D38:D39)</f>
        <v>33.695</v>
      </c>
      <c r="G38" s="48">
        <v>0.38500000000000001</v>
      </c>
      <c r="H38" s="98">
        <f>AVERAGE(G38:G39)</f>
        <v>0.26550000000000001</v>
      </c>
    </row>
    <row r="39" spans="1:8" x14ac:dyDescent="0.25">
      <c r="A39" s="19" t="s">
        <v>45</v>
      </c>
      <c r="B39" s="47" t="s">
        <v>73</v>
      </c>
      <c r="C39" s="47" t="s">
        <v>75</v>
      </c>
      <c r="D39" s="47">
        <v>34.46</v>
      </c>
      <c r="E39" s="120"/>
      <c r="F39" s="77"/>
      <c r="G39" s="48">
        <v>0.14599999999999999</v>
      </c>
      <c r="H39" s="99"/>
    </row>
    <row r="40" spans="1:8" x14ac:dyDescent="0.25">
      <c r="A40" s="37" t="s">
        <v>52</v>
      </c>
      <c r="B40" s="47" t="s">
        <v>77</v>
      </c>
      <c r="C40" s="47" t="s">
        <v>78</v>
      </c>
      <c r="D40" s="47">
        <v>32.22</v>
      </c>
      <c r="E40" s="96">
        <f>D40-D41</f>
        <v>-0.68999999999999773</v>
      </c>
      <c r="F40" s="76">
        <f t="shared" ref="F40" si="6">AVERAGE(D40:D41)</f>
        <v>32.564999999999998</v>
      </c>
      <c r="G40" s="48">
        <v>0.60399999999999998</v>
      </c>
      <c r="H40" s="98">
        <f>AVERAGE(G40:G41)</f>
        <v>0.497</v>
      </c>
    </row>
    <row r="41" spans="1:8" x14ac:dyDescent="0.25">
      <c r="A41" s="37" t="s">
        <v>52</v>
      </c>
      <c r="B41" s="47" t="s">
        <v>79</v>
      </c>
      <c r="C41" s="47" t="s">
        <v>81</v>
      </c>
      <c r="D41" s="47">
        <v>32.909999999999997</v>
      </c>
      <c r="E41" s="97"/>
      <c r="F41" s="77"/>
      <c r="G41" s="48">
        <v>0.39</v>
      </c>
      <c r="H41" s="99"/>
    </row>
    <row r="42" spans="1:8" x14ac:dyDescent="0.25">
      <c r="A42" s="19" t="s">
        <v>45</v>
      </c>
      <c r="B42" s="47" t="s">
        <v>83</v>
      </c>
      <c r="C42" s="47" t="s">
        <v>84</v>
      </c>
      <c r="D42" s="47">
        <v>33.79</v>
      </c>
      <c r="E42" s="96">
        <f>D42-D43</f>
        <v>0.82999999999999829</v>
      </c>
      <c r="F42" s="76">
        <f>AVERAGE(D42:D43)</f>
        <v>33.375</v>
      </c>
      <c r="G42" s="48">
        <v>0.223</v>
      </c>
      <c r="H42" s="98">
        <f>AVERAGE(G42:G43)</f>
        <v>0.3</v>
      </c>
    </row>
    <row r="43" spans="1:8" x14ac:dyDescent="0.25">
      <c r="A43" s="19" t="s">
        <v>45</v>
      </c>
      <c r="B43" s="47" t="s">
        <v>85</v>
      </c>
      <c r="C43" s="47" t="s">
        <v>87</v>
      </c>
      <c r="D43" s="47">
        <v>32.96</v>
      </c>
      <c r="E43" s="97"/>
      <c r="F43" s="77"/>
      <c r="G43" s="48">
        <v>0.377</v>
      </c>
      <c r="H43" s="99"/>
    </row>
    <row r="44" spans="1:8" x14ac:dyDescent="0.25">
      <c r="A44" s="37" t="s">
        <v>52</v>
      </c>
      <c r="B44" s="47" t="s">
        <v>89</v>
      </c>
      <c r="C44" s="47" t="s">
        <v>90</v>
      </c>
      <c r="D44" s="47">
        <v>33.85</v>
      </c>
      <c r="E44" s="96">
        <f>D44-D45</f>
        <v>-0.28000000000000114</v>
      </c>
      <c r="F44" s="76">
        <f t="shared" ref="F44" si="7">AVERAGE(D44:D45)</f>
        <v>33.99</v>
      </c>
      <c r="G44" s="48">
        <v>0.215</v>
      </c>
      <c r="H44" s="98">
        <f>AVERAGE(G44:G45)</f>
        <v>0.19750000000000001</v>
      </c>
    </row>
    <row r="45" spans="1:8" x14ac:dyDescent="0.25">
      <c r="A45" s="37" t="s">
        <v>52</v>
      </c>
      <c r="B45" s="47" t="s">
        <v>91</v>
      </c>
      <c r="C45" s="47" t="s">
        <v>93</v>
      </c>
      <c r="D45" s="47">
        <v>34.130000000000003</v>
      </c>
      <c r="E45" s="97"/>
      <c r="F45" s="77"/>
      <c r="G45" s="48">
        <v>0.18</v>
      </c>
      <c r="H45" s="99"/>
    </row>
    <row r="46" spans="1:8" x14ac:dyDescent="0.25">
      <c r="A46" s="19" t="s">
        <v>45</v>
      </c>
      <c r="B46" s="47" t="s">
        <v>49</v>
      </c>
      <c r="C46" s="47" t="s">
        <v>96</v>
      </c>
      <c r="D46" s="47">
        <v>31.92</v>
      </c>
      <c r="E46" s="96">
        <f>D46-D47</f>
        <v>-0.28000000000000114</v>
      </c>
      <c r="F46" s="76">
        <f t="shared" ref="F46" si="8">AVERAGE(D46:D47)</f>
        <v>32.06</v>
      </c>
      <c r="G46" s="48">
        <v>0.72799999999999998</v>
      </c>
      <c r="H46" s="98">
        <f>AVERAGE(G46:G47)</f>
        <v>0.66999999999999993</v>
      </c>
    </row>
    <row r="47" spans="1:8" x14ac:dyDescent="0.25">
      <c r="A47" s="19" t="s">
        <v>45</v>
      </c>
      <c r="B47" s="47" t="s">
        <v>51</v>
      </c>
      <c r="C47" s="47" t="s">
        <v>99</v>
      </c>
      <c r="D47" s="47">
        <v>32.200000000000003</v>
      </c>
      <c r="E47" s="97"/>
      <c r="F47" s="77"/>
      <c r="G47" s="48">
        <v>0.61199999999999999</v>
      </c>
      <c r="H47" s="99"/>
    </row>
    <row r="48" spans="1:8" x14ac:dyDescent="0.25">
      <c r="A48" s="37" t="s">
        <v>52</v>
      </c>
      <c r="B48" s="47" t="s">
        <v>56</v>
      </c>
      <c r="C48" s="47" t="s">
        <v>102</v>
      </c>
      <c r="D48" s="47">
        <v>33.6</v>
      </c>
      <c r="E48" s="96">
        <f>D48-D49</f>
        <v>-0.44999999999999574</v>
      </c>
      <c r="F48" s="76">
        <f t="shared" ref="F48" si="9">AVERAGE(D48:D49)</f>
        <v>33.825000000000003</v>
      </c>
      <c r="G48" s="48">
        <v>0.251</v>
      </c>
      <c r="H48" s="98">
        <f>AVERAGE(G48:G49)</f>
        <v>0.2205</v>
      </c>
    </row>
    <row r="49" spans="1:8" x14ac:dyDescent="0.25">
      <c r="A49" s="37" t="s">
        <v>52</v>
      </c>
      <c r="B49" s="47" t="s">
        <v>58</v>
      </c>
      <c r="C49" s="47" t="s">
        <v>105</v>
      </c>
      <c r="D49" s="47">
        <v>34.049999999999997</v>
      </c>
      <c r="E49" s="97"/>
      <c r="F49" s="77"/>
      <c r="G49" s="48">
        <v>0.19</v>
      </c>
      <c r="H49" s="99"/>
    </row>
    <row r="50" spans="1:8" x14ac:dyDescent="0.25">
      <c r="A50" s="19" t="s">
        <v>45</v>
      </c>
      <c r="B50" s="47" t="s">
        <v>62</v>
      </c>
      <c r="C50" s="47" t="s">
        <v>108</v>
      </c>
      <c r="D50" s="47">
        <v>34.28</v>
      </c>
      <c r="E50" s="119">
        <f>D50-D51</f>
        <v>1.0500000000000043</v>
      </c>
      <c r="F50" s="76">
        <f t="shared" ref="F50" si="10">AVERAGE(D50:D51)</f>
        <v>33.754999999999995</v>
      </c>
      <c r="G50" s="48">
        <v>0.16400000000000001</v>
      </c>
      <c r="H50" s="98">
        <f>AVERAGE(G50:G51)</f>
        <v>0.24099999999999999</v>
      </c>
    </row>
    <row r="51" spans="1:8" x14ac:dyDescent="0.25">
      <c r="A51" s="19" t="s">
        <v>45</v>
      </c>
      <c r="B51" s="47" t="s">
        <v>64</v>
      </c>
      <c r="C51" s="47" t="s">
        <v>111</v>
      </c>
      <c r="D51" s="47">
        <v>33.229999999999997</v>
      </c>
      <c r="E51" s="120"/>
      <c r="F51" s="77"/>
      <c r="G51" s="48">
        <v>0.318</v>
      </c>
      <c r="H51" s="99"/>
    </row>
    <row r="52" spans="1:8" x14ac:dyDescent="0.25">
      <c r="A52" s="37" t="s">
        <v>52</v>
      </c>
      <c r="B52" s="47" t="s">
        <v>68</v>
      </c>
      <c r="C52" s="47" t="s">
        <v>114</v>
      </c>
      <c r="D52" s="47">
        <v>33.630000000000003</v>
      </c>
      <c r="E52" s="96">
        <f>D52-D53</f>
        <v>-0.71000000000000085</v>
      </c>
      <c r="F52" s="76">
        <f t="shared" ref="F52" si="11">AVERAGE(D52:D53)</f>
        <v>33.984999999999999</v>
      </c>
      <c r="G52" s="48">
        <v>0.247</v>
      </c>
      <c r="H52" s="98">
        <f>AVERAGE(G52:G53)</f>
        <v>0.20250000000000001</v>
      </c>
    </row>
    <row r="53" spans="1:8" x14ac:dyDescent="0.25">
      <c r="A53" s="37" t="s">
        <v>52</v>
      </c>
      <c r="B53" s="47" t="s">
        <v>70</v>
      </c>
      <c r="C53" s="47" t="s">
        <v>117</v>
      </c>
      <c r="D53" s="47">
        <v>34.340000000000003</v>
      </c>
      <c r="E53" s="97"/>
      <c r="F53" s="77"/>
      <c r="G53" s="48">
        <v>0.158</v>
      </c>
      <c r="H53" s="99"/>
    </row>
    <row r="54" spans="1:8" x14ac:dyDescent="0.25">
      <c r="A54" s="19" t="s">
        <v>45</v>
      </c>
      <c r="B54" s="47" t="s">
        <v>74</v>
      </c>
      <c r="C54" s="47" t="s">
        <v>120</v>
      </c>
      <c r="D54" s="47">
        <v>33.68</v>
      </c>
      <c r="E54" s="96">
        <f>D54-D55</f>
        <v>-0.17000000000000171</v>
      </c>
      <c r="F54" s="76">
        <f t="shared" ref="F54" si="12">AVERAGE(D54:D55)</f>
        <v>33.765000000000001</v>
      </c>
      <c r="G54" s="48">
        <v>0.23899999999999999</v>
      </c>
      <c r="H54" s="98">
        <f>AVERAGE(G54:G55)</f>
        <v>0.22649999999999998</v>
      </c>
    </row>
    <row r="55" spans="1:8" x14ac:dyDescent="0.25">
      <c r="A55" s="19" t="s">
        <v>45</v>
      </c>
      <c r="B55" s="47" t="s">
        <v>76</v>
      </c>
      <c r="C55" s="47" t="s">
        <v>123</v>
      </c>
      <c r="D55" s="47">
        <v>33.85</v>
      </c>
      <c r="E55" s="97"/>
      <c r="F55" s="77"/>
      <c r="G55" s="48">
        <v>0.214</v>
      </c>
      <c r="H55" s="99"/>
    </row>
    <row r="56" spans="1:8" x14ac:dyDescent="0.25">
      <c r="A56" s="37" t="s">
        <v>52</v>
      </c>
      <c r="B56" s="47" t="s">
        <v>80</v>
      </c>
      <c r="C56" s="47" t="s">
        <v>126</v>
      </c>
      <c r="D56" s="47">
        <v>33.590000000000003</v>
      </c>
      <c r="E56" s="96">
        <f>D56-D57</f>
        <v>-0.40999999999999659</v>
      </c>
      <c r="F56" s="76">
        <f t="shared" ref="F56" si="13">AVERAGE(D56:D57)</f>
        <v>33.795000000000002</v>
      </c>
      <c r="G56" s="48">
        <v>0.253</v>
      </c>
      <c r="H56" s="98">
        <f>AVERAGE(G56:G57)</f>
        <v>0.224</v>
      </c>
    </row>
    <row r="57" spans="1:8" x14ac:dyDescent="0.25">
      <c r="A57" s="37" t="s">
        <v>52</v>
      </c>
      <c r="B57" s="47" t="s">
        <v>82</v>
      </c>
      <c r="C57" s="47" t="s">
        <v>129</v>
      </c>
      <c r="D57" s="47">
        <v>34</v>
      </c>
      <c r="E57" s="97"/>
      <c r="F57" s="77"/>
      <c r="G57" s="48">
        <v>0.19500000000000001</v>
      </c>
      <c r="H57" s="99"/>
    </row>
    <row r="58" spans="1:8" x14ac:dyDescent="0.25">
      <c r="A58" s="19" t="s">
        <v>45</v>
      </c>
      <c r="B58" s="47" t="s">
        <v>86</v>
      </c>
      <c r="C58" s="47" t="s">
        <v>132</v>
      </c>
      <c r="D58" s="47">
        <v>33.270000000000003</v>
      </c>
      <c r="E58" s="96">
        <f>D58-D59</f>
        <v>-0.93999999999999773</v>
      </c>
      <c r="F58" s="76">
        <f>AVERAGE(D58:D59)</f>
        <v>33.74</v>
      </c>
      <c r="G58" s="48">
        <v>0.309</v>
      </c>
      <c r="H58" s="98">
        <f>AVERAGE(G58:G59)</f>
        <v>0.24049999999999999</v>
      </c>
    </row>
    <row r="59" spans="1:8" x14ac:dyDescent="0.25">
      <c r="A59" s="19" t="s">
        <v>45</v>
      </c>
      <c r="B59" s="47" t="s">
        <v>88</v>
      </c>
      <c r="C59" s="47" t="s">
        <v>135</v>
      </c>
      <c r="D59" s="47">
        <v>34.21</v>
      </c>
      <c r="E59" s="97"/>
      <c r="F59" s="77"/>
      <c r="G59" s="48">
        <v>0.17199999999999999</v>
      </c>
      <c r="H59" s="99"/>
    </row>
    <row r="60" spans="1:8" x14ac:dyDescent="0.25">
      <c r="A60" s="37" t="s">
        <v>52</v>
      </c>
      <c r="B60" s="47" t="s">
        <v>92</v>
      </c>
      <c r="C60" s="47" t="s">
        <v>138</v>
      </c>
      <c r="D60" s="47">
        <v>33.590000000000003</v>
      </c>
      <c r="E60" s="96">
        <f>D60-D61</f>
        <v>0.45000000000000284</v>
      </c>
      <c r="F60" s="76">
        <f t="shared" ref="F60" si="14">AVERAGE(D60:D61)</f>
        <v>33.365000000000002</v>
      </c>
      <c r="G60" s="48">
        <v>0.253</v>
      </c>
      <c r="H60" s="98">
        <f>AVERAGE(G60:G61)</f>
        <v>0.29500000000000004</v>
      </c>
    </row>
    <row r="61" spans="1:8" x14ac:dyDescent="0.25">
      <c r="A61" s="37" t="s">
        <v>52</v>
      </c>
      <c r="B61" s="47" t="s">
        <v>94</v>
      </c>
      <c r="C61" s="47" t="s">
        <v>141</v>
      </c>
      <c r="D61" s="47">
        <v>33.14</v>
      </c>
      <c r="E61" s="97"/>
      <c r="F61" s="77"/>
      <c r="G61" s="48">
        <v>0.33700000000000002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ZDLKziGq7XNBuyi7G8O/zEMxNpHtfFqhEcFOm4KFwoej4NUJd2XxaguoRfRO4Zw2PfmCYz2dsFjGoxqp2NrKdg==" saltValue="HaX/I3bdEFQz0djIko8Em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488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155</v>
      </c>
      <c r="B6" s="47" t="s">
        <v>7</v>
      </c>
      <c r="C6" s="47">
        <v>23.71</v>
      </c>
      <c r="D6" s="87">
        <f>MAX(C6:C9)-MIN(C6:C9)</f>
        <v>2.9999999999997584E-2</v>
      </c>
      <c r="E6" s="90">
        <f>AVERAGE(C6:C9)</f>
        <v>23.72</v>
      </c>
      <c r="F6" s="93">
        <f>E6-E10</f>
        <v>-1.0200000000000031</v>
      </c>
      <c r="H6" s="47" t="s">
        <v>143</v>
      </c>
      <c r="I6" s="47" t="s">
        <v>9</v>
      </c>
      <c r="J6" s="47">
        <v>33.229999999999997</v>
      </c>
    </row>
    <row r="7" spans="1:10" x14ac:dyDescent="0.25">
      <c r="A7" s="47" t="s">
        <v>157</v>
      </c>
      <c r="B7" s="47" t="s">
        <v>7</v>
      </c>
      <c r="C7" s="47">
        <v>23.72</v>
      </c>
      <c r="D7" s="88"/>
      <c r="E7" s="91"/>
      <c r="F7" s="94"/>
      <c r="H7" s="47" t="s">
        <v>144</v>
      </c>
      <c r="I7" s="47" t="s">
        <v>9</v>
      </c>
      <c r="J7" s="47">
        <v>32.76</v>
      </c>
    </row>
    <row r="8" spans="1:10" x14ac:dyDescent="0.25">
      <c r="A8" s="47" t="s">
        <v>156</v>
      </c>
      <c r="B8" s="47" t="s">
        <v>7</v>
      </c>
      <c r="C8" s="47">
        <v>23.74</v>
      </c>
      <c r="D8" s="88"/>
      <c r="E8" s="91"/>
      <c r="F8" s="94"/>
      <c r="H8" s="47" t="s">
        <v>151</v>
      </c>
      <c r="I8" s="47" t="s">
        <v>14</v>
      </c>
      <c r="J8" s="47">
        <v>40</v>
      </c>
    </row>
    <row r="9" spans="1:10" x14ac:dyDescent="0.25">
      <c r="A9" s="47" t="s">
        <v>158</v>
      </c>
      <c r="B9" s="47" t="s">
        <v>7</v>
      </c>
      <c r="C9" s="47">
        <v>23.71</v>
      </c>
      <c r="D9" s="89"/>
      <c r="E9" s="92"/>
      <c r="F9" s="95"/>
      <c r="H9" s="47" t="s">
        <v>152</v>
      </c>
      <c r="I9" s="47" t="s">
        <v>14</v>
      </c>
      <c r="J9" s="47"/>
    </row>
    <row r="10" spans="1:10" x14ac:dyDescent="0.25">
      <c r="A10" s="47" t="s">
        <v>159</v>
      </c>
      <c r="B10" s="47" t="s">
        <v>18</v>
      </c>
      <c r="C10" s="47">
        <v>24.7</v>
      </c>
      <c r="D10" s="87">
        <f t="shared" ref="D10" si="0">MAX(C10:C13)-MIN(C10:C13)</f>
        <v>0.14999999999999858</v>
      </c>
      <c r="E10" s="90">
        <f t="shared" ref="E10" si="1">AVERAGE(C10:C13)</f>
        <v>24.740000000000002</v>
      </c>
      <c r="F10" s="93">
        <f t="shared" ref="F10" si="2">E10-E14</f>
        <v>-1.0574999999999974</v>
      </c>
      <c r="H10" s="47" t="s">
        <v>147</v>
      </c>
      <c r="I10" s="47" t="s">
        <v>20</v>
      </c>
      <c r="J10" s="47"/>
    </row>
    <row r="11" spans="1:10" x14ac:dyDescent="0.25">
      <c r="A11" s="47" t="s">
        <v>161</v>
      </c>
      <c r="B11" s="47" t="s">
        <v>18</v>
      </c>
      <c r="C11" s="47">
        <v>24.66</v>
      </c>
      <c r="D11" s="88"/>
      <c r="E11" s="91"/>
      <c r="F11" s="94"/>
      <c r="H11" s="47" t="s">
        <v>148</v>
      </c>
      <c r="I11" s="47" t="s">
        <v>20</v>
      </c>
      <c r="J11" s="47"/>
    </row>
    <row r="12" spans="1:10" x14ac:dyDescent="0.25">
      <c r="A12" s="47" t="s">
        <v>160</v>
      </c>
      <c r="B12" s="47" t="s">
        <v>18</v>
      </c>
      <c r="C12" s="47">
        <v>24.79</v>
      </c>
      <c r="D12" s="88"/>
      <c r="E12" s="91"/>
      <c r="F12" s="94"/>
    </row>
    <row r="13" spans="1:10" x14ac:dyDescent="0.25">
      <c r="A13" s="47" t="s">
        <v>162</v>
      </c>
      <c r="B13" s="47" t="s">
        <v>18</v>
      </c>
      <c r="C13" s="47">
        <v>24.81</v>
      </c>
      <c r="D13" s="89"/>
      <c r="E13" s="92"/>
      <c r="F13" s="95"/>
      <c r="H13" s="14" t="s">
        <v>25</v>
      </c>
      <c r="I13" s="18">
        <v>9.0100000000000006E-3</v>
      </c>
    </row>
    <row r="14" spans="1:10" x14ac:dyDescent="0.25">
      <c r="A14" s="47" t="s">
        <v>163</v>
      </c>
      <c r="B14" s="47" t="s">
        <v>27</v>
      </c>
      <c r="C14" s="47">
        <v>25.74</v>
      </c>
      <c r="D14" s="87">
        <f>MAX(C14:C17)-MIN(C14:C17)</f>
        <v>0.11000000000000298</v>
      </c>
      <c r="E14" s="90">
        <f>AVERAGE(C14:C17)</f>
        <v>25.797499999999999</v>
      </c>
      <c r="F14" s="93">
        <f t="shared" ref="F14" si="3">E14-E18</f>
        <v>-1.0500000000000007</v>
      </c>
      <c r="H14" s="14" t="s">
        <v>471</v>
      </c>
      <c r="I14" s="53">
        <v>1.9390000000000001</v>
      </c>
    </row>
    <row r="15" spans="1:10" x14ac:dyDescent="0.25">
      <c r="A15" s="47" t="s">
        <v>165</v>
      </c>
      <c r="B15" s="47" t="s">
        <v>27</v>
      </c>
      <c r="C15" s="47">
        <v>25.84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164</v>
      </c>
      <c r="B16" s="47" t="s">
        <v>27</v>
      </c>
      <c r="C16" s="47">
        <v>25.76</v>
      </c>
      <c r="D16" s="88"/>
      <c r="E16" s="91"/>
      <c r="F16" s="94"/>
    </row>
    <row r="17" spans="1:10" x14ac:dyDescent="0.25">
      <c r="A17" s="47" t="s">
        <v>166</v>
      </c>
      <c r="B17" s="47" t="s">
        <v>27</v>
      </c>
      <c r="C17" s="47">
        <v>25.85</v>
      </c>
      <c r="D17" s="89"/>
      <c r="E17" s="92"/>
      <c r="F17" s="95"/>
    </row>
    <row r="18" spans="1:10" x14ac:dyDescent="0.25">
      <c r="A18" s="47" t="s">
        <v>167</v>
      </c>
      <c r="B18" s="47" t="s">
        <v>33</v>
      </c>
      <c r="C18" s="47">
        <v>26.95</v>
      </c>
      <c r="D18" s="87">
        <f>MAX(C18:C21)-MIN(C18:C21)</f>
        <v>0.21999999999999886</v>
      </c>
      <c r="E18" s="90">
        <f>AVERAGE(C18:C21)</f>
        <v>26.8475</v>
      </c>
      <c r="F18" s="93">
        <f t="shared" ref="F18" si="4">E18-E22</f>
        <v>-0.91999999999999815</v>
      </c>
    </row>
    <row r="19" spans="1:10" x14ac:dyDescent="0.25">
      <c r="A19" s="47" t="s">
        <v>169</v>
      </c>
      <c r="B19" s="47" t="s">
        <v>33</v>
      </c>
      <c r="C19" s="47">
        <v>26.73</v>
      </c>
      <c r="D19" s="88"/>
      <c r="E19" s="91"/>
      <c r="F19" s="94"/>
    </row>
    <row r="20" spans="1:10" x14ac:dyDescent="0.25">
      <c r="A20" s="47" t="s">
        <v>168</v>
      </c>
      <c r="B20" s="47" t="s">
        <v>33</v>
      </c>
      <c r="C20" s="47">
        <v>26.93</v>
      </c>
      <c r="D20" s="88"/>
      <c r="E20" s="91"/>
      <c r="F20" s="94"/>
    </row>
    <row r="21" spans="1:10" x14ac:dyDescent="0.25">
      <c r="A21" s="47" t="s">
        <v>170</v>
      </c>
      <c r="B21" s="47" t="s">
        <v>33</v>
      </c>
      <c r="C21" s="47">
        <v>26.78</v>
      </c>
      <c r="D21" s="89"/>
      <c r="E21" s="92"/>
      <c r="F21" s="95"/>
    </row>
    <row r="22" spans="1:10" x14ac:dyDescent="0.25">
      <c r="A22" s="47" t="s">
        <v>171</v>
      </c>
      <c r="B22" s="47" t="s">
        <v>38</v>
      </c>
      <c r="C22" s="47">
        <v>27.73</v>
      </c>
      <c r="D22" s="87">
        <f>MAX(C22:C25)-MIN(C22:C25)</f>
        <v>0.23000000000000043</v>
      </c>
      <c r="E22" s="90">
        <f>AVERAGE(C22:C25)</f>
        <v>27.767499999999998</v>
      </c>
      <c r="F22" s="93"/>
    </row>
    <row r="23" spans="1:10" x14ac:dyDescent="0.25">
      <c r="A23" s="47" t="s">
        <v>173</v>
      </c>
      <c r="B23" s="47" t="s">
        <v>38</v>
      </c>
      <c r="C23" s="47">
        <v>27.91</v>
      </c>
      <c r="D23" s="88"/>
      <c r="E23" s="91"/>
      <c r="F23" s="94"/>
    </row>
    <row r="24" spans="1:10" x14ac:dyDescent="0.25">
      <c r="A24" s="47" t="s">
        <v>172</v>
      </c>
      <c r="B24" s="47" t="s">
        <v>38</v>
      </c>
      <c r="C24" s="47">
        <v>27.75</v>
      </c>
      <c r="D24" s="88"/>
      <c r="E24" s="91"/>
      <c r="F24" s="94"/>
    </row>
    <row r="25" spans="1:10" x14ac:dyDescent="0.25">
      <c r="A25" s="47" t="s">
        <v>174</v>
      </c>
      <c r="B25" s="47" t="s">
        <v>38</v>
      </c>
      <c r="C25" s="47">
        <v>27.68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8</v>
      </c>
      <c r="C30" s="47" t="s">
        <v>47</v>
      </c>
      <c r="D30" s="47">
        <v>25.83</v>
      </c>
      <c r="E30" s="96">
        <f>D30-D31</f>
        <v>-0.17000000000000171</v>
      </c>
      <c r="F30" s="76">
        <f>AVERAGE(D30:D31)</f>
        <v>25.914999999999999</v>
      </c>
      <c r="G30" s="48">
        <v>0.245</v>
      </c>
      <c r="H30" s="98">
        <f>AVERAGE(G30:G31)</f>
        <v>0.23199999999999998</v>
      </c>
      <c r="I30" s="30"/>
      <c r="J30" s="30"/>
    </row>
    <row r="31" spans="1:10" x14ac:dyDescent="0.25">
      <c r="A31" s="19" t="s">
        <v>45</v>
      </c>
      <c r="B31" s="47" t="s">
        <v>11</v>
      </c>
      <c r="C31" s="47" t="s">
        <v>50</v>
      </c>
      <c r="D31" s="47">
        <v>26</v>
      </c>
      <c r="E31" s="97"/>
      <c r="F31" s="77"/>
      <c r="G31" s="48">
        <v>0.219</v>
      </c>
      <c r="H31" s="99"/>
    </row>
    <row r="32" spans="1:10" x14ac:dyDescent="0.25">
      <c r="A32" s="37" t="s">
        <v>52</v>
      </c>
      <c r="B32" s="47" t="s">
        <v>19</v>
      </c>
      <c r="C32" s="47" t="s">
        <v>54</v>
      </c>
      <c r="D32" s="47">
        <v>26.8</v>
      </c>
      <c r="E32" s="96">
        <f>D32-D33</f>
        <v>-5.9999999999998721E-2</v>
      </c>
      <c r="F32" s="76">
        <f t="shared" ref="F32" si="5">AVERAGE(D32:D33)</f>
        <v>26.83</v>
      </c>
      <c r="G32" s="48">
        <v>0.129</v>
      </c>
      <c r="H32" s="98">
        <f>AVERAGE(G32:G33)</f>
        <v>0.1265</v>
      </c>
    </row>
    <row r="33" spans="1:8" x14ac:dyDescent="0.25">
      <c r="A33" s="37" t="s">
        <v>52</v>
      </c>
      <c r="B33" s="47" t="s">
        <v>22</v>
      </c>
      <c r="C33" s="47" t="s">
        <v>57</v>
      </c>
      <c r="D33" s="47">
        <v>26.86</v>
      </c>
      <c r="E33" s="97"/>
      <c r="F33" s="77"/>
      <c r="G33" s="48">
        <v>0.124</v>
      </c>
      <c r="H33" s="99"/>
    </row>
    <row r="34" spans="1:8" x14ac:dyDescent="0.25">
      <c r="A34" s="19" t="s">
        <v>45</v>
      </c>
      <c r="B34" s="47" t="s">
        <v>13</v>
      </c>
      <c r="C34" s="47" t="s">
        <v>60</v>
      </c>
      <c r="D34" s="47">
        <v>25.08</v>
      </c>
      <c r="E34" s="96">
        <f>D34-D35</f>
        <v>-0.18000000000000327</v>
      </c>
      <c r="F34" s="76">
        <f t="shared" ref="F34" si="6">AVERAGE(D34:D35)</f>
        <v>25.17</v>
      </c>
      <c r="G34" s="48">
        <v>0.40300000000000002</v>
      </c>
      <c r="H34" s="98">
        <f>AVERAGE(G34:G35)</f>
        <v>0.38100000000000001</v>
      </c>
    </row>
    <row r="35" spans="1:8" x14ac:dyDescent="0.25">
      <c r="A35" s="19" t="s">
        <v>45</v>
      </c>
      <c r="B35" s="47" t="s">
        <v>16</v>
      </c>
      <c r="C35" s="47" t="s">
        <v>63</v>
      </c>
      <c r="D35" s="47">
        <v>25.26</v>
      </c>
      <c r="E35" s="97"/>
      <c r="F35" s="77"/>
      <c r="G35" s="48">
        <v>0.35899999999999999</v>
      </c>
      <c r="H35" s="99"/>
    </row>
    <row r="36" spans="1:8" x14ac:dyDescent="0.25">
      <c r="A36" s="37" t="s">
        <v>52</v>
      </c>
      <c r="B36" s="47" t="s">
        <v>6</v>
      </c>
      <c r="C36" s="47" t="s">
        <v>66</v>
      </c>
      <c r="D36" s="47">
        <v>25.96</v>
      </c>
      <c r="E36" s="96">
        <f>D36-D37</f>
        <v>-0.12999999999999901</v>
      </c>
      <c r="F36" s="76">
        <f t="shared" ref="F36" si="7">AVERAGE(D36:D37)</f>
        <v>26.024999999999999</v>
      </c>
      <c r="G36" s="48">
        <v>0.22500000000000001</v>
      </c>
      <c r="H36" s="98">
        <f>AVERAGE(G36:G37)</f>
        <v>0.2155</v>
      </c>
    </row>
    <row r="37" spans="1:8" x14ac:dyDescent="0.25">
      <c r="A37" s="37" t="s">
        <v>52</v>
      </c>
      <c r="B37" s="47" t="s">
        <v>12</v>
      </c>
      <c r="C37" s="47" t="s">
        <v>69</v>
      </c>
      <c r="D37" s="47">
        <v>26.09</v>
      </c>
      <c r="E37" s="97"/>
      <c r="F37" s="77"/>
      <c r="G37" s="48">
        <v>0.20599999999999999</v>
      </c>
      <c r="H37" s="99"/>
    </row>
    <row r="38" spans="1:8" x14ac:dyDescent="0.25">
      <c r="A38" s="19" t="s">
        <v>45</v>
      </c>
      <c r="B38" s="47" t="s">
        <v>17</v>
      </c>
      <c r="C38" s="47" t="s">
        <v>72</v>
      </c>
      <c r="D38" s="47">
        <v>26.34</v>
      </c>
      <c r="E38" s="96">
        <f>D38-D39</f>
        <v>-7.0000000000000284E-2</v>
      </c>
      <c r="F38" s="76">
        <f>AVERAGE(D38:D39)</f>
        <v>26.375</v>
      </c>
      <c r="G38" s="48">
        <v>0.17499999999999999</v>
      </c>
      <c r="H38" s="98">
        <f>AVERAGE(G38:G39)</f>
        <v>0.17149999999999999</v>
      </c>
    </row>
    <row r="39" spans="1:8" x14ac:dyDescent="0.25">
      <c r="A39" s="19" t="s">
        <v>45</v>
      </c>
      <c r="B39" s="47" t="s">
        <v>23</v>
      </c>
      <c r="C39" s="47" t="s">
        <v>75</v>
      </c>
      <c r="D39" s="47">
        <v>26.41</v>
      </c>
      <c r="E39" s="97"/>
      <c r="F39" s="77"/>
      <c r="G39" s="48">
        <v>0.16800000000000001</v>
      </c>
      <c r="H39" s="99"/>
    </row>
    <row r="40" spans="1:8" x14ac:dyDescent="0.25">
      <c r="A40" s="37" t="s">
        <v>52</v>
      </c>
      <c r="B40" s="47" t="s">
        <v>26</v>
      </c>
      <c r="C40" s="47" t="s">
        <v>78</v>
      </c>
      <c r="D40" s="47">
        <v>24.72</v>
      </c>
      <c r="E40" s="96">
        <f>D40-D41</f>
        <v>-0.12000000000000099</v>
      </c>
      <c r="F40" s="76">
        <f t="shared" ref="F40" si="8">AVERAGE(D40:D41)</f>
        <v>24.78</v>
      </c>
      <c r="G40" s="48">
        <v>0.51300000000000001</v>
      </c>
      <c r="H40" s="98">
        <f>AVERAGE(G40:G41)</f>
        <v>0.49199999999999999</v>
      </c>
    </row>
    <row r="41" spans="1:8" x14ac:dyDescent="0.25">
      <c r="A41" s="37" t="s">
        <v>52</v>
      </c>
      <c r="B41" s="47" t="s">
        <v>30</v>
      </c>
      <c r="C41" s="47" t="s">
        <v>81</v>
      </c>
      <c r="D41" s="47">
        <v>24.84</v>
      </c>
      <c r="E41" s="97"/>
      <c r="F41" s="77"/>
      <c r="G41" s="48">
        <v>0.47099999999999997</v>
      </c>
      <c r="H41" s="99"/>
    </row>
    <row r="42" spans="1:8" x14ac:dyDescent="0.25">
      <c r="A42" s="19" t="s">
        <v>45</v>
      </c>
      <c r="B42" s="47" t="s">
        <v>32</v>
      </c>
      <c r="C42" s="47" t="s">
        <v>84</v>
      </c>
      <c r="D42" s="47">
        <v>25.77</v>
      </c>
      <c r="E42" s="96">
        <f>D42-D43</f>
        <v>7.9999999999998295E-2</v>
      </c>
      <c r="F42" s="76">
        <f>AVERAGE(D42:D43)</f>
        <v>25.73</v>
      </c>
      <c r="G42" s="48">
        <v>0.255</v>
      </c>
      <c r="H42" s="98">
        <f>AVERAGE(G42:G43)</f>
        <v>0.26200000000000001</v>
      </c>
    </row>
    <row r="43" spans="1:8" x14ac:dyDescent="0.25">
      <c r="A43" s="19" t="s">
        <v>45</v>
      </c>
      <c r="B43" s="47" t="s">
        <v>35</v>
      </c>
      <c r="C43" s="47" t="s">
        <v>87</v>
      </c>
      <c r="D43" s="47">
        <v>25.69</v>
      </c>
      <c r="E43" s="97"/>
      <c r="F43" s="77"/>
      <c r="G43" s="48">
        <v>0.26900000000000002</v>
      </c>
      <c r="H43" s="99"/>
    </row>
    <row r="44" spans="1:8" x14ac:dyDescent="0.25">
      <c r="A44" s="37" t="s">
        <v>52</v>
      </c>
      <c r="B44" s="47" t="s">
        <v>37</v>
      </c>
      <c r="C44" s="47" t="s">
        <v>90</v>
      </c>
      <c r="D44" s="47">
        <v>24.81</v>
      </c>
      <c r="E44" s="96">
        <f>D44-D45</f>
        <v>-6.0000000000002274E-2</v>
      </c>
      <c r="F44" s="76">
        <f t="shared" ref="F44" si="9">AVERAGE(D44:D45)</f>
        <v>24.84</v>
      </c>
      <c r="G44" s="48">
        <v>0.48299999999999998</v>
      </c>
      <c r="H44" s="98">
        <f>AVERAGE(G44:G45)</f>
        <v>0.47250000000000003</v>
      </c>
    </row>
    <row r="45" spans="1:8" x14ac:dyDescent="0.25">
      <c r="A45" s="37" t="s">
        <v>52</v>
      </c>
      <c r="B45" s="47" t="s">
        <v>40</v>
      </c>
      <c r="C45" s="47" t="s">
        <v>93</v>
      </c>
      <c r="D45" s="47">
        <v>24.87</v>
      </c>
      <c r="E45" s="97"/>
      <c r="F45" s="77"/>
      <c r="G45" s="48">
        <v>0.46200000000000002</v>
      </c>
      <c r="H45" s="99"/>
    </row>
    <row r="46" spans="1:8" x14ac:dyDescent="0.25">
      <c r="A46" s="19" t="s">
        <v>45</v>
      </c>
      <c r="B46" s="47" t="s">
        <v>238</v>
      </c>
      <c r="C46" s="47" t="s">
        <v>96</v>
      </c>
      <c r="D46" s="47">
        <v>25.32</v>
      </c>
      <c r="E46" s="96">
        <f>D46-D47</f>
        <v>-8.9999999999999858E-2</v>
      </c>
      <c r="F46" s="76">
        <f t="shared" ref="F46" si="10">AVERAGE(D46:D47)</f>
        <v>25.365000000000002</v>
      </c>
      <c r="G46" s="48">
        <v>0.34399999999999997</v>
      </c>
      <c r="H46" s="98">
        <f>AVERAGE(G46:G47)</f>
        <v>0.33350000000000002</v>
      </c>
    </row>
    <row r="47" spans="1:8" x14ac:dyDescent="0.25">
      <c r="A47" s="19" t="s">
        <v>45</v>
      </c>
      <c r="B47" s="47" t="s">
        <v>239</v>
      </c>
      <c r="C47" s="47" t="s">
        <v>99</v>
      </c>
      <c r="D47" s="47">
        <v>25.41</v>
      </c>
      <c r="E47" s="97"/>
      <c r="F47" s="77"/>
      <c r="G47" s="48">
        <v>0.32300000000000001</v>
      </c>
      <c r="H47" s="99"/>
    </row>
    <row r="48" spans="1:8" x14ac:dyDescent="0.25">
      <c r="A48" s="37" t="s">
        <v>52</v>
      </c>
      <c r="B48" s="47" t="s">
        <v>240</v>
      </c>
      <c r="C48" s="47" t="s">
        <v>102</v>
      </c>
      <c r="D48" s="47">
        <v>25.28</v>
      </c>
      <c r="E48" s="96">
        <f>D48-D49</f>
        <v>-0.14000000000000057</v>
      </c>
      <c r="F48" s="76">
        <f t="shared" ref="F48" si="11">AVERAGE(D48:D49)</f>
        <v>25.35</v>
      </c>
      <c r="G48" s="48">
        <v>0.35399999999999998</v>
      </c>
      <c r="H48" s="98">
        <f>AVERAGE(G48:G49)</f>
        <v>0.33850000000000002</v>
      </c>
    </row>
    <row r="49" spans="1:8" x14ac:dyDescent="0.25">
      <c r="A49" s="37" t="s">
        <v>52</v>
      </c>
      <c r="B49" s="47" t="s">
        <v>241</v>
      </c>
      <c r="C49" s="47" t="s">
        <v>105</v>
      </c>
      <c r="D49" s="47">
        <v>25.42</v>
      </c>
      <c r="E49" s="97"/>
      <c r="F49" s="77"/>
      <c r="G49" s="48">
        <v>0.32300000000000001</v>
      </c>
      <c r="H49" s="99"/>
    </row>
    <row r="50" spans="1:8" x14ac:dyDescent="0.25">
      <c r="A50" s="19" t="s">
        <v>45</v>
      </c>
      <c r="B50" s="47" t="s">
        <v>242</v>
      </c>
      <c r="C50" s="47" t="s">
        <v>108</v>
      </c>
      <c r="D50" s="47">
        <v>26.43</v>
      </c>
      <c r="E50" s="96">
        <f>D50-D51</f>
        <v>-8.0000000000001847E-2</v>
      </c>
      <c r="F50" s="76">
        <f t="shared" ref="F50" si="12">AVERAGE(D50:D51)</f>
        <v>26.47</v>
      </c>
      <c r="G50" s="48">
        <v>0.16500000000000001</v>
      </c>
      <c r="H50" s="98">
        <f>AVERAGE(G50:G51)</f>
        <v>0.161</v>
      </c>
    </row>
    <row r="51" spans="1:8" x14ac:dyDescent="0.25">
      <c r="A51" s="19" t="s">
        <v>45</v>
      </c>
      <c r="B51" s="47" t="s">
        <v>243</v>
      </c>
      <c r="C51" s="47" t="s">
        <v>111</v>
      </c>
      <c r="D51" s="47">
        <v>26.51</v>
      </c>
      <c r="E51" s="97"/>
      <c r="F51" s="77"/>
      <c r="G51" s="48">
        <v>0.157</v>
      </c>
      <c r="H51" s="99"/>
    </row>
    <row r="52" spans="1:8" x14ac:dyDescent="0.25">
      <c r="A52" s="37" t="s">
        <v>52</v>
      </c>
      <c r="B52" s="47" t="s">
        <v>10</v>
      </c>
      <c r="C52" s="47" t="s">
        <v>114</v>
      </c>
      <c r="D52" s="47">
        <v>25.16</v>
      </c>
      <c r="E52" s="96">
        <f>D52-D53</f>
        <v>-0.33999999999999986</v>
      </c>
      <c r="F52" s="76">
        <f t="shared" ref="F52" si="13">AVERAGE(D52:D53)</f>
        <v>25.33</v>
      </c>
      <c r="G52" s="48">
        <v>0.38300000000000001</v>
      </c>
      <c r="H52" s="98">
        <f>AVERAGE(G52:G53)</f>
        <v>0.34450000000000003</v>
      </c>
    </row>
    <row r="53" spans="1:8" x14ac:dyDescent="0.25">
      <c r="A53" s="37" t="s">
        <v>52</v>
      </c>
      <c r="B53" s="47" t="s">
        <v>15</v>
      </c>
      <c r="C53" s="47" t="s">
        <v>117</v>
      </c>
      <c r="D53" s="47">
        <v>25.5</v>
      </c>
      <c r="E53" s="97"/>
      <c r="F53" s="77"/>
      <c r="G53" s="48">
        <v>0.30599999999999999</v>
      </c>
      <c r="H53" s="99"/>
    </row>
    <row r="54" spans="1:8" x14ac:dyDescent="0.25">
      <c r="A54" s="19" t="s">
        <v>45</v>
      </c>
      <c r="B54" s="47" t="s">
        <v>21</v>
      </c>
      <c r="C54" s="47" t="s">
        <v>120</v>
      </c>
      <c r="D54" s="47">
        <v>25.7</v>
      </c>
      <c r="E54" s="96">
        <f>D54-D55</f>
        <v>-0.10000000000000142</v>
      </c>
      <c r="F54" s="76">
        <f t="shared" ref="F54" si="14">AVERAGE(D54:D55)</f>
        <v>25.75</v>
      </c>
      <c r="G54" s="48">
        <v>0.26700000000000002</v>
      </c>
      <c r="H54" s="98">
        <f>AVERAGE(G54:G55)</f>
        <v>0.25850000000000001</v>
      </c>
    </row>
    <row r="55" spans="1:8" x14ac:dyDescent="0.25">
      <c r="A55" s="19" t="s">
        <v>45</v>
      </c>
      <c r="B55" s="47" t="s">
        <v>24</v>
      </c>
      <c r="C55" s="47" t="s">
        <v>123</v>
      </c>
      <c r="D55" s="47">
        <v>25.8</v>
      </c>
      <c r="E55" s="97"/>
      <c r="F55" s="77"/>
      <c r="G55" s="48">
        <v>0.25</v>
      </c>
      <c r="H55" s="99"/>
    </row>
    <row r="56" spans="1:8" x14ac:dyDescent="0.25">
      <c r="A56" s="37" t="s">
        <v>52</v>
      </c>
      <c r="B56" s="47" t="s">
        <v>28</v>
      </c>
      <c r="C56" s="47" t="s">
        <v>126</v>
      </c>
      <c r="D56" s="47">
        <v>25.81</v>
      </c>
      <c r="E56" s="96">
        <f>D56-D57</f>
        <v>9.9999999999980105E-3</v>
      </c>
      <c r="F56" s="76">
        <f t="shared" ref="F56" si="15">AVERAGE(D56:D57)</f>
        <v>25.805</v>
      </c>
      <c r="G56" s="48">
        <v>0.249</v>
      </c>
      <c r="H56" s="98">
        <f>AVERAGE(G56:G57)</f>
        <v>0.2495</v>
      </c>
    </row>
    <row r="57" spans="1:8" x14ac:dyDescent="0.25">
      <c r="A57" s="37" t="s">
        <v>52</v>
      </c>
      <c r="B57" s="47" t="s">
        <v>31</v>
      </c>
      <c r="C57" s="47" t="s">
        <v>129</v>
      </c>
      <c r="D57" s="47">
        <v>25.8</v>
      </c>
      <c r="E57" s="97"/>
      <c r="F57" s="77"/>
      <c r="G57" s="48">
        <v>0.25</v>
      </c>
      <c r="H57" s="99"/>
    </row>
    <row r="58" spans="1:8" x14ac:dyDescent="0.25">
      <c r="A58" s="19" t="s">
        <v>45</v>
      </c>
      <c r="B58" s="47" t="s">
        <v>34</v>
      </c>
      <c r="C58" s="47" t="s">
        <v>132</v>
      </c>
      <c r="D58" s="47">
        <v>26.15</v>
      </c>
      <c r="E58" s="96">
        <f>D58-D59</f>
        <v>-2.0000000000003126E-2</v>
      </c>
      <c r="F58" s="76">
        <f>AVERAGE(D58:D59)</f>
        <v>26.16</v>
      </c>
      <c r="G58" s="48">
        <v>0.19900000000000001</v>
      </c>
      <c r="H58" s="98">
        <f>AVERAGE(G58:G59)</f>
        <v>0.19750000000000001</v>
      </c>
    </row>
    <row r="59" spans="1:8" x14ac:dyDescent="0.25">
      <c r="A59" s="19" t="s">
        <v>45</v>
      </c>
      <c r="B59" s="47" t="s">
        <v>36</v>
      </c>
      <c r="C59" s="47" t="s">
        <v>135</v>
      </c>
      <c r="D59" s="47">
        <v>26.17</v>
      </c>
      <c r="E59" s="97"/>
      <c r="F59" s="77"/>
      <c r="G59" s="48">
        <v>0.19600000000000001</v>
      </c>
      <c r="H59" s="99"/>
    </row>
    <row r="60" spans="1:8" x14ac:dyDescent="0.25">
      <c r="A60" s="37" t="s">
        <v>52</v>
      </c>
      <c r="B60" s="47" t="s">
        <v>39</v>
      </c>
      <c r="C60" s="47" t="s">
        <v>138</v>
      </c>
      <c r="D60" s="47">
        <v>26.48</v>
      </c>
      <c r="E60" s="96">
        <f>D60-D61</f>
        <v>0.28999999999999915</v>
      </c>
      <c r="F60" s="76">
        <f t="shared" ref="F60" si="16">AVERAGE(D60:D61)</f>
        <v>26.335000000000001</v>
      </c>
      <c r="G60" s="48">
        <v>0.16</v>
      </c>
      <c r="H60" s="98">
        <f>AVERAGE(G60:G61)</f>
        <v>0.17649999999999999</v>
      </c>
    </row>
    <row r="61" spans="1:8" x14ac:dyDescent="0.25">
      <c r="A61" s="37" t="s">
        <v>52</v>
      </c>
      <c r="B61" s="47" t="s">
        <v>41</v>
      </c>
      <c r="C61" s="47" t="s">
        <v>141</v>
      </c>
      <c r="D61" s="47">
        <v>26.19</v>
      </c>
      <c r="E61" s="97"/>
      <c r="F61" s="77"/>
      <c r="G61" s="48">
        <v>0.193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qpv7vt1g+AqREGuwartB7JCig0gB9kOHzLbzf51hPhgqrWoIhrTmTEmAMPQ6zgdKJP6EMGHL4ZYx8IbX1vn57Q==" saltValue="mrZ3oDqKDwlI2V3Qiso19w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487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213</v>
      </c>
      <c r="B6" s="47" t="s">
        <v>7</v>
      </c>
      <c r="C6" s="47">
        <v>20.49</v>
      </c>
      <c r="D6" s="87">
        <f>MAX(C6:C9)-MIN(C6:C9)</f>
        <v>0.14999999999999858</v>
      </c>
      <c r="E6" s="90">
        <f>AVERAGE(C6:C9)</f>
        <v>20.522500000000001</v>
      </c>
      <c r="F6" s="93">
        <f>E6-E10</f>
        <v>-1.2049999999999983</v>
      </c>
      <c r="H6" s="47" t="s">
        <v>207</v>
      </c>
      <c r="I6" s="47" t="s">
        <v>9</v>
      </c>
      <c r="J6" s="47">
        <v>34.06</v>
      </c>
    </row>
    <row r="7" spans="1:10" x14ac:dyDescent="0.25">
      <c r="A7" s="47" t="s">
        <v>214</v>
      </c>
      <c r="B7" s="47" t="s">
        <v>7</v>
      </c>
      <c r="C7" s="47">
        <v>20.440000000000001</v>
      </c>
      <c r="D7" s="88"/>
      <c r="E7" s="91"/>
      <c r="F7" s="94"/>
      <c r="H7" s="47" t="s">
        <v>208</v>
      </c>
      <c r="I7" s="47" t="s">
        <v>9</v>
      </c>
      <c r="J7" s="47">
        <v>34.619999999999997</v>
      </c>
    </row>
    <row r="8" spans="1:10" x14ac:dyDescent="0.25">
      <c r="A8" s="47" t="s">
        <v>215</v>
      </c>
      <c r="B8" s="47" t="s">
        <v>7</v>
      </c>
      <c r="C8" s="47">
        <v>20.59</v>
      </c>
      <c r="D8" s="88"/>
      <c r="E8" s="91"/>
      <c r="F8" s="94"/>
      <c r="H8" s="47" t="s">
        <v>209</v>
      </c>
      <c r="I8" s="47" t="s">
        <v>14</v>
      </c>
      <c r="J8" s="47"/>
    </row>
    <row r="9" spans="1:10" x14ac:dyDescent="0.25">
      <c r="A9" s="47" t="s">
        <v>216</v>
      </c>
      <c r="B9" s="47" t="s">
        <v>7</v>
      </c>
      <c r="C9" s="47">
        <v>20.57</v>
      </c>
      <c r="D9" s="89"/>
      <c r="E9" s="92"/>
      <c r="F9" s="95"/>
      <c r="H9" s="47" t="s">
        <v>210</v>
      </c>
      <c r="I9" s="47" t="s">
        <v>14</v>
      </c>
      <c r="J9" s="47"/>
    </row>
    <row r="10" spans="1:10" x14ac:dyDescent="0.25">
      <c r="A10" s="47" t="s">
        <v>217</v>
      </c>
      <c r="B10" s="47" t="s">
        <v>18</v>
      </c>
      <c r="C10" s="47">
        <v>21.64</v>
      </c>
      <c r="D10" s="87">
        <f t="shared" ref="D10" si="0">MAX(C10:C13)-MIN(C10:C13)</f>
        <v>0.16999999999999815</v>
      </c>
      <c r="E10" s="90">
        <f t="shared" ref="E10" si="1">AVERAGE(C10:C13)</f>
        <v>21.727499999999999</v>
      </c>
      <c r="F10" s="93">
        <f t="shared" ref="F10" si="2">E10-E14</f>
        <v>-1.115000000000002</v>
      </c>
      <c r="H10" s="47" t="s">
        <v>211</v>
      </c>
      <c r="I10" s="47" t="s">
        <v>20</v>
      </c>
      <c r="J10" s="47"/>
    </row>
    <row r="11" spans="1:10" x14ac:dyDescent="0.25">
      <c r="A11" s="47" t="s">
        <v>218</v>
      </c>
      <c r="B11" s="47" t="s">
        <v>18</v>
      </c>
      <c r="C11" s="47">
        <v>21.65</v>
      </c>
      <c r="D11" s="88"/>
      <c r="E11" s="91"/>
      <c r="F11" s="94"/>
      <c r="H11" s="47" t="s">
        <v>212</v>
      </c>
      <c r="I11" s="47" t="s">
        <v>20</v>
      </c>
      <c r="J11" s="47">
        <v>37.31</v>
      </c>
    </row>
    <row r="12" spans="1:10" x14ac:dyDescent="0.25">
      <c r="A12" s="47" t="s">
        <v>219</v>
      </c>
      <c r="B12" s="47" t="s">
        <v>18</v>
      </c>
      <c r="C12" s="47">
        <v>21.81</v>
      </c>
      <c r="D12" s="88"/>
      <c r="E12" s="91"/>
      <c r="F12" s="94"/>
    </row>
    <row r="13" spans="1:10" x14ac:dyDescent="0.25">
      <c r="A13" s="47" t="s">
        <v>220</v>
      </c>
      <c r="B13" s="47" t="s">
        <v>18</v>
      </c>
      <c r="C13" s="47">
        <v>21.81</v>
      </c>
      <c r="D13" s="89"/>
      <c r="E13" s="92"/>
      <c r="F13" s="95"/>
      <c r="H13" s="14" t="s">
        <v>25</v>
      </c>
      <c r="I13" s="18">
        <v>8.09E-3</v>
      </c>
    </row>
    <row r="14" spans="1:10" x14ac:dyDescent="0.25">
      <c r="A14" s="47" t="s">
        <v>221</v>
      </c>
      <c r="B14" s="47" t="s">
        <v>27</v>
      </c>
      <c r="C14" s="47">
        <v>22.78</v>
      </c>
      <c r="D14" s="87">
        <f>MAX(C14:C17)-MIN(C14:C17)</f>
        <v>0.16000000000000014</v>
      </c>
      <c r="E14" s="90">
        <f>AVERAGE(C14:C17)</f>
        <v>22.842500000000001</v>
      </c>
      <c r="F14" s="93">
        <f t="shared" ref="F14" si="3">E14-E18</f>
        <v>-1.164166666666663</v>
      </c>
      <c r="H14" s="14" t="s">
        <v>471</v>
      </c>
      <c r="I14" s="53">
        <v>1.819</v>
      </c>
    </row>
    <row r="15" spans="1:10" x14ac:dyDescent="0.25">
      <c r="A15" s="47" t="s">
        <v>222</v>
      </c>
      <c r="B15" s="47" t="s">
        <v>27</v>
      </c>
      <c r="C15" s="47">
        <v>22.77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223</v>
      </c>
      <c r="B16" s="47" t="s">
        <v>27</v>
      </c>
      <c r="C16" s="47">
        <v>22.89</v>
      </c>
      <c r="D16" s="88"/>
      <c r="E16" s="91"/>
      <c r="F16" s="94"/>
    </row>
    <row r="17" spans="1:10" x14ac:dyDescent="0.25">
      <c r="A17" s="47" t="s">
        <v>224</v>
      </c>
      <c r="B17" s="47" t="s">
        <v>27</v>
      </c>
      <c r="C17" s="47">
        <v>22.93</v>
      </c>
      <c r="D17" s="89"/>
      <c r="E17" s="92"/>
      <c r="F17" s="95"/>
    </row>
    <row r="18" spans="1:10" x14ac:dyDescent="0.25">
      <c r="A18" s="47" t="s">
        <v>225</v>
      </c>
      <c r="B18" s="47" t="s">
        <v>33</v>
      </c>
      <c r="C18" s="47">
        <v>23.92</v>
      </c>
      <c r="D18" s="87">
        <f>MAX(C18:C21)-MIN(C18:C21)</f>
        <v>0.15999999999999659</v>
      </c>
      <c r="E18" s="90">
        <f>AVERAGE(C18:C21)</f>
        <v>24.006666666666664</v>
      </c>
      <c r="F18" s="93">
        <f t="shared" ref="F18" si="4">E18-E22</f>
        <v>-1.0033333333333339</v>
      </c>
    </row>
    <row r="19" spans="1:10" x14ac:dyDescent="0.25">
      <c r="A19" s="47" t="s">
        <v>226</v>
      </c>
      <c r="B19" s="47" t="s">
        <v>33</v>
      </c>
      <c r="D19" s="88"/>
      <c r="E19" s="91"/>
      <c r="F19" s="94"/>
      <c r="G19" s="22">
        <v>24.58</v>
      </c>
    </row>
    <row r="20" spans="1:10" x14ac:dyDescent="0.25">
      <c r="A20" s="47" t="s">
        <v>227</v>
      </c>
      <c r="B20" s="47" t="s">
        <v>33</v>
      </c>
      <c r="C20" s="47">
        <v>24.02</v>
      </c>
      <c r="D20" s="88"/>
      <c r="E20" s="91"/>
      <c r="F20" s="94"/>
    </row>
    <row r="21" spans="1:10" x14ac:dyDescent="0.25">
      <c r="A21" s="47" t="s">
        <v>228</v>
      </c>
      <c r="B21" s="47" t="s">
        <v>33</v>
      </c>
      <c r="C21" s="47">
        <v>24.08</v>
      </c>
      <c r="D21" s="89"/>
      <c r="E21" s="92"/>
      <c r="F21" s="95"/>
    </row>
    <row r="22" spans="1:10" x14ac:dyDescent="0.25">
      <c r="A22" s="47" t="s">
        <v>229</v>
      </c>
      <c r="B22" s="47" t="s">
        <v>38</v>
      </c>
      <c r="C22" s="47">
        <v>24.95</v>
      </c>
      <c r="D22" s="87">
        <f>MAX(C22:C25)-MIN(C22:C25)</f>
        <v>0.10000000000000142</v>
      </c>
      <c r="E22" s="90">
        <f>AVERAGE(C22:C25)</f>
        <v>25.009999999999998</v>
      </c>
      <c r="F22" s="93"/>
    </row>
    <row r="23" spans="1:10" x14ac:dyDescent="0.25">
      <c r="A23" s="47" t="s">
        <v>230</v>
      </c>
      <c r="B23" s="47" t="s">
        <v>38</v>
      </c>
      <c r="C23" s="47">
        <v>24.99</v>
      </c>
      <c r="D23" s="88"/>
      <c r="E23" s="91"/>
      <c r="F23" s="94"/>
    </row>
    <row r="24" spans="1:10" x14ac:dyDescent="0.25">
      <c r="A24" s="47" t="s">
        <v>231</v>
      </c>
      <c r="B24" s="47" t="s">
        <v>38</v>
      </c>
      <c r="C24" s="47">
        <v>25.05</v>
      </c>
      <c r="D24" s="88"/>
      <c r="E24" s="91"/>
      <c r="F24" s="94"/>
    </row>
    <row r="25" spans="1:10" x14ac:dyDescent="0.25">
      <c r="A25" s="47" t="s">
        <v>232</v>
      </c>
      <c r="B25" s="47" t="s">
        <v>38</v>
      </c>
      <c r="C25" s="47">
        <v>25.05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175</v>
      </c>
      <c r="C30" s="47" t="s">
        <v>47</v>
      </c>
      <c r="D30" s="47">
        <v>22.66</v>
      </c>
      <c r="E30" s="96">
        <f>D30-D31</f>
        <v>-0.14999999999999858</v>
      </c>
      <c r="F30" s="76">
        <f>AVERAGE(D30:D31)</f>
        <v>22.734999999999999</v>
      </c>
      <c r="G30" s="48">
        <v>0.28199999999999997</v>
      </c>
      <c r="H30" s="98">
        <f>AVERAGE(G30:G31)</f>
        <v>0.26949999999999996</v>
      </c>
      <c r="I30" s="30"/>
      <c r="J30" s="30"/>
    </row>
    <row r="31" spans="1:10" x14ac:dyDescent="0.25">
      <c r="A31" s="19" t="s">
        <v>45</v>
      </c>
      <c r="B31" s="47" t="s">
        <v>176</v>
      </c>
      <c r="C31" s="47" t="s">
        <v>50</v>
      </c>
      <c r="D31" s="47">
        <v>22.81</v>
      </c>
      <c r="E31" s="97"/>
      <c r="F31" s="77"/>
      <c r="G31" s="48">
        <v>0.25700000000000001</v>
      </c>
      <c r="H31" s="99"/>
    </row>
    <row r="32" spans="1:10" x14ac:dyDescent="0.25">
      <c r="A32" s="37" t="s">
        <v>52</v>
      </c>
      <c r="B32" s="47" t="s">
        <v>179</v>
      </c>
      <c r="C32" s="47" t="s">
        <v>54</v>
      </c>
      <c r="D32" s="47">
        <v>23.15</v>
      </c>
      <c r="E32" s="96">
        <f>D32-D33</f>
        <v>-0.17999999999999972</v>
      </c>
      <c r="F32" s="76">
        <f t="shared" ref="F32" si="5">AVERAGE(D32:D33)</f>
        <v>23.24</v>
      </c>
      <c r="G32" s="48">
        <v>0.20899999999999999</v>
      </c>
      <c r="H32" s="98">
        <f>AVERAGE(G32:G33)</f>
        <v>0.19900000000000001</v>
      </c>
    </row>
    <row r="33" spans="1:8" x14ac:dyDescent="0.25">
      <c r="A33" s="37" t="s">
        <v>52</v>
      </c>
      <c r="B33" s="47" t="s">
        <v>180</v>
      </c>
      <c r="C33" s="47" t="s">
        <v>57</v>
      </c>
      <c r="D33" s="47">
        <v>23.33</v>
      </c>
      <c r="E33" s="97"/>
      <c r="F33" s="77"/>
      <c r="G33" s="48">
        <v>0.189</v>
      </c>
      <c r="H33" s="99"/>
    </row>
    <row r="34" spans="1:8" x14ac:dyDescent="0.25">
      <c r="A34" s="19" t="s">
        <v>45</v>
      </c>
      <c r="B34" s="47" t="s">
        <v>183</v>
      </c>
      <c r="C34" s="47" t="s">
        <v>60</v>
      </c>
      <c r="D34" s="47">
        <v>22.14</v>
      </c>
      <c r="E34" s="96">
        <f>D34-D35</f>
        <v>-0.19999999999999929</v>
      </c>
      <c r="F34" s="76">
        <f t="shared" ref="F34" si="6">AVERAGE(D34:D35)</f>
        <v>22.240000000000002</v>
      </c>
      <c r="G34" s="48">
        <v>0.38400000000000001</v>
      </c>
      <c r="H34" s="98">
        <f>AVERAGE(G34:G35)</f>
        <v>0.36250000000000004</v>
      </c>
    </row>
    <row r="35" spans="1:8" x14ac:dyDescent="0.25">
      <c r="A35" s="19" t="s">
        <v>45</v>
      </c>
      <c r="B35" s="47" t="s">
        <v>184</v>
      </c>
      <c r="C35" s="47" t="s">
        <v>63</v>
      </c>
      <c r="D35" s="47">
        <v>22.34</v>
      </c>
      <c r="E35" s="97"/>
      <c r="F35" s="77"/>
      <c r="G35" s="48">
        <v>0.34100000000000003</v>
      </c>
      <c r="H35" s="99"/>
    </row>
    <row r="36" spans="1:8" x14ac:dyDescent="0.25">
      <c r="A36" s="37" t="s">
        <v>52</v>
      </c>
      <c r="B36" s="47" t="s">
        <v>187</v>
      </c>
      <c r="C36" s="47" t="s">
        <v>66</v>
      </c>
      <c r="D36" s="47">
        <v>22.63</v>
      </c>
      <c r="E36" s="96">
        <f>D36-D37</f>
        <v>-1.9999999999999574E-2</v>
      </c>
      <c r="F36" s="76">
        <f t="shared" ref="F36" si="7">AVERAGE(D36:D37)</f>
        <v>22.64</v>
      </c>
      <c r="G36" s="48">
        <v>0.28699999999999998</v>
      </c>
      <c r="H36" s="98">
        <f>AVERAGE(G36:G37)</f>
        <v>0.28449999999999998</v>
      </c>
    </row>
    <row r="37" spans="1:8" x14ac:dyDescent="0.25">
      <c r="A37" s="37" t="s">
        <v>52</v>
      </c>
      <c r="B37" s="47" t="s">
        <v>188</v>
      </c>
      <c r="C37" s="47" t="s">
        <v>69</v>
      </c>
      <c r="D37" s="47">
        <v>22.65</v>
      </c>
      <c r="E37" s="97"/>
      <c r="F37" s="77"/>
      <c r="G37" s="48">
        <v>0.28199999999999997</v>
      </c>
      <c r="H37" s="99"/>
    </row>
    <row r="38" spans="1:8" x14ac:dyDescent="0.25">
      <c r="A38" s="19" t="s">
        <v>45</v>
      </c>
      <c r="B38" s="47" t="s">
        <v>191</v>
      </c>
      <c r="C38" s="47" t="s">
        <v>72</v>
      </c>
      <c r="D38" s="47">
        <v>23.07</v>
      </c>
      <c r="E38" s="96">
        <f>D38-D39</f>
        <v>-0.17999999999999972</v>
      </c>
      <c r="F38" s="76">
        <f>AVERAGE(D38:D39)</f>
        <v>23.16</v>
      </c>
      <c r="G38" s="48">
        <v>0.219</v>
      </c>
      <c r="H38" s="98">
        <f>AVERAGE(G38:G39)</f>
        <v>0.20850000000000002</v>
      </c>
    </row>
    <row r="39" spans="1:8" x14ac:dyDescent="0.25">
      <c r="A39" s="19" t="s">
        <v>45</v>
      </c>
      <c r="B39" s="47" t="s">
        <v>192</v>
      </c>
      <c r="C39" s="47" t="s">
        <v>75</v>
      </c>
      <c r="D39" s="47">
        <v>23.25</v>
      </c>
      <c r="E39" s="97"/>
      <c r="F39" s="77"/>
      <c r="G39" s="48">
        <v>0.19800000000000001</v>
      </c>
      <c r="H39" s="99"/>
    </row>
    <row r="40" spans="1:8" x14ac:dyDescent="0.25">
      <c r="A40" s="37" t="s">
        <v>52</v>
      </c>
      <c r="B40" s="47" t="s">
        <v>195</v>
      </c>
      <c r="C40" s="47" t="s">
        <v>78</v>
      </c>
      <c r="D40" s="47">
        <v>22.08</v>
      </c>
      <c r="E40" s="96">
        <f>D40-D41</f>
        <v>-0.20000000000000284</v>
      </c>
      <c r="F40" s="76">
        <f t="shared" ref="F40" si="8">AVERAGE(D40:D41)</f>
        <v>22.18</v>
      </c>
      <c r="G40" s="48">
        <v>0.39800000000000002</v>
      </c>
      <c r="H40" s="98">
        <f>AVERAGE(G40:G41)</f>
        <v>0.375</v>
      </c>
    </row>
    <row r="41" spans="1:8" x14ac:dyDescent="0.25">
      <c r="A41" s="37" t="s">
        <v>52</v>
      </c>
      <c r="B41" s="47" t="s">
        <v>196</v>
      </c>
      <c r="C41" s="47" t="s">
        <v>81</v>
      </c>
      <c r="D41" s="47">
        <v>22.28</v>
      </c>
      <c r="E41" s="97"/>
      <c r="F41" s="77"/>
      <c r="G41" s="48">
        <v>0.35199999999999998</v>
      </c>
      <c r="H41" s="99"/>
    </row>
    <row r="42" spans="1:8" x14ac:dyDescent="0.25">
      <c r="A42" s="19" t="s">
        <v>45</v>
      </c>
      <c r="B42" s="47" t="s">
        <v>199</v>
      </c>
      <c r="C42" s="47" t="s">
        <v>84</v>
      </c>
      <c r="D42" s="47">
        <v>22.87</v>
      </c>
      <c r="E42" s="96">
        <f>D42-D43</f>
        <v>-0.14000000000000057</v>
      </c>
      <c r="F42" s="76">
        <f>AVERAGE(D42:D43)</f>
        <v>22.94</v>
      </c>
      <c r="G42" s="48">
        <v>0.248</v>
      </c>
      <c r="H42" s="98">
        <f>AVERAGE(G42:G43)</f>
        <v>0.23799999999999999</v>
      </c>
    </row>
    <row r="43" spans="1:8" x14ac:dyDescent="0.25">
      <c r="A43" s="19" t="s">
        <v>45</v>
      </c>
      <c r="B43" s="47" t="s">
        <v>200</v>
      </c>
      <c r="C43" s="47" t="s">
        <v>87</v>
      </c>
      <c r="D43" s="47">
        <v>23.01</v>
      </c>
      <c r="E43" s="97"/>
      <c r="F43" s="77"/>
      <c r="G43" s="48">
        <v>0.22800000000000001</v>
      </c>
      <c r="H43" s="99"/>
    </row>
    <row r="44" spans="1:8" x14ac:dyDescent="0.25">
      <c r="A44" s="37" t="s">
        <v>52</v>
      </c>
      <c r="B44" s="47" t="s">
        <v>203</v>
      </c>
      <c r="C44" s="47" t="s">
        <v>90</v>
      </c>
      <c r="D44" s="47">
        <v>22.6</v>
      </c>
      <c r="E44" s="96">
        <f>D44-D45</f>
        <v>-0.2099999999999973</v>
      </c>
      <c r="F44" s="76">
        <f t="shared" ref="F44" si="9">AVERAGE(D44:D45)</f>
        <v>22.704999999999998</v>
      </c>
      <c r="G44" s="48">
        <v>0.29099999999999998</v>
      </c>
      <c r="H44" s="98">
        <f>AVERAGE(G44:G45)</f>
        <v>0.27400000000000002</v>
      </c>
    </row>
    <row r="45" spans="1:8" x14ac:dyDescent="0.25">
      <c r="A45" s="37" t="s">
        <v>52</v>
      </c>
      <c r="B45" s="47" t="s">
        <v>204</v>
      </c>
      <c r="C45" s="47" t="s">
        <v>93</v>
      </c>
      <c r="D45" s="47">
        <v>22.81</v>
      </c>
      <c r="E45" s="97"/>
      <c r="F45" s="77"/>
      <c r="G45" s="48">
        <v>0.25700000000000001</v>
      </c>
      <c r="H45" s="99"/>
    </row>
    <row r="46" spans="1:8" x14ac:dyDescent="0.25">
      <c r="A46" s="19" t="s">
        <v>45</v>
      </c>
      <c r="B46" s="47" t="s">
        <v>177</v>
      </c>
      <c r="C46" s="47" t="s">
        <v>96</v>
      </c>
      <c r="D46" s="47">
        <v>23.06</v>
      </c>
      <c r="E46" s="96">
        <f>D46-D47</f>
        <v>-0.12000000000000099</v>
      </c>
      <c r="F46" s="76">
        <f t="shared" ref="F46" si="10">AVERAGE(D46:D47)</f>
        <v>23.119999999999997</v>
      </c>
      <c r="G46" s="48">
        <v>0.221</v>
      </c>
      <c r="H46" s="98">
        <f>AVERAGE(G46:G47)</f>
        <v>0.2135</v>
      </c>
    </row>
    <row r="47" spans="1:8" x14ac:dyDescent="0.25">
      <c r="A47" s="19" t="s">
        <v>45</v>
      </c>
      <c r="B47" s="47" t="s">
        <v>178</v>
      </c>
      <c r="C47" s="47" t="s">
        <v>99</v>
      </c>
      <c r="D47" s="47">
        <v>23.18</v>
      </c>
      <c r="E47" s="97"/>
      <c r="F47" s="77"/>
      <c r="G47" s="48">
        <v>0.20599999999999999</v>
      </c>
      <c r="H47" s="99"/>
    </row>
    <row r="48" spans="1:8" x14ac:dyDescent="0.25">
      <c r="A48" s="37" t="s">
        <v>52</v>
      </c>
      <c r="B48" s="47" t="s">
        <v>181</v>
      </c>
      <c r="C48" s="47" t="s">
        <v>102</v>
      </c>
      <c r="D48" s="47">
        <v>22.64</v>
      </c>
      <c r="E48" s="96">
        <f>D48-D49</f>
        <v>-0.14999999999999858</v>
      </c>
      <c r="F48" s="76">
        <f t="shared" ref="F48" si="11">AVERAGE(D48:D49)</f>
        <v>22.715</v>
      </c>
      <c r="G48" s="48">
        <v>0.28499999999999998</v>
      </c>
      <c r="H48" s="98">
        <f>AVERAGE(G48:G49)</f>
        <v>0.27300000000000002</v>
      </c>
    </row>
    <row r="49" spans="1:8" x14ac:dyDescent="0.25">
      <c r="A49" s="37" t="s">
        <v>52</v>
      </c>
      <c r="B49" s="47" t="s">
        <v>182</v>
      </c>
      <c r="C49" s="47" t="s">
        <v>105</v>
      </c>
      <c r="D49" s="47">
        <v>22.79</v>
      </c>
      <c r="E49" s="97"/>
      <c r="F49" s="77"/>
      <c r="G49" s="48">
        <v>0.26100000000000001</v>
      </c>
      <c r="H49" s="99"/>
    </row>
    <row r="50" spans="1:8" x14ac:dyDescent="0.25">
      <c r="A50" s="19" t="s">
        <v>45</v>
      </c>
      <c r="B50" s="47" t="s">
        <v>185</v>
      </c>
      <c r="C50" s="47" t="s">
        <v>108</v>
      </c>
      <c r="D50" s="47">
        <v>23.49</v>
      </c>
      <c r="E50" s="96">
        <f>D50-D51</f>
        <v>-0.12000000000000099</v>
      </c>
      <c r="F50" s="76">
        <f t="shared" ref="F50" si="12">AVERAGE(D50:D51)</f>
        <v>23.549999999999997</v>
      </c>
      <c r="G50" s="48">
        <v>0.17100000000000001</v>
      </c>
      <c r="H50" s="98">
        <f>AVERAGE(G50:G51)</f>
        <v>0.16500000000000001</v>
      </c>
    </row>
    <row r="51" spans="1:8" x14ac:dyDescent="0.25">
      <c r="A51" s="19" t="s">
        <v>45</v>
      </c>
      <c r="B51" s="47" t="s">
        <v>186</v>
      </c>
      <c r="C51" s="47" t="s">
        <v>111</v>
      </c>
      <c r="D51" s="47">
        <v>23.61</v>
      </c>
      <c r="E51" s="97"/>
      <c r="F51" s="77"/>
      <c r="G51" s="48">
        <v>0.159</v>
      </c>
      <c r="H51" s="99"/>
    </row>
    <row r="52" spans="1:8" x14ac:dyDescent="0.25">
      <c r="A52" s="37" t="s">
        <v>52</v>
      </c>
      <c r="B52" s="47" t="s">
        <v>189</v>
      </c>
      <c r="C52" s="47" t="s">
        <v>114</v>
      </c>
      <c r="D52" s="47">
        <v>22.6</v>
      </c>
      <c r="E52" s="96">
        <f>D52-D53</f>
        <v>-0.19999999999999929</v>
      </c>
      <c r="F52" s="76">
        <f t="shared" ref="F52" si="13">AVERAGE(D52:D53)</f>
        <v>22.700000000000003</v>
      </c>
      <c r="G52" s="48">
        <v>0.29199999999999998</v>
      </c>
      <c r="H52" s="98">
        <f>AVERAGE(G52:G53)</f>
        <v>0.27500000000000002</v>
      </c>
    </row>
    <row r="53" spans="1:8" x14ac:dyDescent="0.25">
      <c r="A53" s="37" t="s">
        <v>52</v>
      </c>
      <c r="B53" s="47" t="s">
        <v>190</v>
      </c>
      <c r="C53" s="47" t="s">
        <v>117</v>
      </c>
      <c r="D53" s="47">
        <v>22.8</v>
      </c>
      <c r="E53" s="97"/>
      <c r="F53" s="77"/>
      <c r="G53" s="48">
        <v>0.25800000000000001</v>
      </c>
      <c r="H53" s="99"/>
    </row>
    <row r="54" spans="1:8" x14ac:dyDescent="0.25">
      <c r="A54" s="19" t="s">
        <v>45</v>
      </c>
      <c r="B54" s="47" t="s">
        <v>193</v>
      </c>
      <c r="C54" s="47" t="s">
        <v>120</v>
      </c>
      <c r="D54" s="47">
        <v>22.84</v>
      </c>
      <c r="E54" s="96">
        <f>D54-D55</f>
        <v>1.0000000000001563E-2</v>
      </c>
      <c r="F54" s="76">
        <f t="shared" ref="F54" si="14">AVERAGE(D54:D55)</f>
        <v>22.835000000000001</v>
      </c>
      <c r="G54" s="48">
        <v>0.252</v>
      </c>
      <c r="H54" s="98">
        <f>AVERAGE(G54:G55)</f>
        <v>0.253</v>
      </c>
    </row>
    <row r="55" spans="1:8" x14ac:dyDescent="0.25">
      <c r="A55" s="19" t="s">
        <v>45</v>
      </c>
      <c r="B55" s="47" t="s">
        <v>194</v>
      </c>
      <c r="C55" s="47" t="s">
        <v>123</v>
      </c>
      <c r="D55" s="47">
        <v>22.83</v>
      </c>
      <c r="E55" s="97"/>
      <c r="F55" s="77"/>
      <c r="G55" s="48">
        <v>0.254</v>
      </c>
      <c r="H55" s="99"/>
    </row>
    <row r="56" spans="1:8" x14ac:dyDescent="0.25">
      <c r="A56" s="37" t="s">
        <v>52</v>
      </c>
      <c r="B56" s="47" t="s">
        <v>197</v>
      </c>
      <c r="C56" s="47" t="s">
        <v>126</v>
      </c>
      <c r="D56" s="47">
        <v>23.32</v>
      </c>
      <c r="E56" s="96">
        <f>D56-D57</f>
        <v>0.24000000000000199</v>
      </c>
      <c r="F56" s="76">
        <f t="shared" ref="F56" si="15">AVERAGE(D56:D57)</f>
        <v>23.2</v>
      </c>
      <c r="G56" s="48">
        <v>0.189</v>
      </c>
      <c r="H56" s="98">
        <f>AVERAGE(G56:G57)</f>
        <v>0.20400000000000001</v>
      </c>
    </row>
    <row r="57" spans="1:8" x14ac:dyDescent="0.25">
      <c r="A57" s="37" t="s">
        <v>52</v>
      </c>
      <c r="B57" s="47" t="s">
        <v>198</v>
      </c>
      <c r="C57" s="47" t="s">
        <v>129</v>
      </c>
      <c r="D57" s="47">
        <v>23.08</v>
      </c>
      <c r="E57" s="97"/>
      <c r="F57" s="77"/>
      <c r="G57" s="48">
        <v>0.219</v>
      </c>
      <c r="H57" s="99"/>
    </row>
    <row r="58" spans="1:8" x14ac:dyDescent="0.25">
      <c r="A58" s="19" t="s">
        <v>45</v>
      </c>
      <c r="B58" s="47" t="s">
        <v>201</v>
      </c>
      <c r="C58" s="47" t="s">
        <v>132</v>
      </c>
      <c r="D58" s="47">
        <v>22.48</v>
      </c>
      <c r="E58" s="96">
        <f>D58-D59</f>
        <v>-7.9999999999998295E-2</v>
      </c>
      <c r="F58" s="76">
        <f>AVERAGE(D58:D59)</f>
        <v>22.52</v>
      </c>
      <c r="G58" s="48">
        <v>0.313</v>
      </c>
      <c r="H58" s="98">
        <f>AVERAGE(G58:G59)</f>
        <v>0.30599999999999999</v>
      </c>
    </row>
    <row r="59" spans="1:8" x14ac:dyDescent="0.25">
      <c r="A59" s="19" t="s">
        <v>45</v>
      </c>
      <c r="B59" s="47" t="s">
        <v>202</v>
      </c>
      <c r="C59" s="47" t="s">
        <v>135</v>
      </c>
      <c r="D59" s="47">
        <v>22.56</v>
      </c>
      <c r="E59" s="97"/>
      <c r="F59" s="77"/>
      <c r="G59" s="48">
        <v>0.29899999999999999</v>
      </c>
      <c r="H59" s="99"/>
    </row>
    <row r="60" spans="1:8" x14ac:dyDescent="0.25">
      <c r="A60" s="37" t="s">
        <v>52</v>
      </c>
      <c r="B60" s="47" t="s">
        <v>205</v>
      </c>
      <c r="C60" s="47" t="s">
        <v>138</v>
      </c>
      <c r="D60" s="47">
        <v>22.9</v>
      </c>
      <c r="E60" s="96">
        <f>D60-D61</f>
        <v>-5.0000000000000711E-2</v>
      </c>
      <c r="F60" s="76">
        <f t="shared" ref="F60" si="16">AVERAGE(D60:D61)</f>
        <v>22.924999999999997</v>
      </c>
      <c r="G60" s="48">
        <v>0.24299999999999999</v>
      </c>
      <c r="H60" s="98">
        <f>AVERAGE(G60:G61)</f>
        <v>0.24</v>
      </c>
    </row>
    <row r="61" spans="1:8" x14ac:dyDescent="0.25">
      <c r="A61" s="37" t="s">
        <v>52</v>
      </c>
      <c r="B61" s="47" t="s">
        <v>206</v>
      </c>
      <c r="C61" s="47" t="s">
        <v>141</v>
      </c>
      <c r="D61" s="47">
        <v>22.95</v>
      </c>
      <c r="E61" s="97"/>
      <c r="F61" s="77"/>
      <c r="G61" s="48">
        <v>0.23699999999999999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/s5eqq6UToIjDcyVjfg6Qeyf4ChiRASAQ1bWw0LSPLgdpcp7hobJplUhdr06H/xVcGnbR6+8KrkPKAjvWA8iyQ==" saltValue="HdHZ2pQ6ipdthvqC1xEqB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486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296</v>
      </c>
      <c r="B6" s="47" t="s">
        <v>7</v>
      </c>
      <c r="C6" s="47">
        <v>21.85</v>
      </c>
      <c r="D6" s="87">
        <f>MAX(C6:C9)-MIN(C6:C9)</f>
        <v>0.25</v>
      </c>
      <c r="E6" s="90">
        <f>AVERAGE(C6:C9)</f>
        <v>21.842500000000001</v>
      </c>
      <c r="F6" s="93">
        <f>E6-E10</f>
        <v>-1.2149999999999963</v>
      </c>
      <c r="H6" s="47" t="s">
        <v>290</v>
      </c>
      <c r="I6" s="47" t="s">
        <v>9</v>
      </c>
      <c r="J6" s="47">
        <v>34.49</v>
      </c>
    </row>
    <row r="7" spans="1:10" x14ac:dyDescent="0.25">
      <c r="A7" s="47" t="s">
        <v>297</v>
      </c>
      <c r="B7" s="47" t="s">
        <v>7</v>
      </c>
      <c r="C7" s="47">
        <v>21.87</v>
      </c>
      <c r="D7" s="88"/>
      <c r="E7" s="91"/>
      <c r="F7" s="94"/>
      <c r="H7" s="47" t="s">
        <v>291</v>
      </c>
      <c r="I7" s="47" t="s">
        <v>9</v>
      </c>
      <c r="J7" s="47">
        <v>36.6</v>
      </c>
    </row>
    <row r="8" spans="1:10" x14ac:dyDescent="0.25">
      <c r="A8" s="47" t="s">
        <v>298</v>
      </c>
      <c r="B8" s="47" t="s">
        <v>7</v>
      </c>
      <c r="C8" s="47">
        <v>21.95</v>
      </c>
      <c r="D8" s="88"/>
      <c r="E8" s="91"/>
      <c r="F8" s="94"/>
      <c r="H8" s="47" t="s">
        <v>292</v>
      </c>
      <c r="I8" s="47" t="s">
        <v>14</v>
      </c>
      <c r="J8" s="47">
        <v>40</v>
      </c>
    </row>
    <row r="9" spans="1:10" x14ac:dyDescent="0.25">
      <c r="A9" s="47" t="s">
        <v>299</v>
      </c>
      <c r="B9" s="47" t="s">
        <v>7</v>
      </c>
      <c r="C9" s="47">
        <v>21.7</v>
      </c>
      <c r="D9" s="89"/>
      <c r="E9" s="92"/>
      <c r="F9" s="95"/>
      <c r="H9" s="47" t="s">
        <v>293</v>
      </c>
      <c r="I9" s="47" t="s">
        <v>14</v>
      </c>
      <c r="J9" s="47">
        <v>40</v>
      </c>
    </row>
    <row r="10" spans="1:10" x14ac:dyDescent="0.25">
      <c r="A10" s="47" t="s">
        <v>300</v>
      </c>
      <c r="B10" s="47" t="s">
        <v>18</v>
      </c>
      <c r="C10" s="47">
        <v>22.91</v>
      </c>
      <c r="D10" s="87">
        <f t="shared" ref="D10" si="0">MAX(C10:C13)-MIN(C10:C13)</f>
        <v>0.23999999999999844</v>
      </c>
      <c r="E10" s="90">
        <f t="shared" ref="E10" si="1">AVERAGE(C10:C13)</f>
        <v>23.057499999999997</v>
      </c>
      <c r="F10" s="93">
        <f t="shared" ref="F10" si="2">E10-E14</f>
        <v>-1.235000000000003</v>
      </c>
      <c r="H10" s="47" t="s">
        <v>294</v>
      </c>
      <c r="I10" s="47" t="s">
        <v>20</v>
      </c>
      <c r="J10" s="47">
        <v>38.24</v>
      </c>
    </row>
    <row r="11" spans="1:10" x14ac:dyDescent="0.25">
      <c r="A11" s="47" t="s">
        <v>301</v>
      </c>
      <c r="B11" s="47" t="s">
        <v>18</v>
      </c>
      <c r="C11" s="47">
        <v>23.05</v>
      </c>
      <c r="D11" s="88"/>
      <c r="E11" s="91"/>
      <c r="F11" s="94"/>
      <c r="H11" s="47" t="s">
        <v>295</v>
      </c>
      <c r="I11" s="47" t="s">
        <v>20</v>
      </c>
      <c r="J11" s="47">
        <v>37.01</v>
      </c>
    </row>
    <row r="12" spans="1:10" x14ac:dyDescent="0.25">
      <c r="A12" s="47" t="s">
        <v>302</v>
      </c>
      <c r="B12" s="47" t="s">
        <v>18</v>
      </c>
      <c r="C12" s="47">
        <v>23.12</v>
      </c>
      <c r="D12" s="88"/>
      <c r="E12" s="91"/>
      <c r="F12" s="94"/>
    </row>
    <row r="13" spans="1:10" x14ac:dyDescent="0.25">
      <c r="A13" s="47" t="s">
        <v>303</v>
      </c>
      <c r="B13" s="47" t="s">
        <v>18</v>
      </c>
      <c r="C13" s="47">
        <v>23.15</v>
      </c>
      <c r="D13" s="89"/>
      <c r="E13" s="92"/>
      <c r="F13" s="95"/>
      <c r="H13" s="14" t="s">
        <v>25</v>
      </c>
      <c r="I13" s="18">
        <v>1.21E-2</v>
      </c>
    </row>
    <row r="14" spans="1:10" x14ac:dyDescent="0.25">
      <c r="A14" s="47" t="s">
        <v>304</v>
      </c>
      <c r="B14" s="47" t="s">
        <v>27</v>
      </c>
      <c r="C14" s="47">
        <v>24.14</v>
      </c>
      <c r="D14" s="87">
        <f>MAX(C14:C17)-MIN(C14:C17)</f>
        <v>0.28000000000000114</v>
      </c>
      <c r="E14" s="90">
        <f>AVERAGE(C14:C17)</f>
        <v>24.2925</v>
      </c>
      <c r="F14" s="93">
        <f t="shared" ref="F14" si="3">E14-E18</f>
        <v>-1.134999999999998</v>
      </c>
      <c r="H14" s="14" t="s">
        <v>471</v>
      </c>
      <c r="I14" s="53">
        <v>1.7949999999999999</v>
      </c>
    </row>
    <row r="15" spans="1:10" x14ac:dyDescent="0.25">
      <c r="A15" s="47" t="s">
        <v>305</v>
      </c>
      <c r="B15" s="47" t="s">
        <v>27</v>
      </c>
      <c r="C15" s="47">
        <v>24.29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306</v>
      </c>
      <c r="B16" s="47" t="s">
        <v>27</v>
      </c>
      <c r="C16" s="47">
        <v>24.32</v>
      </c>
      <c r="D16" s="88"/>
      <c r="E16" s="91"/>
      <c r="F16" s="94"/>
    </row>
    <row r="17" spans="1:10" x14ac:dyDescent="0.25">
      <c r="A17" s="47" t="s">
        <v>307</v>
      </c>
      <c r="B17" s="47" t="s">
        <v>27</v>
      </c>
      <c r="C17" s="47">
        <v>24.42</v>
      </c>
      <c r="D17" s="89"/>
      <c r="E17" s="92"/>
      <c r="F17" s="95"/>
    </row>
    <row r="18" spans="1:10" x14ac:dyDescent="0.25">
      <c r="A18" s="47" t="s">
        <v>308</v>
      </c>
      <c r="B18" s="47" t="s">
        <v>33</v>
      </c>
      <c r="C18" s="47">
        <v>25.24</v>
      </c>
      <c r="D18" s="87">
        <f>MAX(C18:C21)-MIN(C18:C21)</f>
        <v>0.33999999999999986</v>
      </c>
      <c r="E18" s="90">
        <f>AVERAGE(C18:C21)</f>
        <v>25.427499999999998</v>
      </c>
      <c r="F18" s="93">
        <f t="shared" ref="F18" si="4">E18-E22</f>
        <v>-1.1575000000000024</v>
      </c>
    </row>
    <row r="19" spans="1:10" x14ac:dyDescent="0.25">
      <c r="A19" s="47" t="s">
        <v>309</v>
      </c>
      <c r="B19" s="47" t="s">
        <v>33</v>
      </c>
      <c r="C19" s="47">
        <v>25.42</v>
      </c>
      <c r="D19" s="88"/>
      <c r="E19" s="91"/>
      <c r="F19" s="94"/>
    </row>
    <row r="20" spans="1:10" x14ac:dyDescent="0.25">
      <c r="A20" s="47" t="s">
        <v>310</v>
      </c>
      <c r="B20" s="47" t="s">
        <v>33</v>
      </c>
      <c r="C20" s="47">
        <v>25.47</v>
      </c>
      <c r="D20" s="88"/>
      <c r="E20" s="91"/>
      <c r="F20" s="94"/>
    </row>
    <row r="21" spans="1:10" x14ac:dyDescent="0.25">
      <c r="A21" s="47" t="s">
        <v>311</v>
      </c>
      <c r="B21" s="47" t="s">
        <v>33</v>
      </c>
      <c r="C21" s="47">
        <v>25.58</v>
      </c>
      <c r="D21" s="89"/>
      <c r="E21" s="92"/>
      <c r="F21" s="95"/>
    </row>
    <row r="22" spans="1:10" x14ac:dyDescent="0.25">
      <c r="A22" s="47" t="s">
        <v>312</v>
      </c>
      <c r="B22" s="47" t="s">
        <v>38</v>
      </c>
      <c r="C22" s="47">
        <v>26.45</v>
      </c>
      <c r="D22" s="87">
        <f>MAX(C22:C25)-MIN(C22:C25)</f>
        <v>0.23000000000000043</v>
      </c>
      <c r="E22" s="90">
        <f>AVERAGE(C22:C25)</f>
        <v>26.585000000000001</v>
      </c>
      <c r="F22" s="93"/>
    </row>
    <row r="23" spans="1:10" x14ac:dyDescent="0.25">
      <c r="A23" s="47" t="s">
        <v>313</v>
      </c>
      <c r="B23" s="47" t="s">
        <v>38</v>
      </c>
      <c r="C23" s="47">
        <v>26.56</v>
      </c>
      <c r="D23" s="88"/>
      <c r="E23" s="91"/>
      <c r="F23" s="94"/>
    </row>
    <row r="24" spans="1:10" x14ac:dyDescent="0.25">
      <c r="A24" s="47" t="s">
        <v>314</v>
      </c>
      <c r="B24" s="47" t="s">
        <v>38</v>
      </c>
      <c r="C24" s="47">
        <v>26.68</v>
      </c>
      <c r="D24" s="88"/>
      <c r="E24" s="91"/>
      <c r="F24" s="94"/>
    </row>
    <row r="25" spans="1:10" x14ac:dyDescent="0.25">
      <c r="A25" s="47" t="s">
        <v>315</v>
      </c>
      <c r="B25" s="47" t="s">
        <v>38</v>
      </c>
      <c r="C25" s="47">
        <v>26.65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258</v>
      </c>
      <c r="C30" s="47" t="s">
        <v>47</v>
      </c>
      <c r="D30" s="47">
        <v>24.64</v>
      </c>
      <c r="E30" s="96">
        <f>D30-D31</f>
        <v>-0.23000000000000043</v>
      </c>
      <c r="F30" s="76">
        <f>AVERAGE(D30:D31)</f>
        <v>24.755000000000003</v>
      </c>
      <c r="G30" s="48">
        <v>0.2</v>
      </c>
      <c r="H30" s="98">
        <f>AVERAGE(G30:G31)</f>
        <v>0.1875</v>
      </c>
      <c r="I30" s="30"/>
      <c r="J30" s="30"/>
    </row>
    <row r="31" spans="1:10" x14ac:dyDescent="0.25">
      <c r="A31" s="19" t="s">
        <v>45</v>
      </c>
      <c r="B31" s="47" t="s">
        <v>259</v>
      </c>
      <c r="C31" s="47" t="s">
        <v>50</v>
      </c>
      <c r="D31" s="47">
        <v>24.87</v>
      </c>
      <c r="E31" s="97"/>
      <c r="F31" s="77"/>
      <c r="G31" s="48">
        <v>0.17499999999999999</v>
      </c>
      <c r="H31" s="99"/>
    </row>
    <row r="32" spans="1:10" x14ac:dyDescent="0.25">
      <c r="A32" s="37" t="s">
        <v>52</v>
      </c>
      <c r="B32" s="47" t="s">
        <v>260</v>
      </c>
      <c r="C32" s="47" t="s">
        <v>54</v>
      </c>
      <c r="D32" s="47">
        <v>25.16</v>
      </c>
      <c r="E32" s="96">
        <f>D32-D33</f>
        <v>-0.35000000000000142</v>
      </c>
      <c r="F32" s="76">
        <f t="shared" ref="F32" si="5">AVERAGE(D32:D33)</f>
        <v>25.335000000000001</v>
      </c>
      <c r="G32" s="48">
        <v>0.14699999999999999</v>
      </c>
      <c r="H32" s="98">
        <f>AVERAGE(G32:G33)</f>
        <v>0.13400000000000001</v>
      </c>
    </row>
    <row r="33" spans="1:8" x14ac:dyDescent="0.25">
      <c r="A33" s="37" t="s">
        <v>52</v>
      </c>
      <c r="B33" s="47" t="s">
        <v>261</v>
      </c>
      <c r="C33" s="47" t="s">
        <v>57</v>
      </c>
      <c r="D33" s="47">
        <v>25.51</v>
      </c>
      <c r="E33" s="97"/>
      <c r="F33" s="77"/>
      <c r="G33" s="48">
        <v>0.121</v>
      </c>
      <c r="H33" s="99"/>
    </row>
    <row r="34" spans="1:8" x14ac:dyDescent="0.25">
      <c r="A34" s="19" t="s">
        <v>45</v>
      </c>
      <c r="B34" s="47" t="s">
        <v>262</v>
      </c>
      <c r="C34" s="47" t="s">
        <v>60</v>
      </c>
      <c r="D34" s="47">
        <v>23.84</v>
      </c>
      <c r="E34" s="96">
        <f>D34-D35</f>
        <v>-0.23000000000000043</v>
      </c>
      <c r="F34" s="76">
        <f t="shared" ref="F34" si="6">AVERAGE(D34:D35)</f>
        <v>23.954999999999998</v>
      </c>
      <c r="G34" s="48">
        <v>0.32</v>
      </c>
      <c r="H34" s="98">
        <f>AVERAGE(G34:G35)</f>
        <v>0.29949999999999999</v>
      </c>
    </row>
    <row r="35" spans="1:8" x14ac:dyDescent="0.25">
      <c r="A35" s="19" t="s">
        <v>45</v>
      </c>
      <c r="B35" s="47" t="s">
        <v>263</v>
      </c>
      <c r="C35" s="47" t="s">
        <v>63</v>
      </c>
      <c r="D35" s="47">
        <v>24.07</v>
      </c>
      <c r="E35" s="97"/>
      <c r="F35" s="77"/>
      <c r="G35" s="48">
        <v>0.27900000000000003</v>
      </c>
      <c r="H35" s="99"/>
    </row>
    <row r="36" spans="1:8" x14ac:dyDescent="0.25">
      <c r="A36" s="37" t="s">
        <v>52</v>
      </c>
      <c r="B36" s="47" t="s">
        <v>264</v>
      </c>
      <c r="C36" s="47" t="s">
        <v>66</v>
      </c>
      <c r="D36" s="47">
        <v>24.16</v>
      </c>
      <c r="E36" s="96">
        <f>D36-D37</f>
        <v>-0.48000000000000043</v>
      </c>
      <c r="F36" s="76">
        <f t="shared" ref="F36" si="7">AVERAGE(D36:D37)</f>
        <v>24.4</v>
      </c>
      <c r="G36" s="48">
        <v>0.26400000000000001</v>
      </c>
      <c r="H36" s="98">
        <f>AVERAGE(G36:G37)</f>
        <v>0.23200000000000001</v>
      </c>
    </row>
    <row r="37" spans="1:8" x14ac:dyDescent="0.25">
      <c r="A37" s="37" t="s">
        <v>52</v>
      </c>
      <c r="B37" s="47" t="s">
        <v>265</v>
      </c>
      <c r="C37" s="47" t="s">
        <v>69</v>
      </c>
      <c r="D37" s="47">
        <v>24.64</v>
      </c>
      <c r="E37" s="97"/>
      <c r="F37" s="77"/>
      <c r="G37" s="48">
        <v>0.2</v>
      </c>
      <c r="H37" s="99"/>
    </row>
    <row r="38" spans="1:8" x14ac:dyDescent="0.25">
      <c r="A38" s="19" t="s">
        <v>45</v>
      </c>
      <c r="B38" s="47" t="s">
        <v>266</v>
      </c>
      <c r="C38" s="47" t="s">
        <v>72</v>
      </c>
      <c r="D38" s="47">
        <v>24.31</v>
      </c>
      <c r="E38" s="96">
        <f>D38-D39</f>
        <v>-0.41000000000000014</v>
      </c>
      <c r="F38" s="76">
        <f>AVERAGE(D38:D39)</f>
        <v>24.515000000000001</v>
      </c>
      <c r="G38" s="48">
        <v>0.24299999999999999</v>
      </c>
      <c r="H38" s="98">
        <f>AVERAGE(G38:G39)</f>
        <v>0.2165</v>
      </c>
    </row>
    <row r="39" spans="1:8" x14ac:dyDescent="0.25">
      <c r="A39" s="19" t="s">
        <v>45</v>
      </c>
      <c r="B39" s="47" t="s">
        <v>267</v>
      </c>
      <c r="C39" s="47" t="s">
        <v>75</v>
      </c>
      <c r="D39" s="47">
        <v>24.72</v>
      </c>
      <c r="E39" s="97"/>
      <c r="F39" s="77"/>
      <c r="G39" s="48">
        <v>0.19</v>
      </c>
      <c r="H39" s="99"/>
    </row>
    <row r="40" spans="1:8" x14ac:dyDescent="0.25">
      <c r="A40" s="37" t="s">
        <v>52</v>
      </c>
      <c r="B40" s="47" t="s">
        <v>268</v>
      </c>
      <c r="C40" s="47" t="s">
        <v>78</v>
      </c>
      <c r="D40" s="47">
        <v>24.03</v>
      </c>
      <c r="E40" s="96">
        <f>D40-D41</f>
        <v>-0.25999999999999801</v>
      </c>
      <c r="F40" s="76">
        <f t="shared" ref="F40" si="8">AVERAGE(D40:D41)</f>
        <v>24.16</v>
      </c>
      <c r="G40" s="48">
        <v>0.28599999999999998</v>
      </c>
      <c r="H40" s="98">
        <f>AVERAGE(G40:G41)</f>
        <v>0.26600000000000001</v>
      </c>
    </row>
    <row r="41" spans="1:8" x14ac:dyDescent="0.25">
      <c r="A41" s="37" t="s">
        <v>52</v>
      </c>
      <c r="B41" s="47" t="s">
        <v>269</v>
      </c>
      <c r="C41" s="47" t="s">
        <v>81</v>
      </c>
      <c r="D41" s="47">
        <v>24.29</v>
      </c>
      <c r="E41" s="97"/>
      <c r="F41" s="77"/>
      <c r="G41" s="48">
        <v>0.246</v>
      </c>
      <c r="H41" s="99"/>
    </row>
    <row r="42" spans="1:8" x14ac:dyDescent="0.25">
      <c r="A42" s="19" t="s">
        <v>45</v>
      </c>
      <c r="B42" s="47" t="s">
        <v>270</v>
      </c>
      <c r="C42" s="47" t="s">
        <v>84</v>
      </c>
      <c r="D42" s="47">
        <v>24.5</v>
      </c>
      <c r="E42" s="96">
        <f>D42-D43</f>
        <v>-0.14000000000000057</v>
      </c>
      <c r="F42" s="76">
        <f>AVERAGE(D42:D43)</f>
        <v>24.57</v>
      </c>
      <c r="G42" s="48">
        <v>0.218</v>
      </c>
      <c r="H42" s="98">
        <f>AVERAGE(G42:G43)</f>
        <v>0.20900000000000002</v>
      </c>
    </row>
    <row r="43" spans="1:8" x14ac:dyDescent="0.25">
      <c r="A43" s="19" t="s">
        <v>45</v>
      </c>
      <c r="B43" s="47" t="s">
        <v>271</v>
      </c>
      <c r="C43" s="47" t="s">
        <v>87</v>
      </c>
      <c r="D43" s="47">
        <v>24.64</v>
      </c>
      <c r="E43" s="97"/>
      <c r="F43" s="77"/>
      <c r="G43" s="48">
        <v>0.2</v>
      </c>
      <c r="H43" s="99"/>
    </row>
    <row r="44" spans="1:8" x14ac:dyDescent="0.25">
      <c r="A44" s="37" t="s">
        <v>52</v>
      </c>
      <c r="B44" s="47" t="s">
        <v>272</v>
      </c>
      <c r="C44" s="47" t="s">
        <v>90</v>
      </c>
      <c r="D44" s="47">
        <v>24.1</v>
      </c>
      <c r="E44" s="96">
        <f>D44-D45</f>
        <v>-0.51999999999999957</v>
      </c>
      <c r="F44" s="76">
        <f t="shared" ref="F44" si="9">AVERAGE(D44:D45)</f>
        <v>24.36</v>
      </c>
      <c r="G44" s="48">
        <v>0.27400000000000002</v>
      </c>
      <c r="H44" s="98">
        <f>AVERAGE(G44:G45)</f>
        <v>0.23800000000000002</v>
      </c>
    </row>
    <row r="45" spans="1:8" x14ac:dyDescent="0.25">
      <c r="A45" s="37" t="s">
        <v>52</v>
      </c>
      <c r="B45" s="47" t="s">
        <v>273</v>
      </c>
      <c r="C45" s="47" t="s">
        <v>93</v>
      </c>
      <c r="D45" s="47">
        <v>24.62</v>
      </c>
      <c r="E45" s="97"/>
      <c r="F45" s="77"/>
      <c r="G45" s="48">
        <v>0.20200000000000001</v>
      </c>
      <c r="H45" s="99"/>
    </row>
    <row r="46" spans="1:8" x14ac:dyDescent="0.25">
      <c r="A46" s="19" t="s">
        <v>45</v>
      </c>
      <c r="B46" s="47" t="s">
        <v>274</v>
      </c>
      <c r="C46" s="47" t="s">
        <v>96</v>
      </c>
      <c r="D46" s="47">
        <v>24.82</v>
      </c>
      <c r="E46" s="96">
        <f>D46-D47</f>
        <v>-0.23000000000000043</v>
      </c>
      <c r="F46" s="76">
        <f t="shared" ref="F46" si="10">AVERAGE(D46:D47)</f>
        <v>24.935000000000002</v>
      </c>
      <c r="G46" s="48">
        <v>0.18</v>
      </c>
      <c r="H46" s="98">
        <f>AVERAGE(G46:G47)</f>
        <v>0.16899999999999998</v>
      </c>
    </row>
    <row r="47" spans="1:8" x14ac:dyDescent="0.25">
      <c r="A47" s="19" t="s">
        <v>45</v>
      </c>
      <c r="B47" s="47" t="s">
        <v>275</v>
      </c>
      <c r="C47" s="47" t="s">
        <v>99</v>
      </c>
      <c r="D47" s="47">
        <v>25.05</v>
      </c>
      <c r="E47" s="97"/>
      <c r="F47" s="77"/>
      <c r="G47" s="48">
        <v>0.158</v>
      </c>
      <c r="H47" s="99"/>
    </row>
    <row r="48" spans="1:8" x14ac:dyDescent="0.25">
      <c r="A48" s="37" t="s">
        <v>52</v>
      </c>
      <c r="B48" s="47" t="s">
        <v>276</v>
      </c>
      <c r="C48" s="47" t="s">
        <v>102</v>
      </c>
      <c r="D48" s="47">
        <v>24.57</v>
      </c>
      <c r="E48" s="96">
        <f>D48-D49</f>
        <v>-0.10999999999999943</v>
      </c>
      <c r="F48" s="76">
        <f t="shared" ref="F48" si="11">AVERAGE(D48:D49)</f>
        <v>24.625</v>
      </c>
      <c r="G48" s="48">
        <v>0.20899999999999999</v>
      </c>
      <c r="H48" s="98">
        <f>AVERAGE(G48:G49)</f>
        <v>0.20250000000000001</v>
      </c>
    </row>
    <row r="49" spans="1:8" x14ac:dyDescent="0.25">
      <c r="A49" s="37" t="s">
        <v>52</v>
      </c>
      <c r="B49" s="47" t="s">
        <v>277</v>
      </c>
      <c r="C49" s="47" t="s">
        <v>105</v>
      </c>
      <c r="D49" s="47">
        <v>24.68</v>
      </c>
      <c r="E49" s="97"/>
      <c r="F49" s="77"/>
      <c r="G49" s="48">
        <v>0.19600000000000001</v>
      </c>
      <c r="H49" s="99"/>
    </row>
    <row r="50" spans="1:8" x14ac:dyDescent="0.25">
      <c r="A50" s="19" t="s">
        <v>45</v>
      </c>
      <c r="B50" s="47" t="s">
        <v>278</v>
      </c>
      <c r="C50" s="47" t="s">
        <v>108</v>
      </c>
      <c r="D50" s="47">
        <v>25.03</v>
      </c>
      <c r="E50" s="96">
        <f>D50-D51</f>
        <v>-0.25</v>
      </c>
      <c r="F50" s="76">
        <f t="shared" ref="F50" si="12">AVERAGE(D50:D51)</f>
        <v>25.155000000000001</v>
      </c>
      <c r="G50" s="48">
        <v>0.159</v>
      </c>
      <c r="H50" s="98">
        <f>AVERAGE(G50:G51)</f>
        <v>0.14850000000000002</v>
      </c>
    </row>
    <row r="51" spans="1:8" x14ac:dyDescent="0.25">
      <c r="A51" s="19" t="s">
        <v>45</v>
      </c>
      <c r="B51" s="47" t="s">
        <v>279</v>
      </c>
      <c r="C51" s="47" t="s">
        <v>111</v>
      </c>
      <c r="D51" s="47">
        <v>25.28</v>
      </c>
      <c r="E51" s="97"/>
      <c r="F51" s="77"/>
      <c r="G51" s="48">
        <v>0.13800000000000001</v>
      </c>
      <c r="H51" s="99"/>
    </row>
    <row r="52" spans="1:8" x14ac:dyDescent="0.25">
      <c r="A52" s="37" t="s">
        <v>52</v>
      </c>
      <c r="B52" s="47" t="s">
        <v>280</v>
      </c>
      <c r="C52" s="47" t="s">
        <v>114</v>
      </c>
      <c r="D52" s="47">
        <v>24.46</v>
      </c>
      <c r="E52" s="96">
        <f>D52-D53</f>
        <v>-0.27999999999999758</v>
      </c>
      <c r="F52" s="76">
        <f t="shared" ref="F52" si="13">AVERAGE(D52:D53)</f>
        <v>24.6</v>
      </c>
      <c r="G52" s="48">
        <v>0.223</v>
      </c>
      <c r="H52" s="98">
        <f>AVERAGE(G52:G53)</f>
        <v>0.20600000000000002</v>
      </c>
    </row>
    <row r="53" spans="1:8" x14ac:dyDescent="0.25">
      <c r="A53" s="37" t="s">
        <v>52</v>
      </c>
      <c r="B53" s="47" t="s">
        <v>281</v>
      </c>
      <c r="C53" s="47" t="s">
        <v>117</v>
      </c>
      <c r="D53" s="47">
        <v>24.74</v>
      </c>
      <c r="E53" s="97"/>
      <c r="F53" s="77"/>
      <c r="G53" s="48">
        <v>0.189</v>
      </c>
      <c r="H53" s="99"/>
    </row>
    <row r="54" spans="1:8" x14ac:dyDescent="0.25">
      <c r="A54" s="19" t="s">
        <v>45</v>
      </c>
      <c r="B54" s="47" t="s">
        <v>282</v>
      </c>
      <c r="C54" s="47" t="s">
        <v>120</v>
      </c>
      <c r="D54" s="47">
        <v>24.6</v>
      </c>
      <c r="E54" s="96">
        <f>D54-D55</f>
        <v>-0.33999999999999986</v>
      </c>
      <c r="F54" s="76">
        <f t="shared" ref="F54" si="14">AVERAGE(D54:D55)</f>
        <v>24.770000000000003</v>
      </c>
      <c r="G54" s="48">
        <v>0.20499999999999999</v>
      </c>
      <c r="H54" s="98">
        <f>AVERAGE(G54:G55)</f>
        <v>0.1865</v>
      </c>
    </row>
    <row r="55" spans="1:8" x14ac:dyDescent="0.25">
      <c r="A55" s="19" t="s">
        <v>45</v>
      </c>
      <c r="B55" s="47" t="s">
        <v>283</v>
      </c>
      <c r="C55" s="47" t="s">
        <v>123</v>
      </c>
      <c r="D55" s="47">
        <v>24.94</v>
      </c>
      <c r="E55" s="97"/>
      <c r="F55" s="77"/>
      <c r="G55" s="48">
        <v>0.16800000000000001</v>
      </c>
      <c r="H55" s="99"/>
    </row>
    <row r="56" spans="1:8" x14ac:dyDescent="0.25">
      <c r="A56" s="37" t="s">
        <v>52</v>
      </c>
      <c r="B56" s="47" t="s">
        <v>284</v>
      </c>
      <c r="C56" s="47" t="s">
        <v>126</v>
      </c>
      <c r="D56" s="47">
        <v>24.62</v>
      </c>
      <c r="E56" s="96">
        <f>D56-D57</f>
        <v>-0.5</v>
      </c>
      <c r="F56" s="76">
        <f t="shared" ref="F56" si="15">AVERAGE(D56:D57)</f>
        <v>24.87</v>
      </c>
      <c r="G56" s="48">
        <v>0.20200000000000001</v>
      </c>
      <c r="H56" s="98">
        <f>AVERAGE(G56:G57)</f>
        <v>0.17649999999999999</v>
      </c>
    </row>
    <row r="57" spans="1:8" x14ac:dyDescent="0.25">
      <c r="A57" s="37" t="s">
        <v>52</v>
      </c>
      <c r="B57" s="47" t="s">
        <v>285</v>
      </c>
      <c r="C57" s="47" t="s">
        <v>129</v>
      </c>
      <c r="D57" s="47">
        <v>25.12</v>
      </c>
      <c r="E57" s="97"/>
      <c r="F57" s="77"/>
      <c r="G57" s="48">
        <v>0.151</v>
      </c>
      <c r="H57" s="99"/>
    </row>
    <row r="58" spans="1:8" x14ac:dyDescent="0.25">
      <c r="A58" s="19" t="s">
        <v>45</v>
      </c>
      <c r="B58" s="47" t="s">
        <v>286</v>
      </c>
      <c r="C58" s="47" t="s">
        <v>132</v>
      </c>
      <c r="D58" s="47">
        <v>24.25</v>
      </c>
      <c r="E58" s="96">
        <f>D58-D59</f>
        <v>-0.28999999999999915</v>
      </c>
      <c r="F58" s="76">
        <f>AVERAGE(D58:D59)</f>
        <v>24.395</v>
      </c>
      <c r="G58" s="48">
        <v>0.251</v>
      </c>
      <c r="H58" s="98">
        <f>AVERAGE(G58:G59)</f>
        <v>0.23149999999999998</v>
      </c>
    </row>
    <row r="59" spans="1:8" x14ac:dyDescent="0.25">
      <c r="A59" s="19" t="s">
        <v>45</v>
      </c>
      <c r="B59" s="47" t="s">
        <v>287</v>
      </c>
      <c r="C59" s="47" t="s">
        <v>135</v>
      </c>
      <c r="D59" s="47">
        <v>24.54</v>
      </c>
      <c r="E59" s="97"/>
      <c r="F59" s="77"/>
      <c r="G59" s="48">
        <v>0.21199999999999999</v>
      </c>
      <c r="H59" s="99"/>
    </row>
    <row r="60" spans="1:8" x14ac:dyDescent="0.25">
      <c r="A60" s="37" t="s">
        <v>52</v>
      </c>
      <c r="B60" s="47" t="s">
        <v>288</v>
      </c>
      <c r="C60" s="47" t="s">
        <v>138</v>
      </c>
      <c r="D60" s="47">
        <v>24.84</v>
      </c>
      <c r="E60" s="96">
        <f>D60-D61</f>
        <v>-0.28000000000000114</v>
      </c>
      <c r="F60" s="76">
        <f t="shared" ref="F60" si="16">AVERAGE(D60:D61)</f>
        <v>24.98</v>
      </c>
      <c r="G60" s="48">
        <v>0.17799999999999999</v>
      </c>
      <c r="H60" s="98">
        <f>AVERAGE(G60:G61)</f>
        <v>0.16449999999999998</v>
      </c>
    </row>
    <row r="61" spans="1:8" x14ac:dyDescent="0.25">
      <c r="A61" s="37" t="s">
        <v>52</v>
      </c>
      <c r="B61" s="47" t="s">
        <v>289</v>
      </c>
      <c r="C61" s="47" t="s">
        <v>141</v>
      </c>
      <c r="D61" s="47">
        <v>25.12</v>
      </c>
      <c r="E61" s="97"/>
      <c r="F61" s="77"/>
      <c r="G61" s="48">
        <v>0.151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z9c5r9G48B+cVWHeAu9wYqo9NrRSlPLb7ODuQ4QM4pmxqe4611XoKfuDUO2FJpFGjLTZvu9vOB2cS8JVoNsLRQ==" saltValue="FC/RqCbuBpY88ZYIXmjV2g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:J93"/>
  <sheetViews>
    <sheetView topLeftCell="A22"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485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316</v>
      </c>
      <c r="B6" s="47" t="s">
        <v>7</v>
      </c>
      <c r="C6" s="47">
        <v>23.81</v>
      </c>
      <c r="D6" s="87">
        <f>MAX(C6:C9)-MIN(C6:C9)</f>
        <v>0.16000000000000014</v>
      </c>
      <c r="E6" s="90">
        <f>AVERAGE(C6:C9)</f>
        <v>23.844999999999999</v>
      </c>
      <c r="F6" s="93">
        <f>E6-E10</f>
        <v>-1.3350000000000009</v>
      </c>
      <c r="H6" s="47" t="s">
        <v>368</v>
      </c>
      <c r="I6" s="47" t="s">
        <v>9</v>
      </c>
      <c r="J6" s="47">
        <v>36.57</v>
      </c>
    </row>
    <row r="7" spans="1:10" x14ac:dyDescent="0.25">
      <c r="A7" s="47" t="s">
        <v>317</v>
      </c>
      <c r="B7" s="47" t="s">
        <v>7</v>
      </c>
      <c r="C7" s="47">
        <v>23.75</v>
      </c>
      <c r="D7" s="88"/>
      <c r="E7" s="91"/>
      <c r="F7" s="94"/>
      <c r="H7" s="47" t="s">
        <v>369</v>
      </c>
      <c r="I7" s="47" t="s">
        <v>9</v>
      </c>
      <c r="J7" s="47">
        <v>37.15</v>
      </c>
    </row>
    <row r="8" spans="1:10" x14ac:dyDescent="0.25">
      <c r="A8" s="47" t="s">
        <v>318</v>
      </c>
      <c r="B8" s="47" t="s">
        <v>7</v>
      </c>
      <c r="C8" s="47">
        <v>23.91</v>
      </c>
      <c r="D8" s="88"/>
      <c r="E8" s="91"/>
      <c r="F8" s="94"/>
      <c r="H8" s="47" t="s">
        <v>370</v>
      </c>
      <c r="I8" s="47" t="s">
        <v>14</v>
      </c>
      <c r="J8" s="47"/>
    </row>
    <row r="9" spans="1:10" x14ac:dyDescent="0.25">
      <c r="A9" s="47" t="s">
        <v>319</v>
      </c>
      <c r="B9" s="47" t="s">
        <v>7</v>
      </c>
      <c r="C9" s="47">
        <v>23.91</v>
      </c>
      <c r="D9" s="89"/>
      <c r="E9" s="92"/>
      <c r="F9" s="95"/>
      <c r="H9" s="47" t="s">
        <v>371</v>
      </c>
      <c r="I9" s="47" t="s">
        <v>14</v>
      </c>
      <c r="J9" s="47">
        <v>40</v>
      </c>
    </row>
    <row r="10" spans="1:10" x14ac:dyDescent="0.25">
      <c r="A10" s="47" t="s">
        <v>320</v>
      </c>
      <c r="B10" s="47" t="s">
        <v>18</v>
      </c>
      <c r="C10" s="47">
        <v>25.21</v>
      </c>
      <c r="D10" s="87">
        <f t="shared" ref="D10" si="0">MAX(C10:C13)-MIN(C10:C13)</f>
        <v>0.26999999999999957</v>
      </c>
      <c r="E10" s="90">
        <f t="shared" ref="E10" si="1">AVERAGE(C10:C13)</f>
        <v>25.18</v>
      </c>
      <c r="F10" s="93">
        <f t="shared" ref="F10" si="2">E10-E14</f>
        <v>-1.3775000000000013</v>
      </c>
      <c r="H10" s="47" t="s">
        <v>372</v>
      </c>
      <c r="I10" s="47" t="s">
        <v>20</v>
      </c>
      <c r="J10" s="47"/>
    </row>
    <row r="11" spans="1:10" x14ac:dyDescent="0.25">
      <c r="A11" s="47" t="s">
        <v>321</v>
      </c>
      <c r="B11" s="47" t="s">
        <v>18</v>
      </c>
      <c r="C11" s="47">
        <v>25.03</v>
      </c>
      <c r="D11" s="88"/>
      <c r="E11" s="91"/>
      <c r="F11" s="94"/>
      <c r="H11" s="47" t="s">
        <v>373</v>
      </c>
      <c r="I11" s="47" t="s">
        <v>20</v>
      </c>
      <c r="J11" s="47">
        <v>40</v>
      </c>
    </row>
    <row r="12" spans="1:10" x14ac:dyDescent="0.25">
      <c r="A12" s="47" t="s">
        <v>322</v>
      </c>
      <c r="B12" s="47" t="s">
        <v>18</v>
      </c>
      <c r="C12" s="47">
        <v>25.3</v>
      </c>
      <c r="D12" s="88"/>
      <c r="E12" s="91"/>
      <c r="F12" s="94"/>
    </row>
    <row r="13" spans="1:10" x14ac:dyDescent="0.25">
      <c r="A13" s="47" t="s">
        <v>323</v>
      </c>
      <c r="B13" s="47" t="s">
        <v>18</v>
      </c>
      <c r="C13" s="47">
        <v>25.18</v>
      </c>
      <c r="D13" s="89"/>
      <c r="E13" s="92"/>
      <c r="F13" s="95"/>
      <c r="H13" s="14" t="s">
        <v>25</v>
      </c>
      <c r="I13" s="18">
        <v>1.5699999999999999E-2</v>
      </c>
    </row>
    <row r="14" spans="1:10" x14ac:dyDescent="0.25">
      <c r="A14" s="47" t="s">
        <v>324</v>
      </c>
      <c r="B14" s="47" t="s">
        <v>27</v>
      </c>
      <c r="C14" s="47">
        <v>26.58</v>
      </c>
      <c r="D14" s="87">
        <f>MAX(C14:C17)-MIN(C14:C17)</f>
        <v>0.24000000000000199</v>
      </c>
      <c r="E14" s="90">
        <f>AVERAGE(C14:C17)</f>
        <v>26.557500000000001</v>
      </c>
      <c r="F14" s="93">
        <f t="shared" ref="F14" si="3">E14-E18</f>
        <v>-1.1949999999999967</v>
      </c>
      <c r="H14" s="14" t="s">
        <v>471</v>
      </c>
      <c r="I14" s="53">
        <v>1.681</v>
      </c>
    </row>
    <row r="15" spans="1:10" x14ac:dyDescent="0.25">
      <c r="A15" s="47" t="s">
        <v>325</v>
      </c>
      <c r="B15" s="47" t="s">
        <v>27</v>
      </c>
      <c r="C15" s="47">
        <v>26.43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47" t="s">
        <v>326</v>
      </c>
      <c r="B16" s="47" t="s">
        <v>27</v>
      </c>
      <c r="C16" s="47">
        <v>26.67</v>
      </c>
      <c r="D16" s="88"/>
      <c r="E16" s="91"/>
      <c r="F16" s="94"/>
    </row>
    <row r="17" spans="1:10" x14ac:dyDescent="0.25">
      <c r="A17" s="47" t="s">
        <v>327</v>
      </c>
      <c r="B17" s="47" t="s">
        <v>27</v>
      </c>
      <c r="C17" s="47">
        <v>26.55</v>
      </c>
      <c r="D17" s="89"/>
      <c r="E17" s="92"/>
      <c r="F17" s="95"/>
    </row>
    <row r="18" spans="1:10" x14ac:dyDescent="0.25">
      <c r="A18" s="47" t="s">
        <v>328</v>
      </c>
      <c r="B18" s="47" t="s">
        <v>33</v>
      </c>
      <c r="C18" s="47">
        <v>27.7</v>
      </c>
      <c r="D18" s="87">
        <f>MAX(C18:C21)-MIN(C18:C21)</f>
        <v>0.42999999999999972</v>
      </c>
      <c r="E18" s="90">
        <f>AVERAGE(C18:C21)</f>
        <v>27.752499999999998</v>
      </c>
      <c r="F18" s="93">
        <f t="shared" ref="F18" si="4">E18-E22</f>
        <v>-1.1825000000000045</v>
      </c>
    </row>
    <row r="19" spans="1:10" x14ac:dyDescent="0.25">
      <c r="A19" s="47" t="s">
        <v>329</v>
      </c>
      <c r="B19" s="47" t="s">
        <v>33</v>
      </c>
      <c r="C19" s="47">
        <v>27.6</v>
      </c>
      <c r="D19" s="88"/>
      <c r="E19" s="91"/>
      <c r="F19" s="94"/>
    </row>
    <row r="20" spans="1:10" x14ac:dyDescent="0.25">
      <c r="A20" s="47" t="s">
        <v>330</v>
      </c>
      <c r="B20" s="47" t="s">
        <v>33</v>
      </c>
      <c r="C20" s="47">
        <v>28.03</v>
      </c>
      <c r="D20" s="88"/>
      <c r="E20" s="91"/>
      <c r="F20" s="94"/>
    </row>
    <row r="21" spans="1:10" x14ac:dyDescent="0.25">
      <c r="A21" s="47" t="s">
        <v>331</v>
      </c>
      <c r="B21" s="47" t="s">
        <v>33</v>
      </c>
      <c r="C21" s="47">
        <v>27.68</v>
      </c>
      <c r="D21" s="89"/>
      <c r="E21" s="92"/>
      <c r="F21" s="95"/>
    </row>
    <row r="22" spans="1:10" x14ac:dyDescent="0.25">
      <c r="A22" s="47" t="s">
        <v>332</v>
      </c>
      <c r="B22" s="47" t="s">
        <v>38</v>
      </c>
      <c r="C22" s="47">
        <v>28.87</v>
      </c>
      <c r="D22" s="87">
        <f>MAX(C22:C25)-MIN(C22:C25)</f>
        <v>0.44000000000000128</v>
      </c>
      <c r="E22" s="90">
        <f>AVERAGE(C22:C25)</f>
        <v>28.935000000000002</v>
      </c>
      <c r="F22" s="93"/>
    </row>
    <row r="23" spans="1:10" x14ac:dyDescent="0.25">
      <c r="A23" s="47" t="s">
        <v>333</v>
      </c>
      <c r="B23" s="47" t="s">
        <v>38</v>
      </c>
      <c r="C23" s="47">
        <v>28.75</v>
      </c>
      <c r="D23" s="88"/>
      <c r="E23" s="91"/>
      <c r="F23" s="94"/>
    </row>
    <row r="24" spans="1:10" x14ac:dyDescent="0.25">
      <c r="A24" s="47" t="s">
        <v>334</v>
      </c>
      <c r="B24" s="47" t="s">
        <v>38</v>
      </c>
      <c r="C24" s="47">
        <v>29.19</v>
      </c>
      <c r="D24" s="88"/>
      <c r="E24" s="91"/>
      <c r="F24" s="94"/>
    </row>
    <row r="25" spans="1:10" x14ac:dyDescent="0.25">
      <c r="A25" s="47" t="s">
        <v>335</v>
      </c>
      <c r="B25" s="47" t="s">
        <v>38</v>
      </c>
      <c r="C25" s="47">
        <v>28.93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336</v>
      </c>
      <c r="C30" s="47" t="s">
        <v>47</v>
      </c>
      <c r="D30" s="47">
        <v>26.97</v>
      </c>
      <c r="E30" s="96">
        <f>D30-D31</f>
        <v>-0.63000000000000256</v>
      </c>
      <c r="F30" s="76">
        <f>AVERAGE(D30:D31)</f>
        <v>27.285</v>
      </c>
      <c r="G30" s="48">
        <v>0.19900000000000001</v>
      </c>
      <c r="H30" s="98">
        <f>AVERAGE(G30:G31)</f>
        <v>0.17149999999999999</v>
      </c>
      <c r="I30" s="30"/>
      <c r="J30" s="30"/>
    </row>
    <row r="31" spans="1:10" x14ac:dyDescent="0.25">
      <c r="A31" s="19" t="s">
        <v>45</v>
      </c>
      <c r="B31" s="47" t="s">
        <v>337</v>
      </c>
      <c r="C31" s="47" t="s">
        <v>50</v>
      </c>
      <c r="D31" s="47">
        <v>27.6</v>
      </c>
      <c r="E31" s="97"/>
      <c r="F31" s="77"/>
      <c r="G31" s="48">
        <v>0.14399999999999999</v>
      </c>
      <c r="H31" s="99"/>
    </row>
    <row r="32" spans="1:10" x14ac:dyDescent="0.25">
      <c r="A32" s="37" t="s">
        <v>52</v>
      </c>
      <c r="B32" s="47" t="s">
        <v>338</v>
      </c>
      <c r="C32" s="47" t="s">
        <v>54</v>
      </c>
      <c r="D32" s="47">
        <v>27.34</v>
      </c>
      <c r="E32" s="96">
        <f>D32-D33</f>
        <v>-0.17000000000000171</v>
      </c>
      <c r="F32" s="76">
        <f t="shared" ref="F32" si="5">AVERAGE(D32:D33)</f>
        <v>27.425000000000001</v>
      </c>
      <c r="G32" s="48">
        <v>0.16400000000000001</v>
      </c>
      <c r="H32" s="98">
        <f>AVERAGE(G32:G33)</f>
        <v>0.1575</v>
      </c>
    </row>
    <row r="33" spans="1:8" x14ac:dyDescent="0.25">
      <c r="A33" s="37" t="s">
        <v>52</v>
      </c>
      <c r="B33" s="47" t="s">
        <v>339</v>
      </c>
      <c r="C33" s="47" t="s">
        <v>57</v>
      </c>
      <c r="D33" s="47">
        <v>27.51</v>
      </c>
      <c r="E33" s="97"/>
      <c r="F33" s="77"/>
      <c r="G33" s="48">
        <v>0.151</v>
      </c>
      <c r="H33" s="99"/>
    </row>
    <row r="34" spans="1:8" x14ac:dyDescent="0.25">
      <c r="A34" s="19" t="s">
        <v>45</v>
      </c>
      <c r="B34" s="47" t="s">
        <v>340</v>
      </c>
      <c r="C34" s="47" t="s">
        <v>60</v>
      </c>
      <c r="D34" s="47">
        <v>26.15</v>
      </c>
      <c r="E34" s="96">
        <f>D34-D35</f>
        <v>-0.33999999999999986</v>
      </c>
      <c r="F34" s="76">
        <f t="shared" ref="F34" si="6">AVERAGE(D34:D35)</f>
        <v>26.32</v>
      </c>
      <c r="G34" s="48">
        <v>0.30399999999999999</v>
      </c>
      <c r="H34" s="98">
        <f>AVERAGE(G34:G35)</f>
        <v>0.28000000000000003</v>
      </c>
    </row>
    <row r="35" spans="1:8" x14ac:dyDescent="0.25">
      <c r="A35" s="19" t="s">
        <v>45</v>
      </c>
      <c r="B35" s="47" t="s">
        <v>341</v>
      </c>
      <c r="C35" s="47" t="s">
        <v>63</v>
      </c>
      <c r="D35" s="47">
        <v>26.49</v>
      </c>
      <c r="E35" s="97"/>
      <c r="F35" s="77"/>
      <c r="G35" s="48">
        <v>0.25600000000000001</v>
      </c>
      <c r="H35" s="99"/>
    </row>
    <row r="36" spans="1:8" x14ac:dyDescent="0.25">
      <c r="A36" s="37" t="s">
        <v>52</v>
      </c>
      <c r="B36" s="47" t="s">
        <v>342</v>
      </c>
      <c r="C36" s="47" t="s">
        <v>66</v>
      </c>
      <c r="D36" s="47">
        <v>25.77</v>
      </c>
      <c r="E36" s="96">
        <f>D36-D37</f>
        <v>-0.30999999999999872</v>
      </c>
      <c r="F36" s="76">
        <f t="shared" ref="F36" si="7">AVERAGE(D36:D37)</f>
        <v>25.924999999999997</v>
      </c>
      <c r="G36" s="48">
        <v>0.372</v>
      </c>
      <c r="H36" s="98">
        <f>AVERAGE(G36:G37)</f>
        <v>0.34350000000000003</v>
      </c>
    </row>
    <row r="37" spans="1:8" x14ac:dyDescent="0.25">
      <c r="A37" s="37" t="s">
        <v>52</v>
      </c>
      <c r="B37" s="47" t="s">
        <v>343</v>
      </c>
      <c r="C37" s="47" t="s">
        <v>69</v>
      </c>
      <c r="D37" s="47">
        <v>26.08</v>
      </c>
      <c r="E37" s="97"/>
      <c r="F37" s="77"/>
      <c r="G37" s="48">
        <v>0.315</v>
      </c>
      <c r="H37" s="99"/>
    </row>
    <row r="38" spans="1:8" x14ac:dyDescent="0.25">
      <c r="A38" s="19" t="s">
        <v>45</v>
      </c>
      <c r="B38" s="47" t="s">
        <v>344</v>
      </c>
      <c r="C38" s="47" t="s">
        <v>72</v>
      </c>
      <c r="D38" s="47">
        <v>26.11</v>
      </c>
      <c r="E38" s="96">
        <f>D38-D39</f>
        <v>-0.40000000000000213</v>
      </c>
      <c r="F38" s="76">
        <f>AVERAGE(D38:D39)</f>
        <v>26.310000000000002</v>
      </c>
      <c r="G38" s="48">
        <v>0.311</v>
      </c>
      <c r="H38" s="98">
        <f>AVERAGE(G38:G39)</f>
        <v>0.28149999999999997</v>
      </c>
    </row>
    <row r="39" spans="1:8" x14ac:dyDescent="0.25">
      <c r="A39" s="19" t="s">
        <v>45</v>
      </c>
      <c r="B39" s="47" t="s">
        <v>345</v>
      </c>
      <c r="C39" s="47" t="s">
        <v>75</v>
      </c>
      <c r="D39" s="47">
        <v>26.51</v>
      </c>
      <c r="E39" s="97"/>
      <c r="F39" s="77"/>
      <c r="G39" s="48">
        <v>0.252</v>
      </c>
      <c r="H39" s="99"/>
    </row>
    <row r="40" spans="1:8" x14ac:dyDescent="0.25">
      <c r="A40" s="37" t="s">
        <v>52</v>
      </c>
      <c r="B40" s="47" t="s">
        <v>346</v>
      </c>
      <c r="C40" s="47" t="s">
        <v>78</v>
      </c>
      <c r="D40" s="47">
        <v>26.01</v>
      </c>
      <c r="E40" s="96">
        <f>D40-D41</f>
        <v>-0.43999999999999773</v>
      </c>
      <c r="F40" s="76">
        <f t="shared" ref="F40" si="8">AVERAGE(D40:D41)</f>
        <v>26.23</v>
      </c>
      <c r="G40" s="48">
        <v>0.32800000000000001</v>
      </c>
      <c r="H40" s="98">
        <f>AVERAGE(G40:G41)</f>
        <v>0.29449999999999998</v>
      </c>
    </row>
    <row r="41" spans="1:8" x14ac:dyDescent="0.25">
      <c r="A41" s="37" t="s">
        <v>52</v>
      </c>
      <c r="B41" s="47" t="s">
        <v>347</v>
      </c>
      <c r="C41" s="47" t="s">
        <v>81</v>
      </c>
      <c r="D41" s="47">
        <v>26.45</v>
      </c>
      <c r="E41" s="97"/>
      <c r="F41" s="77"/>
      <c r="G41" s="48">
        <v>0.26100000000000001</v>
      </c>
      <c r="H41" s="99"/>
    </row>
    <row r="42" spans="1:8" x14ac:dyDescent="0.25">
      <c r="A42" s="19" t="s">
        <v>45</v>
      </c>
      <c r="B42" s="47" t="s">
        <v>348</v>
      </c>
      <c r="C42" s="47" t="s">
        <v>84</v>
      </c>
      <c r="D42" s="47">
        <v>26.45</v>
      </c>
      <c r="E42" s="96">
        <f>D42-D43</f>
        <v>-0.26000000000000156</v>
      </c>
      <c r="F42" s="76">
        <f>AVERAGE(D42:D43)</f>
        <v>26.58</v>
      </c>
      <c r="G42" s="48">
        <v>0.26100000000000001</v>
      </c>
      <c r="H42" s="98">
        <f>AVERAGE(G42:G43)</f>
        <v>0.24399999999999999</v>
      </c>
    </row>
    <row r="43" spans="1:8" x14ac:dyDescent="0.25">
      <c r="A43" s="19" t="s">
        <v>45</v>
      </c>
      <c r="B43" s="47" t="s">
        <v>349</v>
      </c>
      <c r="C43" s="47" t="s">
        <v>87</v>
      </c>
      <c r="D43" s="47">
        <v>26.71</v>
      </c>
      <c r="E43" s="97"/>
      <c r="F43" s="77"/>
      <c r="G43" s="48">
        <v>0.22700000000000001</v>
      </c>
      <c r="H43" s="99"/>
    </row>
    <row r="44" spans="1:8" x14ac:dyDescent="0.25">
      <c r="A44" s="37" t="s">
        <v>52</v>
      </c>
      <c r="B44" s="47" t="s">
        <v>350</v>
      </c>
      <c r="C44" s="47" t="s">
        <v>90</v>
      </c>
      <c r="D44" s="47">
        <v>26.09</v>
      </c>
      <c r="E44" s="96">
        <f>D44-D45</f>
        <v>-0.35999999999999943</v>
      </c>
      <c r="F44" s="76">
        <f t="shared" ref="F44" si="9">AVERAGE(D44:D45)</f>
        <v>26.27</v>
      </c>
      <c r="G44" s="48">
        <v>0.314</v>
      </c>
      <c r="H44" s="98">
        <f>AVERAGE(G44:G45)</f>
        <v>0.28749999999999998</v>
      </c>
    </row>
    <row r="45" spans="1:8" x14ac:dyDescent="0.25">
      <c r="A45" s="37" t="s">
        <v>52</v>
      </c>
      <c r="B45" s="47" t="s">
        <v>351</v>
      </c>
      <c r="C45" s="47" t="s">
        <v>93</v>
      </c>
      <c r="D45" s="47">
        <v>26.45</v>
      </c>
      <c r="E45" s="97"/>
      <c r="F45" s="77"/>
      <c r="G45" s="48">
        <v>0.26100000000000001</v>
      </c>
      <c r="H45" s="99"/>
    </row>
    <row r="46" spans="1:8" x14ac:dyDescent="0.25">
      <c r="A46" s="19" t="s">
        <v>45</v>
      </c>
      <c r="B46" s="47" t="s">
        <v>352</v>
      </c>
      <c r="C46" s="47" t="s">
        <v>96</v>
      </c>
      <c r="D46" s="47">
        <v>26.64</v>
      </c>
      <c r="E46" s="96">
        <f>D46-D47</f>
        <v>-0.17999999999999972</v>
      </c>
      <c r="F46" s="76">
        <f t="shared" ref="F46" si="10">AVERAGE(D46:D47)</f>
        <v>26.73</v>
      </c>
      <c r="G46" s="48">
        <v>0.23599999999999999</v>
      </c>
      <c r="H46" s="98">
        <f>AVERAGE(G46:G47)</f>
        <v>0.22549999999999998</v>
      </c>
    </row>
    <row r="47" spans="1:8" x14ac:dyDescent="0.25">
      <c r="A47" s="19" t="s">
        <v>45</v>
      </c>
      <c r="B47" s="47" t="s">
        <v>353</v>
      </c>
      <c r="C47" s="47" t="s">
        <v>99</v>
      </c>
      <c r="D47" s="47">
        <v>26.82</v>
      </c>
      <c r="E47" s="97"/>
      <c r="F47" s="77"/>
      <c r="G47" s="48">
        <v>0.215</v>
      </c>
      <c r="H47" s="99"/>
    </row>
    <row r="48" spans="1:8" x14ac:dyDescent="0.25">
      <c r="A48" s="37" t="s">
        <v>52</v>
      </c>
      <c r="B48" s="47" t="s">
        <v>354</v>
      </c>
      <c r="C48" s="47" t="s">
        <v>102</v>
      </c>
      <c r="D48" s="47">
        <v>26.92</v>
      </c>
      <c r="E48" s="96">
        <f>D48-D49</f>
        <v>-0.10999999999999943</v>
      </c>
      <c r="F48" s="76">
        <f t="shared" ref="F48" si="11">AVERAGE(D48:D49)</f>
        <v>26.975000000000001</v>
      </c>
      <c r="G48" s="48">
        <v>0.20399999999999999</v>
      </c>
      <c r="H48" s="98">
        <f>AVERAGE(G48:G49)</f>
        <v>0.19850000000000001</v>
      </c>
    </row>
    <row r="49" spans="1:8" x14ac:dyDescent="0.25">
      <c r="A49" s="37" t="s">
        <v>52</v>
      </c>
      <c r="B49" s="47" t="s">
        <v>355</v>
      </c>
      <c r="C49" s="47" t="s">
        <v>105</v>
      </c>
      <c r="D49" s="47">
        <v>27.03</v>
      </c>
      <c r="E49" s="97"/>
      <c r="F49" s="77"/>
      <c r="G49" s="48">
        <v>0.193</v>
      </c>
      <c r="H49" s="99"/>
    </row>
    <row r="50" spans="1:8" x14ac:dyDescent="0.25">
      <c r="A50" s="19" t="s">
        <v>45</v>
      </c>
      <c r="B50" s="47" t="s">
        <v>356</v>
      </c>
      <c r="C50" s="47" t="s">
        <v>108</v>
      </c>
      <c r="D50" s="47">
        <v>27.9</v>
      </c>
      <c r="E50" s="96">
        <f>D50-D51</f>
        <v>-6.0000000000002274E-2</v>
      </c>
      <c r="F50" s="76">
        <f t="shared" ref="F50" si="12">AVERAGE(D50:D51)</f>
        <v>27.93</v>
      </c>
      <c r="G50" s="48">
        <v>0.123</v>
      </c>
      <c r="H50" s="98">
        <f>AVERAGE(G50:G51)</f>
        <v>0.121</v>
      </c>
    </row>
    <row r="51" spans="1:8" x14ac:dyDescent="0.25">
      <c r="A51" s="19" t="s">
        <v>45</v>
      </c>
      <c r="B51" s="47" t="s">
        <v>357</v>
      </c>
      <c r="C51" s="47" t="s">
        <v>111</v>
      </c>
      <c r="D51" s="47">
        <v>27.96</v>
      </c>
      <c r="E51" s="97"/>
      <c r="F51" s="77"/>
      <c r="G51" s="48">
        <v>0.11899999999999999</v>
      </c>
      <c r="H51" s="99"/>
    </row>
    <row r="52" spans="1:8" x14ac:dyDescent="0.25">
      <c r="A52" s="37" t="s">
        <v>52</v>
      </c>
      <c r="B52" s="47" t="s">
        <v>358</v>
      </c>
      <c r="C52" s="47" t="s">
        <v>114</v>
      </c>
      <c r="D52" s="47">
        <v>26.64</v>
      </c>
      <c r="E52" s="96">
        <f>D52-D53</f>
        <v>-0.35999999999999943</v>
      </c>
      <c r="F52" s="76">
        <f t="shared" ref="F52" si="13">AVERAGE(D52:D53)</f>
        <v>26.82</v>
      </c>
      <c r="G52" s="48">
        <v>0.23599999999999999</v>
      </c>
      <c r="H52" s="98">
        <f>AVERAGE(G52:G53)</f>
        <v>0.216</v>
      </c>
    </row>
    <row r="53" spans="1:8" x14ac:dyDescent="0.25">
      <c r="A53" s="37" t="s">
        <v>52</v>
      </c>
      <c r="B53" s="47" t="s">
        <v>359</v>
      </c>
      <c r="C53" s="47" t="s">
        <v>117</v>
      </c>
      <c r="D53" s="47">
        <v>27</v>
      </c>
      <c r="E53" s="97"/>
      <c r="F53" s="77"/>
      <c r="G53" s="48">
        <v>0.19600000000000001</v>
      </c>
      <c r="H53" s="99"/>
    </row>
    <row r="54" spans="1:8" x14ac:dyDescent="0.25">
      <c r="A54" s="19" t="s">
        <v>45</v>
      </c>
      <c r="B54" s="47" t="s">
        <v>360</v>
      </c>
      <c r="C54" s="47" t="s">
        <v>120</v>
      </c>
      <c r="D54" s="47">
        <v>26.33</v>
      </c>
      <c r="E54" s="96">
        <f>D54-D55</f>
        <v>-0.22000000000000242</v>
      </c>
      <c r="F54" s="76">
        <f t="shared" ref="F54" si="14">AVERAGE(D54:D55)</f>
        <v>26.439999999999998</v>
      </c>
      <c r="G54" s="48">
        <v>0.27800000000000002</v>
      </c>
      <c r="H54" s="98">
        <f>AVERAGE(G54:G55)</f>
        <v>0.26250000000000001</v>
      </c>
    </row>
    <row r="55" spans="1:8" x14ac:dyDescent="0.25">
      <c r="A55" s="19" t="s">
        <v>45</v>
      </c>
      <c r="B55" s="47" t="s">
        <v>361</v>
      </c>
      <c r="C55" s="47" t="s">
        <v>123</v>
      </c>
      <c r="D55" s="47">
        <v>26.55</v>
      </c>
      <c r="E55" s="97"/>
      <c r="F55" s="77"/>
      <c r="G55" s="48">
        <v>0.247</v>
      </c>
      <c r="H55" s="99"/>
    </row>
    <row r="56" spans="1:8" x14ac:dyDescent="0.25">
      <c r="A56" s="37" t="s">
        <v>52</v>
      </c>
      <c r="B56" s="47" t="s">
        <v>362</v>
      </c>
      <c r="C56" s="47" t="s">
        <v>126</v>
      </c>
      <c r="D56" s="47">
        <v>25.95</v>
      </c>
      <c r="E56" s="96">
        <f>D56-D57</f>
        <v>-0.12000000000000099</v>
      </c>
      <c r="F56" s="76">
        <f t="shared" ref="F56" si="15">AVERAGE(D56:D57)</f>
        <v>26.009999999999998</v>
      </c>
      <c r="G56" s="48">
        <v>0.33800000000000002</v>
      </c>
      <c r="H56" s="98">
        <f>AVERAGE(G56:G57)</f>
        <v>0.32750000000000001</v>
      </c>
    </row>
    <row r="57" spans="1:8" x14ac:dyDescent="0.25">
      <c r="A57" s="37" t="s">
        <v>52</v>
      </c>
      <c r="B57" s="47" t="s">
        <v>363</v>
      </c>
      <c r="C57" s="47" t="s">
        <v>129</v>
      </c>
      <c r="D57" s="47">
        <v>26.07</v>
      </c>
      <c r="E57" s="97"/>
      <c r="F57" s="77"/>
      <c r="G57" s="48">
        <v>0.317</v>
      </c>
      <c r="H57" s="99"/>
    </row>
    <row r="58" spans="1:8" x14ac:dyDescent="0.25">
      <c r="A58" s="19" t="s">
        <v>45</v>
      </c>
      <c r="B58" s="47" t="s">
        <v>364</v>
      </c>
      <c r="C58" s="47" t="s">
        <v>132</v>
      </c>
      <c r="D58" s="47">
        <v>27.13</v>
      </c>
      <c r="E58" s="96">
        <f>D58-D59</f>
        <v>-0.15000000000000213</v>
      </c>
      <c r="F58" s="76">
        <f>AVERAGE(D58:D59)</f>
        <v>27.204999999999998</v>
      </c>
      <c r="G58" s="48">
        <v>0.184</v>
      </c>
      <c r="H58" s="98">
        <f>AVERAGE(G58:G59)</f>
        <v>0.17649999999999999</v>
      </c>
    </row>
    <row r="59" spans="1:8" x14ac:dyDescent="0.25">
      <c r="A59" s="19" t="s">
        <v>45</v>
      </c>
      <c r="B59" s="47" t="s">
        <v>365</v>
      </c>
      <c r="C59" s="47" t="s">
        <v>135</v>
      </c>
      <c r="D59" s="47">
        <v>27.28</v>
      </c>
      <c r="E59" s="97"/>
      <c r="F59" s="77"/>
      <c r="G59" s="48">
        <v>0.16900000000000001</v>
      </c>
      <c r="H59" s="99"/>
    </row>
    <row r="60" spans="1:8" x14ac:dyDescent="0.25">
      <c r="A60" s="37" t="s">
        <v>52</v>
      </c>
      <c r="B60" s="47" t="s">
        <v>366</v>
      </c>
      <c r="C60" s="47" t="s">
        <v>138</v>
      </c>
      <c r="D60" s="47">
        <v>26.9</v>
      </c>
      <c r="E60" s="96">
        <f>D60-D61</f>
        <v>-0.19000000000000128</v>
      </c>
      <c r="F60" s="76">
        <f t="shared" ref="F60" si="16">AVERAGE(D60:D61)</f>
        <v>26.994999999999997</v>
      </c>
      <c r="G60" s="48">
        <v>0.20699999999999999</v>
      </c>
      <c r="H60" s="98">
        <f>AVERAGE(G60:G61)</f>
        <v>0.19650000000000001</v>
      </c>
    </row>
    <row r="61" spans="1:8" x14ac:dyDescent="0.25">
      <c r="A61" s="37" t="s">
        <v>52</v>
      </c>
      <c r="B61" s="47" t="s">
        <v>367</v>
      </c>
      <c r="C61" s="47" t="s">
        <v>141</v>
      </c>
      <c r="D61" s="47">
        <v>27.09</v>
      </c>
      <c r="E61" s="97"/>
      <c r="F61" s="77"/>
      <c r="G61" s="48">
        <v>0.186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FvHPZJ+uYFB3DN0y0eXjrrAY8C4OmrPB31zWJBQldKOAirh8fP/nUwsrw2DlYgHM51LJtWb1H2TgPRAlaGP5zA==" saltValue="knr/8xg6Ho0Eqf4vUXDLk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:J93"/>
  <sheetViews>
    <sheetView workbookViewId="0">
      <selection activeCell="J8" sqref="J8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6.28515625" style="28" customWidth="1"/>
    <col min="10" max="10" width="13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484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47" t="s">
        <v>374</v>
      </c>
      <c r="B6" s="47" t="s">
        <v>7</v>
      </c>
      <c r="C6" s="47">
        <v>22.18</v>
      </c>
      <c r="D6" s="87">
        <f>MAX(C6:C9)-MIN(C6:C9)</f>
        <v>3.9999999999999147E-2</v>
      </c>
      <c r="E6" s="90">
        <f>AVERAGE(C6:C9)</f>
        <v>22.182500000000001</v>
      </c>
      <c r="F6" s="93">
        <f>E6-E10</f>
        <v>-1.0999999999999979</v>
      </c>
      <c r="H6" s="47" t="s">
        <v>394</v>
      </c>
      <c r="I6" s="47" t="s">
        <v>9</v>
      </c>
      <c r="J6" s="47">
        <v>36.94</v>
      </c>
    </row>
    <row r="7" spans="1:10" x14ac:dyDescent="0.25">
      <c r="A7" s="47" t="s">
        <v>375</v>
      </c>
      <c r="B7" s="47" t="s">
        <v>7</v>
      </c>
      <c r="C7" s="47">
        <v>22.17</v>
      </c>
      <c r="D7" s="88"/>
      <c r="E7" s="91"/>
      <c r="F7" s="94"/>
      <c r="H7" s="47" t="s">
        <v>395</v>
      </c>
      <c r="I7" s="47" t="s">
        <v>9</v>
      </c>
      <c r="J7" s="47">
        <v>35.72</v>
      </c>
    </row>
    <row r="8" spans="1:10" x14ac:dyDescent="0.25">
      <c r="A8" s="47" t="s">
        <v>376</v>
      </c>
      <c r="B8" s="47" t="s">
        <v>7</v>
      </c>
      <c r="C8" s="47">
        <v>22.21</v>
      </c>
      <c r="D8" s="88"/>
      <c r="E8" s="91"/>
      <c r="F8" s="94"/>
      <c r="H8" s="47" t="s">
        <v>396</v>
      </c>
      <c r="I8" s="47" t="s">
        <v>14</v>
      </c>
      <c r="J8" s="47"/>
    </row>
    <row r="9" spans="1:10" x14ac:dyDescent="0.25">
      <c r="A9" s="47" t="s">
        <v>377</v>
      </c>
      <c r="B9" s="47" t="s">
        <v>7</v>
      </c>
      <c r="C9" s="47">
        <v>22.17</v>
      </c>
      <c r="D9" s="89"/>
      <c r="E9" s="92"/>
      <c r="F9" s="95"/>
      <c r="H9" s="47" t="s">
        <v>397</v>
      </c>
      <c r="I9" s="47" t="s">
        <v>14</v>
      </c>
      <c r="J9" s="47">
        <v>40</v>
      </c>
    </row>
    <row r="10" spans="1:10" x14ac:dyDescent="0.25">
      <c r="A10" s="47" t="s">
        <v>378</v>
      </c>
      <c r="B10" s="47" t="s">
        <v>18</v>
      </c>
      <c r="C10" s="47">
        <v>23.26</v>
      </c>
      <c r="D10" s="87">
        <f t="shared" ref="D10" si="0">MAX(C10:C13)-MIN(C10:C13)</f>
        <v>6.9999999999996732E-2</v>
      </c>
      <c r="E10" s="90">
        <f t="shared" ref="E10" si="1">AVERAGE(C10:C13)</f>
        <v>23.282499999999999</v>
      </c>
      <c r="F10" s="93">
        <f t="shared" ref="F10" si="2">E10-E14</f>
        <v>-1.1799999999999997</v>
      </c>
      <c r="H10" s="47" t="s">
        <v>398</v>
      </c>
      <c r="I10" s="47" t="s">
        <v>20</v>
      </c>
      <c r="J10" s="47"/>
    </row>
    <row r="11" spans="1:10" x14ac:dyDescent="0.25">
      <c r="A11" s="47" t="s">
        <v>379</v>
      </c>
      <c r="B11" s="47" t="s">
        <v>18</v>
      </c>
      <c r="C11" s="47">
        <v>23.27</v>
      </c>
      <c r="D11" s="88"/>
      <c r="E11" s="91"/>
      <c r="F11" s="94"/>
      <c r="H11" s="47" t="s">
        <v>399</v>
      </c>
      <c r="I11" s="47" t="s">
        <v>20</v>
      </c>
      <c r="J11" s="47">
        <v>37.33</v>
      </c>
    </row>
    <row r="12" spans="1:10" x14ac:dyDescent="0.25">
      <c r="A12" s="47" t="s">
        <v>380</v>
      </c>
      <c r="B12" s="47" t="s">
        <v>18</v>
      </c>
      <c r="C12" s="47">
        <v>23.33</v>
      </c>
      <c r="D12" s="88"/>
      <c r="E12" s="91"/>
      <c r="F12" s="94"/>
    </row>
    <row r="13" spans="1:10" x14ac:dyDescent="0.25">
      <c r="A13" s="47" t="s">
        <v>381</v>
      </c>
      <c r="B13" s="47" t="s">
        <v>18</v>
      </c>
      <c r="C13" s="47">
        <v>23.27</v>
      </c>
      <c r="D13" s="89"/>
      <c r="E13" s="92"/>
      <c r="F13" s="95"/>
      <c r="H13" s="14" t="s">
        <v>25</v>
      </c>
      <c r="I13" s="18">
        <v>2.5600000000000002E-3</v>
      </c>
    </row>
    <row r="14" spans="1:10" x14ac:dyDescent="0.25">
      <c r="A14" s="47" t="s">
        <v>382</v>
      </c>
      <c r="B14" s="47" t="s">
        <v>27</v>
      </c>
      <c r="C14" s="47">
        <v>24.42</v>
      </c>
      <c r="D14" s="87">
        <f>MAX(C14:C17)-MIN(C14:C17)</f>
        <v>6.9999999999996732E-2</v>
      </c>
      <c r="E14" s="90">
        <f>AVERAGE(C14:C17)</f>
        <v>24.462499999999999</v>
      </c>
      <c r="F14" s="93">
        <f t="shared" ref="F14" si="3">E14-E18</f>
        <v>-1.0824999999999996</v>
      </c>
      <c r="H14" s="14" t="s">
        <v>471</v>
      </c>
      <c r="I14" s="53">
        <v>1.8280000000000001</v>
      </c>
    </row>
    <row r="15" spans="1:10" x14ac:dyDescent="0.25">
      <c r="A15" s="47" t="s">
        <v>383</v>
      </c>
      <c r="B15" s="47" t="s">
        <v>27</v>
      </c>
      <c r="C15" s="47">
        <v>24.45</v>
      </c>
      <c r="D15" s="88"/>
      <c r="E15" s="91"/>
      <c r="F15" s="94"/>
      <c r="H15" s="14" t="s">
        <v>29</v>
      </c>
      <c r="I15" s="18">
        <v>0.245</v>
      </c>
    </row>
    <row r="16" spans="1:10" x14ac:dyDescent="0.25">
      <c r="A16" s="47" t="s">
        <v>384</v>
      </c>
      <c r="B16" s="47" t="s">
        <v>27</v>
      </c>
      <c r="C16" s="47">
        <v>24.49</v>
      </c>
      <c r="D16" s="88"/>
      <c r="E16" s="91"/>
      <c r="F16" s="94"/>
    </row>
    <row r="17" spans="1:10" x14ac:dyDescent="0.25">
      <c r="A17" s="47" t="s">
        <v>385</v>
      </c>
      <c r="B17" s="47" t="s">
        <v>27</v>
      </c>
      <c r="C17" s="47">
        <v>24.49</v>
      </c>
      <c r="D17" s="89"/>
      <c r="E17" s="92"/>
      <c r="F17" s="95"/>
    </row>
    <row r="18" spans="1:10" x14ac:dyDescent="0.25">
      <c r="A18" s="47" t="s">
        <v>386</v>
      </c>
      <c r="B18" s="47" t="s">
        <v>33</v>
      </c>
      <c r="C18" s="47">
        <v>25.56</v>
      </c>
      <c r="D18" s="87">
        <f>MAX(C18:C21)-MIN(C18:C21)</f>
        <v>3.9999999999999147E-2</v>
      </c>
      <c r="E18" s="90">
        <f>AVERAGE(C18:C21)</f>
        <v>25.544999999999998</v>
      </c>
      <c r="F18" s="93">
        <f t="shared" ref="F18" si="4">E18-E22</f>
        <v>-1.0975000000000001</v>
      </c>
    </row>
    <row r="19" spans="1:10" x14ac:dyDescent="0.25">
      <c r="A19" s="47" t="s">
        <v>387</v>
      </c>
      <c r="B19" s="47" t="s">
        <v>33</v>
      </c>
      <c r="C19" s="47">
        <v>25.55</v>
      </c>
      <c r="D19" s="88"/>
      <c r="E19" s="91"/>
      <c r="F19" s="94"/>
    </row>
    <row r="20" spans="1:10" x14ac:dyDescent="0.25">
      <c r="A20" s="47" t="s">
        <v>388</v>
      </c>
      <c r="B20" s="47" t="s">
        <v>33</v>
      </c>
      <c r="C20" s="47">
        <v>25.55</v>
      </c>
      <c r="D20" s="88"/>
      <c r="E20" s="91"/>
      <c r="F20" s="94"/>
    </row>
    <row r="21" spans="1:10" x14ac:dyDescent="0.25">
      <c r="A21" s="47" t="s">
        <v>389</v>
      </c>
      <c r="B21" s="47" t="s">
        <v>33</v>
      </c>
      <c r="C21" s="47">
        <v>25.52</v>
      </c>
      <c r="D21" s="89"/>
      <c r="E21" s="92"/>
      <c r="F21" s="95"/>
    </row>
    <row r="22" spans="1:10" x14ac:dyDescent="0.25">
      <c r="A22" s="47" t="s">
        <v>390</v>
      </c>
      <c r="B22" s="47" t="s">
        <v>38</v>
      </c>
      <c r="C22" s="47">
        <v>26.62</v>
      </c>
      <c r="D22" s="87">
        <f>MAX(C22:C25)-MIN(C22:C25)</f>
        <v>0.10999999999999943</v>
      </c>
      <c r="E22" s="90">
        <f>AVERAGE(C22:C25)</f>
        <v>26.642499999999998</v>
      </c>
      <c r="F22" s="93"/>
    </row>
    <row r="23" spans="1:10" x14ac:dyDescent="0.25">
      <c r="A23" s="47" t="s">
        <v>391</v>
      </c>
      <c r="B23" s="47" t="s">
        <v>38</v>
      </c>
      <c r="C23" s="47">
        <v>26.64</v>
      </c>
      <c r="D23" s="88"/>
      <c r="E23" s="91"/>
      <c r="F23" s="94"/>
    </row>
    <row r="24" spans="1:10" x14ac:dyDescent="0.25">
      <c r="A24" s="47" t="s">
        <v>392</v>
      </c>
      <c r="B24" s="47" t="s">
        <v>38</v>
      </c>
      <c r="C24" s="47">
        <v>26.71</v>
      </c>
      <c r="D24" s="88"/>
      <c r="E24" s="91"/>
      <c r="F24" s="94"/>
    </row>
    <row r="25" spans="1:10" x14ac:dyDescent="0.25">
      <c r="A25" s="47" t="s">
        <v>393</v>
      </c>
      <c r="B25" s="47" t="s">
        <v>38</v>
      </c>
      <c r="C25" s="47">
        <v>26.6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47" t="s">
        <v>400</v>
      </c>
      <c r="C30" s="47" t="s">
        <v>47</v>
      </c>
      <c r="D30" s="47">
        <v>25.71</v>
      </c>
      <c r="E30" s="96">
        <f>D30-D31</f>
        <v>-0.10999999999999943</v>
      </c>
      <c r="F30" s="76">
        <f>AVERAGE(D30:D31)</f>
        <v>25.765000000000001</v>
      </c>
      <c r="G30" s="48">
        <v>0.114</v>
      </c>
      <c r="H30" s="98">
        <f>AVERAGE(G30:G31)</f>
        <v>0.11</v>
      </c>
      <c r="I30" s="30"/>
      <c r="J30" s="30"/>
    </row>
    <row r="31" spans="1:10" x14ac:dyDescent="0.25">
      <c r="A31" s="19" t="s">
        <v>45</v>
      </c>
      <c r="B31" s="47" t="s">
        <v>401</v>
      </c>
      <c r="C31" s="47" t="s">
        <v>50</v>
      </c>
      <c r="D31" s="47">
        <v>25.82</v>
      </c>
      <c r="E31" s="97"/>
      <c r="F31" s="77"/>
      <c r="G31" s="48">
        <v>0.106</v>
      </c>
      <c r="H31" s="99"/>
    </row>
    <row r="32" spans="1:10" x14ac:dyDescent="0.25">
      <c r="A32" s="37" t="s">
        <v>52</v>
      </c>
      <c r="B32" s="47" t="s">
        <v>402</v>
      </c>
      <c r="C32" s="47" t="s">
        <v>54</v>
      </c>
      <c r="D32" s="47">
        <v>26.02</v>
      </c>
      <c r="E32" s="96">
        <f>D32-D33</f>
        <v>-8.9999999999999858E-2</v>
      </c>
      <c r="F32" s="76">
        <f t="shared" ref="F32" si="5">AVERAGE(D32:D33)</f>
        <v>26.064999999999998</v>
      </c>
      <c r="G32" s="48">
        <v>9.3600000000000003E-2</v>
      </c>
      <c r="H32" s="98">
        <f>AVERAGE(G32:G33)</f>
        <v>9.085E-2</v>
      </c>
    </row>
    <row r="33" spans="1:8" x14ac:dyDescent="0.25">
      <c r="A33" s="37" t="s">
        <v>52</v>
      </c>
      <c r="B33" s="47" t="s">
        <v>403</v>
      </c>
      <c r="C33" s="47" t="s">
        <v>57</v>
      </c>
      <c r="D33" s="47">
        <v>26.11</v>
      </c>
      <c r="E33" s="97"/>
      <c r="F33" s="77"/>
      <c r="G33" s="48">
        <v>8.8099999999999998E-2</v>
      </c>
      <c r="H33" s="99"/>
    </row>
    <row r="34" spans="1:8" x14ac:dyDescent="0.25">
      <c r="A34" s="19" t="s">
        <v>45</v>
      </c>
      <c r="B34" s="47" t="s">
        <v>404</v>
      </c>
      <c r="C34" s="47" t="s">
        <v>60</v>
      </c>
      <c r="D34" s="47">
        <v>23.5</v>
      </c>
      <c r="E34" s="96">
        <f>D34-D35</f>
        <v>-0.14999999999999858</v>
      </c>
      <c r="F34" s="76">
        <f t="shared" ref="F34" si="6">AVERAGE(D34:D35)</f>
        <v>23.574999999999999</v>
      </c>
      <c r="G34" s="48">
        <v>0.44400000000000001</v>
      </c>
      <c r="H34" s="98">
        <f>AVERAGE(G34:G35)</f>
        <v>0.42549999999999999</v>
      </c>
    </row>
    <row r="35" spans="1:8" x14ac:dyDescent="0.25">
      <c r="A35" s="19" t="s">
        <v>45</v>
      </c>
      <c r="B35" s="47" t="s">
        <v>405</v>
      </c>
      <c r="C35" s="47" t="s">
        <v>63</v>
      </c>
      <c r="D35" s="47">
        <v>23.65</v>
      </c>
      <c r="E35" s="97"/>
      <c r="F35" s="77"/>
      <c r="G35" s="48">
        <v>0.40699999999999997</v>
      </c>
      <c r="H35" s="99"/>
    </row>
    <row r="36" spans="1:8" x14ac:dyDescent="0.25">
      <c r="A36" s="37" t="s">
        <v>52</v>
      </c>
      <c r="B36" s="47" t="s">
        <v>406</v>
      </c>
      <c r="C36" s="47" t="s">
        <v>66</v>
      </c>
      <c r="D36" s="47">
        <v>24.49</v>
      </c>
      <c r="E36" s="96">
        <f>D36-D37</f>
        <v>-0.15000000000000213</v>
      </c>
      <c r="F36" s="76">
        <f t="shared" ref="F36" si="7">AVERAGE(D36:D37)</f>
        <v>24.564999999999998</v>
      </c>
      <c r="G36" s="48">
        <v>0.245</v>
      </c>
      <c r="H36" s="98">
        <f>AVERAGE(G36:G37)</f>
        <v>0.23449999999999999</v>
      </c>
    </row>
    <row r="37" spans="1:8" x14ac:dyDescent="0.25">
      <c r="A37" s="37" t="s">
        <v>52</v>
      </c>
      <c r="B37" s="47" t="s">
        <v>407</v>
      </c>
      <c r="C37" s="47" t="s">
        <v>69</v>
      </c>
      <c r="D37" s="47">
        <v>24.64</v>
      </c>
      <c r="E37" s="97"/>
      <c r="F37" s="77"/>
      <c r="G37" s="48">
        <v>0.224</v>
      </c>
      <c r="H37" s="99"/>
    </row>
    <row r="38" spans="1:8" x14ac:dyDescent="0.25">
      <c r="A38" s="19" t="s">
        <v>45</v>
      </c>
      <c r="B38" s="47" t="s">
        <v>408</v>
      </c>
      <c r="C38" s="47" t="s">
        <v>72</v>
      </c>
      <c r="D38" s="47">
        <v>24.29</v>
      </c>
      <c r="E38" s="96">
        <f>D38-D39</f>
        <v>-0.19999999999999929</v>
      </c>
      <c r="F38" s="76">
        <f>AVERAGE(D38:D39)</f>
        <v>24.39</v>
      </c>
      <c r="G38" s="48">
        <v>0.27700000000000002</v>
      </c>
      <c r="H38" s="98">
        <f>AVERAGE(G38:G39)</f>
        <v>0.26100000000000001</v>
      </c>
    </row>
    <row r="39" spans="1:8" x14ac:dyDescent="0.25">
      <c r="A39" s="19" t="s">
        <v>45</v>
      </c>
      <c r="B39" s="47" t="s">
        <v>409</v>
      </c>
      <c r="C39" s="47" t="s">
        <v>75</v>
      </c>
      <c r="D39" s="47">
        <v>24.49</v>
      </c>
      <c r="E39" s="97"/>
      <c r="F39" s="77"/>
      <c r="G39" s="48">
        <v>0.245</v>
      </c>
      <c r="H39" s="99"/>
    </row>
    <row r="40" spans="1:8" x14ac:dyDescent="0.25">
      <c r="A40" s="37" t="s">
        <v>52</v>
      </c>
      <c r="B40" s="47" t="s">
        <v>410</v>
      </c>
      <c r="C40" s="47" t="s">
        <v>78</v>
      </c>
      <c r="D40" s="47">
        <v>23.87</v>
      </c>
      <c r="E40" s="96">
        <f>D40-D41</f>
        <v>-0.12999999999999901</v>
      </c>
      <c r="F40" s="76">
        <f t="shared" ref="F40" si="8">AVERAGE(D40:D41)</f>
        <v>23.935000000000002</v>
      </c>
      <c r="G40" s="48">
        <v>0.35699999999999998</v>
      </c>
      <c r="H40" s="98">
        <f>AVERAGE(G40:G41)</f>
        <v>0.34299999999999997</v>
      </c>
    </row>
    <row r="41" spans="1:8" x14ac:dyDescent="0.25">
      <c r="A41" s="37" t="s">
        <v>52</v>
      </c>
      <c r="B41" s="47" t="s">
        <v>411</v>
      </c>
      <c r="C41" s="47" t="s">
        <v>81</v>
      </c>
      <c r="D41" s="47">
        <v>24</v>
      </c>
      <c r="E41" s="97"/>
      <c r="F41" s="77"/>
      <c r="G41" s="48">
        <v>0.32900000000000001</v>
      </c>
      <c r="H41" s="99"/>
    </row>
    <row r="42" spans="1:8" x14ac:dyDescent="0.25">
      <c r="A42" s="19" t="s">
        <v>45</v>
      </c>
      <c r="B42" s="47" t="s">
        <v>412</v>
      </c>
      <c r="C42" s="47" t="s">
        <v>84</v>
      </c>
      <c r="D42" s="47">
        <v>23.88</v>
      </c>
      <c r="E42" s="96">
        <f>D42-D43</f>
        <v>-6.0000000000002274E-2</v>
      </c>
      <c r="F42" s="76">
        <f>AVERAGE(D42:D43)</f>
        <v>23.91</v>
      </c>
      <c r="G42" s="48">
        <v>0.35399999999999998</v>
      </c>
      <c r="H42" s="98">
        <f>AVERAGE(G42:G43)</f>
        <v>0.34750000000000003</v>
      </c>
    </row>
    <row r="43" spans="1:8" x14ac:dyDescent="0.25">
      <c r="A43" s="19" t="s">
        <v>45</v>
      </c>
      <c r="B43" s="47" t="s">
        <v>413</v>
      </c>
      <c r="C43" s="47" t="s">
        <v>87</v>
      </c>
      <c r="D43" s="47">
        <v>23.94</v>
      </c>
      <c r="E43" s="97"/>
      <c r="F43" s="77"/>
      <c r="G43" s="48">
        <v>0.34100000000000003</v>
      </c>
      <c r="H43" s="99"/>
    </row>
    <row r="44" spans="1:8" x14ac:dyDescent="0.25">
      <c r="A44" s="37" t="s">
        <v>52</v>
      </c>
      <c r="B44" s="47" t="s">
        <v>414</v>
      </c>
      <c r="C44" s="47" t="s">
        <v>90</v>
      </c>
      <c r="D44" s="47">
        <v>24.13</v>
      </c>
      <c r="E44" s="96">
        <f>D44-D45</f>
        <v>-0.15000000000000213</v>
      </c>
      <c r="F44" s="76">
        <f t="shared" ref="F44" si="9">AVERAGE(D44:D45)</f>
        <v>24.204999999999998</v>
      </c>
      <c r="G44" s="48">
        <v>0.30399999999999999</v>
      </c>
      <c r="H44" s="98">
        <f>AVERAGE(G44:G45)</f>
        <v>0.29100000000000004</v>
      </c>
    </row>
    <row r="45" spans="1:8" x14ac:dyDescent="0.25">
      <c r="A45" s="37" t="s">
        <v>52</v>
      </c>
      <c r="B45" s="47" t="s">
        <v>415</v>
      </c>
      <c r="C45" s="47" t="s">
        <v>93</v>
      </c>
      <c r="D45" s="47">
        <v>24.28</v>
      </c>
      <c r="E45" s="97"/>
      <c r="F45" s="77"/>
      <c r="G45" s="48">
        <v>0.27800000000000002</v>
      </c>
      <c r="H45" s="99"/>
    </row>
    <row r="46" spans="1:8" x14ac:dyDescent="0.25">
      <c r="A46" s="19" t="s">
        <v>45</v>
      </c>
      <c r="B46" s="47" t="s">
        <v>416</v>
      </c>
      <c r="C46" s="47" t="s">
        <v>96</v>
      </c>
      <c r="D46" s="47">
        <v>24.54</v>
      </c>
      <c r="E46" s="96">
        <f>D46-D47</f>
        <v>-8.0000000000001847E-2</v>
      </c>
      <c r="F46" s="76">
        <f t="shared" ref="F46" si="10">AVERAGE(D46:D47)</f>
        <v>24.58</v>
      </c>
      <c r="G46" s="48">
        <v>0.23799999999999999</v>
      </c>
      <c r="H46" s="98">
        <f>AVERAGE(G46:G47)</f>
        <v>0.23249999999999998</v>
      </c>
    </row>
    <row r="47" spans="1:8" x14ac:dyDescent="0.25">
      <c r="A47" s="19" t="s">
        <v>45</v>
      </c>
      <c r="B47" s="47" t="s">
        <v>417</v>
      </c>
      <c r="C47" s="47" t="s">
        <v>99</v>
      </c>
      <c r="D47" s="47">
        <v>24.62</v>
      </c>
      <c r="E47" s="97"/>
      <c r="F47" s="77"/>
      <c r="G47" s="48">
        <v>0.22700000000000001</v>
      </c>
      <c r="H47" s="99"/>
    </row>
    <row r="48" spans="1:8" x14ac:dyDescent="0.25">
      <c r="A48" s="37" t="s">
        <v>52</v>
      </c>
      <c r="B48" s="47" t="s">
        <v>418</v>
      </c>
      <c r="C48" s="47" t="s">
        <v>102</v>
      </c>
      <c r="D48" s="47">
        <v>24.29</v>
      </c>
      <c r="E48" s="96">
        <f>D48-D49</f>
        <v>-0.14000000000000057</v>
      </c>
      <c r="F48" s="76">
        <f t="shared" ref="F48" si="11">AVERAGE(D48:D49)</f>
        <v>24.36</v>
      </c>
      <c r="G48" s="48">
        <v>0.27600000000000002</v>
      </c>
      <c r="H48" s="98">
        <f>AVERAGE(G48:G49)</f>
        <v>0.26450000000000001</v>
      </c>
    </row>
    <row r="49" spans="1:8" x14ac:dyDescent="0.25">
      <c r="A49" s="37" t="s">
        <v>52</v>
      </c>
      <c r="B49" s="47" t="s">
        <v>419</v>
      </c>
      <c r="C49" s="47" t="s">
        <v>105</v>
      </c>
      <c r="D49" s="47">
        <v>24.43</v>
      </c>
      <c r="E49" s="97"/>
      <c r="F49" s="77"/>
      <c r="G49" s="48">
        <v>0.253</v>
      </c>
      <c r="H49" s="99"/>
    </row>
    <row r="50" spans="1:8" x14ac:dyDescent="0.25">
      <c r="A50" s="19" t="s">
        <v>45</v>
      </c>
      <c r="B50" s="47" t="s">
        <v>420</v>
      </c>
      <c r="C50" s="47" t="s">
        <v>108</v>
      </c>
      <c r="D50" s="47">
        <v>25</v>
      </c>
      <c r="E50" s="96">
        <f>D50-D51</f>
        <v>-1.0000000000001563E-2</v>
      </c>
      <c r="F50" s="76">
        <f t="shared" ref="F50" si="12">AVERAGE(D50:D51)</f>
        <v>25.005000000000003</v>
      </c>
      <c r="G50" s="48">
        <v>0.18</v>
      </c>
      <c r="H50" s="98">
        <f>AVERAGE(G50:G51)</f>
        <v>0.17899999999999999</v>
      </c>
    </row>
    <row r="51" spans="1:8" x14ac:dyDescent="0.25">
      <c r="A51" s="19" t="s">
        <v>45</v>
      </c>
      <c r="B51" s="47" t="s">
        <v>421</v>
      </c>
      <c r="C51" s="47" t="s">
        <v>111</v>
      </c>
      <c r="D51" s="47">
        <v>25.01</v>
      </c>
      <c r="E51" s="97"/>
      <c r="F51" s="77"/>
      <c r="G51" s="48">
        <v>0.17799999999999999</v>
      </c>
      <c r="H51" s="99"/>
    </row>
    <row r="52" spans="1:8" x14ac:dyDescent="0.25">
      <c r="A52" s="37" t="s">
        <v>52</v>
      </c>
      <c r="B52" s="47" t="s">
        <v>422</v>
      </c>
      <c r="C52" s="47" t="s">
        <v>114</v>
      </c>
      <c r="D52" s="47">
        <v>24.47</v>
      </c>
      <c r="E52" s="96">
        <f>D52-D53</f>
        <v>-0.10000000000000142</v>
      </c>
      <c r="F52" s="76">
        <f t="shared" ref="F52" si="13">AVERAGE(D52:D53)</f>
        <v>24.52</v>
      </c>
      <c r="G52" s="48">
        <v>0.248</v>
      </c>
      <c r="H52" s="98">
        <f>AVERAGE(G52:G53)</f>
        <v>0.24099999999999999</v>
      </c>
    </row>
    <row r="53" spans="1:8" x14ac:dyDescent="0.25">
      <c r="A53" s="37" t="s">
        <v>52</v>
      </c>
      <c r="B53" s="47" t="s">
        <v>423</v>
      </c>
      <c r="C53" s="47" t="s">
        <v>117</v>
      </c>
      <c r="D53" s="47">
        <v>24.57</v>
      </c>
      <c r="E53" s="97"/>
      <c r="F53" s="77"/>
      <c r="G53" s="48">
        <v>0.23400000000000001</v>
      </c>
      <c r="H53" s="99"/>
    </row>
    <row r="54" spans="1:8" x14ac:dyDescent="0.25">
      <c r="A54" s="19" t="s">
        <v>45</v>
      </c>
      <c r="B54" s="47" t="s">
        <v>424</v>
      </c>
      <c r="C54" s="47" t="s">
        <v>120</v>
      </c>
      <c r="D54" s="47">
        <v>24.01</v>
      </c>
      <c r="E54" s="96">
        <f>D54-D55</f>
        <v>-0.10999999999999943</v>
      </c>
      <c r="F54" s="76">
        <f t="shared" ref="F54" si="14">AVERAGE(D54:D55)</f>
        <v>24.065000000000001</v>
      </c>
      <c r="G54" s="48">
        <v>0.32800000000000001</v>
      </c>
      <c r="H54" s="98">
        <f>AVERAGE(G54:G55)</f>
        <v>0.3175</v>
      </c>
    </row>
    <row r="55" spans="1:8" x14ac:dyDescent="0.25">
      <c r="A55" s="19" t="s">
        <v>45</v>
      </c>
      <c r="B55" s="47" t="s">
        <v>425</v>
      </c>
      <c r="C55" s="47" t="s">
        <v>123</v>
      </c>
      <c r="D55" s="47">
        <v>24.12</v>
      </c>
      <c r="E55" s="97"/>
      <c r="F55" s="77"/>
      <c r="G55" s="48">
        <v>0.307</v>
      </c>
      <c r="H55" s="99"/>
    </row>
    <row r="56" spans="1:8" x14ac:dyDescent="0.25">
      <c r="A56" s="37" t="s">
        <v>52</v>
      </c>
      <c r="B56" s="47" t="s">
        <v>426</v>
      </c>
      <c r="C56" s="47" t="s">
        <v>126</v>
      </c>
      <c r="D56" s="47">
        <v>24.49</v>
      </c>
      <c r="E56" s="96">
        <f>D56-D57</f>
        <v>-3.0000000000001137E-2</v>
      </c>
      <c r="F56" s="76">
        <f t="shared" ref="F56" si="15">AVERAGE(D56:D57)</f>
        <v>24.504999999999999</v>
      </c>
      <c r="G56" s="48">
        <v>0.245</v>
      </c>
      <c r="H56" s="98">
        <f>AVERAGE(G56:G57)</f>
        <v>0.24249999999999999</v>
      </c>
    </row>
    <row r="57" spans="1:8" x14ac:dyDescent="0.25">
      <c r="A57" s="37" t="s">
        <v>52</v>
      </c>
      <c r="B57" s="47" t="s">
        <v>427</v>
      </c>
      <c r="C57" s="47" t="s">
        <v>129</v>
      </c>
      <c r="D57" s="47">
        <v>24.52</v>
      </c>
      <c r="E57" s="97"/>
      <c r="F57" s="77"/>
      <c r="G57" s="48">
        <v>0.24</v>
      </c>
      <c r="H57" s="99"/>
    </row>
    <row r="58" spans="1:8" x14ac:dyDescent="0.25">
      <c r="A58" s="19" t="s">
        <v>45</v>
      </c>
      <c r="B58" s="47" t="s">
        <v>428</v>
      </c>
      <c r="C58" s="47" t="s">
        <v>132</v>
      </c>
      <c r="D58" s="47">
        <v>25.28</v>
      </c>
      <c r="E58" s="96">
        <f>D58-D59</f>
        <v>-9.9999999999980105E-3</v>
      </c>
      <c r="F58" s="76">
        <f>AVERAGE(D58:D59)</f>
        <v>25.285</v>
      </c>
      <c r="G58" s="48">
        <v>0.151</v>
      </c>
      <c r="H58" s="98">
        <f>AVERAGE(G58:G59)</f>
        <v>0.15</v>
      </c>
    </row>
    <row r="59" spans="1:8" x14ac:dyDescent="0.25">
      <c r="A59" s="19" t="s">
        <v>45</v>
      </c>
      <c r="B59" s="47" t="s">
        <v>429</v>
      </c>
      <c r="C59" s="47" t="s">
        <v>135</v>
      </c>
      <c r="D59" s="47">
        <v>25.29</v>
      </c>
      <c r="E59" s="97"/>
      <c r="F59" s="77"/>
      <c r="G59" s="48">
        <v>0.14899999999999999</v>
      </c>
      <c r="H59" s="99"/>
    </row>
    <row r="60" spans="1:8" x14ac:dyDescent="0.25">
      <c r="A60" s="37" t="s">
        <v>52</v>
      </c>
      <c r="B60" s="47" t="s">
        <v>430</v>
      </c>
      <c r="C60" s="47" t="s">
        <v>138</v>
      </c>
      <c r="D60" s="47">
        <v>25.61</v>
      </c>
      <c r="E60" s="96">
        <f>D60-D61</f>
        <v>-3.9999999999999147E-2</v>
      </c>
      <c r="F60" s="76">
        <f t="shared" ref="F60" si="16">AVERAGE(D60:D61)</f>
        <v>25.63</v>
      </c>
      <c r="G60" s="48">
        <v>0.122</v>
      </c>
      <c r="H60" s="98">
        <f>AVERAGE(G60:G61)</f>
        <v>0.1205</v>
      </c>
    </row>
    <row r="61" spans="1:8" x14ac:dyDescent="0.25">
      <c r="A61" s="37" t="s">
        <v>52</v>
      </c>
      <c r="B61" s="47" t="s">
        <v>431</v>
      </c>
      <c r="C61" s="47" t="s">
        <v>141</v>
      </c>
      <c r="D61" s="47">
        <v>25.65</v>
      </c>
      <c r="E61" s="97"/>
      <c r="F61" s="77"/>
      <c r="G61" s="48">
        <v>0.11899999999999999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M3xnitibs2q2BDnpSzRbfju3dxclfalX81hL6hEaZzlFvno7PD92Lg+cMHesJrPW4jA/6v8ntyMMSeXwtTsHVw==" saltValue="4YqNH/MDfsu0VjqQed94Pw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pageSetUpPr fitToPage="1"/>
  </sheetPr>
  <dimension ref="A1:P71"/>
  <sheetViews>
    <sheetView workbookViewId="0">
      <selection activeCell="J20" sqref="J20"/>
    </sheetView>
  </sheetViews>
  <sheetFormatPr defaultColWidth="11.42578125" defaultRowHeight="15" x14ac:dyDescent="0.25"/>
  <cols>
    <col min="2" max="2" width="12.7109375" customWidth="1"/>
    <col min="4" max="5" width="11.42578125" customWidth="1"/>
    <col min="6" max="6" width="13.5703125" customWidth="1"/>
    <col min="7" max="7" width="11.42578125" customWidth="1"/>
    <col min="9" max="9" width="11.42578125" customWidth="1"/>
    <col min="11" max="11" width="11.42578125" customWidth="1"/>
    <col min="13" max="13" width="11.42578125" customWidth="1"/>
    <col min="15" max="15" width="11.42578125" customWidth="1"/>
  </cols>
  <sheetData>
    <row r="1" spans="1:16" x14ac:dyDescent="0.25">
      <c r="A1" s="14" t="s">
        <v>42</v>
      </c>
      <c r="B1" s="14" t="s">
        <v>482</v>
      </c>
      <c r="C1" s="14" t="s">
        <v>233</v>
      </c>
      <c r="D1" s="14" t="s">
        <v>483</v>
      </c>
      <c r="E1" s="14" t="s">
        <v>236</v>
      </c>
      <c r="F1" s="14" t="s">
        <v>237</v>
      </c>
      <c r="G1" s="14" t="s">
        <v>248</v>
      </c>
      <c r="H1" s="14" t="s">
        <v>249</v>
      </c>
      <c r="I1" s="14" t="s">
        <v>250</v>
      </c>
      <c r="J1" s="14" t="s">
        <v>251</v>
      </c>
      <c r="K1" s="14" t="s">
        <v>252</v>
      </c>
      <c r="L1" s="14" t="s">
        <v>253</v>
      </c>
      <c r="M1" s="14" t="s">
        <v>254</v>
      </c>
      <c r="N1" s="14" t="s">
        <v>255</v>
      </c>
      <c r="O1" s="14" t="s">
        <v>256</v>
      </c>
      <c r="P1" s="14" t="s">
        <v>257</v>
      </c>
    </row>
    <row r="2" spans="1:16" x14ac:dyDescent="0.25">
      <c r="A2" s="18" t="s">
        <v>234</v>
      </c>
      <c r="B2" s="18">
        <v>1</v>
      </c>
      <c r="C2" s="20">
        <v>0.27</v>
      </c>
      <c r="D2" s="20">
        <v>0.22750000000000001</v>
      </c>
      <c r="E2" s="20">
        <v>0.14750000000000002</v>
      </c>
      <c r="F2" s="20">
        <f>E2/C2</f>
        <v>0.54629629629629628</v>
      </c>
      <c r="G2" s="20">
        <v>0.26</v>
      </c>
      <c r="H2" s="41">
        <f>G2/C2</f>
        <v>0.96296296296296291</v>
      </c>
      <c r="I2" s="20">
        <v>0.32499999999999996</v>
      </c>
      <c r="J2" s="20">
        <f>I2/C2</f>
        <v>1.2037037037037035</v>
      </c>
      <c r="K2" s="20">
        <v>0.2475</v>
      </c>
      <c r="L2" s="20">
        <f>K2/C2</f>
        <v>0.91666666666666663</v>
      </c>
      <c r="M2" s="20">
        <v>0.2135</v>
      </c>
      <c r="N2" s="20">
        <f>M2/C2</f>
        <v>0.79074074074074063</v>
      </c>
      <c r="O2" s="20">
        <v>0.26949999999999996</v>
      </c>
      <c r="P2" s="20">
        <f>O2/C2</f>
        <v>0.9981481481481479</v>
      </c>
    </row>
    <row r="3" spans="1:16" x14ac:dyDescent="0.25">
      <c r="A3" s="18" t="s">
        <v>52</v>
      </c>
      <c r="B3" s="18">
        <v>2</v>
      </c>
      <c r="C3" s="20">
        <v>0.17599999999999999</v>
      </c>
      <c r="D3" s="20">
        <v>0.30599999999999999</v>
      </c>
      <c r="E3" s="20">
        <v>0.127</v>
      </c>
      <c r="F3" s="20">
        <f t="shared" ref="F3:F17" si="0">E3/C3</f>
        <v>0.72159090909090917</v>
      </c>
      <c r="G3" s="20">
        <v>0.153</v>
      </c>
      <c r="H3" s="41">
        <f t="shared" ref="H3:H17" si="1">G3/C3</f>
        <v>0.86931818181818188</v>
      </c>
      <c r="I3" s="20">
        <v>0.309</v>
      </c>
      <c r="J3" s="20">
        <f t="shared" ref="J3:J17" si="2">I3/C3</f>
        <v>1.7556818181818183</v>
      </c>
      <c r="K3" s="20">
        <v>0.24249999999999999</v>
      </c>
      <c r="L3" s="20">
        <f t="shared" ref="L3:L17" si="3">K3/C3</f>
        <v>1.3778409090909092</v>
      </c>
      <c r="M3" s="20">
        <v>0.13100000000000001</v>
      </c>
      <c r="N3" s="20">
        <f t="shared" ref="N3:N17" si="4">M3/C3</f>
        <v>0.74431818181818188</v>
      </c>
      <c r="O3" s="20">
        <v>0.20200000000000001</v>
      </c>
      <c r="P3" s="20">
        <f t="shared" ref="P3:P17" si="5">O3/C3</f>
        <v>1.1477272727272729</v>
      </c>
    </row>
    <row r="4" spans="1:16" x14ac:dyDescent="0.25">
      <c r="A4" s="18" t="s">
        <v>234</v>
      </c>
      <c r="B4" s="18">
        <v>3</v>
      </c>
      <c r="C4" s="20">
        <v>0.38324999999999998</v>
      </c>
      <c r="D4" s="20">
        <v>0.22975000000000001</v>
      </c>
      <c r="E4" s="20">
        <v>0.32450000000000001</v>
      </c>
      <c r="F4" s="20">
        <f t="shared" si="0"/>
        <v>0.84670580560991526</v>
      </c>
      <c r="G4" s="20">
        <v>0.39749999999999996</v>
      </c>
      <c r="H4" s="41">
        <f t="shared" si="1"/>
        <v>1.0371819960861057</v>
      </c>
      <c r="I4" s="20">
        <v>0.32200000000000001</v>
      </c>
      <c r="J4" s="20">
        <f t="shared" si="2"/>
        <v>0.84018264840182655</v>
      </c>
      <c r="K4" s="20">
        <v>0.35550000000000004</v>
      </c>
      <c r="L4" s="20">
        <f t="shared" si="3"/>
        <v>0.92759295499021543</v>
      </c>
      <c r="M4" s="20">
        <v>0.33999999999999997</v>
      </c>
      <c r="N4" s="20">
        <f t="shared" si="4"/>
        <v>0.88714938030006518</v>
      </c>
      <c r="O4" s="20">
        <v>0.40349999999999997</v>
      </c>
      <c r="P4" s="20">
        <f t="shared" si="5"/>
        <v>1.0528375733855186</v>
      </c>
    </row>
    <row r="5" spans="1:16" x14ac:dyDescent="0.25">
      <c r="A5" s="18" t="s">
        <v>52</v>
      </c>
      <c r="B5" s="18">
        <v>4</v>
      </c>
      <c r="C5" s="20">
        <v>0.27675000000000005</v>
      </c>
      <c r="D5" s="20">
        <v>0.25</v>
      </c>
      <c r="E5" s="20">
        <v>0.2475</v>
      </c>
      <c r="F5" s="20">
        <f t="shared" si="0"/>
        <v>0.89430894308943076</v>
      </c>
      <c r="G5" s="20">
        <v>0.32399999999999995</v>
      </c>
      <c r="H5" s="41">
        <f t="shared" si="1"/>
        <v>1.1707317073170729</v>
      </c>
      <c r="I5" s="20">
        <v>0.22599999999999998</v>
      </c>
      <c r="J5" s="20">
        <f t="shared" si="2"/>
        <v>0.81662149954832863</v>
      </c>
      <c r="K5" s="20">
        <v>0.24399999999999999</v>
      </c>
      <c r="L5" s="20">
        <f t="shared" si="3"/>
        <v>0.88166214995483272</v>
      </c>
      <c r="M5" s="20">
        <v>0.28949999999999998</v>
      </c>
      <c r="N5" s="20">
        <f t="shared" si="4"/>
        <v>1.0460704607046067</v>
      </c>
      <c r="O5" s="20">
        <v>0.27349999999999997</v>
      </c>
      <c r="P5" s="20">
        <f t="shared" si="5"/>
        <v>0.98825654923215867</v>
      </c>
    </row>
    <row r="6" spans="1:16" x14ac:dyDescent="0.25">
      <c r="A6" s="18" t="s">
        <v>234</v>
      </c>
      <c r="B6" s="18">
        <v>5</v>
      </c>
      <c r="C6" s="20">
        <v>0.24875</v>
      </c>
      <c r="D6" s="20">
        <v>0.25650000000000001</v>
      </c>
      <c r="E6" s="20">
        <v>0.53350000000000009</v>
      </c>
      <c r="F6" s="20">
        <f t="shared" si="0"/>
        <v>2.1447236180904525</v>
      </c>
      <c r="G6" s="20">
        <v>0.30600000000000005</v>
      </c>
      <c r="H6" s="41">
        <f t="shared" si="1"/>
        <v>1.2301507537688445</v>
      </c>
      <c r="I6" s="20">
        <v>0.19</v>
      </c>
      <c r="J6" s="20">
        <f t="shared" si="2"/>
        <v>0.76381909547738691</v>
      </c>
      <c r="K6" s="20">
        <v>0.25</v>
      </c>
      <c r="L6" s="20">
        <f t="shared" si="3"/>
        <v>1.0050251256281406</v>
      </c>
      <c r="M6" s="20">
        <v>0.2465</v>
      </c>
      <c r="N6" s="20">
        <f t="shared" si="4"/>
        <v>0.99095477386934672</v>
      </c>
      <c r="O6" s="20">
        <v>0.2515</v>
      </c>
      <c r="P6" s="20">
        <f t="shared" si="5"/>
        <v>1.0110552763819096</v>
      </c>
    </row>
    <row r="7" spans="1:16" x14ac:dyDescent="0.25">
      <c r="A7" s="18" t="s">
        <v>52</v>
      </c>
      <c r="B7" s="18">
        <v>6</v>
      </c>
      <c r="C7" s="20">
        <v>0.39124999999999999</v>
      </c>
      <c r="D7" s="20">
        <v>0.255</v>
      </c>
      <c r="E7" s="20">
        <v>0.20450000000000002</v>
      </c>
      <c r="F7" s="20">
        <f t="shared" si="0"/>
        <v>0.52268370607028758</v>
      </c>
      <c r="G7" s="20">
        <v>0.33750000000000002</v>
      </c>
      <c r="H7" s="41">
        <f t="shared" si="1"/>
        <v>0.86261980830670937</v>
      </c>
      <c r="I7" s="20">
        <v>0.33050000000000002</v>
      </c>
      <c r="J7" s="20">
        <f t="shared" si="2"/>
        <v>0.8447284345047924</v>
      </c>
      <c r="K7" s="20">
        <v>0.32700000000000001</v>
      </c>
      <c r="L7" s="20">
        <f t="shared" si="3"/>
        <v>0.83578274760383398</v>
      </c>
      <c r="M7" s="20">
        <v>0.42349999999999999</v>
      </c>
      <c r="N7" s="20">
        <f t="shared" si="4"/>
        <v>1.0824281150159745</v>
      </c>
      <c r="O7" s="20">
        <v>0.41749999999999998</v>
      </c>
      <c r="P7" s="20">
        <f t="shared" si="5"/>
        <v>1.0670926517571886</v>
      </c>
    </row>
    <row r="8" spans="1:16" x14ac:dyDescent="0.25">
      <c r="A8" s="18" t="s">
        <v>234</v>
      </c>
      <c r="B8" s="18">
        <v>7</v>
      </c>
      <c r="C8" s="20">
        <v>0.27949999999999997</v>
      </c>
      <c r="D8" s="20">
        <v>0.2195</v>
      </c>
      <c r="E8" s="20">
        <v>0.24099999999999999</v>
      </c>
      <c r="F8" s="20">
        <f t="shared" si="0"/>
        <v>0.86225402504472282</v>
      </c>
      <c r="G8" s="20">
        <v>0.25650000000000001</v>
      </c>
      <c r="H8" s="41">
        <f t="shared" si="1"/>
        <v>0.91771019677996435</v>
      </c>
      <c r="I8" s="20">
        <v>0.2495</v>
      </c>
      <c r="J8" s="20">
        <f t="shared" si="2"/>
        <v>0.89266547406082297</v>
      </c>
      <c r="K8" s="20">
        <v>0.26200000000000001</v>
      </c>
      <c r="L8" s="20">
        <f t="shared" si="3"/>
        <v>0.93738819320214684</v>
      </c>
      <c r="M8" s="20">
        <v>0.23849999999999999</v>
      </c>
      <c r="N8" s="20">
        <f t="shared" si="4"/>
        <v>0.853309481216458</v>
      </c>
      <c r="O8" s="20">
        <v>0.26649999999999996</v>
      </c>
      <c r="P8" s="20">
        <f t="shared" si="5"/>
        <v>0.95348837209302317</v>
      </c>
    </row>
    <row r="9" spans="1:16" x14ac:dyDescent="0.25">
      <c r="A9" s="18" t="s">
        <v>52</v>
      </c>
      <c r="B9" s="18">
        <v>8</v>
      </c>
      <c r="C9" s="20">
        <v>0.30424999999999996</v>
      </c>
      <c r="D9" s="20">
        <v>0.25924999999999998</v>
      </c>
      <c r="E9" s="20">
        <v>0.39649999999999996</v>
      </c>
      <c r="F9" s="20">
        <f t="shared" si="0"/>
        <v>1.3032046014790468</v>
      </c>
      <c r="G9" s="20">
        <v>0.39749999999999996</v>
      </c>
      <c r="H9" s="41">
        <f t="shared" si="1"/>
        <v>1.3064913722267872</v>
      </c>
      <c r="I9" s="20">
        <v>0.23949999999999999</v>
      </c>
      <c r="J9" s="20">
        <f t="shared" si="2"/>
        <v>0.78718159408381272</v>
      </c>
      <c r="K9" s="20">
        <v>0.28500000000000003</v>
      </c>
      <c r="L9" s="20">
        <f t="shared" si="3"/>
        <v>0.93672966310599859</v>
      </c>
      <c r="M9" s="20">
        <v>0.35499999999999998</v>
      </c>
      <c r="N9" s="20">
        <f t="shared" si="4"/>
        <v>1.1668036154478225</v>
      </c>
      <c r="O9" s="20">
        <v>0.33250000000000002</v>
      </c>
      <c r="P9" s="20">
        <f t="shared" si="5"/>
        <v>1.0928512736236649</v>
      </c>
    </row>
    <row r="10" spans="1:16" x14ac:dyDescent="0.25">
      <c r="A10" s="18" t="s">
        <v>234</v>
      </c>
      <c r="B10" s="18">
        <v>9</v>
      </c>
      <c r="C10" s="20">
        <v>0.24925</v>
      </c>
      <c r="D10" s="20">
        <v>0.23824999999999999</v>
      </c>
      <c r="E10" s="20">
        <v>0.26650000000000001</v>
      </c>
      <c r="F10" s="20">
        <f t="shared" si="0"/>
        <v>1.0692076228686058</v>
      </c>
      <c r="G10" s="20">
        <v>0.28749999999999998</v>
      </c>
      <c r="H10" s="41">
        <f t="shared" si="1"/>
        <v>1.1534603811434303</v>
      </c>
      <c r="I10" s="20">
        <v>0.153</v>
      </c>
      <c r="J10" s="20">
        <f t="shared" si="2"/>
        <v>0.61384152457372121</v>
      </c>
      <c r="K10" s="20">
        <v>0.17549999999999999</v>
      </c>
      <c r="L10" s="20">
        <f t="shared" si="3"/>
        <v>0.70411233701103304</v>
      </c>
      <c r="M10" s="20">
        <v>0.28699999999999998</v>
      </c>
      <c r="N10" s="20">
        <f t="shared" si="4"/>
        <v>1.1514543630892677</v>
      </c>
      <c r="O10" s="20">
        <v>0.2195</v>
      </c>
      <c r="P10" s="20">
        <f t="shared" si="5"/>
        <v>0.88064192577733202</v>
      </c>
    </row>
    <row r="11" spans="1:16" x14ac:dyDescent="0.25">
      <c r="A11" s="18" t="s">
        <v>52</v>
      </c>
      <c r="B11" s="18">
        <v>10</v>
      </c>
      <c r="C11" s="20">
        <v>0.29874999999999996</v>
      </c>
      <c r="D11" s="20">
        <v>0.23549999999999999</v>
      </c>
      <c r="E11" s="20">
        <v>0.3085</v>
      </c>
      <c r="F11" s="20">
        <f t="shared" si="0"/>
        <v>1.0326359832635985</v>
      </c>
      <c r="G11" s="20">
        <v>0.38600000000000001</v>
      </c>
      <c r="H11" s="41">
        <f t="shared" si="1"/>
        <v>1.2920502092050212</v>
      </c>
      <c r="I11" s="20">
        <v>0.2445</v>
      </c>
      <c r="J11" s="20">
        <f t="shared" si="2"/>
        <v>0.8184100418410043</v>
      </c>
      <c r="K11" s="20">
        <v>0.26950000000000002</v>
      </c>
      <c r="L11" s="20">
        <f t="shared" si="3"/>
        <v>0.90209205020920524</v>
      </c>
      <c r="M11" s="20">
        <v>0.36499999999999999</v>
      </c>
      <c r="N11" s="20">
        <f t="shared" si="4"/>
        <v>1.2217573221757323</v>
      </c>
      <c r="O11" s="20">
        <v>0.27449999999999997</v>
      </c>
      <c r="P11" s="20">
        <f t="shared" si="5"/>
        <v>0.91882845188284523</v>
      </c>
    </row>
    <row r="12" spans="1:16" x14ac:dyDescent="0.25">
      <c r="A12" s="18" t="s">
        <v>234</v>
      </c>
      <c r="B12" s="18">
        <v>11</v>
      </c>
      <c r="C12" s="20">
        <v>0.17199999999999999</v>
      </c>
      <c r="D12" s="20">
        <v>0.2515</v>
      </c>
      <c r="E12" s="20">
        <v>0.39</v>
      </c>
      <c r="F12" s="20">
        <f t="shared" si="0"/>
        <v>2.2674418604651168</v>
      </c>
      <c r="G12" s="20">
        <v>0.13600000000000001</v>
      </c>
      <c r="H12" s="41">
        <f t="shared" si="1"/>
        <v>0.79069767441860472</v>
      </c>
      <c r="I12" s="20">
        <v>0.1041</v>
      </c>
      <c r="J12" s="20">
        <f t="shared" si="2"/>
        <v>0.60523255813953492</v>
      </c>
      <c r="K12" s="20">
        <v>0.17349999999999999</v>
      </c>
      <c r="L12" s="20">
        <f t="shared" si="3"/>
        <v>1.0087209302325582</v>
      </c>
      <c r="M12" s="20">
        <v>0.1067</v>
      </c>
      <c r="N12" s="20">
        <f t="shared" si="4"/>
        <v>0.62034883720930234</v>
      </c>
      <c r="O12" s="20">
        <v>0.19650000000000001</v>
      </c>
      <c r="P12" s="20">
        <f t="shared" si="5"/>
        <v>1.1424418604651163</v>
      </c>
    </row>
    <row r="13" spans="1:16" x14ac:dyDescent="0.25">
      <c r="A13" s="18" t="s">
        <v>52</v>
      </c>
      <c r="B13" s="18">
        <v>12</v>
      </c>
      <c r="C13" s="20">
        <v>0.31024999999999997</v>
      </c>
      <c r="D13" s="20">
        <v>0.27024999999999999</v>
      </c>
      <c r="E13" s="20">
        <v>0.20150000000000001</v>
      </c>
      <c r="F13" s="20">
        <f t="shared" si="0"/>
        <v>0.64947622884770362</v>
      </c>
      <c r="G13" s="20">
        <v>0.26050000000000001</v>
      </c>
      <c r="H13" s="41">
        <f t="shared" si="1"/>
        <v>0.83964544721998402</v>
      </c>
      <c r="I13" s="20">
        <v>0.26350000000000001</v>
      </c>
      <c r="J13" s="20">
        <f t="shared" si="2"/>
        <v>0.84931506849315086</v>
      </c>
      <c r="K13" s="20">
        <v>0.26750000000000002</v>
      </c>
      <c r="L13" s="20">
        <f t="shared" si="3"/>
        <v>0.8622078968573732</v>
      </c>
      <c r="M13" s="20">
        <v>0.33550000000000002</v>
      </c>
      <c r="N13" s="20">
        <f t="shared" si="4"/>
        <v>1.081385979049154</v>
      </c>
      <c r="O13" s="20">
        <v>0.31799999999999995</v>
      </c>
      <c r="P13" s="20">
        <f t="shared" si="5"/>
        <v>1.0249798549556808</v>
      </c>
    </row>
    <row r="14" spans="1:16" s="16" customFormat="1" x14ac:dyDescent="0.25">
      <c r="A14" s="18" t="s">
        <v>234</v>
      </c>
      <c r="B14" s="18">
        <v>13</v>
      </c>
      <c r="C14" s="20">
        <v>0.2475</v>
      </c>
      <c r="D14" s="20">
        <v>0.2455</v>
      </c>
      <c r="E14" s="20">
        <v>0.24349999999999999</v>
      </c>
      <c r="F14" s="20">
        <f t="shared" si="0"/>
        <v>0.98383838383838385</v>
      </c>
      <c r="G14" s="20">
        <v>0.27500000000000002</v>
      </c>
      <c r="H14" s="41">
        <f t="shared" si="1"/>
        <v>1.1111111111111112</v>
      </c>
      <c r="I14" s="20">
        <v>0.216</v>
      </c>
      <c r="J14" s="20">
        <f t="shared" si="2"/>
        <v>0.87272727272727268</v>
      </c>
      <c r="K14" s="20">
        <v>0.23899999999999999</v>
      </c>
      <c r="L14" s="20">
        <f t="shared" si="3"/>
        <v>0.96565656565656566</v>
      </c>
      <c r="M14" s="20">
        <v>0.26200000000000001</v>
      </c>
      <c r="N14" s="20">
        <f t="shared" si="4"/>
        <v>1.0585858585858587</v>
      </c>
      <c r="O14" s="20">
        <v>0.253</v>
      </c>
      <c r="P14" s="20">
        <f t="shared" si="5"/>
        <v>1.0222222222222221</v>
      </c>
    </row>
    <row r="15" spans="1:16" x14ac:dyDescent="0.25">
      <c r="A15" s="18" t="s">
        <v>52</v>
      </c>
      <c r="B15" s="18">
        <v>14</v>
      </c>
      <c r="C15" s="20">
        <v>0.20774999999999999</v>
      </c>
      <c r="D15" s="20">
        <v>0.21600000000000003</v>
      </c>
      <c r="E15" s="20">
        <v>0.28300000000000003</v>
      </c>
      <c r="F15" s="20">
        <f t="shared" si="0"/>
        <v>1.3622141997593262</v>
      </c>
      <c r="G15" s="20">
        <v>0.27300000000000002</v>
      </c>
      <c r="H15" s="41">
        <f t="shared" si="1"/>
        <v>1.3140794223826717</v>
      </c>
      <c r="I15" s="20">
        <v>0.13650000000000001</v>
      </c>
      <c r="J15" s="20">
        <f t="shared" si="2"/>
        <v>0.65703971119133586</v>
      </c>
      <c r="K15" s="20">
        <v>0.20550000000000002</v>
      </c>
      <c r="L15" s="20">
        <f t="shared" si="3"/>
        <v>0.98916967509025278</v>
      </c>
      <c r="M15" s="20">
        <v>0.2445</v>
      </c>
      <c r="N15" s="20">
        <f t="shared" si="4"/>
        <v>1.1768953068592058</v>
      </c>
      <c r="O15" s="20">
        <v>0.20600000000000002</v>
      </c>
      <c r="P15" s="20">
        <f t="shared" si="5"/>
        <v>0.99157641395908558</v>
      </c>
    </row>
    <row r="16" spans="1:16" x14ac:dyDescent="0.25">
      <c r="A16" s="18" t="s">
        <v>234</v>
      </c>
      <c r="B16" s="18">
        <v>15</v>
      </c>
      <c r="C16" s="20">
        <v>0.29449999999999998</v>
      </c>
      <c r="D16" s="20">
        <v>0.23399999999999999</v>
      </c>
      <c r="E16" s="20">
        <v>0.11649999999999999</v>
      </c>
      <c r="F16" s="20">
        <f t="shared" si="0"/>
        <v>0.39558573853989815</v>
      </c>
      <c r="G16" s="20">
        <v>0.23749999999999999</v>
      </c>
      <c r="H16" s="41">
        <f t="shared" si="1"/>
        <v>0.80645161290322587</v>
      </c>
      <c r="I16" s="20">
        <v>0.432</v>
      </c>
      <c r="J16" s="20">
        <f t="shared" si="2"/>
        <v>1.4668930390492361</v>
      </c>
      <c r="K16" s="20">
        <v>0.32300000000000001</v>
      </c>
      <c r="L16" s="20">
        <f t="shared" si="3"/>
        <v>1.0967741935483872</v>
      </c>
      <c r="M16" s="20">
        <v>0.22799999999999998</v>
      </c>
      <c r="N16" s="20">
        <f t="shared" si="4"/>
        <v>0.77419354838709675</v>
      </c>
      <c r="O16" s="20">
        <v>0.33999999999999997</v>
      </c>
      <c r="P16" s="20">
        <f t="shared" si="5"/>
        <v>1.1544991511035654</v>
      </c>
    </row>
    <row r="17" spans="1:16" x14ac:dyDescent="0.25">
      <c r="A17" s="18" t="s">
        <v>52</v>
      </c>
      <c r="B17" s="18">
        <v>16</v>
      </c>
      <c r="C17" s="20">
        <v>0.22749999999999998</v>
      </c>
      <c r="D17" s="20">
        <v>0.27074999999999999</v>
      </c>
      <c r="E17" s="20">
        <v>0.129</v>
      </c>
      <c r="F17" s="20">
        <f t="shared" si="0"/>
        <v>0.56703296703296713</v>
      </c>
      <c r="G17" s="20">
        <v>0.183</v>
      </c>
      <c r="H17" s="41">
        <f t="shared" si="1"/>
        <v>0.80439560439560442</v>
      </c>
      <c r="I17" s="20">
        <v>0.39349999999999996</v>
      </c>
      <c r="J17" s="20">
        <f t="shared" si="2"/>
        <v>1.7296703296703297</v>
      </c>
      <c r="K17" s="20">
        <v>0.26650000000000001</v>
      </c>
      <c r="L17" s="20">
        <f t="shared" si="3"/>
        <v>1.1714285714285715</v>
      </c>
      <c r="M17" s="20">
        <v>0.1565</v>
      </c>
      <c r="N17" s="20">
        <f t="shared" si="4"/>
        <v>0.68791208791208802</v>
      </c>
      <c r="O17" s="20">
        <v>0.2465</v>
      </c>
      <c r="P17" s="20">
        <f t="shared" si="5"/>
        <v>1.0835164835164837</v>
      </c>
    </row>
    <row r="19" spans="1:16" x14ac:dyDescent="0.25">
      <c r="A19" s="14" t="s">
        <v>42</v>
      </c>
      <c r="B19" s="14" t="s">
        <v>482</v>
      </c>
      <c r="C19" s="14" t="s">
        <v>233</v>
      </c>
      <c r="D19" s="14" t="s">
        <v>483</v>
      </c>
      <c r="E19" s="14" t="s">
        <v>432</v>
      </c>
      <c r="F19" s="14" t="s">
        <v>433</v>
      </c>
      <c r="G19" s="14" t="s">
        <v>434</v>
      </c>
      <c r="H19" s="14" t="s">
        <v>435</v>
      </c>
      <c r="I19" s="14" t="s">
        <v>436</v>
      </c>
      <c r="J19" s="14" t="s">
        <v>437</v>
      </c>
      <c r="K19" s="14" t="s">
        <v>438</v>
      </c>
      <c r="L19" s="14" t="s">
        <v>439</v>
      </c>
      <c r="M19" s="14" t="s">
        <v>440</v>
      </c>
      <c r="N19" s="14" t="s">
        <v>441</v>
      </c>
      <c r="O19" s="14" t="s">
        <v>442</v>
      </c>
      <c r="P19" s="14" t="s">
        <v>443</v>
      </c>
    </row>
    <row r="20" spans="1:16" x14ac:dyDescent="0.25">
      <c r="A20" s="18" t="s">
        <v>234</v>
      </c>
      <c r="B20" s="18">
        <v>1</v>
      </c>
      <c r="C20" s="20">
        <v>0.27</v>
      </c>
      <c r="D20" s="20">
        <v>0.22750000000000001</v>
      </c>
      <c r="E20" s="20">
        <v>0.23449999999999999</v>
      </c>
      <c r="F20" s="20">
        <f>E20/C20</f>
        <v>0.86851851851851836</v>
      </c>
      <c r="G20" s="20">
        <v>0.28549999999999998</v>
      </c>
      <c r="H20" s="41">
        <f>G20/C20</f>
        <v>1.0574074074074074</v>
      </c>
      <c r="I20" s="20">
        <v>0.31</v>
      </c>
      <c r="J20" s="20">
        <f>I20/C20</f>
        <v>1.1481481481481481</v>
      </c>
      <c r="K20" s="20">
        <v>0.28200000000000003</v>
      </c>
      <c r="L20" s="20">
        <f>K20/C20</f>
        <v>1.0444444444444445</v>
      </c>
      <c r="M20" s="20">
        <v>0.152</v>
      </c>
      <c r="N20" s="20">
        <f>M20/C20</f>
        <v>0.56296296296296289</v>
      </c>
      <c r="O20" s="20">
        <v>0.2155</v>
      </c>
      <c r="P20" s="20">
        <f>O20/C20</f>
        <v>0.79814814814814805</v>
      </c>
    </row>
    <row r="21" spans="1:16" x14ac:dyDescent="0.25">
      <c r="A21" s="18" t="s">
        <v>52</v>
      </c>
      <c r="B21" s="18">
        <v>2</v>
      </c>
      <c r="C21" s="20">
        <v>0.17599999999999999</v>
      </c>
      <c r="D21" s="20">
        <v>0.30599999999999999</v>
      </c>
      <c r="E21" s="20">
        <v>0.19750000000000001</v>
      </c>
      <c r="F21" s="20">
        <f t="shared" ref="F21:F35" si="6">E21/C21</f>
        <v>1.1221590909090911</v>
      </c>
      <c r="G21" s="20">
        <v>0.24399999999999999</v>
      </c>
      <c r="H21" s="41">
        <f t="shared" ref="H21:H35" si="7">G21/C21</f>
        <v>1.3863636363636365</v>
      </c>
      <c r="I21" s="20">
        <v>0.215</v>
      </c>
      <c r="J21" s="20">
        <f t="shared" ref="J21:J35" si="8">I21/C21</f>
        <v>1.2215909090909092</v>
      </c>
      <c r="K21" s="20">
        <v>0.21000000000000002</v>
      </c>
      <c r="L21" s="20">
        <f t="shared" ref="L21:L35" si="9">K21/C21</f>
        <v>1.1931818181818183</v>
      </c>
      <c r="M21" s="20">
        <v>7.6149999999999995E-2</v>
      </c>
      <c r="N21" s="20">
        <f t="shared" ref="N21:N35" si="10">M21/C21</f>
        <v>0.43267045454545455</v>
      </c>
      <c r="O21" s="20">
        <v>0.157</v>
      </c>
      <c r="P21" s="20">
        <f t="shared" ref="P21:P35" si="11">O21/C21</f>
        <v>0.89204545454545459</v>
      </c>
    </row>
    <row r="22" spans="1:16" x14ac:dyDescent="0.25">
      <c r="A22" s="18" t="s">
        <v>234</v>
      </c>
      <c r="B22" s="18">
        <v>3</v>
      </c>
      <c r="C22" s="20">
        <v>0.38324999999999998</v>
      </c>
      <c r="D22" s="20">
        <v>0.22975000000000001</v>
      </c>
      <c r="E22" s="20">
        <v>0.38300000000000001</v>
      </c>
      <c r="F22" s="20">
        <f t="shared" si="6"/>
        <v>0.99934768427919118</v>
      </c>
      <c r="G22" s="20">
        <v>0.40500000000000003</v>
      </c>
      <c r="H22" s="41">
        <f t="shared" si="7"/>
        <v>1.056751467710372</v>
      </c>
      <c r="I22" s="20">
        <v>0.34450000000000003</v>
      </c>
      <c r="J22" s="20">
        <f t="shared" si="8"/>
        <v>0.89889106327462509</v>
      </c>
      <c r="K22" s="20">
        <v>0.3775</v>
      </c>
      <c r="L22" s="20">
        <f t="shared" si="9"/>
        <v>0.98499673842139601</v>
      </c>
      <c r="M22" s="20">
        <v>0.28349999999999997</v>
      </c>
      <c r="N22" s="20">
        <f t="shared" si="10"/>
        <v>0.73972602739726023</v>
      </c>
      <c r="O22" s="20">
        <v>0.33150000000000002</v>
      </c>
      <c r="P22" s="20">
        <f t="shared" si="11"/>
        <v>0.86497064579256366</v>
      </c>
    </row>
    <row r="23" spans="1:16" x14ac:dyDescent="0.25">
      <c r="A23" s="18" t="s">
        <v>52</v>
      </c>
      <c r="B23" s="18">
        <v>4</v>
      </c>
      <c r="C23" s="20">
        <v>0.27675000000000005</v>
      </c>
      <c r="D23" s="20">
        <v>0.25</v>
      </c>
      <c r="E23" s="20">
        <v>0.26400000000000001</v>
      </c>
      <c r="F23" s="20">
        <f t="shared" si="6"/>
        <v>0.95392953929539281</v>
      </c>
      <c r="G23" s="20">
        <v>0.315</v>
      </c>
      <c r="H23" s="41">
        <f t="shared" si="7"/>
        <v>1.1382113821138209</v>
      </c>
      <c r="I23" s="20">
        <v>0.28400000000000003</v>
      </c>
      <c r="J23" s="20">
        <f t="shared" si="8"/>
        <v>1.0261969286359529</v>
      </c>
      <c r="K23" s="20">
        <v>0.29249999999999998</v>
      </c>
      <c r="L23" s="20">
        <f t="shared" si="9"/>
        <v>1.0569105691056908</v>
      </c>
      <c r="M23" s="20">
        <v>0.22950000000000001</v>
      </c>
      <c r="N23" s="20">
        <f t="shared" si="10"/>
        <v>0.82926829268292668</v>
      </c>
      <c r="O23" s="20">
        <v>0.26200000000000001</v>
      </c>
      <c r="P23" s="20">
        <f t="shared" si="11"/>
        <v>0.9467028003613368</v>
      </c>
    </row>
    <row r="24" spans="1:16" x14ac:dyDescent="0.25">
      <c r="A24" s="18" t="s">
        <v>234</v>
      </c>
      <c r="B24" s="18">
        <v>5</v>
      </c>
      <c r="C24" s="20">
        <v>0.24875</v>
      </c>
      <c r="D24" s="20">
        <v>0.25650000000000001</v>
      </c>
      <c r="E24" s="20">
        <v>0.2155</v>
      </c>
      <c r="F24" s="20">
        <f t="shared" si="6"/>
        <v>0.86633165829145731</v>
      </c>
      <c r="G24" s="20">
        <v>0.28000000000000003</v>
      </c>
      <c r="H24" s="41">
        <f t="shared" si="7"/>
        <v>1.1256281407035178</v>
      </c>
      <c r="I24" s="20">
        <v>0.20150000000000001</v>
      </c>
      <c r="J24" s="20">
        <f t="shared" si="8"/>
        <v>0.81005025125628149</v>
      </c>
      <c r="K24" s="20">
        <v>0.23049999999999998</v>
      </c>
      <c r="L24" s="20">
        <f t="shared" si="9"/>
        <v>0.92663316582914568</v>
      </c>
      <c r="M24" s="20">
        <v>0.22249999999999998</v>
      </c>
      <c r="N24" s="20">
        <f t="shared" si="10"/>
        <v>0.8944723618090451</v>
      </c>
      <c r="O24" s="20">
        <v>0.24249999999999999</v>
      </c>
      <c r="P24" s="20">
        <f t="shared" si="11"/>
        <v>0.97487437185929648</v>
      </c>
    </row>
    <row r="25" spans="1:16" x14ac:dyDescent="0.25">
      <c r="A25" s="18" t="s">
        <v>52</v>
      </c>
      <c r="B25" s="18">
        <v>6</v>
      </c>
      <c r="C25" s="20">
        <v>0.39124999999999999</v>
      </c>
      <c r="D25" s="20">
        <v>0.255</v>
      </c>
      <c r="E25" s="20">
        <v>0.40449999999999997</v>
      </c>
      <c r="F25" s="20">
        <f t="shared" si="6"/>
        <v>1.0338658146964856</v>
      </c>
      <c r="G25" s="20">
        <v>0.42649999999999999</v>
      </c>
      <c r="H25" s="41">
        <f t="shared" si="7"/>
        <v>1.0900958466453674</v>
      </c>
      <c r="I25" s="20">
        <v>0.36499999999999999</v>
      </c>
      <c r="J25" s="20">
        <f t="shared" si="8"/>
        <v>0.93290734824281152</v>
      </c>
      <c r="K25" s="20">
        <v>0.38700000000000001</v>
      </c>
      <c r="L25" s="20">
        <f t="shared" si="9"/>
        <v>0.98913738019169339</v>
      </c>
      <c r="M25" s="20">
        <v>0.34599999999999997</v>
      </c>
      <c r="N25" s="20">
        <f t="shared" si="10"/>
        <v>0.88434504792332269</v>
      </c>
      <c r="O25" s="20">
        <v>0.33650000000000002</v>
      </c>
      <c r="P25" s="20">
        <f t="shared" si="11"/>
        <v>0.86006389776357839</v>
      </c>
    </row>
    <row r="26" spans="1:16" x14ac:dyDescent="0.25">
      <c r="A26" s="18" t="s">
        <v>234</v>
      </c>
      <c r="B26" s="18">
        <v>7</v>
      </c>
      <c r="C26" s="20">
        <v>0.27949999999999997</v>
      </c>
      <c r="D26" s="20">
        <v>0.2195</v>
      </c>
      <c r="E26" s="20">
        <v>0.23799999999999999</v>
      </c>
      <c r="F26" s="20">
        <f t="shared" si="6"/>
        <v>0.85152057245080504</v>
      </c>
      <c r="G26" s="20">
        <v>0.28449999999999998</v>
      </c>
      <c r="H26" s="41">
        <f t="shared" si="7"/>
        <v>1.0178890876565296</v>
      </c>
      <c r="I26" s="20">
        <v>0.29249999999999998</v>
      </c>
      <c r="J26" s="20">
        <f t="shared" si="8"/>
        <v>1.0465116279069768</v>
      </c>
      <c r="K26" s="20">
        <v>0.254</v>
      </c>
      <c r="L26" s="20">
        <f t="shared" si="9"/>
        <v>0.90876565295169953</v>
      </c>
      <c r="M26" s="20">
        <v>0.20899999999999999</v>
      </c>
      <c r="N26" s="20">
        <f t="shared" si="10"/>
        <v>0.74776386404293382</v>
      </c>
      <c r="O26" s="20">
        <v>0.24299999999999999</v>
      </c>
      <c r="P26" s="20">
        <f t="shared" si="11"/>
        <v>0.86940966010733456</v>
      </c>
    </row>
    <row r="27" spans="1:16" x14ac:dyDescent="0.25">
      <c r="A27" s="18" t="s">
        <v>52</v>
      </c>
      <c r="B27" s="18">
        <v>8</v>
      </c>
      <c r="C27" s="20">
        <v>0.30424999999999996</v>
      </c>
      <c r="D27" s="20">
        <v>0.25924999999999998</v>
      </c>
      <c r="E27" s="20">
        <v>0.30299999999999999</v>
      </c>
      <c r="F27" s="20">
        <f t="shared" si="6"/>
        <v>0.9958915365653247</v>
      </c>
      <c r="G27" s="20">
        <v>0.32200000000000001</v>
      </c>
      <c r="H27" s="41">
        <f t="shared" si="7"/>
        <v>1.0583401807723913</v>
      </c>
      <c r="I27" s="20">
        <v>0.311</v>
      </c>
      <c r="J27" s="20">
        <f t="shared" si="8"/>
        <v>1.0221857025472474</v>
      </c>
      <c r="K27" s="20">
        <v>0.3115</v>
      </c>
      <c r="L27" s="20">
        <f t="shared" si="9"/>
        <v>1.0238290879211176</v>
      </c>
      <c r="M27" s="20">
        <v>0.41949999999999998</v>
      </c>
      <c r="N27" s="20">
        <f t="shared" si="10"/>
        <v>1.3788003286770749</v>
      </c>
      <c r="O27" s="20">
        <v>0.29200000000000004</v>
      </c>
      <c r="P27" s="20">
        <f t="shared" si="11"/>
        <v>0.95973705834018097</v>
      </c>
    </row>
    <row r="28" spans="1:16" x14ac:dyDescent="0.25">
      <c r="A28" s="18" t="s">
        <v>234</v>
      </c>
      <c r="B28" s="18">
        <v>9</v>
      </c>
      <c r="C28" s="20">
        <v>0.24925</v>
      </c>
      <c r="D28" s="20">
        <v>0.23824999999999999</v>
      </c>
      <c r="E28" s="20">
        <v>0.20300000000000001</v>
      </c>
      <c r="F28" s="20">
        <f t="shared" si="6"/>
        <v>0.81444332998996993</v>
      </c>
      <c r="G28" s="20">
        <v>0.23</v>
      </c>
      <c r="H28" s="41">
        <f t="shared" si="7"/>
        <v>0.92276830491474426</v>
      </c>
      <c r="I28" s="20">
        <v>0.255</v>
      </c>
      <c r="J28" s="20">
        <f t="shared" si="8"/>
        <v>1.0230692076228687</v>
      </c>
      <c r="K28" s="20">
        <v>0.22500000000000001</v>
      </c>
      <c r="L28" s="20">
        <f t="shared" si="9"/>
        <v>0.90270812437311942</v>
      </c>
      <c r="M28" s="20">
        <v>0.317</v>
      </c>
      <c r="N28" s="20">
        <f t="shared" si="10"/>
        <v>1.271815446339017</v>
      </c>
      <c r="O28" s="20">
        <v>0.2155</v>
      </c>
      <c r="P28" s="20">
        <f t="shared" si="11"/>
        <v>0.86459378134403209</v>
      </c>
    </row>
    <row r="29" spans="1:16" x14ac:dyDescent="0.25">
      <c r="A29" s="18" t="s">
        <v>52</v>
      </c>
      <c r="B29" s="18">
        <v>10</v>
      </c>
      <c r="C29" s="20">
        <v>0.29874999999999996</v>
      </c>
      <c r="D29" s="20">
        <v>0.23549999999999999</v>
      </c>
      <c r="E29" s="20">
        <v>0.26750000000000002</v>
      </c>
      <c r="F29" s="20">
        <f t="shared" si="6"/>
        <v>0.89539748953974918</v>
      </c>
      <c r="G29" s="20">
        <v>0.28449999999999998</v>
      </c>
      <c r="H29" s="41">
        <f t="shared" si="7"/>
        <v>0.95230125523012554</v>
      </c>
      <c r="I29" s="20">
        <v>0.29899999999999999</v>
      </c>
      <c r="J29" s="20">
        <f t="shared" si="8"/>
        <v>1.0008368200836821</v>
      </c>
      <c r="K29" s="20">
        <v>0.28249999999999997</v>
      </c>
      <c r="L29" s="20">
        <f t="shared" si="9"/>
        <v>0.94560669456066948</v>
      </c>
      <c r="M29" s="20">
        <v>0.42499999999999999</v>
      </c>
      <c r="N29" s="20">
        <f t="shared" si="10"/>
        <v>1.4225941422594144</v>
      </c>
      <c r="O29" s="20">
        <v>0.28100000000000003</v>
      </c>
      <c r="P29" s="20">
        <f t="shared" si="11"/>
        <v>0.94058577405857757</v>
      </c>
    </row>
    <row r="30" spans="1:16" x14ac:dyDescent="0.25">
      <c r="A30" s="18" t="s">
        <v>234</v>
      </c>
      <c r="B30" s="18">
        <v>11</v>
      </c>
      <c r="C30" s="20">
        <v>0.17199999999999999</v>
      </c>
      <c r="D30" s="20">
        <v>0.2515</v>
      </c>
      <c r="E30" s="20">
        <v>0.159</v>
      </c>
      <c r="F30" s="20">
        <f t="shared" si="6"/>
        <v>0.92441860465116288</v>
      </c>
      <c r="G30" s="20">
        <v>0.1925</v>
      </c>
      <c r="H30" s="41">
        <f t="shared" si="7"/>
        <v>1.1191860465116281</v>
      </c>
      <c r="I30" s="20">
        <v>0.16200000000000001</v>
      </c>
      <c r="J30" s="20">
        <f t="shared" si="8"/>
        <v>0.94186046511627919</v>
      </c>
      <c r="K30" s="20">
        <v>0.17899999999999999</v>
      </c>
      <c r="L30" s="20">
        <f t="shared" si="9"/>
        <v>1.0406976744186047</v>
      </c>
      <c r="M30" s="20">
        <v>0.1595</v>
      </c>
      <c r="N30" s="20">
        <f t="shared" si="10"/>
        <v>0.92732558139534893</v>
      </c>
      <c r="O30" s="20">
        <v>0.13600000000000001</v>
      </c>
      <c r="P30" s="20">
        <f t="shared" si="11"/>
        <v>0.79069767441860472</v>
      </c>
    </row>
    <row r="31" spans="1:16" x14ac:dyDescent="0.25">
      <c r="A31" s="18" t="s">
        <v>52</v>
      </c>
      <c r="B31" s="18">
        <v>12</v>
      </c>
      <c r="C31" s="20">
        <v>0.31024999999999997</v>
      </c>
      <c r="D31" s="20">
        <v>0.27024999999999999</v>
      </c>
      <c r="E31" s="20">
        <v>0.30399999999999999</v>
      </c>
      <c r="F31" s="20">
        <f t="shared" si="6"/>
        <v>0.97985495568090253</v>
      </c>
      <c r="G31" s="20">
        <v>0.30299999999999999</v>
      </c>
      <c r="H31" s="41">
        <f t="shared" si="7"/>
        <v>0.97663174858984692</v>
      </c>
      <c r="I31" s="20">
        <v>0.29399999999999998</v>
      </c>
      <c r="J31" s="20">
        <f t="shared" si="8"/>
        <v>0.94762288477034651</v>
      </c>
      <c r="K31" s="20">
        <v>0.29449999999999998</v>
      </c>
      <c r="L31" s="20">
        <f t="shared" si="9"/>
        <v>0.94923448831587431</v>
      </c>
      <c r="M31" s="20">
        <v>0.28899999999999998</v>
      </c>
      <c r="N31" s="20">
        <f t="shared" si="10"/>
        <v>0.93150684931506855</v>
      </c>
      <c r="O31" s="20">
        <v>0.28249999999999997</v>
      </c>
      <c r="P31" s="20">
        <f t="shared" si="11"/>
        <v>0.91055600322320707</v>
      </c>
    </row>
    <row r="32" spans="1:16" x14ac:dyDescent="0.25">
      <c r="A32" s="18" t="s">
        <v>234</v>
      </c>
      <c r="B32" s="18">
        <v>13</v>
      </c>
      <c r="C32" s="20">
        <v>0.2475</v>
      </c>
      <c r="D32" s="20">
        <v>0.2455</v>
      </c>
      <c r="E32" s="20">
        <v>0.2455</v>
      </c>
      <c r="F32" s="20">
        <f t="shared" si="6"/>
        <v>0.99191919191919187</v>
      </c>
      <c r="G32" s="20">
        <v>0.27450000000000002</v>
      </c>
      <c r="H32" s="41">
        <f t="shared" si="7"/>
        <v>1.1090909090909091</v>
      </c>
      <c r="I32" s="20">
        <v>0.26550000000000001</v>
      </c>
      <c r="J32" s="20">
        <f t="shared" si="8"/>
        <v>1.0727272727272728</v>
      </c>
      <c r="K32" s="20">
        <v>0.251</v>
      </c>
      <c r="L32" s="20">
        <f t="shared" si="9"/>
        <v>1.0141414141414142</v>
      </c>
      <c r="M32" s="20">
        <v>0.19900000000000001</v>
      </c>
      <c r="N32" s="20">
        <f t="shared" si="10"/>
        <v>0.80404040404040411</v>
      </c>
      <c r="O32" s="20">
        <v>0.24349999999999999</v>
      </c>
      <c r="P32" s="20">
        <f t="shared" si="11"/>
        <v>0.98383838383838385</v>
      </c>
    </row>
    <row r="33" spans="1:16" x14ac:dyDescent="0.25">
      <c r="A33" s="18" t="s">
        <v>52</v>
      </c>
      <c r="B33" s="18">
        <v>14</v>
      </c>
      <c r="C33" s="20">
        <v>0.20774999999999999</v>
      </c>
      <c r="D33" s="20">
        <v>0.21600000000000003</v>
      </c>
      <c r="E33" s="20">
        <v>0.20699999999999999</v>
      </c>
      <c r="F33" s="20">
        <f t="shared" si="6"/>
        <v>0.99638989169675085</v>
      </c>
      <c r="G33" s="20">
        <v>0.23749999999999999</v>
      </c>
      <c r="H33" s="41">
        <f t="shared" si="7"/>
        <v>1.1432009626955475</v>
      </c>
      <c r="I33" s="20">
        <v>0.20549999999999999</v>
      </c>
      <c r="J33" s="20">
        <f t="shared" si="8"/>
        <v>0.98916967509025266</v>
      </c>
      <c r="K33" s="20">
        <v>0.19350000000000001</v>
      </c>
      <c r="L33" s="20">
        <f t="shared" si="9"/>
        <v>0.93140794223826717</v>
      </c>
      <c r="M33" s="20">
        <v>0.22799999999999998</v>
      </c>
      <c r="N33" s="20">
        <f t="shared" si="10"/>
        <v>1.0974729241877257</v>
      </c>
      <c r="O33" s="20">
        <v>0.23199999999999998</v>
      </c>
      <c r="P33" s="20">
        <f t="shared" si="11"/>
        <v>1.1167268351383874</v>
      </c>
    </row>
    <row r="34" spans="1:16" x14ac:dyDescent="0.25">
      <c r="A34" s="18" t="s">
        <v>234</v>
      </c>
      <c r="B34" s="18">
        <v>15</v>
      </c>
      <c r="C34" s="20">
        <v>0.29449999999999998</v>
      </c>
      <c r="D34" s="20">
        <v>0.23399999999999999</v>
      </c>
      <c r="E34" s="20">
        <v>0.35499999999999998</v>
      </c>
      <c r="F34" s="20">
        <f t="shared" si="6"/>
        <v>1.2054329371816639</v>
      </c>
      <c r="G34" s="20">
        <v>0.3115</v>
      </c>
      <c r="H34" s="41">
        <f t="shared" si="7"/>
        <v>1.0577249575551784</v>
      </c>
      <c r="I34" s="20">
        <v>0.35399999999999998</v>
      </c>
      <c r="J34" s="20">
        <f t="shared" si="8"/>
        <v>1.202037351443124</v>
      </c>
      <c r="K34" s="20">
        <v>0.33150000000000002</v>
      </c>
      <c r="L34" s="20">
        <f t="shared" si="9"/>
        <v>1.1256366723259763</v>
      </c>
      <c r="M34" s="20">
        <v>0.2</v>
      </c>
      <c r="N34" s="20">
        <f t="shared" si="10"/>
        <v>0.67911714770797971</v>
      </c>
      <c r="O34" s="20">
        <v>0.28200000000000003</v>
      </c>
      <c r="P34" s="20">
        <f t="shared" si="11"/>
        <v>0.95755517826825143</v>
      </c>
    </row>
    <row r="35" spans="1:16" x14ac:dyDescent="0.25">
      <c r="A35" s="18" t="s">
        <v>52</v>
      </c>
      <c r="B35" s="18">
        <v>16</v>
      </c>
      <c r="C35" s="20">
        <v>0.22749999999999998</v>
      </c>
      <c r="D35" s="20">
        <v>0.27074999999999999</v>
      </c>
      <c r="E35" s="20">
        <v>0.25</v>
      </c>
      <c r="F35" s="20">
        <f t="shared" si="6"/>
        <v>1.098901098901099</v>
      </c>
      <c r="G35" s="20">
        <v>0.25700000000000001</v>
      </c>
      <c r="H35" s="41">
        <f t="shared" si="7"/>
        <v>1.1296703296703299</v>
      </c>
      <c r="I35" s="20">
        <v>0.27349999999999997</v>
      </c>
      <c r="J35" s="20">
        <f t="shared" si="8"/>
        <v>1.2021978021978021</v>
      </c>
      <c r="K35" s="20">
        <v>0.26</v>
      </c>
      <c r="L35" s="20">
        <f t="shared" si="9"/>
        <v>1.142857142857143</v>
      </c>
      <c r="M35" s="20">
        <v>0.104</v>
      </c>
      <c r="N35" s="20">
        <f t="shared" si="10"/>
        <v>0.45714285714285718</v>
      </c>
      <c r="O35" s="20">
        <v>0.183</v>
      </c>
      <c r="P35" s="20">
        <f t="shared" si="11"/>
        <v>0.80439560439560442</v>
      </c>
    </row>
    <row r="37" spans="1:16" x14ac:dyDescent="0.25">
      <c r="A37" s="14" t="s">
        <v>42</v>
      </c>
      <c r="B37" s="14" t="s">
        <v>482</v>
      </c>
      <c r="C37" s="14" t="s">
        <v>233</v>
      </c>
      <c r="D37" s="14" t="s">
        <v>483</v>
      </c>
      <c r="E37" s="14" t="s">
        <v>444</v>
      </c>
      <c r="F37" s="14" t="s">
        <v>445</v>
      </c>
      <c r="G37" s="14" t="s">
        <v>446</v>
      </c>
      <c r="H37" s="14" t="s">
        <v>447</v>
      </c>
      <c r="I37" s="14" t="s">
        <v>448</v>
      </c>
      <c r="J37" s="14" t="s">
        <v>449</v>
      </c>
      <c r="K37" s="14" t="s">
        <v>450</v>
      </c>
      <c r="L37" s="14" t="s">
        <v>451</v>
      </c>
      <c r="M37" s="14" t="s">
        <v>452</v>
      </c>
      <c r="N37" s="14" t="s">
        <v>453</v>
      </c>
      <c r="O37" s="14" t="s">
        <v>454</v>
      </c>
      <c r="P37" s="14" t="s">
        <v>455</v>
      </c>
    </row>
    <row r="38" spans="1:16" x14ac:dyDescent="0.25">
      <c r="A38" s="18" t="s">
        <v>234</v>
      </c>
      <c r="B38" s="18">
        <v>1</v>
      </c>
      <c r="C38" s="20">
        <v>0.27</v>
      </c>
      <c r="D38" s="20">
        <v>0.22750000000000001</v>
      </c>
      <c r="E38" s="20">
        <v>0.23699999999999999</v>
      </c>
      <c r="F38" s="20">
        <f>E38/C38</f>
        <v>0.87777777777777766</v>
      </c>
      <c r="G38" s="20">
        <v>0.26800000000000002</v>
      </c>
      <c r="H38" s="20">
        <f>G38/C38</f>
        <v>0.99259259259259258</v>
      </c>
      <c r="I38" s="20">
        <v>0.18</v>
      </c>
      <c r="J38" s="20">
        <f>I38/C38</f>
        <v>0.66666666666666663</v>
      </c>
      <c r="K38" s="20">
        <v>0.188</v>
      </c>
      <c r="L38" s="20">
        <f>K38/C38</f>
        <v>0.6962962962962963</v>
      </c>
      <c r="M38" s="20">
        <v>0.16249999999999998</v>
      </c>
      <c r="N38" s="20">
        <f>M38/C38</f>
        <v>0.60185185185185175</v>
      </c>
      <c r="O38" s="20">
        <v>0.125</v>
      </c>
      <c r="P38" s="20">
        <f>O38/C38</f>
        <v>0.46296296296296291</v>
      </c>
    </row>
    <row r="39" spans="1:16" x14ac:dyDescent="0.25">
      <c r="A39" s="18" t="s">
        <v>52</v>
      </c>
      <c r="B39" s="18">
        <v>2</v>
      </c>
      <c r="C39" s="20">
        <v>0.17599999999999999</v>
      </c>
      <c r="D39" s="20">
        <v>0.30599999999999999</v>
      </c>
      <c r="E39" s="20">
        <v>0.17149999999999999</v>
      </c>
      <c r="F39" s="20">
        <f t="shared" ref="F39:F52" si="12">E39/C39</f>
        <v>0.97443181818181812</v>
      </c>
      <c r="G39" s="20">
        <v>0.23049999999999998</v>
      </c>
      <c r="H39" s="20">
        <f t="shared" ref="H39:H53" si="13">G39/C39</f>
        <v>1.3096590909090908</v>
      </c>
      <c r="I39" s="20">
        <v>0.17249999999999999</v>
      </c>
      <c r="J39" s="20">
        <f t="shared" ref="J39:J53" si="14">I39/C39</f>
        <v>0.98011363636363635</v>
      </c>
      <c r="K39" s="20">
        <v>0.13</v>
      </c>
      <c r="L39" s="20">
        <f t="shared" ref="L39:L53" si="15">K39/C39</f>
        <v>0.73863636363636376</v>
      </c>
      <c r="M39" s="20">
        <v>0.19900000000000001</v>
      </c>
      <c r="N39" s="20">
        <f t="shared" ref="N39:N53" si="16">M39/C39</f>
        <v>1.1306818181818183</v>
      </c>
      <c r="O39" s="20">
        <v>0.1045</v>
      </c>
      <c r="P39" s="20">
        <f t="shared" ref="P39:P53" si="17">O39/C39</f>
        <v>0.59375</v>
      </c>
    </row>
    <row r="40" spans="1:16" x14ac:dyDescent="0.25">
      <c r="A40" s="18" t="s">
        <v>234</v>
      </c>
      <c r="B40" s="18">
        <v>3</v>
      </c>
      <c r="C40" s="20">
        <v>0.38324999999999998</v>
      </c>
      <c r="D40" s="20">
        <v>0.22975000000000001</v>
      </c>
      <c r="E40" s="20">
        <v>0.35699999999999998</v>
      </c>
      <c r="F40" s="20">
        <f t="shared" si="12"/>
        <v>0.93150684931506855</v>
      </c>
      <c r="G40" s="20">
        <v>0.39600000000000002</v>
      </c>
      <c r="H40" s="20">
        <f t="shared" si="13"/>
        <v>1.0332681017612526</v>
      </c>
      <c r="I40" s="20">
        <v>0.29600000000000004</v>
      </c>
      <c r="J40" s="20">
        <f t="shared" si="14"/>
        <v>0.77234181343770403</v>
      </c>
      <c r="K40" s="20">
        <v>0.40150000000000002</v>
      </c>
      <c r="L40" s="20">
        <f t="shared" si="15"/>
        <v>1.0476190476190477</v>
      </c>
      <c r="M40" s="20">
        <v>0.374</v>
      </c>
      <c r="N40" s="20">
        <f t="shared" si="16"/>
        <v>0.97586431833007181</v>
      </c>
      <c r="O40" s="20">
        <v>0.52500000000000002</v>
      </c>
      <c r="P40" s="20">
        <f t="shared" si="17"/>
        <v>1.3698630136986303</v>
      </c>
    </row>
    <row r="41" spans="1:16" x14ac:dyDescent="0.25">
      <c r="A41" s="18" t="s">
        <v>52</v>
      </c>
      <c r="B41" s="18">
        <v>4</v>
      </c>
      <c r="C41" s="20">
        <v>0.27675000000000005</v>
      </c>
      <c r="D41" s="20">
        <v>0.25</v>
      </c>
      <c r="E41" s="20">
        <v>0.27749999999999997</v>
      </c>
      <c r="F41" s="20">
        <f t="shared" si="12"/>
        <v>1.0027100271002707</v>
      </c>
      <c r="G41" s="20">
        <v>0.27050000000000002</v>
      </c>
      <c r="H41" s="20">
        <f t="shared" si="13"/>
        <v>0.97741644083107482</v>
      </c>
      <c r="I41" s="20">
        <v>0.3765</v>
      </c>
      <c r="J41" s="20">
        <f t="shared" si="14"/>
        <v>1.3604336043360432</v>
      </c>
      <c r="K41" s="20">
        <v>0.27549999999999997</v>
      </c>
      <c r="L41" s="20">
        <f t="shared" si="15"/>
        <v>0.99548328816621467</v>
      </c>
      <c r="M41" s="20">
        <v>0.32250000000000001</v>
      </c>
      <c r="N41" s="20">
        <f t="shared" si="16"/>
        <v>1.1653116531165311</v>
      </c>
      <c r="O41" s="20">
        <v>0.27700000000000002</v>
      </c>
      <c r="P41" s="20">
        <f t="shared" si="17"/>
        <v>1.0009033423667568</v>
      </c>
    </row>
    <row r="42" spans="1:16" x14ac:dyDescent="0.25">
      <c r="A42" s="18" t="s">
        <v>234</v>
      </c>
      <c r="B42" s="18">
        <v>5</v>
      </c>
      <c r="C42" s="20">
        <v>0.24875</v>
      </c>
      <c r="D42" s="20">
        <v>0.25650000000000001</v>
      </c>
      <c r="E42" s="20">
        <v>0.2505</v>
      </c>
      <c r="F42" s="20">
        <f t="shared" si="12"/>
        <v>1.0070351758793969</v>
      </c>
      <c r="G42" s="20">
        <v>0.249</v>
      </c>
      <c r="H42" s="20">
        <f t="shared" si="13"/>
        <v>1.0010050251256282</v>
      </c>
      <c r="I42" s="20">
        <v>0.309</v>
      </c>
      <c r="J42" s="20">
        <f t="shared" si="14"/>
        <v>1.2422110552763819</v>
      </c>
      <c r="K42" s="20">
        <v>0.29649999999999999</v>
      </c>
      <c r="L42" s="20">
        <f t="shared" si="15"/>
        <v>1.1919597989949748</v>
      </c>
      <c r="M42" s="20">
        <v>0.217</v>
      </c>
      <c r="N42" s="20">
        <f t="shared" si="16"/>
        <v>0.87236180904522609</v>
      </c>
      <c r="O42" s="20">
        <v>0.315</v>
      </c>
      <c r="P42" s="20">
        <f t="shared" si="17"/>
        <v>1.2663316582914572</v>
      </c>
    </row>
    <row r="43" spans="1:16" x14ac:dyDescent="0.25">
      <c r="A43" s="18" t="s">
        <v>52</v>
      </c>
      <c r="B43" s="18">
        <v>6</v>
      </c>
      <c r="C43" s="20">
        <v>0.39124999999999999</v>
      </c>
      <c r="D43" s="20">
        <v>0.255</v>
      </c>
      <c r="E43" s="20">
        <v>0.35749999999999998</v>
      </c>
      <c r="F43" s="20">
        <f t="shared" si="12"/>
        <v>0.91373801916932906</v>
      </c>
      <c r="G43" s="20">
        <v>0.34350000000000003</v>
      </c>
      <c r="H43" s="20">
        <f t="shared" si="13"/>
        <v>0.87795527156549535</v>
      </c>
      <c r="I43" s="20">
        <v>0.3165</v>
      </c>
      <c r="J43" s="20">
        <f t="shared" si="14"/>
        <v>0.80894568690095847</v>
      </c>
      <c r="K43" s="20">
        <v>0.32700000000000001</v>
      </c>
      <c r="L43" s="20">
        <f t="shared" si="15"/>
        <v>0.83578274760383398</v>
      </c>
      <c r="M43" s="20">
        <v>0.433</v>
      </c>
      <c r="N43" s="20">
        <f t="shared" si="16"/>
        <v>1.1067092651757189</v>
      </c>
      <c r="O43" s="20">
        <v>0.39649999999999996</v>
      </c>
      <c r="P43" s="20">
        <f t="shared" si="17"/>
        <v>1.0134185303514376</v>
      </c>
    </row>
    <row r="44" spans="1:16" x14ac:dyDescent="0.25">
      <c r="A44" s="18" t="s">
        <v>234</v>
      </c>
      <c r="B44" s="18">
        <v>7</v>
      </c>
      <c r="C44" s="20">
        <v>0.27949999999999997</v>
      </c>
      <c r="D44" s="20">
        <v>0.2195</v>
      </c>
      <c r="E44" s="20">
        <v>0.2555</v>
      </c>
      <c r="F44" s="20">
        <f t="shared" si="12"/>
        <v>0.91413237924865842</v>
      </c>
      <c r="G44" s="20">
        <v>0.26050000000000001</v>
      </c>
      <c r="H44" s="20">
        <f t="shared" si="13"/>
        <v>0.93202146690518795</v>
      </c>
      <c r="I44" s="20">
        <v>0.245</v>
      </c>
      <c r="J44" s="20">
        <f t="shared" si="14"/>
        <v>0.87656529516994641</v>
      </c>
      <c r="K44" s="20">
        <v>0.32500000000000001</v>
      </c>
      <c r="L44" s="20">
        <f t="shared" si="15"/>
        <v>1.1627906976744187</v>
      </c>
      <c r="M44" s="20">
        <v>0.30199999999999999</v>
      </c>
      <c r="N44" s="20">
        <f t="shared" si="16"/>
        <v>1.0805008944543828</v>
      </c>
      <c r="O44" s="20">
        <v>0.39050000000000001</v>
      </c>
      <c r="P44" s="20">
        <f t="shared" si="17"/>
        <v>1.3971377459749554</v>
      </c>
    </row>
    <row r="45" spans="1:16" x14ac:dyDescent="0.25">
      <c r="A45" s="18" t="s">
        <v>52</v>
      </c>
      <c r="B45" s="18">
        <v>8</v>
      </c>
      <c r="C45" s="20">
        <v>0.30424999999999996</v>
      </c>
      <c r="D45" s="20">
        <v>0.25924999999999998</v>
      </c>
      <c r="E45" s="20">
        <v>0.28849999999999998</v>
      </c>
      <c r="F45" s="20">
        <f t="shared" si="12"/>
        <v>0.94823336072308961</v>
      </c>
      <c r="G45" s="20">
        <v>0.3095</v>
      </c>
      <c r="H45" s="20">
        <f t="shared" si="13"/>
        <v>1.017255546425637</v>
      </c>
      <c r="I45" s="20">
        <v>0.28700000000000003</v>
      </c>
      <c r="J45" s="20">
        <f t="shared" si="14"/>
        <v>0.94330320460147932</v>
      </c>
      <c r="K45" s="20">
        <v>0.3175</v>
      </c>
      <c r="L45" s="20">
        <f t="shared" si="15"/>
        <v>1.0435497124075597</v>
      </c>
      <c r="M45" s="20">
        <v>0.38400000000000001</v>
      </c>
      <c r="N45" s="20">
        <f t="shared" si="16"/>
        <v>1.2621199671322927</v>
      </c>
      <c r="O45" s="20">
        <v>0.34399999999999997</v>
      </c>
      <c r="P45" s="20">
        <f t="shared" si="17"/>
        <v>1.1306491372226788</v>
      </c>
    </row>
    <row r="46" spans="1:16" x14ac:dyDescent="0.25">
      <c r="A46" s="18" t="s">
        <v>234</v>
      </c>
      <c r="B46" s="18">
        <v>9</v>
      </c>
      <c r="C46" s="20">
        <v>0.24925</v>
      </c>
      <c r="D46" s="20">
        <v>0.23824999999999999</v>
      </c>
      <c r="E46" s="20">
        <v>0.223</v>
      </c>
      <c r="F46" s="20">
        <f t="shared" si="12"/>
        <v>0.8946840521564694</v>
      </c>
      <c r="G46" s="20">
        <v>0.19700000000000001</v>
      </c>
      <c r="H46" s="20">
        <f t="shared" si="13"/>
        <v>0.79037111334002008</v>
      </c>
      <c r="I46" s="20">
        <v>0.24399999999999999</v>
      </c>
      <c r="J46" s="20">
        <f t="shared" si="14"/>
        <v>0.97893681043129388</v>
      </c>
      <c r="K46" s="20">
        <v>0.28349999999999997</v>
      </c>
      <c r="L46" s="20">
        <f t="shared" si="15"/>
        <v>1.1374122367101303</v>
      </c>
      <c r="M46" s="20">
        <v>0.30599999999999999</v>
      </c>
      <c r="N46" s="20">
        <f t="shared" si="16"/>
        <v>1.2276830491474424</v>
      </c>
      <c r="O46" s="20">
        <v>0.26249999999999996</v>
      </c>
      <c r="P46" s="20">
        <f t="shared" si="17"/>
        <v>1.0531594784353058</v>
      </c>
    </row>
    <row r="47" spans="1:16" x14ac:dyDescent="0.25">
      <c r="A47" s="18" t="s">
        <v>52</v>
      </c>
      <c r="B47" s="18">
        <v>10</v>
      </c>
      <c r="C47" s="20">
        <v>0.29874999999999996</v>
      </c>
      <c r="D47" s="20">
        <v>0.23549999999999999</v>
      </c>
      <c r="E47" s="20">
        <v>0.254</v>
      </c>
      <c r="F47" s="20">
        <f t="shared" si="12"/>
        <v>0.85020920502092068</v>
      </c>
      <c r="G47" s="20">
        <v>0.28749999999999998</v>
      </c>
      <c r="H47" s="20">
        <f t="shared" si="13"/>
        <v>0.96234309623430969</v>
      </c>
      <c r="I47" s="20">
        <v>0.22399999999999998</v>
      </c>
      <c r="J47" s="20">
        <f t="shared" si="14"/>
        <v>0.74979079497907952</v>
      </c>
      <c r="K47" s="20">
        <v>0.32550000000000001</v>
      </c>
      <c r="L47" s="20">
        <f t="shared" si="15"/>
        <v>1.0895397489539751</v>
      </c>
      <c r="M47" s="20">
        <v>0.32950000000000002</v>
      </c>
      <c r="N47" s="20">
        <f t="shared" si="16"/>
        <v>1.1029288702928872</v>
      </c>
      <c r="O47" s="20">
        <v>0.30349999999999999</v>
      </c>
      <c r="P47" s="20">
        <f t="shared" si="17"/>
        <v>1.0158995815899583</v>
      </c>
    </row>
    <row r="48" spans="1:16" x14ac:dyDescent="0.25">
      <c r="A48" s="18" t="s">
        <v>234</v>
      </c>
      <c r="B48" s="18">
        <v>11</v>
      </c>
      <c r="C48" s="20">
        <v>0.17199999999999999</v>
      </c>
      <c r="D48" s="20">
        <v>0.2515</v>
      </c>
      <c r="E48" s="20">
        <v>0.1825</v>
      </c>
      <c r="F48" s="20">
        <f t="shared" si="12"/>
        <v>1.0610465116279071</v>
      </c>
      <c r="G48" s="20">
        <v>0.17149999999999999</v>
      </c>
      <c r="H48" s="20">
        <f t="shared" si="13"/>
        <v>0.99709302325581395</v>
      </c>
      <c r="I48" s="20">
        <v>0.1305</v>
      </c>
      <c r="J48" s="20">
        <f t="shared" si="14"/>
        <v>0.75872093023255827</v>
      </c>
      <c r="K48" s="20">
        <v>0.182</v>
      </c>
      <c r="L48" s="20">
        <f t="shared" si="15"/>
        <v>1.058139534883721</v>
      </c>
      <c r="M48" s="20">
        <v>0.1575</v>
      </c>
      <c r="N48" s="20">
        <f t="shared" si="16"/>
        <v>0.91569767441860472</v>
      </c>
      <c r="O48" s="20">
        <v>0.19650000000000001</v>
      </c>
      <c r="P48" s="20">
        <f t="shared" si="17"/>
        <v>1.1424418604651163</v>
      </c>
    </row>
    <row r="49" spans="1:16" x14ac:dyDescent="0.25">
      <c r="A49" s="18" t="s">
        <v>52</v>
      </c>
      <c r="B49" s="18">
        <v>12</v>
      </c>
      <c r="C49" s="20">
        <v>0.31024999999999997</v>
      </c>
      <c r="D49" s="20">
        <v>0.27024999999999999</v>
      </c>
      <c r="E49" s="20">
        <v>0.27300000000000002</v>
      </c>
      <c r="F49" s="20">
        <f t="shared" si="12"/>
        <v>0.87993553585817907</v>
      </c>
      <c r="G49" s="20">
        <v>0.22650000000000001</v>
      </c>
      <c r="H49" s="20">
        <f t="shared" si="13"/>
        <v>0.73005640612409362</v>
      </c>
      <c r="I49" s="20">
        <v>0.23349999999999999</v>
      </c>
      <c r="J49" s="20">
        <f t="shared" si="14"/>
        <v>0.75261885576148269</v>
      </c>
      <c r="K49" s="20">
        <v>0.27650000000000002</v>
      </c>
      <c r="L49" s="20">
        <f t="shared" si="15"/>
        <v>0.89121676067687361</v>
      </c>
      <c r="M49" s="20">
        <v>0.33950000000000002</v>
      </c>
      <c r="N49" s="20">
        <f t="shared" si="16"/>
        <v>1.0942788074133765</v>
      </c>
      <c r="O49" s="20">
        <v>0.28200000000000003</v>
      </c>
      <c r="P49" s="20">
        <f t="shared" si="17"/>
        <v>0.90894439967767948</v>
      </c>
    </row>
    <row r="50" spans="1:16" x14ac:dyDescent="0.25">
      <c r="A50" s="18" t="s">
        <v>234</v>
      </c>
      <c r="B50" s="18">
        <v>13</v>
      </c>
      <c r="C50" s="20">
        <v>0.2475</v>
      </c>
      <c r="D50" s="20">
        <v>0.2455</v>
      </c>
      <c r="E50" s="20">
        <v>0.23899999999999999</v>
      </c>
      <c r="F50" s="20">
        <f t="shared" si="12"/>
        <v>0.96565656565656566</v>
      </c>
      <c r="G50" s="20">
        <v>0.24399999999999999</v>
      </c>
      <c r="H50" s="20">
        <f t="shared" si="13"/>
        <v>0.98585858585858588</v>
      </c>
      <c r="I50" s="20">
        <v>0.29149999999999998</v>
      </c>
      <c r="J50" s="20">
        <f t="shared" si="14"/>
        <v>1.1777777777777778</v>
      </c>
      <c r="K50" s="20">
        <v>0.28849999999999998</v>
      </c>
      <c r="L50" s="20">
        <f t="shared" si="15"/>
        <v>1.1656565656565656</v>
      </c>
      <c r="M50" s="20">
        <v>0.26350000000000001</v>
      </c>
      <c r="N50" s="20">
        <f t="shared" si="16"/>
        <v>1.0646464646464646</v>
      </c>
      <c r="O50" s="20">
        <v>0.33999999999999997</v>
      </c>
      <c r="P50" s="20">
        <f t="shared" si="17"/>
        <v>1.3737373737373737</v>
      </c>
    </row>
    <row r="51" spans="1:16" x14ac:dyDescent="0.25">
      <c r="A51" s="18" t="s">
        <v>52</v>
      </c>
      <c r="B51" s="18">
        <v>14</v>
      </c>
      <c r="C51" s="20">
        <v>0.20774999999999999</v>
      </c>
      <c r="D51" s="20">
        <v>0.21600000000000003</v>
      </c>
      <c r="E51" s="20">
        <v>0.20050000000000001</v>
      </c>
      <c r="F51" s="20">
        <f t="shared" si="12"/>
        <v>0.96510228640192552</v>
      </c>
      <c r="G51" s="20">
        <v>0.17399999999999999</v>
      </c>
      <c r="H51" s="20">
        <f t="shared" si="13"/>
        <v>0.83754512635379064</v>
      </c>
      <c r="I51" s="20">
        <v>0.33350000000000002</v>
      </c>
      <c r="J51" s="20">
        <f t="shared" si="14"/>
        <v>1.6052948255114321</v>
      </c>
      <c r="K51" s="20">
        <v>0.2235</v>
      </c>
      <c r="L51" s="20">
        <f t="shared" si="15"/>
        <v>1.075812274368231</v>
      </c>
      <c r="M51" s="20">
        <v>0.19350000000000001</v>
      </c>
      <c r="N51" s="20">
        <f t="shared" si="16"/>
        <v>0.93140794223826717</v>
      </c>
      <c r="O51" s="20">
        <v>0.28300000000000003</v>
      </c>
      <c r="P51" s="20">
        <f t="shared" si="17"/>
        <v>1.3622141997593262</v>
      </c>
    </row>
    <row r="52" spans="1:16" x14ac:dyDescent="0.25">
      <c r="A52" s="18" t="s">
        <v>234</v>
      </c>
      <c r="B52" s="18">
        <v>15</v>
      </c>
      <c r="C52" s="20">
        <v>0.29449999999999998</v>
      </c>
      <c r="D52" s="20">
        <v>0.23399999999999999</v>
      </c>
      <c r="E52" s="20">
        <v>0.27700000000000002</v>
      </c>
      <c r="F52" s="20">
        <f t="shared" si="12"/>
        <v>0.94057724957555189</v>
      </c>
      <c r="G52" s="20">
        <v>0.33499999999999996</v>
      </c>
      <c r="H52" s="20">
        <f t="shared" si="13"/>
        <v>1.1375212224108657</v>
      </c>
      <c r="I52" s="20">
        <v>0.16749999999999998</v>
      </c>
      <c r="J52" s="20">
        <f t="shared" si="14"/>
        <v>0.56876061120543286</v>
      </c>
      <c r="K52" s="20">
        <v>0.223</v>
      </c>
      <c r="L52" s="20">
        <f t="shared" si="15"/>
        <v>0.75721561969439732</v>
      </c>
      <c r="M52" s="20">
        <v>0.252</v>
      </c>
      <c r="N52" s="20">
        <f t="shared" si="16"/>
        <v>0.85568760611205441</v>
      </c>
      <c r="O52" s="20">
        <v>0.159</v>
      </c>
      <c r="P52" s="20">
        <f t="shared" si="17"/>
        <v>0.53989813242784379</v>
      </c>
    </row>
    <row r="53" spans="1:16" x14ac:dyDescent="0.25">
      <c r="A53" s="18" t="s">
        <v>52</v>
      </c>
      <c r="B53" s="18">
        <v>16</v>
      </c>
      <c r="C53" s="20">
        <v>0.22749999999999998</v>
      </c>
      <c r="D53" s="20">
        <v>0.27074999999999999</v>
      </c>
      <c r="E53" s="20" t="s">
        <v>456</v>
      </c>
      <c r="F53" s="20" t="s">
        <v>456</v>
      </c>
      <c r="G53" s="20">
        <v>0.28600000000000003</v>
      </c>
      <c r="H53" s="20">
        <f t="shared" si="13"/>
        <v>1.2571428571428573</v>
      </c>
      <c r="I53" s="20">
        <v>0.186</v>
      </c>
      <c r="J53" s="20">
        <f t="shared" si="14"/>
        <v>0.81758241758241768</v>
      </c>
      <c r="K53" s="20">
        <v>0.1905</v>
      </c>
      <c r="L53" s="20">
        <f t="shared" si="15"/>
        <v>0.8373626373626375</v>
      </c>
      <c r="M53" s="20">
        <v>0.23299999999999998</v>
      </c>
      <c r="N53" s="20">
        <f t="shared" si="16"/>
        <v>1.0241758241758241</v>
      </c>
      <c r="O53" s="20">
        <v>0.14249999999999999</v>
      </c>
      <c r="P53" s="20">
        <f t="shared" si="17"/>
        <v>0.62637362637362637</v>
      </c>
    </row>
    <row r="54" spans="1:16" x14ac:dyDescent="0.25">
      <c r="G54" s="49"/>
      <c r="I54" s="49"/>
    </row>
    <row r="55" spans="1:16" x14ac:dyDescent="0.25">
      <c r="A55" s="14" t="s">
        <v>42</v>
      </c>
      <c r="B55" s="14" t="s">
        <v>482</v>
      </c>
      <c r="C55" s="14" t="s">
        <v>233</v>
      </c>
      <c r="D55" s="14" t="s">
        <v>483</v>
      </c>
      <c r="E55" s="14" t="s">
        <v>457</v>
      </c>
      <c r="F55" s="14" t="s">
        <v>458</v>
      </c>
      <c r="G55" s="14" t="s">
        <v>459</v>
      </c>
      <c r="H55" s="14" t="s">
        <v>460</v>
      </c>
      <c r="I55" s="14" t="s">
        <v>461</v>
      </c>
      <c r="J55" s="14" t="s">
        <v>462</v>
      </c>
      <c r="K55" s="14" t="s">
        <v>463</v>
      </c>
      <c r="L55" s="14" t="s">
        <v>464</v>
      </c>
      <c r="M55" s="14" t="s">
        <v>465</v>
      </c>
      <c r="N55" s="14" t="s">
        <v>466</v>
      </c>
      <c r="O55" s="14" t="s">
        <v>467</v>
      </c>
      <c r="P55" s="14" t="s">
        <v>468</v>
      </c>
    </row>
    <row r="56" spans="1:16" x14ac:dyDescent="0.25">
      <c r="A56" s="18" t="s">
        <v>234</v>
      </c>
      <c r="B56" s="18">
        <v>1</v>
      </c>
      <c r="C56" s="20">
        <v>0.27</v>
      </c>
      <c r="D56" s="20">
        <v>0.22750000000000001</v>
      </c>
      <c r="E56" s="20">
        <v>0.3165</v>
      </c>
      <c r="F56" s="20">
        <f>E56/C56</f>
        <v>1.1722222222222221</v>
      </c>
      <c r="G56" s="20">
        <v>0.23199999999999998</v>
      </c>
      <c r="H56" s="20">
        <f>G56/C56</f>
        <v>0.85925925925925917</v>
      </c>
      <c r="I56" s="20">
        <v>0.26949999999999996</v>
      </c>
      <c r="J56" s="20">
        <f>I56/C56</f>
        <v>0.9981481481481479</v>
      </c>
      <c r="K56" s="20">
        <v>0.1875</v>
      </c>
      <c r="L56" s="20">
        <f>K56/C56</f>
        <v>0.69444444444444442</v>
      </c>
      <c r="M56" s="20">
        <v>0.17149999999999999</v>
      </c>
      <c r="N56" s="20">
        <f>M56/C56</f>
        <v>0.63518518518518507</v>
      </c>
      <c r="O56" s="20">
        <v>0.11</v>
      </c>
      <c r="P56" s="20">
        <f>O56/C56</f>
        <v>0.40740740740740738</v>
      </c>
    </row>
    <row r="57" spans="1:16" x14ac:dyDescent="0.25">
      <c r="A57" s="18" t="s">
        <v>52</v>
      </c>
      <c r="B57" s="18">
        <v>2</v>
      </c>
      <c r="C57" s="20">
        <v>0.17599999999999999</v>
      </c>
      <c r="D57" s="20">
        <v>0.30599999999999999</v>
      </c>
      <c r="E57" s="20">
        <v>0.16699999999999998</v>
      </c>
      <c r="F57" s="20">
        <f t="shared" ref="F57:F71" si="18">E57/C57</f>
        <v>0.94886363636363635</v>
      </c>
      <c r="G57" s="20">
        <v>0.1265</v>
      </c>
      <c r="H57" s="20">
        <f t="shared" ref="H57:H71" si="19">G57/C57</f>
        <v>0.71875</v>
      </c>
      <c r="I57" s="20">
        <v>0.19900000000000001</v>
      </c>
      <c r="J57" s="20">
        <f t="shared" ref="J57:J71" si="20">I57/C57</f>
        <v>1.1306818181818183</v>
      </c>
      <c r="K57" s="20">
        <v>0.13400000000000001</v>
      </c>
      <c r="L57" s="20">
        <f t="shared" ref="L57:L71" si="21">K57/C57</f>
        <v>0.76136363636363646</v>
      </c>
      <c r="M57" s="20">
        <v>0.1575</v>
      </c>
      <c r="N57" s="20">
        <f t="shared" ref="N57:N71" si="22">M57/C57</f>
        <v>0.89488636363636365</v>
      </c>
      <c r="O57" s="20">
        <v>9.085E-2</v>
      </c>
      <c r="P57" s="20">
        <f t="shared" ref="P57:P71" si="23">O57/C57</f>
        <v>0.51619318181818186</v>
      </c>
    </row>
    <row r="58" spans="1:16" x14ac:dyDescent="0.25">
      <c r="A58" s="18" t="s">
        <v>234</v>
      </c>
      <c r="B58" s="18">
        <v>3</v>
      </c>
      <c r="C58" s="20">
        <v>0.38324999999999998</v>
      </c>
      <c r="D58" s="20">
        <v>0.22975000000000001</v>
      </c>
      <c r="E58" s="20">
        <v>0.3115</v>
      </c>
      <c r="F58" s="20">
        <f t="shared" si="18"/>
        <v>0.81278538812785395</v>
      </c>
      <c r="G58" s="20">
        <v>0.38100000000000001</v>
      </c>
      <c r="H58" s="20">
        <f t="shared" si="19"/>
        <v>0.99412915851272021</v>
      </c>
      <c r="I58" s="20">
        <v>0.36250000000000004</v>
      </c>
      <c r="J58" s="20">
        <f t="shared" si="20"/>
        <v>0.94585779517286384</v>
      </c>
      <c r="K58" s="20">
        <v>0.29949999999999999</v>
      </c>
      <c r="L58" s="20">
        <f t="shared" si="21"/>
        <v>0.78147423352902801</v>
      </c>
      <c r="M58" s="20">
        <v>0.28000000000000003</v>
      </c>
      <c r="N58" s="20">
        <f t="shared" si="22"/>
        <v>0.73059360730593614</v>
      </c>
      <c r="O58" s="20">
        <v>0.42549999999999999</v>
      </c>
      <c r="P58" s="20">
        <f t="shared" si="23"/>
        <v>1.1102413568166993</v>
      </c>
    </row>
    <row r="59" spans="1:16" x14ac:dyDescent="0.25">
      <c r="A59" s="18" t="s">
        <v>52</v>
      </c>
      <c r="B59" s="18">
        <v>4</v>
      </c>
      <c r="C59" s="20">
        <v>0.27675000000000005</v>
      </c>
      <c r="D59" s="20">
        <v>0.25</v>
      </c>
      <c r="E59" s="20">
        <v>0.32350000000000001</v>
      </c>
      <c r="F59" s="20">
        <f t="shared" si="18"/>
        <v>1.168925022583559</v>
      </c>
      <c r="G59" s="20">
        <v>0.2155</v>
      </c>
      <c r="H59" s="20">
        <f t="shared" si="19"/>
        <v>0.77868112014453461</v>
      </c>
      <c r="I59" s="20">
        <v>0.28449999999999998</v>
      </c>
      <c r="J59" s="20">
        <f t="shared" si="20"/>
        <v>1.0280036133694668</v>
      </c>
      <c r="K59" s="20">
        <v>0.23200000000000001</v>
      </c>
      <c r="L59" s="20">
        <f t="shared" si="21"/>
        <v>0.83830171635049677</v>
      </c>
      <c r="M59" s="20">
        <v>0.34350000000000003</v>
      </c>
      <c r="N59" s="20">
        <f t="shared" si="22"/>
        <v>1.2411924119241191</v>
      </c>
      <c r="O59" s="20">
        <v>0.23449999999999999</v>
      </c>
      <c r="P59" s="20">
        <f t="shared" si="23"/>
        <v>0.84733514001806665</v>
      </c>
    </row>
    <row r="60" spans="1:16" x14ac:dyDescent="0.25">
      <c r="A60" s="18" t="s">
        <v>234</v>
      </c>
      <c r="B60" s="18">
        <v>5</v>
      </c>
      <c r="C60" s="20">
        <v>0.24875</v>
      </c>
      <c r="D60" s="20">
        <v>0.25650000000000001</v>
      </c>
      <c r="E60" s="20">
        <v>0.26550000000000001</v>
      </c>
      <c r="F60" s="20">
        <f t="shared" si="18"/>
        <v>1.0673366834170854</v>
      </c>
      <c r="G60" s="20">
        <v>0.17149999999999999</v>
      </c>
      <c r="H60" s="20">
        <f t="shared" si="19"/>
        <v>0.68944723618090442</v>
      </c>
      <c r="I60" s="20">
        <v>0.20850000000000002</v>
      </c>
      <c r="J60" s="20">
        <f t="shared" si="20"/>
        <v>0.8381909547738694</v>
      </c>
      <c r="K60" s="20">
        <v>0.2165</v>
      </c>
      <c r="L60" s="20">
        <f t="shared" si="21"/>
        <v>0.87035175879396987</v>
      </c>
      <c r="M60" s="20">
        <v>0.28149999999999997</v>
      </c>
      <c r="N60" s="20">
        <f t="shared" si="22"/>
        <v>1.1316582914572864</v>
      </c>
      <c r="O60" s="20">
        <v>0.26100000000000001</v>
      </c>
      <c r="P60" s="20">
        <f t="shared" si="23"/>
        <v>1.0492462311557789</v>
      </c>
    </row>
    <row r="61" spans="1:16" x14ac:dyDescent="0.25">
      <c r="A61" s="18" t="s">
        <v>52</v>
      </c>
      <c r="B61" s="18">
        <v>6</v>
      </c>
      <c r="C61" s="20">
        <v>0.39124999999999999</v>
      </c>
      <c r="D61" s="20">
        <v>0.255</v>
      </c>
      <c r="E61" s="20">
        <v>0.497</v>
      </c>
      <c r="F61" s="20">
        <f t="shared" si="18"/>
        <v>1.2702875399361022</v>
      </c>
      <c r="G61" s="20">
        <v>0.49199999999999999</v>
      </c>
      <c r="H61" s="20">
        <f t="shared" si="19"/>
        <v>1.2575079872204473</v>
      </c>
      <c r="I61" s="20">
        <v>0.375</v>
      </c>
      <c r="J61" s="20">
        <f t="shared" si="20"/>
        <v>0.95846645367412142</v>
      </c>
      <c r="K61" s="20">
        <v>0.26600000000000001</v>
      </c>
      <c r="L61" s="20">
        <f t="shared" si="21"/>
        <v>0.67987220447284347</v>
      </c>
      <c r="M61" s="20">
        <v>0.29449999999999998</v>
      </c>
      <c r="N61" s="20">
        <f t="shared" si="22"/>
        <v>0.75271565495207671</v>
      </c>
      <c r="O61" s="20">
        <v>0.34299999999999997</v>
      </c>
      <c r="P61" s="20">
        <f t="shared" si="23"/>
        <v>0.87667731629392964</v>
      </c>
    </row>
    <row r="62" spans="1:16" x14ac:dyDescent="0.25">
      <c r="A62" s="18" t="s">
        <v>234</v>
      </c>
      <c r="B62" s="18">
        <v>7</v>
      </c>
      <c r="C62" s="20">
        <v>0.27949999999999997</v>
      </c>
      <c r="D62" s="20">
        <v>0.2195</v>
      </c>
      <c r="E62" s="20">
        <v>0.3</v>
      </c>
      <c r="F62" s="20">
        <f t="shared" si="18"/>
        <v>1.0733452593917712</v>
      </c>
      <c r="G62" s="20">
        <v>0.26200000000000001</v>
      </c>
      <c r="H62" s="20">
        <f t="shared" si="19"/>
        <v>0.93738819320214684</v>
      </c>
      <c r="I62" s="20">
        <v>0.23799999999999999</v>
      </c>
      <c r="J62" s="20">
        <f t="shared" si="20"/>
        <v>0.85152057245080504</v>
      </c>
      <c r="K62" s="20">
        <v>0.20900000000000002</v>
      </c>
      <c r="L62" s="20">
        <f t="shared" si="21"/>
        <v>0.74776386404293393</v>
      </c>
      <c r="M62" s="20">
        <v>0.24399999999999999</v>
      </c>
      <c r="N62" s="20">
        <f t="shared" si="22"/>
        <v>0.87298747763864049</v>
      </c>
      <c r="O62" s="20">
        <v>0.34750000000000003</v>
      </c>
      <c r="P62" s="20">
        <f t="shared" si="23"/>
        <v>1.2432915921288017</v>
      </c>
    </row>
    <row r="63" spans="1:16" x14ac:dyDescent="0.25">
      <c r="A63" s="18" t="s">
        <v>52</v>
      </c>
      <c r="B63" s="18">
        <v>8</v>
      </c>
      <c r="C63" s="20">
        <v>0.30424999999999996</v>
      </c>
      <c r="D63" s="20">
        <v>0.25924999999999998</v>
      </c>
      <c r="E63" s="20">
        <v>0.19750000000000001</v>
      </c>
      <c r="F63" s="20">
        <f t="shared" si="18"/>
        <v>0.64913722267871832</v>
      </c>
      <c r="G63" s="20">
        <v>0.47250000000000003</v>
      </c>
      <c r="H63" s="20">
        <f t="shared" si="19"/>
        <v>1.5529991783073134</v>
      </c>
      <c r="I63" s="20">
        <v>0.27400000000000002</v>
      </c>
      <c r="J63" s="20">
        <f t="shared" si="20"/>
        <v>0.90057518488085475</v>
      </c>
      <c r="K63" s="20">
        <v>0.23800000000000002</v>
      </c>
      <c r="L63" s="20">
        <f t="shared" si="21"/>
        <v>0.78225143796220231</v>
      </c>
      <c r="M63" s="20">
        <v>0.28749999999999998</v>
      </c>
      <c r="N63" s="20">
        <f t="shared" si="22"/>
        <v>0.9449465899753493</v>
      </c>
      <c r="O63" s="20">
        <v>0.29100000000000004</v>
      </c>
      <c r="P63" s="20">
        <f t="shared" si="23"/>
        <v>0.95645028759244066</v>
      </c>
    </row>
    <row r="64" spans="1:16" x14ac:dyDescent="0.25">
      <c r="A64" s="18" t="s">
        <v>234</v>
      </c>
      <c r="B64" s="18">
        <v>9</v>
      </c>
      <c r="C64" s="20">
        <v>0.24925</v>
      </c>
      <c r="D64" s="20">
        <v>0.23824999999999999</v>
      </c>
      <c r="E64" s="20">
        <v>0.66999999999999993</v>
      </c>
      <c r="F64" s="20">
        <f t="shared" si="18"/>
        <v>2.6880641925777331</v>
      </c>
      <c r="G64" s="20">
        <v>0.33350000000000002</v>
      </c>
      <c r="H64" s="20">
        <f t="shared" si="19"/>
        <v>1.3380140421263793</v>
      </c>
      <c r="I64" s="20">
        <v>0.2135</v>
      </c>
      <c r="J64" s="20">
        <f t="shared" si="20"/>
        <v>0.85656970912738217</v>
      </c>
      <c r="K64" s="20">
        <v>0.16899999999999998</v>
      </c>
      <c r="L64" s="20">
        <f t="shared" si="21"/>
        <v>0.67803410230692074</v>
      </c>
      <c r="M64" s="20">
        <v>0.22549999999999998</v>
      </c>
      <c r="N64" s="20">
        <f t="shared" si="22"/>
        <v>0.90471414242728176</v>
      </c>
      <c r="O64" s="20">
        <v>0.23249999999999998</v>
      </c>
      <c r="P64" s="20">
        <f t="shared" si="23"/>
        <v>0.93279839518555663</v>
      </c>
    </row>
    <row r="65" spans="1:16" x14ac:dyDescent="0.25">
      <c r="A65" s="18" t="s">
        <v>52</v>
      </c>
      <c r="B65" s="18">
        <v>10</v>
      </c>
      <c r="C65" s="20">
        <v>0.29874999999999996</v>
      </c>
      <c r="D65" s="20">
        <v>0.23549999999999999</v>
      </c>
      <c r="E65" s="20">
        <v>0.2205</v>
      </c>
      <c r="F65" s="20">
        <f t="shared" si="18"/>
        <v>0.73807531380753144</v>
      </c>
      <c r="G65" s="20">
        <v>0.33850000000000002</v>
      </c>
      <c r="H65" s="20">
        <f t="shared" si="19"/>
        <v>1.1330543933054396</v>
      </c>
      <c r="I65" s="20">
        <v>0.27300000000000002</v>
      </c>
      <c r="J65" s="20">
        <f t="shared" si="20"/>
        <v>0.91380753138075332</v>
      </c>
      <c r="K65" s="20">
        <v>0.20250000000000001</v>
      </c>
      <c r="L65" s="20">
        <f t="shared" si="21"/>
        <v>0.67782426778242688</v>
      </c>
      <c r="M65" s="20">
        <v>0.19850000000000001</v>
      </c>
      <c r="N65" s="20">
        <f t="shared" si="22"/>
        <v>0.66443514644351476</v>
      </c>
      <c r="O65" s="20">
        <v>0.26450000000000001</v>
      </c>
      <c r="P65" s="20">
        <f t="shared" si="23"/>
        <v>0.88535564853556503</v>
      </c>
    </row>
    <row r="66" spans="1:16" x14ac:dyDescent="0.25">
      <c r="A66" s="18" t="s">
        <v>234</v>
      </c>
      <c r="B66" s="18">
        <v>11</v>
      </c>
      <c r="C66" s="20">
        <v>0.17199999999999999</v>
      </c>
      <c r="D66" s="20">
        <v>0.2515</v>
      </c>
      <c r="E66" s="20">
        <v>0.24099999999999999</v>
      </c>
      <c r="F66" s="20">
        <f t="shared" si="18"/>
        <v>1.4011627906976745</v>
      </c>
      <c r="G66" s="20">
        <v>0.161</v>
      </c>
      <c r="H66" s="20">
        <f t="shared" si="19"/>
        <v>0.93604651162790709</v>
      </c>
      <c r="I66" s="20">
        <v>0.16500000000000001</v>
      </c>
      <c r="J66" s="20">
        <f t="shared" si="20"/>
        <v>0.9593023255813955</v>
      </c>
      <c r="K66" s="20">
        <v>0.14850000000000002</v>
      </c>
      <c r="L66" s="20">
        <f t="shared" si="21"/>
        <v>0.86337209302325602</v>
      </c>
      <c r="M66" s="20">
        <v>0.121</v>
      </c>
      <c r="N66" s="20">
        <f t="shared" si="22"/>
        <v>0.70348837209302328</v>
      </c>
      <c r="O66" s="20">
        <v>0.17899999999999999</v>
      </c>
      <c r="P66" s="20">
        <f t="shared" si="23"/>
        <v>1.0406976744186047</v>
      </c>
    </row>
    <row r="67" spans="1:16" x14ac:dyDescent="0.25">
      <c r="A67" s="18" t="s">
        <v>52</v>
      </c>
      <c r="B67" s="18">
        <v>12</v>
      </c>
      <c r="C67" s="20">
        <v>0.31024999999999997</v>
      </c>
      <c r="D67" s="20">
        <v>0.27024999999999999</v>
      </c>
      <c r="E67" s="20">
        <v>0.20250000000000001</v>
      </c>
      <c r="F67" s="20">
        <f t="shared" si="18"/>
        <v>0.65269943593875912</v>
      </c>
      <c r="G67" s="20">
        <v>0.34450000000000003</v>
      </c>
      <c r="H67" s="20">
        <f t="shared" si="19"/>
        <v>1.1103948428686545</v>
      </c>
      <c r="I67" s="20">
        <v>0.27500000000000002</v>
      </c>
      <c r="J67" s="20">
        <f t="shared" si="20"/>
        <v>0.8863819500402903</v>
      </c>
      <c r="K67" s="20">
        <v>0.20600000000000002</v>
      </c>
      <c r="L67" s="20">
        <f t="shared" si="21"/>
        <v>0.66398066075745377</v>
      </c>
      <c r="M67" s="20">
        <v>0.216</v>
      </c>
      <c r="N67" s="20">
        <f t="shared" si="22"/>
        <v>0.69621273166800968</v>
      </c>
      <c r="O67" s="20">
        <v>0.24099999999999999</v>
      </c>
      <c r="P67" s="20">
        <f t="shared" si="23"/>
        <v>0.77679290894439967</v>
      </c>
    </row>
    <row r="68" spans="1:16" x14ac:dyDescent="0.25">
      <c r="A68" s="18" t="s">
        <v>234</v>
      </c>
      <c r="B68" s="18">
        <v>13</v>
      </c>
      <c r="C68" s="20">
        <v>0.2475</v>
      </c>
      <c r="D68" s="20">
        <v>0.2455</v>
      </c>
      <c r="E68" s="20">
        <v>0.22649999999999998</v>
      </c>
      <c r="F68" s="20">
        <f t="shared" si="18"/>
        <v>0.91515151515151505</v>
      </c>
      <c r="G68" s="20">
        <v>0.25850000000000001</v>
      </c>
      <c r="H68" s="20">
        <f t="shared" si="19"/>
        <v>1.0444444444444445</v>
      </c>
      <c r="I68" s="20">
        <v>0.253</v>
      </c>
      <c r="J68" s="20">
        <f t="shared" si="20"/>
        <v>1.0222222222222221</v>
      </c>
      <c r="K68" s="20">
        <v>0.1865</v>
      </c>
      <c r="L68" s="20">
        <f t="shared" si="21"/>
        <v>0.7535353535353535</v>
      </c>
      <c r="M68" s="20">
        <v>0.26250000000000001</v>
      </c>
      <c r="N68" s="20">
        <f t="shared" si="22"/>
        <v>1.0606060606060606</v>
      </c>
      <c r="O68" s="20">
        <v>0.3175</v>
      </c>
      <c r="P68" s="20">
        <f t="shared" si="23"/>
        <v>1.2828282828282829</v>
      </c>
    </row>
    <row r="69" spans="1:16" x14ac:dyDescent="0.25">
      <c r="A69" s="18" t="s">
        <v>52</v>
      </c>
      <c r="B69" s="18">
        <v>14</v>
      </c>
      <c r="C69" s="20">
        <v>0.20774999999999999</v>
      </c>
      <c r="D69" s="20">
        <v>0.21600000000000003</v>
      </c>
      <c r="E69" s="20">
        <v>0.224</v>
      </c>
      <c r="F69" s="20">
        <f t="shared" si="18"/>
        <v>1.0782190132370639</v>
      </c>
      <c r="G69" s="20">
        <v>0.2495</v>
      </c>
      <c r="H69" s="20">
        <f t="shared" si="19"/>
        <v>1.2009626955475332</v>
      </c>
      <c r="I69" s="20">
        <v>0.20400000000000001</v>
      </c>
      <c r="J69" s="20">
        <f t="shared" si="20"/>
        <v>0.98194945848375459</v>
      </c>
      <c r="K69" s="20">
        <v>0.17649999999999999</v>
      </c>
      <c r="L69" s="20">
        <f t="shared" si="21"/>
        <v>0.84957882069795432</v>
      </c>
      <c r="M69" s="20">
        <v>0.32750000000000001</v>
      </c>
      <c r="N69" s="20">
        <f t="shared" si="22"/>
        <v>1.5764139590854394</v>
      </c>
      <c r="O69" s="20">
        <v>0.24249999999999999</v>
      </c>
      <c r="P69" s="20">
        <f t="shared" si="23"/>
        <v>1.1672683513838749</v>
      </c>
    </row>
    <row r="70" spans="1:16" x14ac:dyDescent="0.25">
      <c r="A70" s="18" t="s">
        <v>234</v>
      </c>
      <c r="B70" s="18">
        <v>15</v>
      </c>
      <c r="C70" s="20">
        <v>0.29449999999999998</v>
      </c>
      <c r="D70" s="20">
        <v>0.23399999999999999</v>
      </c>
      <c r="E70" s="20">
        <v>0.24049999999999999</v>
      </c>
      <c r="F70" s="20">
        <f t="shared" si="18"/>
        <v>0.81663837011884555</v>
      </c>
      <c r="G70" s="20">
        <v>0.19750000000000001</v>
      </c>
      <c r="H70" s="20">
        <f t="shared" si="19"/>
        <v>0.67062818336162999</v>
      </c>
      <c r="I70" s="20">
        <v>0.30599999999999999</v>
      </c>
      <c r="J70" s="20">
        <f t="shared" si="20"/>
        <v>1.0390492359932089</v>
      </c>
      <c r="K70" s="20">
        <v>0.23149999999999998</v>
      </c>
      <c r="L70" s="20">
        <f t="shared" si="21"/>
        <v>0.7860780984719864</v>
      </c>
      <c r="M70" s="20">
        <v>0.17649999999999999</v>
      </c>
      <c r="N70" s="20">
        <f t="shared" si="22"/>
        <v>0.59932088285229201</v>
      </c>
      <c r="O70" s="20">
        <v>0.15</v>
      </c>
      <c r="P70" s="20">
        <f t="shared" si="23"/>
        <v>0.50933786078098475</v>
      </c>
    </row>
    <row r="71" spans="1:16" x14ac:dyDescent="0.25">
      <c r="A71" s="18" t="s">
        <v>52</v>
      </c>
      <c r="B71" s="18">
        <v>16</v>
      </c>
      <c r="C71" s="20">
        <v>0.22749999999999998</v>
      </c>
      <c r="D71" s="20">
        <v>0.27074999999999999</v>
      </c>
      <c r="E71" s="20">
        <v>0.29500000000000004</v>
      </c>
      <c r="F71" s="20">
        <f t="shared" si="18"/>
        <v>1.296703296703297</v>
      </c>
      <c r="G71" s="20">
        <v>0.17649999999999999</v>
      </c>
      <c r="H71" s="20">
        <f t="shared" si="19"/>
        <v>0.77582417582417584</v>
      </c>
      <c r="I71" s="20">
        <v>0.24</v>
      </c>
      <c r="J71" s="20">
        <f t="shared" si="20"/>
        <v>1.054945054945055</v>
      </c>
      <c r="K71" s="20">
        <v>0.16449999999999998</v>
      </c>
      <c r="L71" s="20">
        <f t="shared" si="21"/>
        <v>0.72307692307692306</v>
      </c>
      <c r="M71" s="20">
        <v>0.19650000000000001</v>
      </c>
      <c r="N71" s="20">
        <f t="shared" si="22"/>
        <v>0.86373626373626389</v>
      </c>
      <c r="O71" s="20">
        <v>0.1205</v>
      </c>
      <c r="P71" s="20">
        <f t="shared" si="23"/>
        <v>0.52967032967032968</v>
      </c>
    </row>
  </sheetData>
  <sheetProtection algorithmName="SHA-512" hashValue="qkemuCTBzxZxbcJvJI++Zp/xBdc7Gm1OrEz26z48X5m3HUCe6rnxbCOyrEvh8l/l+JUGkdOz1Ie7IPVwayKQ+Q==" saltValue="nwaEpBSzE0CSvys5W47oVg==" spinCount="100000" sheet="1" formatCells="0" formatColumns="0" formatRows="0" insertColumns="0" insertRows="0" insertHyperlinks="0" deleteColumns="0" deleteRows="0" sort="0" autoFilter="0" pivotTables="0"/>
  <pageMargins left="0.25" right="0.25" top="0.75" bottom="0.75" header="0.3" footer="0.3"/>
  <pageSetup paperSize="9" scale="5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Z22"/>
  <sheetViews>
    <sheetView workbookViewId="0">
      <selection activeCell="I9" sqref="I9"/>
    </sheetView>
  </sheetViews>
  <sheetFormatPr defaultRowHeight="15" x14ac:dyDescent="0.25"/>
  <cols>
    <col min="7" max="7" width="9.7109375" bestFit="1" customWidth="1"/>
    <col min="15" max="15" width="9.140625" customWidth="1"/>
    <col min="17" max="17" width="14.28515625" customWidth="1"/>
    <col min="18" max="18" width="13.7109375" bestFit="1" customWidth="1"/>
    <col min="20" max="21" width="9.140625" customWidth="1"/>
    <col min="25" max="25" width="9.140625" customWidth="1"/>
  </cols>
  <sheetData>
    <row r="1" spans="1:26" x14ac:dyDescent="0.25">
      <c r="A1" s="14" t="s">
        <v>42</v>
      </c>
      <c r="B1" s="14" t="s">
        <v>233</v>
      </c>
      <c r="C1" s="14" t="s">
        <v>237</v>
      </c>
      <c r="D1" s="14" t="s">
        <v>249</v>
      </c>
      <c r="E1" s="14" t="s">
        <v>251</v>
      </c>
      <c r="F1" s="14" t="s">
        <v>253</v>
      </c>
      <c r="G1" s="14" t="s">
        <v>255</v>
      </c>
      <c r="H1" s="14" t="s">
        <v>257</v>
      </c>
      <c r="I1" s="14" t="s">
        <v>433</v>
      </c>
      <c r="J1" s="14" t="s">
        <v>435</v>
      </c>
      <c r="K1" s="14" t="s">
        <v>437</v>
      </c>
      <c r="L1" s="14" t="s">
        <v>439</v>
      </c>
      <c r="M1" s="14" t="s">
        <v>441</v>
      </c>
      <c r="N1" s="14" t="s">
        <v>443</v>
      </c>
      <c r="O1" s="14" t="s">
        <v>445</v>
      </c>
      <c r="P1" s="14" t="s">
        <v>447</v>
      </c>
      <c r="Q1" s="14" t="s">
        <v>449</v>
      </c>
      <c r="R1" s="14" t="s">
        <v>451</v>
      </c>
      <c r="S1" s="14" t="s">
        <v>453</v>
      </c>
      <c r="T1" s="14" t="s">
        <v>455</v>
      </c>
      <c r="U1" s="14" t="s">
        <v>458</v>
      </c>
      <c r="V1" s="14" t="s">
        <v>460</v>
      </c>
      <c r="W1" s="14" t="s">
        <v>462</v>
      </c>
      <c r="X1" s="14" t="s">
        <v>464</v>
      </c>
      <c r="Y1" s="14" t="s">
        <v>466</v>
      </c>
      <c r="Z1" s="14" t="s">
        <v>468</v>
      </c>
    </row>
    <row r="2" spans="1:26" x14ac:dyDescent="0.25">
      <c r="A2" s="18" t="s">
        <v>234</v>
      </c>
      <c r="B2" s="20">
        <v>0.27</v>
      </c>
      <c r="C2" s="20">
        <v>0.54629629629629628</v>
      </c>
      <c r="D2" s="41">
        <v>0.96296296296296291</v>
      </c>
      <c r="E2" s="20">
        <v>1.2037037037037035</v>
      </c>
      <c r="F2" s="20">
        <v>0.91666666666666663</v>
      </c>
      <c r="G2" s="20">
        <v>0.79074074074074063</v>
      </c>
      <c r="H2" s="20">
        <v>0.9981481481481479</v>
      </c>
      <c r="I2" s="20">
        <v>0.86851851851851836</v>
      </c>
      <c r="J2" s="41">
        <v>1.0574074074074074</v>
      </c>
      <c r="K2" s="20">
        <v>1.1481481481481481</v>
      </c>
      <c r="L2" s="20">
        <v>1.0444444444444445</v>
      </c>
      <c r="M2" s="20">
        <v>0.56296296296296289</v>
      </c>
      <c r="N2" s="20">
        <v>0.79814814814814805</v>
      </c>
      <c r="O2" s="20">
        <v>0.87777777777777766</v>
      </c>
      <c r="P2" s="20">
        <v>0.99259259259259258</v>
      </c>
      <c r="Q2" s="20">
        <v>0.66666666666666663</v>
      </c>
      <c r="R2" s="20">
        <v>0.6962962962962963</v>
      </c>
      <c r="S2" s="20">
        <v>0.60185185185185175</v>
      </c>
      <c r="T2" s="20">
        <v>0.46296296296296291</v>
      </c>
      <c r="U2" s="20">
        <v>1.1722222222222221</v>
      </c>
      <c r="V2" s="20">
        <v>0.85925925925925917</v>
      </c>
      <c r="W2" s="20">
        <v>0.9981481481481479</v>
      </c>
      <c r="X2" s="20">
        <v>0.69444444444444442</v>
      </c>
      <c r="Y2" s="20">
        <v>0.63518518518518507</v>
      </c>
      <c r="Z2" s="20">
        <v>0.40740740740740738</v>
      </c>
    </row>
    <row r="3" spans="1:26" x14ac:dyDescent="0.25">
      <c r="A3" s="18" t="s">
        <v>234</v>
      </c>
      <c r="B3" s="20">
        <v>0.38324999999999998</v>
      </c>
      <c r="C3" s="20">
        <v>0.84670580560991526</v>
      </c>
      <c r="D3" s="41">
        <v>1.0371819960861057</v>
      </c>
      <c r="E3" s="20">
        <v>0.84018264840182655</v>
      </c>
      <c r="F3" s="20">
        <v>0.92759295499021543</v>
      </c>
      <c r="G3" s="20">
        <v>0.88714938030006518</v>
      </c>
      <c r="H3" s="20">
        <v>1.0528375733855186</v>
      </c>
      <c r="I3" s="20">
        <v>0.99934768427919118</v>
      </c>
      <c r="J3" s="41">
        <v>1.056751467710372</v>
      </c>
      <c r="K3" s="20">
        <v>0.89889106327462509</v>
      </c>
      <c r="L3" s="20">
        <v>0.98499673842139601</v>
      </c>
      <c r="M3" s="20">
        <v>0.73972602739726023</v>
      </c>
      <c r="N3" s="20">
        <v>0.86497064579256366</v>
      </c>
      <c r="O3" s="20">
        <v>0.93150684931506855</v>
      </c>
      <c r="P3" s="20">
        <v>1.0332681017612526</v>
      </c>
      <c r="Q3" s="20">
        <v>0.77234181343770403</v>
      </c>
      <c r="R3" s="20">
        <v>1.0476190476190477</v>
      </c>
      <c r="S3" s="20">
        <v>0.97586431833007181</v>
      </c>
      <c r="T3" s="20">
        <v>1.3698630136986303</v>
      </c>
      <c r="U3" s="20">
        <v>0.81278538812785395</v>
      </c>
      <c r="V3" s="20">
        <v>0.99412915851272021</v>
      </c>
      <c r="W3" s="20">
        <v>0.94585779517286384</v>
      </c>
      <c r="X3" s="20">
        <v>0.78147423352902801</v>
      </c>
      <c r="Y3" s="20">
        <v>0.73059360730593614</v>
      </c>
      <c r="Z3" s="20">
        <v>1.1102413568166993</v>
      </c>
    </row>
    <row r="4" spans="1:26" x14ac:dyDescent="0.25">
      <c r="A4" s="18" t="s">
        <v>234</v>
      </c>
      <c r="B4" s="20">
        <v>0.24875</v>
      </c>
      <c r="C4" s="20">
        <v>2.1447236180904525</v>
      </c>
      <c r="D4" s="41">
        <v>1.2301507537688445</v>
      </c>
      <c r="E4" s="20">
        <v>0.76381909547738691</v>
      </c>
      <c r="F4" s="20">
        <v>1.0050251256281406</v>
      </c>
      <c r="G4" s="20">
        <v>0.99095477386934672</v>
      </c>
      <c r="H4" s="20">
        <v>1.0110552763819096</v>
      </c>
      <c r="I4" s="20">
        <v>0.86633165829145731</v>
      </c>
      <c r="J4" s="41">
        <v>1.1256281407035178</v>
      </c>
      <c r="K4" s="20">
        <v>0.81005025125628149</v>
      </c>
      <c r="L4" s="20">
        <v>0.92663316582914568</v>
      </c>
      <c r="M4" s="20">
        <v>0.8944723618090451</v>
      </c>
      <c r="N4" s="20">
        <v>0.97487437185929648</v>
      </c>
      <c r="O4" s="20">
        <v>1.0070351758793969</v>
      </c>
      <c r="P4" s="20">
        <v>1.0010050251256282</v>
      </c>
      <c r="Q4" s="20">
        <v>1.2422110552763819</v>
      </c>
      <c r="R4" s="20">
        <v>1.1919597989949748</v>
      </c>
      <c r="S4" s="20">
        <v>0.87236180904522609</v>
      </c>
      <c r="T4" s="20">
        <v>1.2663316582914572</v>
      </c>
      <c r="U4" s="20">
        <v>1.0673366834170854</v>
      </c>
      <c r="V4" s="20">
        <v>0.68944723618090442</v>
      </c>
      <c r="W4" s="20">
        <v>0.8381909547738694</v>
      </c>
      <c r="X4" s="20">
        <v>0.87035175879396987</v>
      </c>
      <c r="Y4" s="20">
        <v>1.1316582914572864</v>
      </c>
      <c r="Z4" s="20">
        <v>1.0492462311557789</v>
      </c>
    </row>
    <row r="5" spans="1:26" x14ac:dyDescent="0.25">
      <c r="A5" s="18" t="s">
        <v>234</v>
      </c>
      <c r="B5" s="20">
        <v>0.27949999999999997</v>
      </c>
      <c r="C5" s="20">
        <v>0.86225402504472282</v>
      </c>
      <c r="D5" s="41">
        <v>0.91771019677996435</v>
      </c>
      <c r="E5" s="20">
        <v>0.89266547406082297</v>
      </c>
      <c r="F5" s="20">
        <v>0.93738819320214684</v>
      </c>
      <c r="G5" s="20">
        <v>0.853309481216458</v>
      </c>
      <c r="H5" s="20">
        <v>0.95348837209302317</v>
      </c>
      <c r="I5" s="20">
        <v>0.85152057245080504</v>
      </c>
      <c r="J5" s="41">
        <v>1.0178890876565296</v>
      </c>
      <c r="K5" s="20">
        <v>1.0465116279069768</v>
      </c>
      <c r="L5" s="20">
        <v>0.90876565295169953</v>
      </c>
      <c r="M5" s="20">
        <v>0.74776386404293382</v>
      </c>
      <c r="N5" s="20">
        <v>0.86940966010733456</v>
      </c>
      <c r="O5" s="20">
        <v>0.91413237924865842</v>
      </c>
      <c r="P5" s="20">
        <v>0.93202146690518795</v>
      </c>
      <c r="Q5" s="20">
        <v>0.87656529516994641</v>
      </c>
      <c r="R5" s="20">
        <v>1.1627906976744187</v>
      </c>
      <c r="S5" s="20">
        <v>1.0805008944543828</v>
      </c>
      <c r="T5" s="20">
        <v>1.3971377459749554</v>
      </c>
      <c r="U5" s="20">
        <v>1.0733452593917712</v>
      </c>
      <c r="V5" s="20">
        <v>0.93738819320214684</v>
      </c>
      <c r="W5" s="20">
        <v>0.85152057245080504</v>
      </c>
      <c r="X5" s="20">
        <v>0.74776386404293393</v>
      </c>
      <c r="Y5" s="20">
        <v>0.87298747763864049</v>
      </c>
      <c r="Z5" s="20">
        <v>1.2432915921288017</v>
      </c>
    </row>
    <row r="6" spans="1:26" x14ac:dyDescent="0.25">
      <c r="A6" s="18" t="s">
        <v>234</v>
      </c>
      <c r="B6" s="20">
        <v>0.24925</v>
      </c>
      <c r="C6" s="20">
        <v>1.0692076228686058</v>
      </c>
      <c r="D6" s="41">
        <v>1.1534603811434303</v>
      </c>
      <c r="E6" s="20">
        <v>0.61384152457372121</v>
      </c>
      <c r="F6" s="20">
        <v>0.70411233701103304</v>
      </c>
      <c r="G6" s="20">
        <v>1.1514543630892677</v>
      </c>
      <c r="H6" s="20">
        <v>0.88064192577733202</v>
      </c>
      <c r="I6" s="20">
        <v>0.81444332998996993</v>
      </c>
      <c r="J6" s="41">
        <v>0.92276830491474426</v>
      </c>
      <c r="K6" s="20">
        <v>1.0230692076228687</v>
      </c>
      <c r="L6" s="20">
        <v>0.90270812437311942</v>
      </c>
      <c r="M6" s="20">
        <v>1.271815446339017</v>
      </c>
      <c r="N6" s="20">
        <v>0.86459378134403209</v>
      </c>
      <c r="O6" s="20">
        <v>0.8946840521564694</v>
      </c>
      <c r="P6" s="20">
        <v>0.79037111334002008</v>
      </c>
      <c r="Q6" s="20">
        <v>0.97893681043129388</v>
      </c>
      <c r="R6" s="20">
        <v>1.1374122367101303</v>
      </c>
      <c r="S6" s="20">
        <v>1.2276830491474424</v>
      </c>
      <c r="T6" s="20">
        <v>1.0531594784353058</v>
      </c>
      <c r="U6" s="20">
        <v>2.6880641925777331</v>
      </c>
      <c r="V6" s="20">
        <v>1.3380140421263793</v>
      </c>
      <c r="W6" s="20">
        <v>0.85656970912738217</v>
      </c>
      <c r="X6" s="20">
        <v>0.67803410230692074</v>
      </c>
      <c r="Y6" s="20">
        <v>0.90471414242728176</v>
      </c>
      <c r="Z6" s="20">
        <v>0.93279839518555663</v>
      </c>
    </row>
    <row r="7" spans="1:26" x14ac:dyDescent="0.25">
      <c r="A7" s="18" t="s">
        <v>234</v>
      </c>
      <c r="B7" s="20">
        <v>0.17199999999999999</v>
      </c>
      <c r="C7" s="20">
        <v>2.2674418604651168</v>
      </c>
      <c r="D7" s="41">
        <v>0.79069767441860472</v>
      </c>
      <c r="E7" s="20">
        <v>0.60523255813953492</v>
      </c>
      <c r="F7" s="20">
        <v>1.0087209302325582</v>
      </c>
      <c r="G7" s="20">
        <v>0.62034883720930234</v>
      </c>
      <c r="H7" s="20">
        <v>1.1424418604651163</v>
      </c>
      <c r="I7" s="20">
        <v>0.92441860465116288</v>
      </c>
      <c r="J7" s="41">
        <v>1.1191860465116281</v>
      </c>
      <c r="K7" s="20">
        <v>0.94186046511627919</v>
      </c>
      <c r="L7" s="20">
        <v>1.0406976744186047</v>
      </c>
      <c r="M7" s="20">
        <v>0.92732558139534893</v>
      </c>
      <c r="N7" s="20">
        <v>0.79069767441860472</v>
      </c>
      <c r="O7" s="20">
        <v>1.0610465116279071</v>
      </c>
      <c r="P7" s="20">
        <v>0.99709302325581395</v>
      </c>
      <c r="Q7" s="20">
        <v>0.75872093023255827</v>
      </c>
      <c r="R7" s="20">
        <v>1.058139534883721</v>
      </c>
      <c r="S7" s="20">
        <v>0.91569767441860472</v>
      </c>
      <c r="T7" s="20">
        <v>1.1424418604651163</v>
      </c>
      <c r="U7" s="20">
        <v>1.4011627906976745</v>
      </c>
      <c r="V7" s="20">
        <v>0.93604651162790709</v>
      </c>
      <c r="W7" s="20">
        <v>0.9593023255813955</v>
      </c>
      <c r="X7" s="20">
        <v>0.86337209302325602</v>
      </c>
      <c r="Y7" s="20">
        <v>0.70348837209302328</v>
      </c>
      <c r="Z7" s="20">
        <v>1.0406976744186047</v>
      </c>
    </row>
    <row r="8" spans="1:26" x14ac:dyDescent="0.25">
      <c r="A8" s="18" t="s">
        <v>234</v>
      </c>
      <c r="B8" s="20">
        <v>0.2475</v>
      </c>
      <c r="C8" s="20">
        <v>0.98383838383838385</v>
      </c>
      <c r="D8" s="41">
        <v>1.1111111111111112</v>
      </c>
      <c r="E8" s="20">
        <v>0.87272727272727268</v>
      </c>
      <c r="F8" s="20">
        <v>0.96565656565656566</v>
      </c>
      <c r="G8" s="20">
        <v>1.0585858585858587</v>
      </c>
      <c r="H8" s="20">
        <v>1.0222222222222221</v>
      </c>
      <c r="I8" s="20">
        <v>0.99191919191919187</v>
      </c>
      <c r="J8" s="41">
        <v>1.1090909090909091</v>
      </c>
      <c r="K8" s="20">
        <v>1.0727272727272728</v>
      </c>
      <c r="L8" s="20">
        <v>1.0141414141414142</v>
      </c>
      <c r="M8" s="20">
        <v>0.80404040404040411</v>
      </c>
      <c r="N8" s="20">
        <v>0.98383838383838385</v>
      </c>
      <c r="O8" s="20">
        <v>0.96565656565656566</v>
      </c>
      <c r="P8" s="20">
        <v>0.98585858585858588</v>
      </c>
      <c r="Q8" s="20">
        <v>1.1777777777777778</v>
      </c>
      <c r="R8" s="20">
        <v>1.1656565656565656</v>
      </c>
      <c r="S8" s="20">
        <v>1.0646464646464646</v>
      </c>
      <c r="T8" s="20">
        <v>1.3737373737373737</v>
      </c>
      <c r="U8" s="20">
        <v>0.91515151515151505</v>
      </c>
      <c r="V8" s="20">
        <v>1.0444444444444445</v>
      </c>
      <c r="W8" s="20">
        <v>1.0222222222222221</v>
      </c>
      <c r="X8" s="20">
        <v>0.7535353535353535</v>
      </c>
      <c r="Y8" s="20">
        <v>1.0606060606060606</v>
      </c>
      <c r="Z8" s="20">
        <v>1.2828282828282829</v>
      </c>
    </row>
    <row r="9" spans="1:26" x14ac:dyDescent="0.25">
      <c r="A9" s="18" t="s">
        <v>234</v>
      </c>
      <c r="B9" s="20">
        <v>0.29449999999999998</v>
      </c>
      <c r="C9" s="20">
        <v>0.39558573853989815</v>
      </c>
      <c r="D9" s="41">
        <v>0.80645161290322587</v>
      </c>
      <c r="E9" s="20">
        <v>1.4668930390492361</v>
      </c>
      <c r="F9" s="20">
        <v>1.0967741935483872</v>
      </c>
      <c r="G9" s="20">
        <v>0.77419354838709675</v>
      </c>
      <c r="H9" s="20">
        <v>1.1544991511035654</v>
      </c>
      <c r="I9" s="20">
        <v>1.2054329371816639</v>
      </c>
      <c r="J9" s="41">
        <v>1.0577249575551784</v>
      </c>
      <c r="K9" s="20">
        <v>1.202037351443124</v>
      </c>
      <c r="L9" s="20">
        <v>1.1256366723259763</v>
      </c>
      <c r="M9" s="20">
        <v>0.67911714770797971</v>
      </c>
      <c r="N9" s="20">
        <v>0.95755517826825143</v>
      </c>
      <c r="O9" s="20">
        <v>0.94057724957555189</v>
      </c>
      <c r="P9" s="20">
        <v>1.1375212224108657</v>
      </c>
      <c r="Q9" s="20">
        <v>0.56876061120543286</v>
      </c>
      <c r="R9" s="20">
        <v>0.75721561969439732</v>
      </c>
      <c r="S9" s="20">
        <v>0.85568760611205441</v>
      </c>
      <c r="T9" s="20">
        <v>0.53989813242784379</v>
      </c>
      <c r="U9" s="20">
        <v>0.81663837011884555</v>
      </c>
      <c r="V9" s="20">
        <v>0.67062818336162999</v>
      </c>
      <c r="W9" s="20">
        <v>1.0390492359932089</v>
      </c>
      <c r="X9" s="20">
        <v>0.7860780984719864</v>
      </c>
      <c r="Y9" s="20">
        <v>0.59932088285229201</v>
      </c>
      <c r="Z9" s="20">
        <v>0.50933786078098475</v>
      </c>
    </row>
    <row r="10" spans="1:26" x14ac:dyDescent="0.25">
      <c r="A10" s="18" t="s">
        <v>52</v>
      </c>
      <c r="B10" s="20">
        <v>0.17599999999999999</v>
      </c>
      <c r="C10" s="20">
        <v>0.72159090909090917</v>
      </c>
      <c r="D10" s="41">
        <v>0.86931818181818188</v>
      </c>
      <c r="E10" s="20">
        <v>1.7556818181818183</v>
      </c>
      <c r="F10" s="20">
        <v>1.3778409090909092</v>
      </c>
      <c r="G10" s="20">
        <v>0.74431818181818188</v>
      </c>
      <c r="H10" s="20">
        <v>1.1477272727272729</v>
      </c>
      <c r="I10" s="20">
        <v>1.1221590909090911</v>
      </c>
      <c r="J10" s="41">
        <v>1.3863636363636365</v>
      </c>
      <c r="K10" s="20">
        <v>1.2215909090909092</v>
      </c>
      <c r="L10" s="20">
        <v>1.1931818181818183</v>
      </c>
      <c r="M10" s="20">
        <v>0.43267045454545455</v>
      </c>
      <c r="N10" s="20">
        <v>0.89204545454545459</v>
      </c>
      <c r="O10" s="20">
        <v>0.97443181818181812</v>
      </c>
      <c r="P10" s="20">
        <v>1.3096590909090908</v>
      </c>
      <c r="Q10" s="20">
        <v>0.98011363636363635</v>
      </c>
      <c r="R10" s="20">
        <v>0.73863636363636376</v>
      </c>
      <c r="S10" s="20">
        <v>1.1306818181818183</v>
      </c>
      <c r="T10" s="20">
        <v>0.59375</v>
      </c>
      <c r="U10" s="20">
        <v>0.94886363636363635</v>
      </c>
      <c r="V10" s="20">
        <v>0.71875</v>
      </c>
      <c r="W10" s="20">
        <v>1.1306818181818183</v>
      </c>
      <c r="X10" s="20">
        <v>0.76136363636363646</v>
      </c>
      <c r="Y10" s="20">
        <v>0.89488636363636365</v>
      </c>
      <c r="Z10" s="20">
        <v>0.51619318181818186</v>
      </c>
    </row>
    <row r="11" spans="1:26" x14ac:dyDescent="0.25">
      <c r="A11" s="18" t="s">
        <v>52</v>
      </c>
      <c r="B11" s="20">
        <v>0.27675000000000005</v>
      </c>
      <c r="C11" s="20">
        <v>0.89430894308943076</v>
      </c>
      <c r="D11" s="41">
        <v>1.1707317073170729</v>
      </c>
      <c r="E11" s="20">
        <v>0.81662149954832863</v>
      </c>
      <c r="F11" s="20">
        <v>0.88166214995483272</v>
      </c>
      <c r="G11" s="20">
        <v>1.0460704607046067</v>
      </c>
      <c r="H11" s="20">
        <v>0.98825654923215867</v>
      </c>
      <c r="I11" s="20">
        <v>0.95392953929539281</v>
      </c>
      <c r="J11" s="41">
        <v>1.1382113821138209</v>
      </c>
      <c r="K11" s="20">
        <v>1.0261969286359529</v>
      </c>
      <c r="L11" s="20">
        <v>1.0569105691056908</v>
      </c>
      <c r="M11" s="20">
        <v>0.82926829268292668</v>
      </c>
      <c r="N11" s="20">
        <v>0.9467028003613368</v>
      </c>
      <c r="O11" s="20">
        <v>1.0027100271002707</v>
      </c>
      <c r="P11" s="20">
        <v>0.97741644083107482</v>
      </c>
      <c r="Q11" s="20">
        <v>1.3604336043360432</v>
      </c>
      <c r="R11" s="20">
        <v>0.99548328816621467</v>
      </c>
      <c r="S11" s="20">
        <v>1.1653116531165311</v>
      </c>
      <c r="T11" s="20">
        <v>1.0009033423667568</v>
      </c>
      <c r="U11" s="20">
        <v>1.168925022583559</v>
      </c>
      <c r="V11" s="20">
        <v>0.77868112014453461</v>
      </c>
      <c r="W11" s="20">
        <v>1.0280036133694668</v>
      </c>
      <c r="X11" s="20">
        <v>0.83830171635049677</v>
      </c>
      <c r="Y11" s="20">
        <v>1.2411924119241191</v>
      </c>
      <c r="Z11" s="20">
        <v>0.84733514001806665</v>
      </c>
    </row>
    <row r="12" spans="1:26" x14ac:dyDescent="0.25">
      <c r="A12" s="18" t="s">
        <v>52</v>
      </c>
      <c r="B12" s="20">
        <v>0.39124999999999999</v>
      </c>
      <c r="C12" s="20">
        <v>0.52268370607028758</v>
      </c>
      <c r="D12" s="41">
        <v>0.86261980830670937</v>
      </c>
      <c r="E12" s="20">
        <v>0.8447284345047924</v>
      </c>
      <c r="F12" s="20">
        <v>0.83578274760383398</v>
      </c>
      <c r="G12" s="20">
        <v>1.0824281150159745</v>
      </c>
      <c r="H12" s="20">
        <v>1.0670926517571886</v>
      </c>
      <c r="I12" s="20">
        <v>1.0338658146964856</v>
      </c>
      <c r="J12" s="41">
        <v>1.0900958466453674</v>
      </c>
      <c r="K12" s="20">
        <v>0.93290734824281152</v>
      </c>
      <c r="L12" s="20">
        <v>0.98913738019169339</v>
      </c>
      <c r="M12" s="20">
        <v>0.88434504792332269</v>
      </c>
      <c r="N12" s="20">
        <v>0.86006389776357839</v>
      </c>
      <c r="O12" s="20">
        <v>0.91373801916932906</v>
      </c>
      <c r="P12" s="20">
        <v>0.87795527156549535</v>
      </c>
      <c r="Q12" s="20">
        <v>0.80894568690095847</v>
      </c>
      <c r="R12" s="20">
        <v>0.83578274760383398</v>
      </c>
      <c r="S12" s="20">
        <v>1.1067092651757189</v>
      </c>
      <c r="T12" s="20">
        <v>1.0134185303514376</v>
      </c>
      <c r="U12" s="20">
        <v>1.2702875399361022</v>
      </c>
      <c r="V12" s="20">
        <v>1.2575079872204473</v>
      </c>
      <c r="W12" s="20">
        <v>0.95846645367412142</v>
      </c>
      <c r="X12" s="20">
        <v>0.67987220447284347</v>
      </c>
      <c r="Y12" s="20">
        <v>0.75271565495207671</v>
      </c>
      <c r="Z12" s="20">
        <v>0.87667731629392964</v>
      </c>
    </row>
    <row r="13" spans="1:26" x14ac:dyDescent="0.25">
      <c r="A13" s="18" t="s">
        <v>52</v>
      </c>
      <c r="B13" s="20">
        <v>0.30424999999999996</v>
      </c>
      <c r="C13" s="20">
        <v>1.3032046014790468</v>
      </c>
      <c r="D13" s="41">
        <v>1.3064913722267872</v>
      </c>
      <c r="E13" s="20">
        <v>0.78718159408381272</v>
      </c>
      <c r="F13" s="20">
        <v>0.93672966310599859</v>
      </c>
      <c r="G13" s="20">
        <v>1.1668036154478225</v>
      </c>
      <c r="H13" s="20">
        <v>1.0928512736236649</v>
      </c>
      <c r="I13" s="20">
        <v>0.9958915365653247</v>
      </c>
      <c r="J13" s="41">
        <v>1.0583401807723913</v>
      </c>
      <c r="K13" s="20">
        <v>1.0221857025472474</v>
      </c>
      <c r="L13" s="20">
        <v>1.0238290879211176</v>
      </c>
      <c r="M13" s="20">
        <v>1.3788003286770749</v>
      </c>
      <c r="N13" s="20">
        <v>0.95973705834018097</v>
      </c>
      <c r="O13" s="20">
        <v>0.94823336072308961</v>
      </c>
      <c r="P13" s="20">
        <v>1.017255546425637</v>
      </c>
      <c r="Q13" s="20">
        <v>0.94330320460147932</v>
      </c>
      <c r="R13" s="20">
        <v>1.0435497124075597</v>
      </c>
      <c r="S13" s="20">
        <v>1.2621199671322927</v>
      </c>
      <c r="T13" s="20">
        <v>1.1306491372226788</v>
      </c>
      <c r="U13" s="20">
        <v>0.64913722267871832</v>
      </c>
      <c r="V13" s="20">
        <v>1.5529991783073134</v>
      </c>
      <c r="W13" s="20">
        <v>0.90057518488085475</v>
      </c>
      <c r="X13" s="20">
        <v>0.78225143796220231</v>
      </c>
      <c r="Y13" s="20">
        <v>0.9449465899753493</v>
      </c>
      <c r="Z13" s="20">
        <v>0.95645028759244066</v>
      </c>
    </row>
    <row r="14" spans="1:26" x14ac:dyDescent="0.25">
      <c r="A14" s="18" t="s">
        <v>52</v>
      </c>
      <c r="B14" s="20">
        <v>0.29874999999999996</v>
      </c>
      <c r="C14" s="20">
        <v>1.0326359832635985</v>
      </c>
      <c r="D14" s="41">
        <v>1.2920502092050212</v>
      </c>
      <c r="E14" s="20">
        <v>0.8184100418410043</v>
      </c>
      <c r="F14" s="20">
        <v>0.90209205020920524</v>
      </c>
      <c r="G14" s="20">
        <v>1.2217573221757323</v>
      </c>
      <c r="H14" s="20">
        <v>0.91882845188284523</v>
      </c>
      <c r="I14" s="20">
        <v>0.89539748953974918</v>
      </c>
      <c r="J14" s="41">
        <v>0.95230125523012554</v>
      </c>
      <c r="K14" s="20">
        <v>1.0008368200836821</v>
      </c>
      <c r="L14" s="20">
        <v>0.94560669456066948</v>
      </c>
      <c r="M14" s="20">
        <v>1.4225941422594144</v>
      </c>
      <c r="N14" s="20">
        <v>0.94058577405857757</v>
      </c>
      <c r="O14" s="20">
        <v>0.85020920502092068</v>
      </c>
      <c r="P14" s="20">
        <v>0.96234309623430969</v>
      </c>
      <c r="Q14" s="20">
        <v>0.74979079497907952</v>
      </c>
      <c r="R14" s="20">
        <v>1.0895397489539751</v>
      </c>
      <c r="S14" s="20">
        <v>1.1029288702928872</v>
      </c>
      <c r="T14" s="20">
        <v>1.0158995815899583</v>
      </c>
      <c r="U14" s="20">
        <v>0.73807531380753144</v>
      </c>
      <c r="V14" s="20">
        <v>1.1330543933054396</v>
      </c>
      <c r="W14" s="20">
        <v>0.91380753138075332</v>
      </c>
      <c r="X14" s="20">
        <v>0.67782426778242688</v>
      </c>
      <c r="Y14" s="20">
        <v>0.66443514644351476</v>
      </c>
      <c r="Z14" s="20">
        <v>0.88535564853556503</v>
      </c>
    </row>
    <row r="15" spans="1:26" x14ac:dyDescent="0.25">
      <c r="A15" s="18" t="s">
        <v>52</v>
      </c>
      <c r="B15" s="20">
        <v>0.31024999999999997</v>
      </c>
      <c r="C15" s="20">
        <v>0.64947622884770362</v>
      </c>
      <c r="D15" s="41">
        <v>0.83964544721998402</v>
      </c>
      <c r="E15" s="20">
        <v>0.84931506849315086</v>
      </c>
      <c r="F15" s="20">
        <v>0.8622078968573732</v>
      </c>
      <c r="G15" s="20">
        <v>1.081385979049154</v>
      </c>
      <c r="H15" s="20">
        <v>1.0249798549556808</v>
      </c>
      <c r="I15" s="20">
        <v>0.97985495568090253</v>
      </c>
      <c r="J15" s="41">
        <v>0.97663174858984692</v>
      </c>
      <c r="K15" s="20">
        <v>0.94762288477034651</v>
      </c>
      <c r="L15" s="20">
        <v>0.94923448831587431</v>
      </c>
      <c r="M15" s="20">
        <v>0.93150684931506855</v>
      </c>
      <c r="N15" s="20">
        <v>0.91055600322320707</v>
      </c>
      <c r="O15" s="20">
        <v>0.87993553585817907</v>
      </c>
      <c r="P15" s="20">
        <v>0.73005640612409362</v>
      </c>
      <c r="Q15" s="20">
        <v>0.75261885576148269</v>
      </c>
      <c r="R15" s="20">
        <v>0.89121676067687361</v>
      </c>
      <c r="S15" s="20">
        <v>1.0942788074133765</v>
      </c>
      <c r="T15" s="20">
        <v>0.90894439967767948</v>
      </c>
      <c r="U15" s="20">
        <v>0.65269943593875912</v>
      </c>
      <c r="V15" s="20">
        <v>1.1103948428686545</v>
      </c>
      <c r="W15" s="20">
        <v>0.8863819500402903</v>
      </c>
      <c r="X15" s="20">
        <v>0.66398066075745377</v>
      </c>
      <c r="Y15" s="20">
        <v>0.69621273166800968</v>
      </c>
      <c r="Z15" s="20">
        <v>0.77679290894439967</v>
      </c>
    </row>
    <row r="16" spans="1:26" x14ac:dyDescent="0.25">
      <c r="A16" s="18" t="s">
        <v>52</v>
      </c>
      <c r="B16" s="20">
        <v>0.20774999999999999</v>
      </c>
      <c r="C16" s="20">
        <v>1.3622141997593262</v>
      </c>
      <c r="D16" s="41">
        <v>1.3140794223826717</v>
      </c>
      <c r="E16" s="20">
        <v>0.65703971119133586</v>
      </c>
      <c r="F16" s="20">
        <v>0.98916967509025278</v>
      </c>
      <c r="G16" s="20">
        <v>1.1768953068592058</v>
      </c>
      <c r="H16" s="20">
        <v>0.99157641395908558</v>
      </c>
      <c r="I16" s="20">
        <v>0.99638989169675085</v>
      </c>
      <c r="J16" s="41">
        <v>1.1432009626955475</v>
      </c>
      <c r="K16" s="20">
        <v>0.98916967509025266</v>
      </c>
      <c r="L16" s="20">
        <v>0.93140794223826717</v>
      </c>
      <c r="M16" s="20">
        <v>1.0974729241877257</v>
      </c>
      <c r="N16" s="20">
        <v>1.1167268351383874</v>
      </c>
      <c r="O16" s="20">
        <v>0.96510228640192552</v>
      </c>
      <c r="P16" s="20">
        <v>0.83754512635379064</v>
      </c>
      <c r="Q16" s="20">
        <v>1.6052948255114321</v>
      </c>
      <c r="R16" s="20">
        <v>1.075812274368231</v>
      </c>
      <c r="S16" s="20">
        <v>0.93140794223826717</v>
      </c>
      <c r="T16" s="20">
        <v>1.3622141997593262</v>
      </c>
      <c r="U16" s="20">
        <v>1.0782190132370639</v>
      </c>
      <c r="V16" s="20">
        <v>1.2009626955475332</v>
      </c>
      <c r="W16" s="20">
        <v>0.98194945848375459</v>
      </c>
      <c r="X16" s="20">
        <v>0.84957882069795432</v>
      </c>
      <c r="Y16" s="20">
        <v>1.5764139590854394</v>
      </c>
      <c r="Z16" s="20">
        <v>1.1672683513838749</v>
      </c>
    </row>
    <row r="17" spans="1:26" x14ac:dyDescent="0.25">
      <c r="A17" s="18" t="s">
        <v>52</v>
      </c>
      <c r="B17" s="20">
        <v>0.22749999999999998</v>
      </c>
      <c r="C17" s="20">
        <v>0.56703296703296713</v>
      </c>
      <c r="D17" s="41">
        <v>0.80439560439560442</v>
      </c>
      <c r="E17" s="20">
        <v>1.7296703296703297</v>
      </c>
      <c r="F17" s="20">
        <v>1.1714285714285715</v>
      </c>
      <c r="G17" s="20">
        <v>0.68791208791208802</v>
      </c>
      <c r="H17" s="20">
        <v>1.0835164835164837</v>
      </c>
      <c r="I17" s="20">
        <v>1.098901098901099</v>
      </c>
      <c r="J17" s="41">
        <v>1.1296703296703299</v>
      </c>
      <c r="K17" s="20">
        <v>1.2021978021978021</v>
      </c>
      <c r="L17" s="20">
        <v>1.142857142857143</v>
      </c>
      <c r="M17" s="20">
        <v>0.45714285714285718</v>
      </c>
      <c r="N17" s="20">
        <v>0.80439560439560442</v>
      </c>
      <c r="O17" s="20" t="s">
        <v>456</v>
      </c>
      <c r="P17" s="20">
        <v>1.2571428571428573</v>
      </c>
      <c r="Q17" s="20">
        <v>0.81758241758241768</v>
      </c>
      <c r="R17" s="20">
        <v>0.8373626373626375</v>
      </c>
      <c r="S17" s="20">
        <v>1.0241758241758241</v>
      </c>
      <c r="T17" s="20">
        <v>0.62637362637362637</v>
      </c>
      <c r="U17" s="20">
        <v>1.296703296703297</v>
      </c>
      <c r="V17" s="20">
        <v>0.77582417582417584</v>
      </c>
      <c r="W17" s="20">
        <v>1.054945054945055</v>
      </c>
      <c r="X17" s="20">
        <v>0.72307692307692306</v>
      </c>
      <c r="Y17" s="20">
        <v>0.86373626373626389</v>
      </c>
      <c r="Z17" s="20">
        <v>0.52967032967032968</v>
      </c>
    </row>
    <row r="18" spans="1:26" x14ac:dyDescent="0.25">
      <c r="A18" s="52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x14ac:dyDescent="0.25">
      <c r="A19" t="s">
        <v>234</v>
      </c>
      <c r="B19" t="s">
        <v>469</v>
      </c>
      <c r="C19" s="51">
        <v>1.139506668844174</v>
      </c>
      <c r="D19" s="51">
        <v>1.0012158361467811</v>
      </c>
      <c r="E19" s="51">
        <v>0.9073831645166881</v>
      </c>
      <c r="F19" s="51">
        <v>0.94524212086696402</v>
      </c>
      <c r="G19" s="51">
        <v>0.89084212292476705</v>
      </c>
      <c r="H19" s="51">
        <v>1.0269168161971043</v>
      </c>
      <c r="I19" s="51">
        <v>0.94024156216024513</v>
      </c>
      <c r="J19" s="51">
        <v>1.0583057901937858</v>
      </c>
      <c r="K19" s="51">
        <v>1.0179119234369471</v>
      </c>
      <c r="L19" s="51">
        <v>0.99350298586322505</v>
      </c>
      <c r="M19" s="51">
        <v>0.82840297446186906</v>
      </c>
      <c r="N19" s="51">
        <v>0.88801098047207683</v>
      </c>
      <c r="O19" s="51">
        <v>0.94905207015467441</v>
      </c>
      <c r="P19" s="51">
        <v>0.98371639140624345</v>
      </c>
      <c r="Q19" s="51">
        <v>0.88024762002472023</v>
      </c>
      <c r="R19" s="51">
        <v>1.0271362246911939</v>
      </c>
      <c r="S19" s="51">
        <v>0.94928670850076236</v>
      </c>
      <c r="T19" s="51">
        <v>1.0756915282492057</v>
      </c>
      <c r="U19" s="51">
        <v>1.2433383027130875</v>
      </c>
      <c r="V19" s="51">
        <v>0.93366962858942393</v>
      </c>
      <c r="W19" s="51">
        <v>0.93885762043373688</v>
      </c>
      <c r="X19" s="51">
        <v>0.7718817435184866</v>
      </c>
      <c r="Y19" s="51">
        <v>0.8298192524457132</v>
      </c>
      <c r="Z19" s="51">
        <v>0.94698110009026448</v>
      </c>
    </row>
    <row r="20" spans="1:26" x14ac:dyDescent="0.25">
      <c r="B20" t="s">
        <v>470</v>
      </c>
      <c r="C20" s="51">
        <v>0.69485782235529181</v>
      </c>
      <c r="D20" s="51">
        <v>0.16019970005950204</v>
      </c>
      <c r="E20" s="51">
        <v>0.29395408715631055</v>
      </c>
      <c r="F20" s="51">
        <v>0.11358797219085794</v>
      </c>
      <c r="G20" s="51">
        <v>0.17083633490730066</v>
      </c>
      <c r="H20" s="51">
        <v>9.1170576062207132E-2</v>
      </c>
      <c r="I20" s="51">
        <v>0.12595034201214941</v>
      </c>
      <c r="J20" s="51">
        <v>6.6359747830825419E-2</v>
      </c>
      <c r="K20" s="51">
        <v>0.12976306699270476</v>
      </c>
      <c r="L20" s="51">
        <v>7.8080250099451215E-2</v>
      </c>
      <c r="M20" s="51">
        <v>0.21329721919179809</v>
      </c>
      <c r="N20" s="51">
        <v>7.6096719444143868E-2</v>
      </c>
      <c r="O20" s="51">
        <v>6.0728262480459483E-2</v>
      </c>
      <c r="P20" s="51">
        <v>9.763435204098167E-2</v>
      </c>
      <c r="Q20" s="51">
        <v>0.23855164723171121</v>
      </c>
      <c r="R20" s="51">
        <v>0.1929509829963339</v>
      </c>
      <c r="S20" s="51">
        <v>0.18717957867574492</v>
      </c>
      <c r="T20" s="51">
        <v>0.37464529448919542</v>
      </c>
      <c r="U20" s="51">
        <v>0.61554022495846072</v>
      </c>
      <c r="V20" s="51">
        <v>0.21173183125483488</v>
      </c>
      <c r="W20" s="51">
        <v>8.0625421038977782E-2</v>
      </c>
      <c r="X20" s="51">
        <v>6.9777767134663007E-2</v>
      </c>
      <c r="Y20" s="51">
        <v>0.19590786282317996</v>
      </c>
      <c r="Z20" s="51">
        <v>0.32279153522141818</v>
      </c>
    </row>
    <row r="21" spans="1:26" x14ac:dyDescent="0.25">
      <c r="A21" t="s">
        <v>52</v>
      </c>
      <c r="B21" t="s">
        <v>469</v>
      </c>
      <c r="C21" s="51">
        <v>0.8816434423291587</v>
      </c>
      <c r="D21" s="51">
        <v>1.057416469109004</v>
      </c>
      <c r="E21" s="51">
        <v>1.0323310621893218</v>
      </c>
      <c r="F21" s="51">
        <v>0.99461420791762212</v>
      </c>
      <c r="G21" s="51">
        <v>1.0259463836228457</v>
      </c>
      <c r="H21" s="51">
        <v>1.0393536189567976</v>
      </c>
      <c r="I21" s="51">
        <v>1.0095486771605995</v>
      </c>
      <c r="J21" s="51">
        <v>1.1093519177601332</v>
      </c>
      <c r="K21" s="51">
        <v>1.0428385088323755</v>
      </c>
      <c r="L21" s="51">
        <v>1.0290206404215343</v>
      </c>
      <c r="M21" s="51">
        <v>0.92922511209173053</v>
      </c>
      <c r="N21" s="51">
        <v>0.92885167847829098</v>
      </c>
      <c r="O21" s="51">
        <v>0.93348003606507601</v>
      </c>
      <c r="P21" s="51">
        <v>0.99617172944829369</v>
      </c>
      <c r="Q21" s="51">
        <v>1.0022603782545663</v>
      </c>
      <c r="R21" s="51">
        <v>0.93842294164696116</v>
      </c>
      <c r="S21" s="51">
        <v>1.1022017684658394</v>
      </c>
      <c r="T21" s="51">
        <v>0.95651910216768288</v>
      </c>
      <c r="U21" s="51">
        <v>0.97536381015608331</v>
      </c>
      <c r="V21" s="51">
        <v>1.0660217991522623</v>
      </c>
      <c r="W21" s="51">
        <v>0.98185138311951414</v>
      </c>
      <c r="X21" s="51">
        <v>0.74703120843299209</v>
      </c>
      <c r="Y21" s="51">
        <v>0.95431739017764217</v>
      </c>
      <c r="Z21" s="51">
        <v>0.81946789553209842</v>
      </c>
    </row>
    <row r="22" spans="1:26" x14ac:dyDescent="0.25">
      <c r="B22" t="s">
        <v>470</v>
      </c>
      <c r="C22" s="51">
        <v>0.32491130613072344</v>
      </c>
      <c r="D22" s="51">
        <v>0.23317007736360931</v>
      </c>
      <c r="E22" s="51">
        <v>0.44262893976727924</v>
      </c>
      <c r="F22" s="51">
        <v>0.18730558231355687</v>
      </c>
      <c r="G22" s="51">
        <v>0.20043474291419688</v>
      </c>
      <c r="H22" s="51">
        <v>7.2656877832766142E-2</v>
      </c>
      <c r="I22" s="51">
        <v>7.427906269601886E-2</v>
      </c>
      <c r="J22" s="51">
        <v>0.1332985393355986</v>
      </c>
      <c r="K22" s="51">
        <v>0.10944447142995262</v>
      </c>
      <c r="L22" s="51">
        <v>9.6477289433371277E-2</v>
      </c>
      <c r="M22" s="51">
        <v>0.36941598255524588</v>
      </c>
      <c r="N22" s="51">
        <v>9.1509434123953917E-2</v>
      </c>
      <c r="O22" s="51">
        <v>5.4586719169904305E-2</v>
      </c>
      <c r="P22" s="51">
        <v>0.19938326886820623</v>
      </c>
      <c r="Q22" s="51">
        <v>0.31474328093240783</v>
      </c>
      <c r="R22" s="51">
        <v>0.13033524579873967</v>
      </c>
      <c r="S22" s="51">
        <v>9.6887268522656556E-2</v>
      </c>
      <c r="T22" s="51">
        <v>0.25255950850445913</v>
      </c>
      <c r="U22" s="51">
        <v>0.26881442941595551</v>
      </c>
      <c r="V22" s="51">
        <v>0.28930022421636398</v>
      </c>
      <c r="W22" s="51">
        <v>8.4954000136886726E-2</v>
      </c>
      <c r="X22" s="51">
        <v>7.2765116405457686E-2</v>
      </c>
      <c r="Y22" s="51">
        <v>0.3099352946413928</v>
      </c>
      <c r="Z22" s="51">
        <v>0.21577083266353059</v>
      </c>
    </row>
  </sheetData>
  <sheetProtection algorithmName="SHA-512" hashValue="c4v4sTvzVqQuNV/OZkXjD9f6dbhtZZu9RnC/bW4w3zUGOSSef2BvP/upxwO0ZAVJOh9bpq690pJBGaksZtK6Xg==" saltValue="KBOGHTnhgKR/TCU4bQL8ng==" spinCount="100000" sheet="1" objects="1" scenarios="1" formatCells="0" formatColumns="0" formatRows="0" insertColumns="0" insertRows="0" insertHyperlinks="0" deleteColumns="0" deleteRows="0" sort="0" autoFilter="0" pivotTables="0"/>
  <sortState ref="C33:G48">
    <sortCondition ref="C33:C48"/>
  </sortState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93"/>
  <sheetViews>
    <sheetView topLeftCell="A7"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3.5703125" style="28" customWidth="1"/>
    <col min="10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474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113</v>
      </c>
      <c r="B6" s="5" t="s">
        <v>7</v>
      </c>
      <c r="C6" s="5">
        <v>20.88</v>
      </c>
      <c r="D6" s="87">
        <f>MAX(C6:C9)-MIN(C6:C9)</f>
        <v>0.10999999999999943</v>
      </c>
      <c r="E6" s="90">
        <f>AVERAGE(C6:C9)</f>
        <v>20.924999999999997</v>
      </c>
      <c r="F6" s="93">
        <f>E6-E10</f>
        <v>-1.1024999999999991</v>
      </c>
      <c r="H6" s="5" t="s">
        <v>95</v>
      </c>
      <c r="I6" s="5" t="s">
        <v>9</v>
      </c>
      <c r="J6" s="5">
        <v>32.090000000000003</v>
      </c>
    </row>
    <row r="7" spans="1:10" x14ac:dyDescent="0.25">
      <c r="A7" s="5" t="s">
        <v>116</v>
      </c>
      <c r="B7" s="5" t="s">
        <v>7</v>
      </c>
      <c r="C7" s="5">
        <v>20.89</v>
      </c>
      <c r="D7" s="88"/>
      <c r="E7" s="91"/>
      <c r="F7" s="94"/>
      <c r="H7" s="5" t="s">
        <v>97</v>
      </c>
      <c r="I7" s="5" t="s">
        <v>9</v>
      </c>
      <c r="J7" s="5">
        <v>35.200000000000003</v>
      </c>
    </row>
    <row r="8" spans="1:10" x14ac:dyDescent="0.25">
      <c r="A8" s="5" t="s">
        <v>115</v>
      </c>
      <c r="B8" s="5" t="s">
        <v>7</v>
      </c>
      <c r="C8" s="5">
        <v>20.94</v>
      </c>
      <c r="D8" s="88"/>
      <c r="E8" s="91"/>
      <c r="F8" s="94"/>
      <c r="H8" s="5" t="s">
        <v>107</v>
      </c>
      <c r="I8" s="5" t="s">
        <v>14</v>
      </c>
      <c r="J8" s="5"/>
    </row>
    <row r="9" spans="1:10" x14ac:dyDescent="0.25">
      <c r="A9" s="5" t="s">
        <v>118</v>
      </c>
      <c r="B9" s="5" t="s">
        <v>7</v>
      </c>
      <c r="C9" s="5">
        <v>20.99</v>
      </c>
      <c r="D9" s="89"/>
      <c r="E9" s="92"/>
      <c r="F9" s="95"/>
      <c r="H9" s="5" t="s">
        <v>109</v>
      </c>
      <c r="I9" s="5" t="s">
        <v>14</v>
      </c>
      <c r="J9" s="5"/>
    </row>
    <row r="10" spans="1:10" x14ac:dyDescent="0.25">
      <c r="A10" s="5" t="s">
        <v>119</v>
      </c>
      <c r="B10" s="5" t="s">
        <v>18</v>
      </c>
      <c r="C10" s="5">
        <v>21.96</v>
      </c>
      <c r="D10" s="87">
        <f t="shared" ref="D10" si="0">MAX(C10:C13)-MIN(C10:C13)</f>
        <v>0.12999999999999901</v>
      </c>
      <c r="E10" s="90">
        <f t="shared" ref="E10" si="1">AVERAGE(C10:C13)</f>
        <v>22.027499999999996</v>
      </c>
      <c r="F10" s="93">
        <f t="shared" ref="F10" si="2">E10-E14</f>
        <v>-1.0350000000000037</v>
      </c>
      <c r="H10" s="5" t="s">
        <v>101</v>
      </c>
      <c r="I10" s="5" t="s">
        <v>20</v>
      </c>
      <c r="J10" s="5">
        <v>40</v>
      </c>
    </row>
    <row r="11" spans="1:10" x14ac:dyDescent="0.25">
      <c r="A11" s="5" t="s">
        <v>122</v>
      </c>
      <c r="B11" s="5" t="s">
        <v>18</v>
      </c>
      <c r="C11" s="5">
        <v>22.09</v>
      </c>
      <c r="D11" s="88"/>
      <c r="E11" s="91"/>
      <c r="F11" s="94"/>
      <c r="H11" s="5" t="s">
        <v>103</v>
      </c>
      <c r="I11" s="5" t="s">
        <v>20</v>
      </c>
      <c r="J11" s="5"/>
    </row>
    <row r="12" spans="1:10" x14ac:dyDescent="0.25">
      <c r="A12" s="5" t="s">
        <v>121</v>
      </c>
      <c r="B12" s="5" t="s">
        <v>18</v>
      </c>
      <c r="C12" s="5">
        <v>22.02</v>
      </c>
      <c r="D12" s="88"/>
      <c r="E12" s="91"/>
      <c r="F12" s="94"/>
    </row>
    <row r="13" spans="1:10" x14ac:dyDescent="0.25">
      <c r="A13" s="5" t="s">
        <v>124</v>
      </c>
      <c r="B13" s="5" t="s">
        <v>18</v>
      </c>
      <c r="C13" s="5">
        <v>22.04</v>
      </c>
      <c r="D13" s="89"/>
      <c r="E13" s="92"/>
      <c r="F13" s="95"/>
      <c r="H13" s="14" t="s">
        <v>25</v>
      </c>
      <c r="I13" s="18">
        <v>6.5100000000000002E-3</v>
      </c>
    </row>
    <row r="14" spans="1:10" x14ac:dyDescent="0.25">
      <c r="A14" s="5" t="s">
        <v>125</v>
      </c>
      <c r="B14" s="5" t="s">
        <v>27</v>
      </c>
      <c r="C14" s="5">
        <v>23</v>
      </c>
      <c r="D14" s="87">
        <f t="shared" ref="D14" si="3">MAX(C14:C17)-MIN(C14:C17)</f>
        <v>0.12999999999999901</v>
      </c>
      <c r="E14" s="90">
        <f t="shared" ref="E14" si="4">AVERAGE(C14:C17)</f>
        <v>23.0625</v>
      </c>
      <c r="F14" s="93">
        <f t="shared" ref="F14" si="5">E14-E18</f>
        <v>-1.1099999999999994</v>
      </c>
      <c r="H14" s="14" t="s">
        <v>471</v>
      </c>
      <c r="I14" s="53">
        <v>1.893</v>
      </c>
    </row>
    <row r="15" spans="1:10" x14ac:dyDescent="0.25">
      <c r="A15" s="5" t="s">
        <v>128</v>
      </c>
      <c r="B15" s="5" t="s">
        <v>27</v>
      </c>
      <c r="C15" s="5">
        <v>23.04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127</v>
      </c>
      <c r="B16" s="5" t="s">
        <v>27</v>
      </c>
      <c r="C16" s="5">
        <v>23.08</v>
      </c>
      <c r="D16" s="88"/>
      <c r="E16" s="91"/>
      <c r="F16" s="94"/>
    </row>
    <row r="17" spans="1:10" x14ac:dyDescent="0.25">
      <c r="A17" s="5" t="s">
        <v>130</v>
      </c>
      <c r="B17" s="5" t="s">
        <v>27</v>
      </c>
      <c r="C17" s="5">
        <v>23.13</v>
      </c>
      <c r="D17" s="89"/>
      <c r="E17" s="92"/>
      <c r="F17" s="95"/>
    </row>
    <row r="18" spans="1:10" x14ac:dyDescent="0.25">
      <c r="A18" s="5" t="s">
        <v>131</v>
      </c>
      <c r="B18" s="5" t="s">
        <v>33</v>
      </c>
      <c r="C18" s="5">
        <v>24.09</v>
      </c>
      <c r="D18" s="87">
        <f>MAX(C18:C21)-MIN(C18:C21)</f>
        <v>0.12000000000000099</v>
      </c>
      <c r="E18" s="90">
        <f>AVERAGE(C18:C21)</f>
        <v>24.172499999999999</v>
      </c>
      <c r="F18" s="93">
        <f t="shared" ref="F18" si="6">E18-E22</f>
        <v>-1.0075000000000003</v>
      </c>
    </row>
    <row r="19" spans="1:10" x14ac:dyDescent="0.25">
      <c r="A19" s="5" t="s">
        <v>134</v>
      </c>
      <c r="B19" s="5" t="s">
        <v>33</v>
      </c>
      <c r="C19" s="5">
        <v>24.2</v>
      </c>
      <c r="D19" s="88"/>
      <c r="E19" s="91"/>
      <c r="F19" s="94"/>
    </row>
    <row r="20" spans="1:10" x14ac:dyDescent="0.25">
      <c r="A20" s="5" t="s">
        <v>133</v>
      </c>
      <c r="B20" s="5" t="s">
        <v>33</v>
      </c>
      <c r="C20" s="5">
        <v>24.19</v>
      </c>
      <c r="D20" s="88"/>
      <c r="E20" s="91"/>
      <c r="F20" s="94"/>
    </row>
    <row r="21" spans="1:10" x14ac:dyDescent="0.25">
      <c r="A21" s="5" t="s">
        <v>136</v>
      </c>
      <c r="B21" s="5" t="s">
        <v>33</v>
      </c>
      <c r="C21" s="5">
        <v>24.21</v>
      </c>
      <c r="D21" s="89"/>
      <c r="E21" s="92"/>
      <c r="F21" s="95"/>
    </row>
    <row r="22" spans="1:10" x14ac:dyDescent="0.25">
      <c r="A22" s="5" t="s">
        <v>137</v>
      </c>
      <c r="B22" s="5" t="s">
        <v>38</v>
      </c>
      <c r="C22" s="5">
        <v>25.17</v>
      </c>
      <c r="D22" s="87">
        <f t="shared" ref="D22" si="7">MAX(C22:C25)-MIN(C22:C25)</f>
        <v>0.15000000000000213</v>
      </c>
      <c r="E22" s="90">
        <f t="shared" ref="E22" si="8">AVERAGE(C22:C25)</f>
        <v>25.18</v>
      </c>
      <c r="F22" s="93"/>
    </row>
    <row r="23" spans="1:10" x14ac:dyDescent="0.25">
      <c r="A23" s="5" t="s">
        <v>140</v>
      </c>
      <c r="B23" s="5" t="s">
        <v>38</v>
      </c>
      <c r="C23" s="5">
        <v>25.28</v>
      </c>
      <c r="D23" s="88"/>
      <c r="E23" s="91"/>
      <c r="F23" s="94"/>
    </row>
    <row r="24" spans="1:10" x14ac:dyDescent="0.25">
      <c r="A24" s="5" t="s">
        <v>139</v>
      </c>
      <c r="B24" s="5" t="s">
        <v>38</v>
      </c>
      <c r="C24" s="5">
        <v>25.13</v>
      </c>
      <c r="D24" s="88"/>
      <c r="E24" s="91"/>
      <c r="F24" s="94"/>
    </row>
    <row r="25" spans="1:10" x14ac:dyDescent="0.25">
      <c r="A25" s="5" t="s">
        <v>142</v>
      </c>
      <c r="B25" s="5" t="s">
        <v>38</v>
      </c>
      <c r="C25" s="5">
        <v>25.14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472</v>
      </c>
      <c r="G29" s="14" t="s">
        <v>44</v>
      </c>
      <c r="H29" s="14" t="s">
        <v>473</v>
      </c>
    </row>
    <row r="30" spans="1:10" x14ac:dyDescent="0.25">
      <c r="A30" s="19" t="s">
        <v>45</v>
      </c>
      <c r="B30" s="5" t="s">
        <v>46</v>
      </c>
      <c r="C30" s="5" t="s">
        <v>47</v>
      </c>
      <c r="D30" s="5">
        <v>23.83</v>
      </c>
      <c r="E30" s="96">
        <f>D30-D31</f>
        <v>-0.18000000000000327</v>
      </c>
      <c r="F30" s="76">
        <f>AVERAGE(D30:D31)</f>
        <v>23.92</v>
      </c>
      <c r="G30" s="6">
        <v>0.156</v>
      </c>
      <c r="H30" s="98">
        <f>AVERAGE(G30:G31)</f>
        <v>0.14750000000000002</v>
      </c>
      <c r="I30" s="30"/>
      <c r="J30" s="30"/>
    </row>
    <row r="31" spans="1:10" x14ac:dyDescent="0.25">
      <c r="A31" s="19" t="s">
        <v>45</v>
      </c>
      <c r="B31" s="5" t="s">
        <v>48</v>
      </c>
      <c r="C31" s="5" t="s">
        <v>50</v>
      </c>
      <c r="D31" s="5">
        <v>24.01</v>
      </c>
      <c r="E31" s="97"/>
      <c r="F31" s="77"/>
      <c r="G31" s="6">
        <v>0.13900000000000001</v>
      </c>
      <c r="H31" s="99"/>
    </row>
    <row r="32" spans="1:10" x14ac:dyDescent="0.25">
      <c r="A32" s="37" t="s">
        <v>52</v>
      </c>
      <c r="B32" s="5" t="s">
        <v>53</v>
      </c>
      <c r="C32" s="5" t="s">
        <v>54</v>
      </c>
      <c r="D32" s="5">
        <v>24.1</v>
      </c>
      <c r="E32" s="96">
        <f>D32-D33</f>
        <v>-0.11999999999999744</v>
      </c>
      <c r="F32" s="76">
        <f t="shared" ref="F32" si="9">AVERAGE(D32:D33)</f>
        <v>24.16</v>
      </c>
      <c r="G32" s="6">
        <v>0.13200000000000001</v>
      </c>
      <c r="H32" s="98">
        <f>AVERAGE(G32:G33)</f>
        <v>0.127</v>
      </c>
    </row>
    <row r="33" spans="1:8" x14ac:dyDescent="0.25">
      <c r="A33" s="37" t="s">
        <v>52</v>
      </c>
      <c r="B33" s="5" t="s">
        <v>55</v>
      </c>
      <c r="C33" s="5" t="s">
        <v>57</v>
      </c>
      <c r="D33" s="5">
        <v>24.22</v>
      </c>
      <c r="E33" s="97"/>
      <c r="F33" s="77"/>
      <c r="G33" s="6">
        <v>0.122</v>
      </c>
      <c r="H33" s="99"/>
    </row>
    <row r="34" spans="1:8" x14ac:dyDescent="0.25">
      <c r="A34" s="19" t="s">
        <v>45</v>
      </c>
      <c r="B34" s="5" t="s">
        <v>59</v>
      </c>
      <c r="C34" s="5" t="s">
        <v>60</v>
      </c>
      <c r="D34" s="5">
        <v>22.64</v>
      </c>
      <c r="E34" s="96">
        <f>D34-D35</f>
        <v>-9.9999999999997868E-2</v>
      </c>
      <c r="F34" s="76">
        <f t="shared" ref="F34" si="10">AVERAGE(D34:D35)</f>
        <v>22.689999999999998</v>
      </c>
      <c r="G34" s="6">
        <v>0.33500000000000002</v>
      </c>
      <c r="H34" s="98">
        <f>AVERAGE(G34:G35)</f>
        <v>0.32450000000000001</v>
      </c>
    </row>
    <row r="35" spans="1:8" x14ac:dyDescent="0.25">
      <c r="A35" s="19" t="s">
        <v>45</v>
      </c>
      <c r="B35" s="5" t="s">
        <v>61</v>
      </c>
      <c r="C35" s="5" t="s">
        <v>63</v>
      </c>
      <c r="D35" s="5">
        <v>22.74</v>
      </c>
      <c r="E35" s="97"/>
      <c r="F35" s="77"/>
      <c r="G35" s="6">
        <v>0.314</v>
      </c>
      <c r="H35" s="99"/>
    </row>
    <row r="36" spans="1:8" x14ac:dyDescent="0.25">
      <c r="A36" s="37" t="s">
        <v>52</v>
      </c>
      <c r="B36" s="5" t="s">
        <v>65</v>
      </c>
      <c r="C36" s="5" t="s">
        <v>66</v>
      </c>
      <c r="D36" s="5">
        <v>22.99</v>
      </c>
      <c r="E36" s="96">
        <f>D36-D37</f>
        <v>-0.25</v>
      </c>
      <c r="F36" s="76">
        <f t="shared" ref="F36" si="11">AVERAGE(D36:D37)</f>
        <v>23.114999999999998</v>
      </c>
      <c r="G36" s="6">
        <v>0.26700000000000002</v>
      </c>
      <c r="H36" s="98">
        <f>AVERAGE(G36:G37)</f>
        <v>0.2475</v>
      </c>
    </row>
    <row r="37" spans="1:8" x14ac:dyDescent="0.25">
      <c r="A37" s="37" t="s">
        <v>52</v>
      </c>
      <c r="B37" s="5" t="s">
        <v>67</v>
      </c>
      <c r="C37" s="5" t="s">
        <v>69</v>
      </c>
      <c r="D37" s="5">
        <v>23.24</v>
      </c>
      <c r="E37" s="97"/>
      <c r="F37" s="77"/>
      <c r="G37" s="6">
        <v>0.22800000000000001</v>
      </c>
      <c r="H37" s="99"/>
    </row>
    <row r="38" spans="1:8" x14ac:dyDescent="0.25">
      <c r="A38" s="19" t="s">
        <v>45</v>
      </c>
      <c r="B38" s="5" t="s">
        <v>71</v>
      </c>
      <c r="C38" s="5" t="s">
        <v>72</v>
      </c>
      <c r="D38" s="5">
        <v>21.84</v>
      </c>
      <c r="E38" s="96">
        <f>D38-D39</f>
        <v>-0.12999999999999901</v>
      </c>
      <c r="F38" s="76">
        <f>AVERAGE(D38:D39)</f>
        <v>21.905000000000001</v>
      </c>
      <c r="G38" s="6">
        <v>0.55600000000000005</v>
      </c>
      <c r="H38" s="98">
        <f>AVERAGE(G38:G39)</f>
        <v>0.53350000000000009</v>
      </c>
    </row>
    <row r="39" spans="1:8" x14ac:dyDescent="0.25">
      <c r="A39" s="19" t="s">
        <v>45</v>
      </c>
      <c r="B39" s="5" t="s">
        <v>73</v>
      </c>
      <c r="C39" s="5" t="s">
        <v>75</v>
      </c>
      <c r="D39" s="5">
        <v>21.97</v>
      </c>
      <c r="E39" s="97"/>
      <c r="F39" s="77"/>
      <c r="G39" s="6">
        <v>0.51100000000000001</v>
      </c>
      <c r="H39" s="99"/>
    </row>
    <row r="40" spans="1:8" x14ac:dyDescent="0.25">
      <c r="A40" s="37" t="s">
        <v>52</v>
      </c>
      <c r="B40" s="5" t="s">
        <v>77</v>
      </c>
      <c r="C40" s="5" t="s">
        <v>78</v>
      </c>
      <c r="D40" s="5">
        <v>23.34</v>
      </c>
      <c r="E40" s="96">
        <f>D40-D41</f>
        <v>-0.14000000000000057</v>
      </c>
      <c r="F40" s="76">
        <f t="shared" ref="F40" si="12">AVERAGE(D40:D41)</f>
        <v>23.41</v>
      </c>
      <c r="G40" s="6">
        <v>0.214</v>
      </c>
      <c r="H40" s="98">
        <f>AVERAGE(G40:G41)</f>
        <v>0.20450000000000002</v>
      </c>
    </row>
    <row r="41" spans="1:8" x14ac:dyDescent="0.25">
      <c r="A41" s="37" t="s">
        <v>52</v>
      </c>
      <c r="B41" s="5" t="s">
        <v>79</v>
      </c>
      <c r="C41" s="5" t="s">
        <v>81</v>
      </c>
      <c r="D41" s="5">
        <v>23.48</v>
      </c>
      <c r="E41" s="97"/>
      <c r="F41" s="77"/>
      <c r="G41" s="6">
        <v>0.19500000000000001</v>
      </c>
      <c r="H41" s="99"/>
    </row>
    <row r="42" spans="1:8" x14ac:dyDescent="0.25">
      <c r="A42" s="19" t="s">
        <v>45</v>
      </c>
      <c r="B42" s="5" t="s">
        <v>83</v>
      </c>
      <c r="C42" s="5" t="s">
        <v>84</v>
      </c>
      <c r="D42" s="5">
        <v>23.16</v>
      </c>
      <c r="E42" s="96">
        <f>D42-D43</f>
        <v>1.9999999999999574E-2</v>
      </c>
      <c r="F42" s="76">
        <f>AVERAGE(D42:D43)</f>
        <v>23.15</v>
      </c>
      <c r="G42" s="6">
        <v>0.23899999999999999</v>
      </c>
      <c r="H42" s="98">
        <f>AVERAGE(G42:G43)</f>
        <v>0.24099999999999999</v>
      </c>
    </row>
    <row r="43" spans="1:8" x14ac:dyDescent="0.25">
      <c r="A43" s="19" t="s">
        <v>45</v>
      </c>
      <c r="B43" s="5" t="s">
        <v>85</v>
      </c>
      <c r="C43" s="5" t="s">
        <v>87</v>
      </c>
      <c r="D43" s="5">
        <v>23.14</v>
      </c>
      <c r="E43" s="97"/>
      <c r="F43" s="77"/>
      <c r="G43" s="6">
        <v>0.24299999999999999</v>
      </c>
      <c r="H43" s="99"/>
    </row>
    <row r="44" spans="1:8" x14ac:dyDescent="0.25">
      <c r="A44" s="37" t="s">
        <v>52</v>
      </c>
      <c r="B44" s="5" t="s">
        <v>89</v>
      </c>
      <c r="C44" s="5" t="s">
        <v>90</v>
      </c>
      <c r="D44" s="5">
        <v>22.26</v>
      </c>
      <c r="E44" s="96">
        <f>D44-D45</f>
        <v>-0.22999999999999687</v>
      </c>
      <c r="F44" s="76">
        <f t="shared" ref="F44" si="13">AVERAGE(D44:D45)</f>
        <v>22.375</v>
      </c>
      <c r="G44" s="6">
        <v>0.42499999999999999</v>
      </c>
      <c r="H44" s="98">
        <f>AVERAGE(G44:G45)</f>
        <v>0.39649999999999996</v>
      </c>
    </row>
    <row r="45" spans="1:8" x14ac:dyDescent="0.25">
      <c r="A45" s="37" t="s">
        <v>52</v>
      </c>
      <c r="B45" s="5" t="s">
        <v>91</v>
      </c>
      <c r="C45" s="5" t="s">
        <v>93</v>
      </c>
      <c r="D45" s="5">
        <v>22.49</v>
      </c>
      <c r="E45" s="97"/>
      <c r="F45" s="77"/>
      <c r="G45" s="6">
        <v>0.36799999999999999</v>
      </c>
      <c r="H45" s="99"/>
    </row>
    <row r="46" spans="1:8" x14ac:dyDescent="0.25">
      <c r="A46" s="19" t="s">
        <v>45</v>
      </c>
      <c r="B46" s="5" t="s">
        <v>49</v>
      </c>
      <c r="C46" s="5" t="s">
        <v>96</v>
      </c>
      <c r="D46" s="5">
        <v>22.94</v>
      </c>
      <c r="E46" s="96">
        <f>D46-D47</f>
        <v>-9.9999999999997868E-2</v>
      </c>
      <c r="F46" s="76">
        <f t="shared" ref="F46" si="14">AVERAGE(D46:D47)</f>
        <v>22.990000000000002</v>
      </c>
      <c r="G46" s="6">
        <v>0.27500000000000002</v>
      </c>
      <c r="H46" s="98">
        <f>AVERAGE(G46:G47)</f>
        <v>0.26650000000000001</v>
      </c>
    </row>
    <row r="47" spans="1:8" x14ac:dyDescent="0.25">
      <c r="A47" s="19" t="s">
        <v>45</v>
      </c>
      <c r="B47" s="5" t="s">
        <v>51</v>
      </c>
      <c r="C47" s="5" t="s">
        <v>99</v>
      </c>
      <c r="D47" s="5">
        <v>23.04</v>
      </c>
      <c r="E47" s="97"/>
      <c r="F47" s="77"/>
      <c r="G47" s="6">
        <v>0.25800000000000001</v>
      </c>
      <c r="H47" s="99"/>
    </row>
    <row r="48" spans="1:8" x14ac:dyDescent="0.25">
      <c r="A48" s="37" t="s">
        <v>52</v>
      </c>
      <c r="B48" s="5" t="s">
        <v>56</v>
      </c>
      <c r="C48" s="5" t="s">
        <v>102</v>
      </c>
      <c r="D48" s="5">
        <v>22.7</v>
      </c>
      <c r="E48" s="96">
        <f>D48-D49</f>
        <v>-0.12999999999999901</v>
      </c>
      <c r="F48" s="76">
        <f t="shared" ref="F48" si="15">AVERAGE(D48:D49)</f>
        <v>22.765000000000001</v>
      </c>
      <c r="G48" s="6">
        <v>0.32100000000000001</v>
      </c>
      <c r="H48" s="98">
        <f>AVERAGE(G48:G49)</f>
        <v>0.3085</v>
      </c>
    </row>
    <row r="49" spans="1:8" x14ac:dyDescent="0.25">
      <c r="A49" s="37" t="s">
        <v>52</v>
      </c>
      <c r="B49" s="5" t="s">
        <v>58</v>
      </c>
      <c r="C49" s="5" t="s">
        <v>105</v>
      </c>
      <c r="D49" s="5">
        <v>22.83</v>
      </c>
      <c r="E49" s="97"/>
      <c r="F49" s="77"/>
      <c r="G49" s="6">
        <v>0.29599999999999999</v>
      </c>
      <c r="H49" s="99"/>
    </row>
    <row r="50" spans="1:8" x14ac:dyDescent="0.25">
      <c r="A50" s="19" t="s">
        <v>45</v>
      </c>
      <c r="B50" s="5" t="s">
        <v>62</v>
      </c>
      <c r="C50" s="5" t="s">
        <v>108</v>
      </c>
      <c r="D50" s="5">
        <v>22.32</v>
      </c>
      <c r="E50" s="96">
        <f>D50-D51</f>
        <v>-0.16000000000000014</v>
      </c>
      <c r="F50" s="76">
        <f t="shared" ref="F50" si="16">AVERAGE(D50:D51)</f>
        <v>22.4</v>
      </c>
      <c r="G50" s="6">
        <v>0.41</v>
      </c>
      <c r="H50" s="98">
        <f>AVERAGE(G50:G51)</f>
        <v>0.39</v>
      </c>
    </row>
    <row r="51" spans="1:8" x14ac:dyDescent="0.25">
      <c r="A51" s="19" t="s">
        <v>45</v>
      </c>
      <c r="B51" s="5" t="s">
        <v>64</v>
      </c>
      <c r="C51" s="5" t="s">
        <v>111</v>
      </c>
      <c r="D51" s="5">
        <v>22.48</v>
      </c>
      <c r="E51" s="97"/>
      <c r="F51" s="77"/>
      <c r="G51" s="6">
        <v>0.37</v>
      </c>
      <c r="H51" s="99"/>
    </row>
    <row r="52" spans="1:8" x14ac:dyDescent="0.25">
      <c r="A52" s="37" t="s">
        <v>52</v>
      </c>
      <c r="B52" s="5" t="s">
        <v>68</v>
      </c>
      <c r="C52" s="5" t="s">
        <v>114</v>
      </c>
      <c r="D52" s="5">
        <v>23.29</v>
      </c>
      <c r="E52" s="96">
        <f>D52-D53</f>
        <v>-0.30000000000000071</v>
      </c>
      <c r="F52" s="76">
        <f t="shared" ref="F52" si="17">AVERAGE(D52:D53)</f>
        <v>23.439999999999998</v>
      </c>
      <c r="G52" s="6">
        <v>0.221</v>
      </c>
      <c r="H52" s="98">
        <f>AVERAGE(G52:G53)</f>
        <v>0.20150000000000001</v>
      </c>
    </row>
    <row r="53" spans="1:8" x14ac:dyDescent="0.25">
      <c r="A53" s="37" t="s">
        <v>52</v>
      </c>
      <c r="B53" s="5" t="s">
        <v>70</v>
      </c>
      <c r="C53" s="5" t="s">
        <v>117</v>
      </c>
      <c r="D53" s="5">
        <v>23.59</v>
      </c>
      <c r="E53" s="97"/>
      <c r="F53" s="77"/>
      <c r="G53" s="6">
        <v>0.182</v>
      </c>
      <c r="H53" s="99"/>
    </row>
    <row r="54" spans="1:8" x14ac:dyDescent="0.25">
      <c r="A54" s="19" t="s">
        <v>45</v>
      </c>
      <c r="B54" s="5" t="s">
        <v>74</v>
      </c>
      <c r="C54" s="5" t="s">
        <v>120</v>
      </c>
      <c r="D54" s="5">
        <v>23.01</v>
      </c>
      <c r="E54" s="96">
        <f>D54-D55</f>
        <v>-0.25</v>
      </c>
      <c r="F54" s="76">
        <f t="shared" ref="F54" si="18">AVERAGE(D54:D55)</f>
        <v>23.135000000000002</v>
      </c>
      <c r="G54" s="6">
        <v>0.26300000000000001</v>
      </c>
      <c r="H54" s="98">
        <f>AVERAGE(G54:G55)</f>
        <v>0.24349999999999999</v>
      </c>
    </row>
    <row r="55" spans="1:8" x14ac:dyDescent="0.25">
      <c r="A55" s="19" t="s">
        <v>45</v>
      </c>
      <c r="B55" s="5" t="s">
        <v>76</v>
      </c>
      <c r="C55" s="5" t="s">
        <v>123</v>
      </c>
      <c r="D55" s="5">
        <v>23.26</v>
      </c>
      <c r="E55" s="97"/>
      <c r="F55" s="77"/>
      <c r="G55" s="6">
        <v>0.224</v>
      </c>
      <c r="H55" s="99"/>
    </row>
    <row r="56" spans="1:8" x14ac:dyDescent="0.25">
      <c r="A56" s="37" t="s">
        <v>52</v>
      </c>
      <c r="B56" s="5" t="s">
        <v>80</v>
      </c>
      <c r="C56" s="5" t="s">
        <v>126</v>
      </c>
      <c r="D56" s="5">
        <v>22.86</v>
      </c>
      <c r="E56" s="96">
        <f>D56-D57</f>
        <v>-8.0000000000001847E-2</v>
      </c>
      <c r="F56" s="76">
        <f t="shared" ref="F56" si="19">AVERAGE(D56:D57)</f>
        <v>22.9</v>
      </c>
      <c r="G56" s="6">
        <v>0.28999999999999998</v>
      </c>
      <c r="H56" s="98">
        <f>AVERAGE(G56:G57)</f>
        <v>0.28300000000000003</v>
      </c>
    </row>
    <row r="57" spans="1:8" x14ac:dyDescent="0.25">
      <c r="A57" s="37" t="s">
        <v>52</v>
      </c>
      <c r="B57" s="5" t="s">
        <v>82</v>
      </c>
      <c r="C57" s="5" t="s">
        <v>129</v>
      </c>
      <c r="D57" s="5">
        <v>22.94</v>
      </c>
      <c r="E57" s="97"/>
      <c r="F57" s="77"/>
      <c r="G57" s="6">
        <v>0.27600000000000002</v>
      </c>
      <c r="H57" s="99"/>
    </row>
    <row r="58" spans="1:8" x14ac:dyDescent="0.25">
      <c r="A58" s="19" t="s">
        <v>45</v>
      </c>
      <c r="B58" s="5" t="s">
        <v>86</v>
      </c>
      <c r="C58" s="5" t="s">
        <v>132</v>
      </c>
      <c r="D58" s="5">
        <v>24.24</v>
      </c>
      <c r="E58" s="96">
        <f>D58-D59</f>
        <v>-8.9999999999999858E-2</v>
      </c>
      <c r="F58" s="76">
        <f>AVERAGE(D58:D59)</f>
        <v>24.284999999999997</v>
      </c>
      <c r="G58" s="6">
        <v>0.12</v>
      </c>
      <c r="H58" s="98">
        <f>AVERAGE(G58:G59)</f>
        <v>0.11649999999999999</v>
      </c>
    </row>
    <row r="59" spans="1:8" x14ac:dyDescent="0.25">
      <c r="A59" s="19" t="s">
        <v>45</v>
      </c>
      <c r="B59" s="5" t="s">
        <v>88</v>
      </c>
      <c r="C59" s="5" t="s">
        <v>135</v>
      </c>
      <c r="D59" s="5">
        <v>24.33</v>
      </c>
      <c r="E59" s="97"/>
      <c r="F59" s="77"/>
      <c r="G59" s="6">
        <v>0.113</v>
      </c>
      <c r="H59" s="99"/>
    </row>
    <row r="60" spans="1:8" x14ac:dyDescent="0.25">
      <c r="A60" s="37" t="s">
        <v>52</v>
      </c>
      <c r="B60" s="5" t="s">
        <v>92</v>
      </c>
      <c r="C60" s="5" t="s">
        <v>138</v>
      </c>
      <c r="D60" s="5">
        <v>24.04</v>
      </c>
      <c r="E60" s="96">
        <f>D60-D61</f>
        <v>-0.17999999999999972</v>
      </c>
      <c r="F60" s="76">
        <f t="shared" ref="F60" si="20">AVERAGE(D60:D61)</f>
        <v>24.13</v>
      </c>
      <c r="G60" s="6">
        <v>0.13600000000000001</v>
      </c>
      <c r="H60" s="98">
        <f>AVERAGE(G60:G61)</f>
        <v>0.129</v>
      </c>
    </row>
    <row r="61" spans="1:8" x14ac:dyDescent="0.25">
      <c r="A61" s="37" t="s">
        <v>52</v>
      </c>
      <c r="B61" s="5" t="s">
        <v>94</v>
      </c>
      <c r="C61" s="5" t="s">
        <v>141</v>
      </c>
      <c r="D61" s="5">
        <v>24.22</v>
      </c>
      <c r="E61" s="97"/>
      <c r="F61" s="77"/>
      <c r="G61" s="6">
        <v>0.122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1mmSJAjl6ZWtURUTJwcGWtlwfMDw+l0gE2U1IT/dD1eeXOTg0HEF5GLpG/+fBNA1k09dyPWY2AIIWfMejVxZjw==" saltValue="/JKq+ft2DPFO/8YR6P0tjw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M93"/>
  <sheetViews>
    <sheetView topLeftCell="A4" workbookViewId="0">
      <selection activeCell="H12" sqref="H12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5.5703125" style="28" customWidth="1"/>
    <col min="9" max="9" width="13.5703125" style="28" customWidth="1"/>
    <col min="10" max="10" width="14.140625" style="28" customWidth="1"/>
    <col min="11" max="16384" width="11.42578125" style="28"/>
  </cols>
  <sheetData>
    <row r="1" spans="1:13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3" ht="18.75" x14ac:dyDescent="0.3">
      <c r="A2" s="83" t="s">
        <v>475</v>
      </c>
      <c r="B2" s="84"/>
      <c r="C2" s="84"/>
      <c r="D2" s="84"/>
      <c r="E2" s="84"/>
      <c r="F2" s="84"/>
      <c r="G2" s="85"/>
    </row>
    <row r="3" spans="1:13" ht="18.75" x14ac:dyDescent="0.3">
      <c r="A3" s="3"/>
      <c r="B3" s="3"/>
      <c r="C3" s="3"/>
      <c r="D3" s="3"/>
      <c r="E3" s="3"/>
      <c r="F3" s="29"/>
      <c r="G3" s="29"/>
    </row>
    <row r="5" spans="1:13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3" x14ac:dyDescent="0.25">
      <c r="A6" s="5" t="s">
        <v>155</v>
      </c>
      <c r="B6" s="5" t="s">
        <v>7</v>
      </c>
      <c r="C6" s="5">
        <v>22.49</v>
      </c>
      <c r="D6" s="87">
        <f>MAX(C6:C9)-MIN(C6:C9)</f>
        <v>1.9999999999999574E-2</v>
      </c>
      <c r="E6" s="90">
        <f>AVERAGE(C6:C9)</f>
        <v>22.49</v>
      </c>
      <c r="F6" s="93">
        <f>E6-E10</f>
        <v>-1.0350000000000037</v>
      </c>
      <c r="H6" s="5" t="s">
        <v>143</v>
      </c>
      <c r="I6" s="5" t="s">
        <v>9</v>
      </c>
      <c r="J6" s="5"/>
    </row>
    <row r="7" spans="1:13" x14ac:dyDescent="0.25">
      <c r="A7" s="5" t="s">
        <v>157</v>
      </c>
      <c r="B7" s="5" t="s">
        <v>7</v>
      </c>
      <c r="C7" s="5">
        <v>22.49</v>
      </c>
      <c r="D7" s="88"/>
      <c r="E7" s="91"/>
      <c r="F7" s="94"/>
      <c r="H7" s="5" t="s">
        <v>144</v>
      </c>
      <c r="I7" s="5" t="s">
        <v>9</v>
      </c>
      <c r="J7" s="5"/>
    </row>
    <row r="8" spans="1:13" x14ac:dyDescent="0.25">
      <c r="A8" s="5" t="s">
        <v>156</v>
      </c>
      <c r="B8" s="5" t="s">
        <v>7</v>
      </c>
      <c r="C8" s="5">
        <v>22.5</v>
      </c>
      <c r="D8" s="88"/>
      <c r="E8" s="91"/>
      <c r="F8" s="94"/>
      <c r="H8" s="5" t="s">
        <v>151</v>
      </c>
      <c r="I8" s="5" t="s">
        <v>14</v>
      </c>
      <c r="J8" s="5"/>
    </row>
    <row r="9" spans="1:13" x14ac:dyDescent="0.25">
      <c r="A9" s="5" t="s">
        <v>158</v>
      </c>
      <c r="B9" s="5" t="s">
        <v>7</v>
      </c>
      <c r="C9" s="5">
        <v>22.48</v>
      </c>
      <c r="D9" s="89"/>
      <c r="E9" s="92"/>
      <c r="F9" s="95"/>
      <c r="H9" s="5" t="s">
        <v>152</v>
      </c>
      <c r="I9" s="5" t="s">
        <v>14</v>
      </c>
      <c r="J9" s="5">
        <v>23.87</v>
      </c>
    </row>
    <row r="10" spans="1:13" x14ac:dyDescent="0.25">
      <c r="A10" s="5" t="s">
        <v>159</v>
      </c>
      <c r="B10" s="5" t="s">
        <v>18</v>
      </c>
      <c r="C10" s="5">
        <v>23.53</v>
      </c>
      <c r="D10" s="87">
        <f t="shared" ref="D10" si="0">MAX(C10:C13)-MIN(C10:C13)</f>
        <v>7.9999999999998295E-2</v>
      </c>
      <c r="E10" s="90">
        <f t="shared" ref="E10" si="1">AVERAGE(C10:C13)</f>
        <v>23.525000000000002</v>
      </c>
      <c r="F10" s="93">
        <f t="shared" ref="F10" si="2">E10-E14</f>
        <v>-1.0324999999999989</v>
      </c>
      <c r="H10" s="5" t="s">
        <v>147</v>
      </c>
      <c r="I10" s="5" t="s">
        <v>20</v>
      </c>
      <c r="J10" s="5"/>
    </row>
    <row r="11" spans="1:13" x14ac:dyDescent="0.25">
      <c r="A11" s="5" t="s">
        <v>161</v>
      </c>
      <c r="B11" s="5" t="s">
        <v>18</v>
      </c>
      <c r="C11" s="5">
        <v>23.48</v>
      </c>
      <c r="D11" s="88"/>
      <c r="E11" s="91"/>
      <c r="F11" s="94"/>
      <c r="H11" s="5" t="s">
        <v>148</v>
      </c>
      <c r="I11" s="5" t="s">
        <v>20</v>
      </c>
      <c r="J11" s="5"/>
    </row>
    <row r="12" spans="1:13" x14ac:dyDescent="0.25">
      <c r="A12" s="5" t="s">
        <v>160</v>
      </c>
      <c r="B12" s="5" t="s">
        <v>18</v>
      </c>
      <c r="C12" s="5">
        <v>23.53</v>
      </c>
      <c r="D12" s="88"/>
      <c r="E12" s="91"/>
      <c r="F12" s="94"/>
      <c r="H12" s="39" t="s">
        <v>506</v>
      </c>
      <c r="I12" s="39"/>
      <c r="J12" s="39"/>
      <c r="L12" s="39"/>
      <c r="M12" s="39"/>
    </row>
    <row r="13" spans="1:13" x14ac:dyDescent="0.25">
      <c r="A13" s="5" t="s">
        <v>162</v>
      </c>
      <c r="B13" s="5" t="s">
        <v>18</v>
      </c>
      <c r="C13" s="5">
        <v>23.56</v>
      </c>
      <c r="D13" s="89"/>
      <c r="E13" s="92"/>
      <c r="F13" s="95"/>
      <c r="H13" s="14" t="s">
        <v>25</v>
      </c>
      <c r="I13" s="18">
        <v>7.2899999999999996E-3</v>
      </c>
    </row>
    <row r="14" spans="1:13" x14ac:dyDescent="0.25">
      <c r="A14" s="5" t="s">
        <v>163</v>
      </c>
      <c r="B14" s="5" t="s">
        <v>27</v>
      </c>
      <c r="C14" s="5">
        <v>24.51</v>
      </c>
      <c r="D14" s="87">
        <f t="shared" ref="D14" si="3">MAX(C14:C17)-MIN(C14:C17)</f>
        <v>9.9999999999997868E-2</v>
      </c>
      <c r="E14" s="90">
        <f t="shared" ref="E14" si="4">AVERAGE(C14:C17)</f>
        <v>24.557500000000001</v>
      </c>
      <c r="F14" s="93">
        <f t="shared" ref="F14" si="5">E14-E18</f>
        <v>-1.0874999999999986</v>
      </c>
      <c r="H14" s="14" t="s">
        <v>471</v>
      </c>
      <c r="I14" s="53">
        <v>1.9370000000000001</v>
      </c>
    </row>
    <row r="15" spans="1:13" x14ac:dyDescent="0.25">
      <c r="A15" s="5" t="s">
        <v>165</v>
      </c>
      <c r="B15" s="5" t="s">
        <v>27</v>
      </c>
      <c r="C15" s="5">
        <v>24.61</v>
      </c>
      <c r="D15" s="88"/>
      <c r="E15" s="91"/>
      <c r="F15" s="94"/>
      <c r="H15" s="14" t="s">
        <v>29</v>
      </c>
      <c r="I15" s="18">
        <v>0</v>
      </c>
    </row>
    <row r="16" spans="1:13" x14ac:dyDescent="0.25">
      <c r="A16" s="5" t="s">
        <v>164</v>
      </c>
      <c r="B16" s="5" t="s">
        <v>27</v>
      </c>
      <c r="C16" s="5">
        <v>24.59</v>
      </c>
      <c r="D16" s="88"/>
      <c r="E16" s="91"/>
      <c r="F16" s="94"/>
    </row>
    <row r="17" spans="1:10" x14ac:dyDescent="0.25">
      <c r="A17" s="5" t="s">
        <v>166</v>
      </c>
      <c r="B17" s="5" t="s">
        <v>27</v>
      </c>
      <c r="C17" s="5">
        <v>24.52</v>
      </c>
      <c r="D17" s="89"/>
      <c r="E17" s="92"/>
      <c r="F17" s="95"/>
      <c r="H17" s="38" t="s">
        <v>476</v>
      </c>
    </row>
    <row r="18" spans="1:10" x14ac:dyDescent="0.25">
      <c r="A18" s="5" t="s">
        <v>167</v>
      </c>
      <c r="B18" s="5" t="s">
        <v>33</v>
      </c>
      <c r="C18" s="5">
        <v>25.67</v>
      </c>
      <c r="D18" s="87">
        <f>MAX(C18:C21)-MIN(C18:C21)</f>
        <v>5.0000000000000711E-2</v>
      </c>
      <c r="E18" s="90">
        <f>AVERAGE(C18:C21)</f>
        <v>25.645</v>
      </c>
      <c r="F18" s="93">
        <f t="shared" ref="F18" si="6">E18-E22</f>
        <v>-0.94249999999999901</v>
      </c>
      <c r="H18" s="28" t="s">
        <v>244</v>
      </c>
      <c r="I18" s="28" t="s">
        <v>247</v>
      </c>
    </row>
    <row r="19" spans="1:10" x14ac:dyDescent="0.25">
      <c r="A19" s="5" t="s">
        <v>169</v>
      </c>
      <c r="B19" s="5" t="s">
        <v>33</v>
      </c>
      <c r="C19" s="5">
        <v>25.62</v>
      </c>
      <c r="D19" s="88"/>
      <c r="E19" s="91"/>
      <c r="F19" s="94"/>
      <c r="H19" s="28" t="s">
        <v>245</v>
      </c>
      <c r="I19" s="28" t="s">
        <v>247</v>
      </c>
    </row>
    <row r="20" spans="1:10" x14ac:dyDescent="0.25">
      <c r="A20" s="5" t="s">
        <v>168</v>
      </c>
      <c r="B20" s="5" t="s">
        <v>33</v>
      </c>
      <c r="C20" s="5">
        <v>25.66</v>
      </c>
      <c r="D20" s="88"/>
      <c r="E20" s="91"/>
      <c r="F20" s="94"/>
      <c r="H20" s="40" t="s">
        <v>246</v>
      </c>
    </row>
    <row r="21" spans="1:10" x14ac:dyDescent="0.25">
      <c r="A21" s="5" t="s">
        <v>170</v>
      </c>
      <c r="B21" s="5" t="s">
        <v>33</v>
      </c>
      <c r="C21" s="5">
        <v>25.63</v>
      </c>
      <c r="D21" s="89"/>
      <c r="E21" s="92"/>
      <c r="F21" s="95"/>
    </row>
    <row r="22" spans="1:10" x14ac:dyDescent="0.25">
      <c r="A22" s="22" t="s">
        <v>171</v>
      </c>
      <c r="B22" s="22" t="s">
        <v>38</v>
      </c>
      <c r="C22" s="22">
        <v>26.54</v>
      </c>
      <c r="D22" s="104">
        <f t="shared" ref="D22" si="7">MAX(C22:C25)-MIN(C22:C25)</f>
        <v>0.13000000000000256</v>
      </c>
      <c r="E22" s="107">
        <f t="shared" ref="E22" si="8">AVERAGE(C22:C25)</f>
        <v>26.587499999999999</v>
      </c>
      <c r="F22" s="110"/>
    </row>
    <row r="23" spans="1:10" x14ac:dyDescent="0.25">
      <c r="A23" s="22" t="s">
        <v>173</v>
      </c>
      <c r="B23" s="22" t="s">
        <v>38</v>
      </c>
      <c r="C23" s="22">
        <v>26.67</v>
      </c>
      <c r="D23" s="105"/>
      <c r="E23" s="108"/>
      <c r="F23" s="111"/>
    </row>
    <row r="24" spans="1:10" x14ac:dyDescent="0.25">
      <c r="A24" s="22" t="s">
        <v>172</v>
      </c>
      <c r="B24" s="22" t="s">
        <v>38</v>
      </c>
      <c r="C24" s="22">
        <v>26.56</v>
      </c>
      <c r="D24" s="105"/>
      <c r="E24" s="108"/>
      <c r="F24" s="111"/>
    </row>
    <row r="25" spans="1:10" x14ac:dyDescent="0.25">
      <c r="A25" s="22" t="s">
        <v>174</v>
      </c>
      <c r="B25" s="22" t="s">
        <v>38</v>
      </c>
      <c r="C25" s="22">
        <v>26.58</v>
      </c>
      <c r="D25" s="106"/>
      <c r="E25" s="109"/>
      <c r="F25" s="112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8</v>
      </c>
      <c r="C30" s="5" t="s">
        <v>47</v>
      </c>
      <c r="D30" s="5">
        <v>24.47</v>
      </c>
      <c r="E30" s="96">
        <f>D30-D31</f>
        <v>-0.10000000000000142</v>
      </c>
      <c r="F30" s="76">
        <f>AVERAGE(D30:D31)</f>
        <v>24.52</v>
      </c>
      <c r="G30" s="6">
        <v>0.26900000000000002</v>
      </c>
      <c r="H30" s="98">
        <f>AVERAGE(G30:G31)</f>
        <v>0.26</v>
      </c>
      <c r="I30" s="30"/>
      <c r="J30" s="30"/>
    </row>
    <row r="31" spans="1:10" x14ac:dyDescent="0.25">
      <c r="A31" s="19" t="s">
        <v>45</v>
      </c>
      <c r="B31" s="5" t="s">
        <v>11</v>
      </c>
      <c r="C31" s="5" t="s">
        <v>50</v>
      </c>
      <c r="D31" s="5">
        <v>24.57</v>
      </c>
      <c r="E31" s="97"/>
      <c r="F31" s="77"/>
      <c r="G31" s="6">
        <v>0.251</v>
      </c>
      <c r="H31" s="99"/>
    </row>
    <row r="32" spans="1:10" x14ac:dyDescent="0.25">
      <c r="A32" s="37" t="s">
        <v>52</v>
      </c>
      <c r="B32" s="5" t="s">
        <v>19</v>
      </c>
      <c r="C32" s="5" t="s">
        <v>54</v>
      </c>
      <c r="D32" s="5">
        <v>25.2</v>
      </c>
      <c r="E32" s="96">
        <f>D32-D33</f>
        <v>-0.25</v>
      </c>
      <c r="F32" s="76">
        <f t="shared" ref="F32" si="9">AVERAGE(D32:D33)</f>
        <v>25.324999999999999</v>
      </c>
      <c r="G32" s="6">
        <v>0.16500000000000001</v>
      </c>
      <c r="H32" s="98">
        <f>AVERAGE(G32:G33)</f>
        <v>0.153</v>
      </c>
    </row>
    <row r="33" spans="1:8" x14ac:dyDescent="0.25">
      <c r="A33" s="37" t="s">
        <v>52</v>
      </c>
      <c r="B33" s="5" t="s">
        <v>22</v>
      </c>
      <c r="C33" s="5" t="s">
        <v>57</v>
      </c>
      <c r="D33" s="5">
        <v>25.45</v>
      </c>
      <c r="E33" s="97"/>
      <c r="F33" s="77"/>
      <c r="G33" s="6">
        <v>0.14099999999999999</v>
      </c>
      <c r="H33" s="99"/>
    </row>
    <row r="34" spans="1:8" x14ac:dyDescent="0.25">
      <c r="A34" s="19" t="s">
        <v>45</v>
      </c>
      <c r="B34" s="5" t="s">
        <v>13</v>
      </c>
      <c r="C34" s="5" t="s">
        <v>60</v>
      </c>
      <c r="D34" s="5">
        <v>23.78</v>
      </c>
      <c r="E34" s="96">
        <f>D34-D35</f>
        <v>-0.19999999999999929</v>
      </c>
      <c r="F34" s="76">
        <f t="shared" ref="F34" si="10">AVERAGE(D34:D35)</f>
        <v>23.880000000000003</v>
      </c>
      <c r="G34" s="6">
        <v>0.42399999999999999</v>
      </c>
      <c r="H34" s="98">
        <f>AVERAGE(G34:G35)</f>
        <v>0.39749999999999996</v>
      </c>
    </row>
    <row r="35" spans="1:8" x14ac:dyDescent="0.25">
      <c r="A35" s="19" t="s">
        <v>45</v>
      </c>
      <c r="B35" s="5" t="s">
        <v>16</v>
      </c>
      <c r="C35" s="5" t="s">
        <v>63</v>
      </c>
      <c r="D35" s="5">
        <v>23.98</v>
      </c>
      <c r="E35" s="97"/>
      <c r="F35" s="77"/>
      <c r="G35" s="6">
        <v>0.371</v>
      </c>
      <c r="H35" s="99"/>
    </row>
    <row r="36" spans="1:8" x14ac:dyDescent="0.25">
      <c r="A36" s="37" t="s">
        <v>52</v>
      </c>
      <c r="B36" s="5" t="s">
        <v>6</v>
      </c>
      <c r="C36" s="5" t="s">
        <v>66</v>
      </c>
      <c r="D36" s="5">
        <v>24.05</v>
      </c>
      <c r="E36" s="96">
        <f>D36-D37</f>
        <v>-0.28999999999999915</v>
      </c>
      <c r="F36" s="76">
        <f t="shared" ref="F36" si="11">AVERAGE(D36:D37)</f>
        <v>24.195</v>
      </c>
      <c r="G36" s="6">
        <v>0.35399999999999998</v>
      </c>
      <c r="H36" s="98">
        <f>AVERAGE(G36:G37)</f>
        <v>0.32399999999999995</v>
      </c>
    </row>
    <row r="37" spans="1:8" x14ac:dyDescent="0.25">
      <c r="A37" s="37" t="s">
        <v>52</v>
      </c>
      <c r="B37" s="5" t="s">
        <v>12</v>
      </c>
      <c r="C37" s="5" t="s">
        <v>69</v>
      </c>
      <c r="D37" s="5">
        <v>24.34</v>
      </c>
      <c r="E37" s="97"/>
      <c r="F37" s="77"/>
      <c r="G37" s="6">
        <v>0.29399999999999998</v>
      </c>
      <c r="H37" s="99"/>
    </row>
    <row r="38" spans="1:8" x14ac:dyDescent="0.25">
      <c r="A38" s="19" t="s">
        <v>45</v>
      </c>
      <c r="B38" s="5" t="s">
        <v>17</v>
      </c>
      <c r="C38" s="5" t="s">
        <v>72</v>
      </c>
      <c r="D38" s="5">
        <v>24.12</v>
      </c>
      <c r="E38" s="96">
        <f>D38-D39</f>
        <v>-0.32000000000000028</v>
      </c>
      <c r="F38" s="76">
        <f>AVERAGE(D38:D39)</f>
        <v>24.28</v>
      </c>
      <c r="G38" s="6">
        <v>0.33800000000000002</v>
      </c>
      <c r="H38" s="98">
        <f>AVERAGE(G38:G39)</f>
        <v>0.30600000000000005</v>
      </c>
    </row>
    <row r="39" spans="1:8" x14ac:dyDescent="0.25">
      <c r="A39" s="19" t="s">
        <v>45</v>
      </c>
      <c r="B39" s="5" t="s">
        <v>23</v>
      </c>
      <c r="C39" s="5" t="s">
        <v>75</v>
      </c>
      <c r="D39" s="5">
        <v>24.44</v>
      </c>
      <c r="E39" s="97"/>
      <c r="F39" s="77"/>
      <c r="G39" s="6">
        <v>0.27400000000000002</v>
      </c>
      <c r="H39" s="99"/>
    </row>
    <row r="40" spans="1:8" x14ac:dyDescent="0.25">
      <c r="A40" s="37" t="s">
        <v>52</v>
      </c>
      <c r="B40" s="5" t="s">
        <v>26</v>
      </c>
      <c r="C40" s="5" t="s">
        <v>78</v>
      </c>
      <c r="D40" s="5">
        <v>24.02</v>
      </c>
      <c r="E40" s="96">
        <f>D40-D41</f>
        <v>-0.21999999999999886</v>
      </c>
      <c r="F40" s="76">
        <f t="shared" ref="F40" si="12">AVERAGE(D40:D41)</f>
        <v>24.13</v>
      </c>
      <c r="G40" s="6">
        <v>0.36299999999999999</v>
      </c>
      <c r="H40" s="98">
        <f>AVERAGE(G40:G41)</f>
        <v>0.33750000000000002</v>
      </c>
    </row>
    <row r="41" spans="1:8" x14ac:dyDescent="0.25">
      <c r="A41" s="37" t="s">
        <v>52</v>
      </c>
      <c r="B41" s="5" t="s">
        <v>30</v>
      </c>
      <c r="C41" s="5" t="s">
        <v>81</v>
      </c>
      <c r="D41" s="5">
        <v>24.24</v>
      </c>
      <c r="E41" s="97"/>
      <c r="F41" s="77"/>
      <c r="G41" s="6">
        <v>0.312</v>
      </c>
      <c r="H41" s="99"/>
    </row>
    <row r="42" spans="1:8" x14ac:dyDescent="0.25">
      <c r="A42" s="19" t="s">
        <v>45</v>
      </c>
      <c r="B42" s="5" t="s">
        <v>32</v>
      </c>
      <c r="C42" s="5" t="s">
        <v>84</v>
      </c>
      <c r="D42" s="5">
        <v>24.5</v>
      </c>
      <c r="E42" s="96">
        <f>D42-D43</f>
        <v>-7.9999999999998295E-2</v>
      </c>
      <c r="F42" s="76">
        <f>AVERAGE(D42:D43)</f>
        <v>24.54</v>
      </c>
      <c r="G42" s="6">
        <v>0.26300000000000001</v>
      </c>
      <c r="H42" s="98">
        <f>AVERAGE(G42:G43)</f>
        <v>0.25650000000000001</v>
      </c>
    </row>
    <row r="43" spans="1:8" x14ac:dyDescent="0.25">
      <c r="A43" s="19" t="s">
        <v>45</v>
      </c>
      <c r="B43" s="5" t="s">
        <v>35</v>
      </c>
      <c r="C43" s="5" t="s">
        <v>87</v>
      </c>
      <c r="D43" s="5">
        <v>24.58</v>
      </c>
      <c r="E43" s="97"/>
      <c r="F43" s="77"/>
      <c r="G43" s="6">
        <v>0.25</v>
      </c>
      <c r="H43" s="99"/>
    </row>
    <row r="44" spans="1:8" x14ac:dyDescent="0.25">
      <c r="A44" s="37" t="s">
        <v>52</v>
      </c>
      <c r="B44" s="5" t="s">
        <v>37</v>
      </c>
      <c r="C44" s="5" t="s">
        <v>90</v>
      </c>
      <c r="D44" s="5">
        <v>23.84</v>
      </c>
      <c r="E44" s="96">
        <f>D44-D45</f>
        <v>-7.0000000000000284E-2</v>
      </c>
      <c r="F44" s="76">
        <f t="shared" ref="F44" si="13">AVERAGE(D44:D45)</f>
        <v>23.875</v>
      </c>
      <c r="G44" s="6">
        <v>0.40699999999999997</v>
      </c>
      <c r="H44" s="98">
        <f>AVERAGE(G44:G45)</f>
        <v>0.39749999999999996</v>
      </c>
    </row>
    <row r="45" spans="1:8" x14ac:dyDescent="0.25">
      <c r="A45" s="37" t="s">
        <v>52</v>
      </c>
      <c r="B45" s="5" t="s">
        <v>40</v>
      </c>
      <c r="C45" s="5" t="s">
        <v>93</v>
      </c>
      <c r="D45" s="5">
        <v>23.91</v>
      </c>
      <c r="E45" s="97"/>
      <c r="F45" s="77"/>
      <c r="G45" s="6">
        <v>0.38800000000000001</v>
      </c>
      <c r="H45" s="99"/>
    </row>
    <row r="46" spans="1:8" x14ac:dyDescent="0.25">
      <c r="A46" s="19" t="s">
        <v>45</v>
      </c>
      <c r="B46" s="5" t="s">
        <v>238</v>
      </c>
      <c r="C46" s="5" t="s">
        <v>96</v>
      </c>
      <c r="D46" s="5">
        <v>24.41</v>
      </c>
      <c r="E46" s="96">
        <f>D46-D47</f>
        <v>8.9999999999999858E-2</v>
      </c>
      <c r="F46" s="76">
        <f t="shared" ref="F46" si="14">AVERAGE(D46:D47)</f>
        <v>24.365000000000002</v>
      </c>
      <c r="G46" s="6">
        <v>0.27900000000000003</v>
      </c>
      <c r="H46" s="98">
        <f>AVERAGE(G46:G47)</f>
        <v>0.28749999999999998</v>
      </c>
    </row>
    <row r="47" spans="1:8" x14ac:dyDescent="0.25">
      <c r="A47" s="19" t="s">
        <v>45</v>
      </c>
      <c r="B47" s="5" t="s">
        <v>239</v>
      </c>
      <c r="C47" s="5" t="s">
        <v>99</v>
      </c>
      <c r="D47" s="5">
        <v>24.32</v>
      </c>
      <c r="E47" s="97"/>
      <c r="F47" s="77"/>
      <c r="G47" s="6">
        <v>0.29599999999999999</v>
      </c>
      <c r="H47" s="99"/>
    </row>
    <row r="48" spans="1:8" x14ac:dyDescent="0.25">
      <c r="A48" s="37" t="s">
        <v>52</v>
      </c>
      <c r="B48" s="5" t="s">
        <v>240</v>
      </c>
      <c r="C48" s="5" t="s">
        <v>102</v>
      </c>
      <c r="D48" s="5">
        <v>23.89</v>
      </c>
      <c r="E48" s="96">
        <f>D48-D49</f>
        <v>-5.9999999999998721E-2</v>
      </c>
      <c r="F48" s="76">
        <f t="shared" ref="F48" si="15">AVERAGE(D48:D49)</f>
        <v>23.92</v>
      </c>
      <c r="G48" s="6">
        <v>0.39300000000000002</v>
      </c>
      <c r="H48" s="98">
        <f>AVERAGE(G48:G49)</f>
        <v>0.38600000000000001</v>
      </c>
    </row>
    <row r="49" spans="1:8" x14ac:dyDescent="0.25">
      <c r="A49" s="37" t="s">
        <v>52</v>
      </c>
      <c r="B49" s="5" t="s">
        <v>241</v>
      </c>
      <c r="C49" s="5" t="s">
        <v>105</v>
      </c>
      <c r="D49" s="5">
        <v>23.95</v>
      </c>
      <c r="E49" s="97"/>
      <c r="F49" s="77"/>
      <c r="G49" s="6">
        <v>0.379</v>
      </c>
      <c r="H49" s="99"/>
    </row>
    <row r="50" spans="1:8" x14ac:dyDescent="0.25">
      <c r="A50" s="19" t="s">
        <v>45</v>
      </c>
      <c r="B50" s="5" t="s">
        <v>242</v>
      </c>
      <c r="C50" s="5" t="s">
        <v>108</v>
      </c>
      <c r="D50" s="5">
        <v>25.52</v>
      </c>
      <c r="E50" s="96">
        <f>D50-D51</f>
        <v>5.0000000000000711E-2</v>
      </c>
      <c r="F50" s="76">
        <f t="shared" ref="F50" si="16">AVERAGE(D50:D51)</f>
        <v>25.494999999999997</v>
      </c>
      <c r="G50" s="6">
        <v>0.13400000000000001</v>
      </c>
      <c r="H50" s="98">
        <f>AVERAGE(G50:G51)</f>
        <v>0.13600000000000001</v>
      </c>
    </row>
    <row r="51" spans="1:8" x14ac:dyDescent="0.25">
      <c r="A51" s="19" t="s">
        <v>45</v>
      </c>
      <c r="B51" s="5" t="s">
        <v>243</v>
      </c>
      <c r="C51" s="5" t="s">
        <v>111</v>
      </c>
      <c r="D51" s="5">
        <v>25.47</v>
      </c>
      <c r="E51" s="97"/>
      <c r="F51" s="77"/>
      <c r="G51" s="6">
        <v>0.13800000000000001</v>
      </c>
      <c r="H51" s="99"/>
    </row>
    <row r="52" spans="1:8" x14ac:dyDescent="0.25">
      <c r="A52" s="37" t="s">
        <v>52</v>
      </c>
      <c r="B52" s="5" t="s">
        <v>10</v>
      </c>
      <c r="C52" s="5" t="s">
        <v>114</v>
      </c>
      <c r="D52" s="5">
        <v>24.46</v>
      </c>
      <c r="E52" s="96">
        <f>D52-D53</f>
        <v>-0.10999999999999943</v>
      </c>
      <c r="F52" s="76">
        <f t="shared" ref="F52" si="17">AVERAGE(D52:D53)</f>
        <v>24.515000000000001</v>
      </c>
      <c r="G52" s="6">
        <v>0.27</v>
      </c>
      <c r="H52" s="98">
        <f>AVERAGE(G52:G53)</f>
        <v>0.26050000000000001</v>
      </c>
    </row>
    <row r="53" spans="1:8" x14ac:dyDescent="0.25">
      <c r="A53" s="37" t="s">
        <v>52</v>
      </c>
      <c r="B53" s="5" t="s">
        <v>15</v>
      </c>
      <c r="C53" s="5" t="s">
        <v>117</v>
      </c>
      <c r="D53" s="5">
        <v>24.57</v>
      </c>
      <c r="E53" s="97"/>
      <c r="F53" s="77"/>
      <c r="G53" s="6">
        <v>0.251</v>
      </c>
      <c r="H53" s="99"/>
    </row>
    <row r="54" spans="1:8" x14ac:dyDescent="0.25">
      <c r="A54" s="19" t="s">
        <v>45</v>
      </c>
      <c r="B54" s="5" t="s">
        <v>21</v>
      </c>
      <c r="C54" s="5" t="s">
        <v>120</v>
      </c>
      <c r="D54" s="5">
        <v>24.32</v>
      </c>
      <c r="E54" s="96">
        <f>D54-D55</f>
        <v>-0.23999999999999844</v>
      </c>
      <c r="F54" s="76">
        <f t="shared" ref="F54" si="18">AVERAGE(D54:D55)</f>
        <v>24.439999999999998</v>
      </c>
      <c r="G54" s="6">
        <v>0.29699999999999999</v>
      </c>
      <c r="H54" s="98">
        <f>AVERAGE(G54:G55)</f>
        <v>0.27500000000000002</v>
      </c>
    </row>
    <row r="55" spans="1:8" x14ac:dyDescent="0.25">
      <c r="A55" s="19" t="s">
        <v>45</v>
      </c>
      <c r="B55" s="5" t="s">
        <v>24</v>
      </c>
      <c r="C55" s="5" t="s">
        <v>123</v>
      </c>
      <c r="D55" s="5">
        <v>24.56</v>
      </c>
      <c r="E55" s="97"/>
      <c r="F55" s="77"/>
      <c r="G55" s="6">
        <v>0.253</v>
      </c>
      <c r="H55" s="99"/>
    </row>
    <row r="56" spans="1:8" x14ac:dyDescent="0.25">
      <c r="A56" s="37" t="s">
        <v>52</v>
      </c>
      <c r="B56" s="5" t="s">
        <v>28</v>
      </c>
      <c r="C56" s="5" t="s">
        <v>126</v>
      </c>
      <c r="D56" s="5">
        <v>24.43</v>
      </c>
      <c r="E56" s="96">
        <f>D56-D57</f>
        <v>-3.9999999999999147E-2</v>
      </c>
      <c r="F56" s="76">
        <f t="shared" ref="F56" si="19">AVERAGE(D56:D57)</f>
        <v>24.45</v>
      </c>
      <c r="G56" s="6">
        <v>0.27700000000000002</v>
      </c>
      <c r="H56" s="98">
        <f>AVERAGE(G56:G57)</f>
        <v>0.27300000000000002</v>
      </c>
    </row>
    <row r="57" spans="1:8" x14ac:dyDescent="0.25">
      <c r="A57" s="37" t="s">
        <v>52</v>
      </c>
      <c r="B57" s="5" t="s">
        <v>31</v>
      </c>
      <c r="C57" s="5" t="s">
        <v>129</v>
      </c>
      <c r="D57" s="5">
        <v>24.47</v>
      </c>
      <c r="E57" s="97"/>
      <c r="F57" s="77"/>
      <c r="G57" s="6">
        <v>0.26900000000000002</v>
      </c>
      <c r="H57" s="99"/>
    </row>
    <row r="58" spans="1:8" x14ac:dyDescent="0.25">
      <c r="A58" s="19" t="s">
        <v>45</v>
      </c>
      <c r="B58" s="5" t="s">
        <v>34</v>
      </c>
      <c r="C58" s="5" t="s">
        <v>132</v>
      </c>
      <c r="D58" s="5">
        <v>24.62</v>
      </c>
      <c r="E58" s="96">
        <f>D58-D59</f>
        <v>-7.0000000000000284E-2</v>
      </c>
      <c r="F58" s="76">
        <f>AVERAGE(D58:D59)</f>
        <v>24.655000000000001</v>
      </c>
      <c r="G58" s="6">
        <v>0.24299999999999999</v>
      </c>
      <c r="H58" s="98">
        <f>AVERAGE(G58:G59)</f>
        <v>0.23749999999999999</v>
      </c>
    </row>
    <row r="59" spans="1:8" x14ac:dyDescent="0.25">
      <c r="A59" s="19" t="s">
        <v>45</v>
      </c>
      <c r="B59" s="5" t="s">
        <v>36</v>
      </c>
      <c r="C59" s="5" t="s">
        <v>135</v>
      </c>
      <c r="D59" s="5">
        <v>24.69</v>
      </c>
      <c r="E59" s="97"/>
      <c r="F59" s="77"/>
      <c r="G59" s="6">
        <v>0.23200000000000001</v>
      </c>
      <c r="H59" s="99"/>
    </row>
    <row r="60" spans="1:8" x14ac:dyDescent="0.25">
      <c r="A60" s="37" t="s">
        <v>52</v>
      </c>
      <c r="B60" s="5" t="s">
        <v>39</v>
      </c>
      <c r="C60" s="5" t="s">
        <v>138</v>
      </c>
      <c r="D60" s="5">
        <v>25.06</v>
      </c>
      <c r="E60" s="96">
        <f>D60-D61</f>
        <v>1.9999999999999574E-2</v>
      </c>
      <c r="F60" s="76">
        <f t="shared" ref="F60" si="20">AVERAGE(D60:D61)</f>
        <v>25.049999999999997</v>
      </c>
      <c r="G60" s="6">
        <v>0.182</v>
      </c>
      <c r="H60" s="98">
        <f>AVERAGE(G60:G61)</f>
        <v>0.183</v>
      </c>
    </row>
    <row r="61" spans="1:8" x14ac:dyDescent="0.25">
      <c r="A61" s="37" t="s">
        <v>52</v>
      </c>
      <c r="B61" s="5" t="s">
        <v>41</v>
      </c>
      <c r="C61" s="5" t="s">
        <v>141</v>
      </c>
      <c r="D61" s="5">
        <v>25.04</v>
      </c>
      <c r="E61" s="97"/>
      <c r="F61" s="77"/>
      <c r="G61" s="6">
        <v>0.184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B1/TGKui6rJJXNiPAkIhtE3k40oONIwSdLxhlevhMS1lYjIe9vDXv8HfX9uU+IKudyooHwpr7l2NOa9/iLPhXA==" saltValue="9qQknLHjk4VR31ZM+oc7Kg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3.5703125" style="28" customWidth="1"/>
    <col min="10" max="10" width="16" style="28" customWidth="1"/>
    <col min="11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505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213</v>
      </c>
      <c r="B6" s="5" t="s">
        <v>7</v>
      </c>
      <c r="C6" s="5">
        <v>22.44</v>
      </c>
      <c r="D6" s="87">
        <f>MAX(C6:C9)-MIN(C6:C9)</f>
        <v>8.9999999999999858E-2</v>
      </c>
      <c r="E6" s="90">
        <f>AVERAGE(C6:C9)</f>
        <v>22.495000000000001</v>
      </c>
      <c r="F6" s="93">
        <f>E6-E10</f>
        <v>-1.0650000000000013</v>
      </c>
      <c r="H6" s="5" t="s">
        <v>207</v>
      </c>
      <c r="I6" s="5" t="s">
        <v>9</v>
      </c>
      <c r="J6" s="5"/>
    </row>
    <row r="7" spans="1:10" x14ac:dyDescent="0.25">
      <c r="A7" s="5" t="s">
        <v>214</v>
      </c>
      <c r="B7" s="5" t="s">
        <v>7</v>
      </c>
      <c r="C7" s="5">
        <v>22.48</v>
      </c>
      <c r="D7" s="88"/>
      <c r="E7" s="91"/>
      <c r="F7" s="94"/>
      <c r="H7" s="5" t="s">
        <v>208</v>
      </c>
      <c r="I7" s="5" t="s">
        <v>9</v>
      </c>
      <c r="J7" s="5"/>
    </row>
    <row r="8" spans="1:10" x14ac:dyDescent="0.25">
      <c r="A8" s="5" t="s">
        <v>215</v>
      </c>
      <c r="B8" s="5" t="s">
        <v>7</v>
      </c>
      <c r="C8" s="5">
        <v>22.53</v>
      </c>
      <c r="D8" s="88"/>
      <c r="E8" s="91"/>
      <c r="F8" s="94"/>
      <c r="H8" s="5" t="s">
        <v>209</v>
      </c>
      <c r="I8" s="5" t="s">
        <v>14</v>
      </c>
      <c r="J8" s="5"/>
    </row>
    <row r="9" spans="1:10" x14ac:dyDescent="0.25">
      <c r="A9" s="5" t="s">
        <v>216</v>
      </c>
      <c r="B9" s="5" t="s">
        <v>7</v>
      </c>
      <c r="C9" s="5">
        <v>22.53</v>
      </c>
      <c r="D9" s="89"/>
      <c r="E9" s="92"/>
      <c r="F9" s="95"/>
      <c r="H9" s="5" t="s">
        <v>210</v>
      </c>
      <c r="I9" s="5" t="s">
        <v>14</v>
      </c>
      <c r="J9" s="5">
        <v>24.54</v>
      </c>
    </row>
    <row r="10" spans="1:10" x14ac:dyDescent="0.25">
      <c r="A10" s="5" t="s">
        <v>217</v>
      </c>
      <c r="B10" s="5" t="s">
        <v>18</v>
      </c>
      <c r="C10" s="5">
        <v>23.56</v>
      </c>
      <c r="D10" s="87">
        <f t="shared" ref="D10" si="0">MAX(C10:C13)-MIN(C10:C13)</f>
        <v>0.10000000000000142</v>
      </c>
      <c r="E10" s="90">
        <f t="shared" ref="E10" si="1">AVERAGE(C10:C13)</f>
        <v>23.560000000000002</v>
      </c>
      <c r="F10" s="93">
        <f t="shared" ref="F10" si="2">E10-E14</f>
        <v>-1.0549999999999997</v>
      </c>
      <c r="H10" s="5" t="s">
        <v>211</v>
      </c>
      <c r="I10" s="5" t="s">
        <v>20</v>
      </c>
      <c r="J10" s="5"/>
    </row>
    <row r="11" spans="1:10" x14ac:dyDescent="0.25">
      <c r="A11" s="5" t="s">
        <v>218</v>
      </c>
      <c r="B11" s="5" t="s">
        <v>18</v>
      </c>
      <c r="C11" s="5">
        <v>23.5</v>
      </c>
      <c r="D11" s="88"/>
      <c r="E11" s="91"/>
      <c r="F11" s="94"/>
      <c r="H11" s="5" t="s">
        <v>212</v>
      </c>
      <c r="I11" s="5" t="s">
        <v>20</v>
      </c>
      <c r="J11" s="5"/>
    </row>
    <row r="12" spans="1:10" x14ac:dyDescent="0.25">
      <c r="A12" s="5" t="s">
        <v>219</v>
      </c>
      <c r="B12" s="5" t="s">
        <v>18</v>
      </c>
      <c r="C12" s="5">
        <v>23.58</v>
      </c>
      <c r="D12" s="88"/>
      <c r="E12" s="91"/>
      <c r="F12" s="94"/>
      <c r="H12" s="39" t="s">
        <v>506</v>
      </c>
      <c r="I12" s="39"/>
      <c r="J12" s="39"/>
    </row>
    <row r="13" spans="1:10" x14ac:dyDescent="0.25">
      <c r="A13" s="5" t="s">
        <v>220</v>
      </c>
      <c r="B13" s="5" t="s">
        <v>18</v>
      </c>
      <c r="C13" s="5">
        <v>23.6</v>
      </c>
      <c r="D13" s="89"/>
      <c r="E13" s="92"/>
      <c r="F13" s="95"/>
      <c r="H13" s="14" t="s">
        <v>25</v>
      </c>
      <c r="I13" s="18">
        <v>3.13E-3</v>
      </c>
    </row>
    <row r="14" spans="1:10" x14ac:dyDescent="0.25">
      <c r="A14" s="5" t="s">
        <v>221</v>
      </c>
      <c r="B14" s="5" t="s">
        <v>27</v>
      </c>
      <c r="C14" s="5">
        <v>24.62</v>
      </c>
      <c r="D14" s="87">
        <f t="shared" ref="D14" si="3">MAX(C14:C17)-MIN(C14:C17)</f>
        <v>6.0000000000002274E-2</v>
      </c>
      <c r="E14" s="90">
        <f t="shared" ref="E14" si="4">AVERAGE(C14:C17)</f>
        <v>24.615000000000002</v>
      </c>
      <c r="F14" s="93">
        <f t="shared" ref="F14" si="5">E14-E18</f>
        <v>-1.1049999999999969</v>
      </c>
      <c r="H14" s="14" t="s">
        <v>471</v>
      </c>
      <c r="I14" s="53">
        <v>1.9159999999999999</v>
      </c>
    </row>
    <row r="15" spans="1:10" x14ac:dyDescent="0.25">
      <c r="A15" s="5" t="s">
        <v>222</v>
      </c>
      <c r="B15" s="5" t="s">
        <v>27</v>
      </c>
      <c r="C15" s="5">
        <v>24.58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223</v>
      </c>
      <c r="B16" s="5" t="s">
        <v>27</v>
      </c>
      <c r="C16" s="5">
        <v>24.62</v>
      </c>
      <c r="D16" s="88"/>
      <c r="E16" s="91"/>
      <c r="F16" s="94"/>
    </row>
    <row r="17" spans="1:10" x14ac:dyDescent="0.25">
      <c r="A17" s="5" t="s">
        <v>224</v>
      </c>
      <c r="B17" s="5" t="s">
        <v>27</v>
      </c>
      <c r="C17" s="5">
        <v>24.64</v>
      </c>
      <c r="D17" s="89"/>
      <c r="E17" s="92"/>
      <c r="F17" s="95"/>
    </row>
    <row r="18" spans="1:10" x14ac:dyDescent="0.25">
      <c r="A18" s="5" t="s">
        <v>225</v>
      </c>
      <c r="B18" s="5" t="s">
        <v>33</v>
      </c>
      <c r="C18" s="5">
        <v>25.64</v>
      </c>
      <c r="D18" s="87">
        <f>MAX(C18:C21)-MIN(C18:C21)</f>
        <v>0.21000000000000085</v>
      </c>
      <c r="E18" s="90">
        <f>AVERAGE(C18:C21)</f>
        <v>25.72</v>
      </c>
      <c r="F18" s="93">
        <f t="shared" ref="F18" si="6">E18-E22</f>
        <v>-1.0599999999999987</v>
      </c>
    </row>
    <row r="19" spans="1:10" x14ac:dyDescent="0.25">
      <c r="A19" s="5" t="s">
        <v>226</v>
      </c>
      <c r="B19" s="5" t="s">
        <v>33</v>
      </c>
      <c r="C19" s="5">
        <v>25.66</v>
      </c>
      <c r="D19" s="88"/>
      <c r="E19" s="91"/>
      <c r="F19" s="94"/>
    </row>
    <row r="20" spans="1:10" x14ac:dyDescent="0.25">
      <c r="A20" s="5" t="s">
        <v>227</v>
      </c>
      <c r="B20" s="5" t="s">
        <v>33</v>
      </c>
      <c r="C20" s="5">
        <v>25.73</v>
      </c>
      <c r="D20" s="88"/>
      <c r="E20" s="91"/>
      <c r="F20" s="94"/>
    </row>
    <row r="21" spans="1:10" x14ac:dyDescent="0.25">
      <c r="A21" s="5" t="s">
        <v>228</v>
      </c>
      <c r="B21" s="5" t="s">
        <v>33</v>
      </c>
      <c r="C21" s="5">
        <v>25.85</v>
      </c>
      <c r="D21" s="89"/>
      <c r="E21" s="92"/>
      <c r="F21" s="95"/>
    </row>
    <row r="22" spans="1:10" x14ac:dyDescent="0.25">
      <c r="A22" s="5" t="s">
        <v>229</v>
      </c>
      <c r="B22" s="5" t="s">
        <v>38</v>
      </c>
      <c r="C22" s="5">
        <v>26.71</v>
      </c>
      <c r="D22" s="87">
        <f t="shared" ref="D22" si="7">MAX(C22:C25)-MIN(C22:C25)</f>
        <v>0.14999999999999858</v>
      </c>
      <c r="E22" s="90">
        <f t="shared" ref="E22" si="8">AVERAGE(C22:C25)</f>
        <v>26.779999999999998</v>
      </c>
      <c r="F22" s="93"/>
    </row>
    <row r="23" spans="1:10" x14ac:dyDescent="0.25">
      <c r="A23" s="5" t="s">
        <v>230</v>
      </c>
      <c r="B23" s="5" t="s">
        <v>38</v>
      </c>
      <c r="C23" s="5">
        <v>26.78</v>
      </c>
      <c r="D23" s="88"/>
      <c r="E23" s="91"/>
      <c r="F23" s="94"/>
    </row>
    <row r="24" spans="1:10" x14ac:dyDescent="0.25">
      <c r="A24" s="5" t="s">
        <v>231</v>
      </c>
      <c r="B24" s="5" t="s">
        <v>38</v>
      </c>
      <c r="C24" s="5">
        <v>26.86</v>
      </c>
      <c r="D24" s="88"/>
      <c r="E24" s="91"/>
      <c r="F24" s="94"/>
    </row>
    <row r="25" spans="1:10" x14ac:dyDescent="0.25">
      <c r="A25" s="5" t="s">
        <v>232</v>
      </c>
      <c r="B25" s="5" t="s">
        <v>38</v>
      </c>
      <c r="C25" s="5">
        <v>26.77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175</v>
      </c>
      <c r="C30" s="5" t="s">
        <v>47</v>
      </c>
      <c r="D30" s="5">
        <v>24.13</v>
      </c>
      <c r="E30" s="96">
        <f>D30-D31</f>
        <v>-0.21000000000000085</v>
      </c>
      <c r="F30" s="76">
        <f>AVERAGE(D30:D31)</f>
        <v>24.234999999999999</v>
      </c>
      <c r="G30" s="6">
        <v>0.34599999999999997</v>
      </c>
      <c r="H30" s="98">
        <f>AVERAGE(G30:G31)</f>
        <v>0.32499999999999996</v>
      </c>
      <c r="I30" s="30"/>
      <c r="J30" s="30"/>
    </row>
    <row r="31" spans="1:10" x14ac:dyDescent="0.25">
      <c r="A31" s="19" t="s">
        <v>45</v>
      </c>
      <c r="B31" s="5" t="s">
        <v>176</v>
      </c>
      <c r="C31" s="5" t="s">
        <v>50</v>
      </c>
      <c r="D31" s="5">
        <v>24.34</v>
      </c>
      <c r="E31" s="97"/>
      <c r="F31" s="77"/>
      <c r="G31" s="6">
        <v>0.30399999999999999</v>
      </c>
      <c r="H31" s="99"/>
    </row>
    <row r="32" spans="1:10" x14ac:dyDescent="0.25">
      <c r="A32" s="37" t="s">
        <v>52</v>
      </c>
      <c r="B32" s="5" t="s">
        <v>179</v>
      </c>
      <c r="C32" s="5" t="s">
        <v>54</v>
      </c>
      <c r="D32" s="5">
        <v>24.21</v>
      </c>
      <c r="E32" s="96">
        <f>D32-D33</f>
        <v>-0.21000000000000085</v>
      </c>
      <c r="F32" s="76">
        <f t="shared" ref="F32" si="9">AVERAGE(D32:D33)</f>
        <v>24.315000000000001</v>
      </c>
      <c r="G32" s="6">
        <v>0.33</v>
      </c>
      <c r="H32" s="98">
        <f>AVERAGE(G32:G33)</f>
        <v>0.309</v>
      </c>
    </row>
    <row r="33" spans="1:8" x14ac:dyDescent="0.25">
      <c r="A33" s="37" t="s">
        <v>52</v>
      </c>
      <c r="B33" s="5" t="s">
        <v>180</v>
      </c>
      <c r="C33" s="5" t="s">
        <v>57</v>
      </c>
      <c r="D33" s="5">
        <v>24.42</v>
      </c>
      <c r="E33" s="97"/>
      <c r="F33" s="77"/>
      <c r="G33" s="6">
        <v>0.28799999999999998</v>
      </c>
      <c r="H33" s="99"/>
    </row>
    <row r="34" spans="1:8" x14ac:dyDescent="0.25">
      <c r="A34" s="19" t="s">
        <v>45</v>
      </c>
      <c r="B34" s="5" t="s">
        <v>183</v>
      </c>
      <c r="C34" s="5" t="s">
        <v>60</v>
      </c>
      <c r="D34" s="5">
        <v>24.2</v>
      </c>
      <c r="E34" s="96">
        <f>D34-D35</f>
        <v>-8.9999999999999858E-2</v>
      </c>
      <c r="F34" s="76">
        <f t="shared" ref="F34" si="10">AVERAGE(D34:D35)</f>
        <v>24.244999999999997</v>
      </c>
      <c r="G34" s="6">
        <v>0.33200000000000002</v>
      </c>
      <c r="H34" s="98">
        <f>AVERAGE(G34:G35)</f>
        <v>0.32200000000000001</v>
      </c>
    </row>
    <row r="35" spans="1:8" x14ac:dyDescent="0.25">
      <c r="A35" s="19" t="s">
        <v>45</v>
      </c>
      <c r="B35" s="5" t="s">
        <v>184</v>
      </c>
      <c r="C35" s="5" t="s">
        <v>63</v>
      </c>
      <c r="D35" s="5">
        <v>24.29</v>
      </c>
      <c r="E35" s="97"/>
      <c r="F35" s="77"/>
      <c r="G35" s="6">
        <v>0.312</v>
      </c>
      <c r="H35" s="99"/>
    </row>
    <row r="36" spans="1:8" x14ac:dyDescent="0.25">
      <c r="A36" s="37" t="s">
        <v>52</v>
      </c>
      <c r="B36" s="5" t="s">
        <v>187</v>
      </c>
      <c r="C36" s="5" t="s">
        <v>66</v>
      </c>
      <c r="D36" s="5">
        <v>24.7</v>
      </c>
      <c r="E36" s="96">
        <f>D36-D37</f>
        <v>-0.19000000000000128</v>
      </c>
      <c r="F36" s="76">
        <f t="shared" ref="F36" si="11">AVERAGE(D36:D37)</f>
        <v>24.795000000000002</v>
      </c>
      <c r="G36" s="6">
        <v>0.24</v>
      </c>
      <c r="H36" s="98">
        <f>AVERAGE(G36:G37)</f>
        <v>0.22599999999999998</v>
      </c>
    </row>
    <row r="37" spans="1:8" x14ac:dyDescent="0.25">
      <c r="A37" s="37" t="s">
        <v>52</v>
      </c>
      <c r="B37" s="5" t="s">
        <v>188</v>
      </c>
      <c r="C37" s="5" t="s">
        <v>69</v>
      </c>
      <c r="D37" s="5">
        <v>24.89</v>
      </c>
      <c r="E37" s="97"/>
      <c r="F37" s="77"/>
      <c r="G37" s="6">
        <v>0.21199999999999999</v>
      </c>
      <c r="H37" s="99"/>
    </row>
    <row r="38" spans="1:8" x14ac:dyDescent="0.25">
      <c r="A38" s="19" t="s">
        <v>45</v>
      </c>
      <c r="B38" s="5" t="s">
        <v>191</v>
      </c>
      <c r="C38" s="5" t="s">
        <v>72</v>
      </c>
      <c r="D38" s="5">
        <v>25.02</v>
      </c>
      <c r="E38" s="96">
        <f>D38-D39</f>
        <v>-8.0000000000001847E-2</v>
      </c>
      <c r="F38" s="76">
        <f>AVERAGE(D38:D39)</f>
        <v>25.060000000000002</v>
      </c>
      <c r="G38" s="6">
        <v>0.19500000000000001</v>
      </c>
      <c r="H38" s="98">
        <f>AVERAGE(G38:G39)</f>
        <v>0.19</v>
      </c>
    </row>
    <row r="39" spans="1:8" x14ac:dyDescent="0.25">
      <c r="A39" s="19" t="s">
        <v>45</v>
      </c>
      <c r="B39" s="5" t="s">
        <v>192</v>
      </c>
      <c r="C39" s="5" t="s">
        <v>75</v>
      </c>
      <c r="D39" s="5">
        <v>25.1</v>
      </c>
      <c r="E39" s="97"/>
      <c r="F39" s="77"/>
      <c r="G39" s="6">
        <v>0.185</v>
      </c>
      <c r="H39" s="99"/>
    </row>
    <row r="40" spans="1:8" x14ac:dyDescent="0.25">
      <c r="A40" s="37" t="s">
        <v>52</v>
      </c>
      <c r="B40" s="5" t="s">
        <v>195</v>
      </c>
      <c r="C40" s="5" t="s">
        <v>78</v>
      </c>
      <c r="D40" s="5">
        <v>24.12</v>
      </c>
      <c r="E40" s="96">
        <f>D40-D41</f>
        <v>-0.17999999999999972</v>
      </c>
      <c r="F40" s="76">
        <f t="shared" ref="F40" si="12">AVERAGE(D40:D41)</f>
        <v>24.21</v>
      </c>
      <c r="G40" s="6">
        <v>0.35</v>
      </c>
      <c r="H40" s="98">
        <f>AVERAGE(G40:G41)</f>
        <v>0.33050000000000002</v>
      </c>
    </row>
    <row r="41" spans="1:8" x14ac:dyDescent="0.25">
      <c r="A41" s="37" t="s">
        <v>52</v>
      </c>
      <c r="B41" s="5" t="s">
        <v>196</v>
      </c>
      <c r="C41" s="5" t="s">
        <v>81</v>
      </c>
      <c r="D41" s="5">
        <v>24.3</v>
      </c>
      <c r="E41" s="97"/>
      <c r="F41" s="77"/>
      <c r="G41" s="6">
        <v>0.311</v>
      </c>
      <c r="H41" s="99"/>
    </row>
    <row r="42" spans="1:8" x14ac:dyDescent="0.25">
      <c r="A42" s="19" t="s">
        <v>45</v>
      </c>
      <c r="B42" s="5" t="s">
        <v>199</v>
      </c>
      <c r="C42" s="5" t="s">
        <v>84</v>
      </c>
      <c r="D42" s="5">
        <v>24.61</v>
      </c>
      <c r="E42" s="96">
        <f>D42-D43</f>
        <v>-5.0000000000000711E-2</v>
      </c>
      <c r="F42" s="76">
        <f>AVERAGE(D42:D43)</f>
        <v>24.634999999999998</v>
      </c>
      <c r="G42" s="6">
        <v>0.253</v>
      </c>
      <c r="H42" s="98">
        <f>AVERAGE(G42:G43)</f>
        <v>0.2495</v>
      </c>
    </row>
    <row r="43" spans="1:8" x14ac:dyDescent="0.25">
      <c r="A43" s="19" t="s">
        <v>45</v>
      </c>
      <c r="B43" s="5" t="s">
        <v>200</v>
      </c>
      <c r="C43" s="5" t="s">
        <v>87</v>
      </c>
      <c r="D43" s="5">
        <v>24.66</v>
      </c>
      <c r="E43" s="97"/>
      <c r="F43" s="77"/>
      <c r="G43" s="6">
        <v>0.246</v>
      </c>
      <c r="H43" s="99"/>
    </row>
    <row r="44" spans="1:8" x14ac:dyDescent="0.25">
      <c r="A44" s="37" t="s">
        <v>52</v>
      </c>
      <c r="B44" s="5" t="s">
        <v>203</v>
      </c>
      <c r="C44" s="5" t="s">
        <v>90</v>
      </c>
      <c r="D44" s="5">
        <v>24.65</v>
      </c>
      <c r="E44" s="96">
        <f>D44-D45</f>
        <v>-0.10000000000000142</v>
      </c>
      <c r="F44" s="76">
        <f t="shared" ref="F44" si="13">AVERAGE(D44:D45)</f>
        <v>24.7</v>
      </c>
      <c r="G44" s="6">
        <v>0.247</v>
      </c>
      <c r="H44" s="98">
        <f>AVERAGE(G44:G45)</f>
        <v>0.23949999999999999</v>
      </c>
    </row>
    <row r="45" spans="1:8" x14ac:dyDescent="0.25">
      <c r="A45" s="37" t="s">
        <v>52</v>
      </c>
      <c r="B45" s="5" t="s">
        <v>204</v>
      </c>
      <c r="C45" s="5" t="s">
        <v>93</v>
      </c>
      <c r="D45" s="5">
        <v>24.75</v>
      </c>
      <c r="E45" s="97"/>
      <c r="F45" s="77"/>
      <c r="G45" s="6">
        <v>0.23200000000000001</v>
      </c>
      <c r="H45" s="99"/>
    </row>
    <row r="46" spans="1:8" x14ac:dyDescent="0.25">
      <c r="A46" s="19" t="s">
        <v>45</v>
      </c>
      <c r="B46" s="5" t="s">
        <v>177</v>
      </c>
      <c r="C46" s="5" t="s">
        <v>96</v>
      </c>
      <c r="D46" s="5">
        <v>25.34</v>
      </c>
      <c r="E46" s="96">
        <f>D46-D47</f>
        <v>-0.10000000000000142</v>
      </c>
      <c r="F46" s="76">
        <f t="shared" ref="F46" si="14">AVERAGE(D46:D47)</f>
        <v>25.39</v>
      </c>
      <c r="G46" s="6">
        <v>0.158</v>
      </c>
      <c r="H46" s="98">
        <f>AVERAGE(G46:G47)</f>
        <v>0.153</v>
      </c>
    </row>
    <row r="47" spans="1:8" x14ac:dyDescent="0.25">
      <c r="A47" s="19" t="s">
        <v>45</v>
      </c>
      <c r="B47" s="5" t="s">
        <v>178</v>
      </c>
      <c r="C47" s="5" t="s">
        <v>99</v>
      </c>
      <c r="D47" s="5">
        <v>25.44</v>
      </c>
      <c r="E47" s="97"/>
      <c r="F47" s="77"/>
      <c r="G47" s="6">
        <v>0.14799999999999999</v>
      </c>
      <c r="H47" s="99"/>
    </row>
    <row r="48" spans="1:8" x14ac:dyDescent="0.25">
      <c r="A48" s="37" t="s">
        <v>52</v>
      </c>
      <c r="B48" s="5" t="s">
        <v>181</v>
      </c>
      <c r="C48" s="5" t="s">
        <v>102</v>
      </c>
      <c r="D48" s="5">
        <v>24.67</v>
      </c>
      <c r="E48" s="96">
        <f>D48-D49</f>
        <v>0</v>
      </c>
      <c r="F48" s="76">
        <f t="shared" ref="F48" si="15">AVERAGE(D48:D49)</f>
        <v>24.67</v>
      </c>
      <c r="G48" s="6">
        <v>0.24399999999999999</v>
      </c>
      <c r="H48" s="98">
        <f>AVERAGE(G48:G49)</f>
        <v>0.2445</v>
      </c>
    </row>
    <row r="49" spans="1:8" x14ac:dyDescent="0.25">
      <c r="A49" s="37" t="s">
        <v>52</v>
      </c>
      <c r="B49" s="5" t="s">
        <v>182</v>
      </c>
      <c r="C49" s="5" t="s">
        <v>105</v>
      </c>
      <c r="D49" s="5">
        <v>24.67</v>
      </c>
      <c r="E49" s="97"/>
      <c r="F49" s="77"/>
      <c r="G49" s="6">
        <v>0.245</v>
      </c>
      <c r="H49" s="99"/>
    </row>
    <row r="50" spans="1:8" x14ac:dyDescent="0.25">
      <c r="A50" s="19" t="s">
        <v>45</v>
      </c>
      <c r="B50" s="5" t="s">
        <v>185</v>
      </c>
      <c r="C50" s="5" t="s">
        <v>108</v>
      </c>
      <c r="D50" s="5">
        <v>25.91</v>
      </c>
      <c r="E50" s="96">
        <f>D50-D51</f>
        <v>-0.14999999999999858</v>
      </c>
      <c r="F50" s="76">
        <f t="shared" ref="F50" si="16">AVERAGE(D50:D51)</f>
        <v>25.984999999999999</v>
      </c>
      <c r="G50" s="6">
        <v>0.109</v>
      </c>
      <c r="H50" s="98">
        <f>AVERAGE(G50:G51)</f>
        <v>0.1041</v>
      </c>
    </row>
    <row r="51" spans="1:8" x14ac:dyDescent="0.25">
      <c r="A51" s="19" t="s">
        <v>45</v>
      </c>
      <c r="B51" s="5" t="s">
        <v>186</v>
      </c>
      <c r="C51" s="5" t="s">
        <v>111</v>
      </c>
      <c r="D51" s="5">
        <v>26.06</v>
      </c>
      <c r="E51" s="97"/>
      <c r="F51" s="77"/>
      <c r="G51" s="6">
        <v>9.9199999999999997E-2</v>
      </c>
      <c r="H51" s="99"/>
    </row>
    <row r="52" spans="1:8" x14ac:dyDescent="0.25">
      <c r="A52" s="37" t="s">
        <v>52</v>
      </c>
      <c r="B52" s="5" t="s">
        <v>189</v>
      </c>
      <c r="C52" s="5" t="s">
        <v>114</v>
      </c>
      <c r="D52" s="5">
        <v>24.46</v>
      </c>
      <c r="E52" s="96">
        <f>D52-D53</f>
        <v>-0.18999999999999773</v>
      </c>
      <c r="F52" s="76">
        <f t="shared" ref="F52" si="17">AVERAGE(D52:D53)</f>
        <v>24.555</v>
      </c>
      <c r="G52" s="6">
        <v>0.28000000000000003</v>
      </c>
      <c r="H52" s="98">
        <f>AVERAGE(G52:G53)</f>
        <v>0.26350000000000001</v>
      </c>
    </row>
    <row r="53" spans="1:8" x14ac:dyDescent="0.25">
      <c r="A53" s="37" t="s">
        <v>52</v>
      </c>
      <c r="B53" s="5" t="s">
        <v>190</v>
      </c>
      <c r="C53" s="5" t="s">
        <v>117</v>
      </c>
      <c r="D53" s="5">
        <v>24.65</v>
      </c>
      <c r="E53" s="97"/>
      <c r="F53" s="77"/>
      <c r="G53" s="6">
        <v>0.247</v>
      </c>
      <c r="H53" s="99"/>
    </row>
    <row r="54" spans="1:8" x14ac:dyDescent="0.25">
      <c r="A54" s="19" t="s">
        <v>45</v>
      </c>
      <c r="B54" s="5" t="s">
        <v>193</v>
      </c>
      <c r="C54" s="5" t="s">
        <v>120</v>
      </c>
      <c r="D54" s="5">
        <v>24.79</v>
      </c>
      <c r="E54" s="96">
        <f>D54-D55</f>
        <v>-0.14000000000000057</v>
      </c>
      <c r="F54" s="76">
        <f t="shared" ref="F54" si="18">AVERAGE(D54:D55)</f>
        <v>24.86</v>
      </c>
      <c r="G54" s="6">
        <v>0.22600000000000001</v>
      </c>
      <c r="H54" s="98">
        <f>AVERAGE(G54:G55)</f>
        <v>0.216</v>
      </c>
    </row>
    <row r="55" spans="1:8" x14ac:dyDescent="0.25">
      <c r="A55" s="19" t="s">
        <v>45</v>
      </c>
      <c r="B55" s="5" t="s">
        <v>194</v>
      </c>
      <c r="C55" s="5" t="s">
        <v>123</v>
      </c>
      <c r="D55" s="5">
        <v>24.93</v>
      </c>
      <c r="E55" s="97"/>
      <c r="F55" s="77"/>
      <c r="G55" s="6">
        <v>0.20599999999999999</v>
      </c>
      <c r="H55" s="99"/>
    </row>
    <row r="56" spans="1:8" x14ac:dyDescent="0.25">
      <c r="A56" s="37" t="s">
        <v>52</v>
      </c>
      <c r="B56" s="5" t="s">
        <v>197</v>
      </c>
      <c r="C56" s="5" t="s">
        <v>126</v>
      </c>
      <c r="D56" s="5">
        <v>25.54</v>
      </c>
      <c r="E56" s="96">
        <f>D56-D57</f>
        <v>-5.0000000000000711E-2</v>
      </c>
      <c r="F56" s="76">
        <f t="shared" ref="F56" si="19">AVERAGE(D56:D57)</f>
        <v>25.564999999999998</v>
      </c>
      <c r="G56" s="6">
        <v>0.13900000000000001</v>
      </c>
      <c r="H56" s="98">
        <f>AVERAGE(G56:G57)</f>
        <v>0.13650000000000001</v>
      </c>
    </row>
    <row r="57" spans="1:8" x14ac:dyDescent="0.25">
      <c r="A57" s="37" t="s">
        <v>52</v>
      </c>
      <c r="B57" s="5" t="s">
        <v>198</v>
      </c>
      <c r="C57" s="5" t="s">
        <v>129</v>
      </c>
      <c r="D57" s="5">
        <v>25.59</v>
      </c>
      <c r="E57" s="97"/>
      <c r="F57" s="77"/>
      <c r="G57" s="6">
        <v>0.13400000000000001</v>
      </c>
      <c r="H57" s="99"/>
    </row>
    <row r="58" spans="1:8" x14ac:dyDescent="0.25">
      <c r="A58" s="19" t="s">
        <v>45</v>
      </c>
      <c r="B58" s="5" t="s">
        <v>201</v>
      </c>
      <c r="C58" s="5" t="s">
        <v>132</v>
      </c>
      <c r="D58" s="5">
        <v>23.76</v>
      </c>
      <c r="E58" s="96">
        <f>D58-D59</f>
        <v>-5.9999999999998721E-2</v>
      </c>
      <c r="F58" s="76">
        <f>AVERAGE(D58:D59)</f>
        <v>23.79</v>
      </c>
      <c r="G58" s="6">
        <v>0.44</v>
      </c>
      <c r="H58" s="98">
        <f>AVERAGE(G58:G59)</f>
        <v>0.432</v>
      </c>
    </row>
    <row r="59" spans="1:8" x14ac:dyDescent="0.25">
      <c r="A59" s="19" t="s">
        <v>45</v>
      </c>
      <c r="B59" s="5" t="s">
        <v>202</v>
      </c>
      <c r="C59" s="5" t="s">
        <v>135</v>
      </c>
      <c r="D59" s="5">
        <v>23.82</v>
      </c>
      <c r="E59" s="97"/>
      <c r="F59" s="77"/>
      <c r="G59" s="6">
        <v>0.42399999999999999</v>
      </c>
      <c r="H59" s="99"/>
    </row>
    <row r="60" spans="1:8" x14ac:dyDescent="0.25">
      <c r="A60" s="37" t="s">
        <v>52</v>
      </c>
      <c r="B60" s="5" t="s">
        <v>205</v>
      </c>
      <c r="C60" s="5" t="s">
        <v>138</v>
      </c>
      <c r="D60" s="5">
        <v>23.88</v>
      </c>
      <c r="E60" s="96">
        <f>D60-D61</f>
        <v>-0.12000000000000099</v>
      </c>
      <c r="F60" s="76">
        <f t="shared" ref="F60" si="20">AVERAGE(D60:D61)</f>
        <v>23.939999999999998</v>
      </c>
      <c r="G60" s="6">
        <v>0.40899999999999997</v>
      </c>
      <c r="H60" s="98">
        <f>AVERAGE(G60:G61)</f>
        <v>0.39349999999999996</v>
      </c>
    </row>
    <row r="61" spans="1:8" x14ac:dyDescent="0.25">
      <c r="A61" s="37" t="s">
        <v>52</v>
      </c>
      <c r="B61" s="5" t="s">
        <v>206</v>
      </c>
      <c r="C61" s="5" t="s">
        <v>141</v>
      </c>
      <c r="D61" s="5">
        <v>24</v>
      </c>
      <c r="E61" s="97"/>
      <c r="F61" s="77"/>
      <c r="G61" s="6">
        <v>0.378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UzJVMv8TKHByyRWUcCog9aiJmDLDu9ulXbrvk6CdDKrQ5HYqG1+vTYElpi15JkXxsLHRuJXhP3XydXJ5INlgHA==" saltValue="0vB3PolC0AxvVDAjHIBQxQ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3.5703125" style="28" customWidth="1"/>
    <col min="10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504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296</v>
      </c>
      <c r="B6" s="5" t="s">
        <v>7</v>
      </c>
      <c r="C6" s="5">
        <v>20.86</v>
      </c>
      <c r="D6" s="87">
        <f>MAX(C6:C9)-MIN(C6:C9)</f>
        <v>8.9999999999999858E-2</v>
      </c>
      <c r="E6" s="90">
        <f>AVERAGE(C6:C9)</f>
        <v>20.869999999999997</v>
      </c>
      <c r="F6" s="93">
        <f>E6-E10</f>
        <v>-1.0300000000000011</v>
      </c>
      <c r="H6" s="5" t="s">
        <v>290</v>
      </c>
      <c r="I6" s="5" t="s">
        <v>9</v>
      </c>
      <c r="J6" s="5">
        <v>40</v>
      </c>
    </row>
    <row r="7" spans="1:10" x14ac:dyDescent="0.25">
      <c r="A7" s="5" t="s">
        <v>297</v>
      </c>
      <c r="B7" s="5" t="s">
        <v>7</v>
      </c>
      <c r="C7" s="5">
        <v>20.91</v>
      </c>
      <c r="D7" s="88"/>
      <c r="E7" s="91"/>
      <c r="F7" s="94"/>
      <c r="H7" s="5" t="s">
        <v>291</v>
      </c>
      <c r="I7" s="5" t="s">
        <v>9</v>
      </c>
      <c r="J7" s="5"/>
    </row>
    <row r="8" spans="1:10" x14ac:dyDescent="0.25">
      <c r="A8" s="5" t="s">
        <v>298</v>
      </c>
      <c r="B8" s="5" t="s">
        <v>7</v>
      </c>
      <c r="C8" s="5">
        <v>20.82</v>
      </c>
      <c r="D8" s="88"/>
      <c r="E8" s="91"/>
      <c r="F8" s="94"/>
      <c r="H8" s="5" t="s">
        <v>292</v>
      </c>
      <c r="I8" s="5" t="s">
        <v>14</v>
      </c>
      <c r="J8" s="5">
        <v>40</v>
      </c>
    </row>
    <row r="9" spans="1:10" x14ac:dyDescent="0.25">
      <c r="A9" s="5" t="s">
        <v>299</v>
      </c>
      <c r="B9" s="5" t="s">
        <v>7</v>
      </c>
      <c r="C9" s="5">
        <v>20.89</v>
      </c>
      <c r="D9" s="89"/>
      <c r="E9" s="92"/>
      <c r="F9" s="95"/>
      <c r="H9" s="5" t="s">
        <v>293</v>
      </c>
      <c r="I9" s="5" t="s">
        <v>14</v>
      </c>
      <c r="J9" s="5"/>
    </row>
    <row r="10" spans="1:10" x14ac:dyDescent="0.25">
      <c r="A10" s="5" t="s">
        <v>300</v>
      </c>
      <c r="B10" s="5" t="s">
        <v>18</v>
      </c>
      <c r="C10" s="5">
        <v>21.9</v>
      </c>
      <c r="D10" s="87">
        <f t="shared" ref="D10" si="0">MAX(C10:C13)-MIN(C10:C13)</f>
        <v>7.9999999999998295E-2</v>
      </c>
      <c r="E10" s="90">
        <f t="shared" ref="E10" si="1">AVERAGE(C10:C13)</f>
        <v>21.9</v>
      </c>
      <c r="F10" s="93">
        <f t="shared" ref="F10" si="2">E10-E14</f>
        <v>-1.0225000000000009</v>
      </c>
      <c r="H10" s="5" t="s">
        <v>294</v>
      </c>
      <c r="I10" s="5" t="s">
        <v>20</v>
      </c>
      <c r="J10" s="5"/>
    </row>
    <row r="11" spans="1:10" x14ac:dyDescent="0.25">
      <c r="A11" s="5" t="s">
        <v>301</v>
      </c>
      <c r="B11" s="5" t="s">
        <v>18</v>
      </c>
      <c r="C11" s="5">
        <v>21.95</v>
      </c>
      <c r="D11" s="88"/>
      <c r="E11" s="91"/>
      <c r="F11" s="94"/>
      <c r="H11" s="5" t="s">
        <v>295</v>
      </c>
      <c r="I11" s="5" t="s">
        <v>20</v>
      </c>
      <c r="J11" s="5">
        <v>40</v>
      </c>
    </row>
    <row r="12" spans="1:10" x14ac:dyDescent="0.25">
      <c r="A12" s="5" t="s">
        <v>302</v>
      </c>
      <c r="B12" s="5" t="s">
        <v>18</v>
      </c>
      <c r="C12" s="5">
        <v>21.87</v>
      </c>
      <c r="D12" s="88"/>
      <c r="E12" s="91"/>
      <c r="F12" s="94"/>
    </row>
    <row r="13" spans="1:10" x14ac:dyDescent="0.25">
      <c r="A13" s="5" t="s">
        <v>303</v>
      </c>
      <c r="B13" s="5" t="s">
        <v>18</v>
      </c>
      <c r="C13" s="5">
        <v>21.88</v>
      </c>
      <c r="D13" s="89"/>
      <c r="E13" s="92"/>
      <c r="F13" s="95"/>
      <c r="H13" s="14" t="s">
        <v>25</v>
      </c>
      <c r="I13" s="18">
        <v>3.31E-3</v>
      </c>
    </row>
    <row r="14" spans="1:10" x14ac:dyDescent="0.25">
      <c r="A14" s="5" t="s">
        <v>304</v>
      </c>
      <c r="B14" s="5" t="s">
        <v>27</v>
      </c>
      <c r="C14" s="5">
        <v>22.92</v>
      </c>
      <c r="D14" s="87">
        <f t="shared" ref="D14" si="3">MAX(C14:C17)-MIN(C14:C17)</f>
        <v>0.19000000000000128</v>
      </c>
      <c r="E14" s="90">
        <f t="shared" ref="E14" si="4">AVERAGE(C14:C17)</f>
        <v>22.922499999999999</v>
      </c>
      <c r="F14" s="93">
        <f t="shared" ref="F14" si="5">E14-E18</f>
        <v>-1.0850000000000009</v>
      </c>
      <c r="H14" s="14" t="s">
        <v>471</v>
      </c>
      <c r="I14" s="53">
        <v>1.9450000000000001</v>
      </c>
    </row>
    <row r="15" spans="1:10" x14ac:dyDescent="0.25">
      <c r="A15" s="5" t="s">
        <v>305</v>
      </c>
      <c r="B15" s="5" t="s">
        <v>27</v>
      </c>
      <c r="C15" s="5">
        <v>23.01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306</v>
      </c>
      <c r="B16" s="5" t="s">
        <v>27</v>
      </c>
      <c r="C16" s="5">
        <v>22.82</v>
      </c>
      <c r="D16" s="88"/>
      <c r="E16" s="91"/>
      <c r="F16" s="94"/>
    </row>
    <row r="17" spans="1:10" x14ac:dyDescent="0.25">
      <c r="A17" s="5" t="s">
        <v>307</v>
      </c>
      <c r="B17" s="5" t="s">
        <v>27</v>
      </c>
      <c r="C17" s="5">
        <v>22.94</v>
      </c>
      <c r="D17" s="89"/>
      <c r="E17" s="92"/>
      <c r="F17" s="95"/>
    </row>
    <row r="18" spans="1:10" x14ac:dyDescent="0.25">
      <c r="A18" s="5" t="s">
        <v>308</v>
      </c>
      <c r="B18" s="5" t="s">
        <v>33</v>
      </c>
      <c r="C18" s="5">
        <v>23.99</v>
      </c>
      <c r="D18" s="87">
        <f>MAX(C18:C21)-MIN(C18:C21)</f>
        <v>5.0000000000000711E-2</v>
      </c>
      <c r="E18" s="90">
        <f>AVERAGE(C18:C21)</f>
        <v>24.0075</v>
      </c>
      <c r="F18" s="93">
        <f t="shared" ref="F18" si="6">E18-E22</f>
        <v>-0.99000000000000199</v>
      </c>
    </row>
    <row r="19" spans="1:10" x14ac:dyDescent="0.25">
      <c r="A19" s="5" t="s">
        <v>309</v>
      </c>
      <c r="B19" s="5" t="s">
        <v>33</v>
      </c>
      <c r="C19" s="5">
        <v>24.04</v>
      </c>
      <c r="D19" s="88"/>
      <c r="E19" s="91"/>
      <c r="F19" s="94"/>
    </row>
    <row r="20" spans="1:10" x14ac:dyDescent="0.25">
      <c r="A20" s="5" t="s">
        <v>310</v>
      </c>
      <c r="B20" s="5" t="s">
        <v>33</v>
      </c>
      <c r="C20" s="5">
        <v>24</v>
      </c>
      <c r="D20" s="88"/>
      <c r="E20" s="91"/>
      <c r="F20" s="94"/>
    </row>
    <row r="21" spans="1:10" x14ac:dyDescent="0.25">
      <c r="A21" s="5" t="s">
        <v>311</v>
      </c>
      <c r="B21" s="5" t="s">
        <v>33</v>
      </c>
      <c r="C21" s="5">
        <v>24</v>
      </c>
      <c r="D21" s="89"/>
      <c r="E21" s="92"/>
      <c r="F21" s="95"/>
    </row>
    <row r="22" spans="1:10" x14ac:dyDescent="0.25">
      <c r="A22" s="5" t="s">
        <v>312</v>
      </c>
      <c r="B22" s="5" t="s">
        <v>38</v>
      </c>
      <c r="C22" s="5">
        <v>24.94</v>
      </c>
      <c r="D22" s="87">
        <f t="shared" ref="D22" si="7">MAX(C22:C25)-MIN(C22:C25)</f>
        <v>0.16000000000000014</v>
      </c>
      <c r="E22" s="90">
        <f t="shared" ref="E22" si="8">AVERAGE(C22:C25)</f>
        <v>24.997500000000002</v>
      </c>
      <c r="F22" s="93"/>
    </row>
    <row r="23" spans="1:10" x14ac:dyDescent="0.25">
      <c r="A23" s="5" t="s">
        <v>313</v>
      </c>
      <c r="B23" s="5" t="s">
        <v>38</v>
      </c>
      <c r="C23" s="5">
        <v>24.98</v>
      </c>
      <c r="D23" s="88"/>
      <c r="E23" s="91"/>
      <c r="F23" s="94"/>
    </row>
    <row r="24" spans="1:10" x14ac:dyDescent="0.25">
      <c r="A24" s="5" t="s">
        <v>314</v>
      </c>
      <c r="B24" s="5" t="s">
        <v>38</v>
      </c>
      <c r="C24" s="5">
        <v>24.97</v>
      </c>
      <c r="D24" s="88"/>
      <c r="E24" s="91"/>
      <c r="F24" s="94"/>
    </row>
    <row r="25" spans="1:10" x14ac:dyDescent="0.25">
      <c r="A25" s="5" t="s">
        <v>315</v>
      </c>
      <c r="B25" s="5" t="s">
        <v>38</v>
      </c>
      <c r="C25" s="5">
        <v>25.1</v>
      </c>
      <c r="D25" s="89"/>
      <c r="E25" s="92"/>
      <c r="F25" s="95"/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258</v>
      </c>
      <c r="C30" s="5" t="s">
        <v>47</v>
      </c>
      <c r="D30" s="5">
        <v>22.89</v>
      </c>
      <c r="E30" s="96">
        <f>D30-D31</f>
        <v>-0.12999999999999901</v>
      </c>
      <c r="F30" s="76">
        <f>AVERAGE(D30:D31)</f>
        <v>22.954999999999998</v>
      </c>
      <c r="G30" s="6">
        <v>0.25800000000000001</v>
      </c>
      <c r="H30" s="98">
        <f>AVERAGE(G30:G31)</f>
        <v>0.2475</v>
      </c>
      <c r="I30" s="30"/>
      <c r="J30" s="30"/>
    </row>
    <row r="31" spans="1:10" x14ac:dyDescent="0.25">
      <c r="A31" s="19" t="s">
        <v>45</v>
      </c>
      <c r="B31" s="5" t="s">
        <v>259</v>
      </c>
      <c r="C31" s="5" t="s">
        <v>50</v>
      </c>
      <c r="D31" s="5">
        <v>23.02</v>
      </c>
      <c r="E31" s="97"/>
      <c r="F31" s="77"/>
      <c r="G31" s="6">
        <v>0.23699999999999999</v>
      </c>
      <c r="H31" s="99"/>
    </row>
    <row r="32" spans="1:10" x14ac:dyDescent="0.25">
      <c r="A32" s="37" t="s">
        <v>52</v>
      </c>
      <c r="B32" s="5" t="s">
        <v>260</v>
      </c>
      <c r="C32" s="5" t="s">
        <v>54</v>
      </c>
      <c r="D32" s="5">
        <v>22.93</v>
      </c>
      <c r="E32" s="96">
        <f>D32-D33</f>
        <v>-0.12999999999999901</v>
      </c>
      <c r="F32" s="76">
        <f t="shared" ref="F32" si="9">AVERAGE(D32:D33)</f>
        <v>22.994999999999997</v>
      </c>
      <c r="G32" s="6">
        <v>0.253</v>
      </c>
      <c r="H32" s="98">
        <f>AVERAGE(G32:G33)</f>
        <v>0.24249999999999999</v>
      </c>
    </row>
    <row r="33" spans="1:8" x14ac:dyDescent="0.25">
      <c r="A33" s="37" t="s">
        <v>52</v>
      </c>
      <c r="B33" s="5" t="s">
        <v>261</v>
      </c>
      <c r="C33" s="5" t="s">
        <v>57</v>
      </c>
      <c r="D33" s="5">
        <v>23.06</v>
      </c>
      <c r="E33" s="97"/>
      <c r="F33" s="77"/>
      <c r="G33" s="6">
        <v>0.23200000000000001</v>
      </c>
      <c r="H33" s="99"/>
    </row>
    <row r="34" spans="1:8" x14ac:dyDescent="0.25">
      <c r="A34" s="19" t="s">
        <v>45</v>
      </c>
      <c r="B34" s="5" t="s">
        <v>262</v>
      </c>
      <c r="C34" s="5" t="s">
        <v>60</v>
      </c>
      <c r="D34" s="5">
        <v>22.33</v>
      </c>
      <c r="E34" s="96">
        <f>D34-D35</f>
        <v>-0.18000000000000327</v>
      </c>
      <c r="F34" s="76">
        <f t="shared" ref="F34" si="10">AVERAGE(D34:D35)</f>
        <v>22.42</v>
      </c>
      <c r="G34" s="6">
        <v>0.377</v>
      </c>
      <c r="H34" s="98">
        <f>AVERAGE(G34:G35)</f>
        <v>0.35550000000000004</v>
      </c>
    </row>
    <row r="35" spans="1:8" x14ac:dyDescent="0.25">
      <c r="A35" s="19" t="s">
        <v>45</v>
      </c>
      <c r="B35" s="5" t="s">
        <v>263</v>
      </c>
      <c r="C35" s="5" t="s">
        <v>63</v>
      </c>
      <c r="D35" s="5">
        <v>22.51</v>
      </c>
      <c r="E35" s="97"/>
      <c r="F35" s="77"/>
      <c r="G35" s="6">
        <v>0.33400000000000002</v>
      </c>
      <c r="H35" s="99"/>
    </row>
    <row r="36" spans="1:8" x14ac:dyDescent="0.25">
      <c r="A36" s="37" t="s">
        <v>52</v>
      </c>
      <c r="B36" s="5" t="s">
        <v>264</v>
      </c>
      <c r="C36" s="5" t="s">
        <v>66</v>
      </c>
      <c r="D36" s="5">
        <v>22.89</v>
      </c>
      <c r="E36" s="96">
        <f>D36-D37</f>
        <v>-0.18999999999999773</v>
      </c>
      <c r="F36" s="76">
        <f t="shared" ref="F36" si="11">AVERAGE(D36:D37)</f>
        <v>22.984999999999999</v>
      </c>
      <c r="G36" s="6">
        <v>0.26</v>
      </c>
      <c r="H36" s="98">
        <f>AVERAGE(G36:G37)</f>
        <v>0.24399999999999999</v>
      </c>
    </row>
    <row r="37" spans="1:8" x14ac:dyDescent="0.25">
      <c r="A37" s="37" t="s">
        <v>52</v>
      </c>
      <c r="B37" s="5" t="s">
        <v>265</v>
      </c>
      <c r="C37" s="5" t="s">
        <v>69</v>
      </c>
      <c r="D37" s="5">
        <v>23.08</v>
      </c>
      <c r="E37" s="97"/>
      <c r="F37" s="77"/>
      <c r="G37" s="6">
        <v>0.22800000000000001</v>
      </c>
      <c r="H37" s="99"/>
    </row>
    <row r="38" spans="1:8" x14ac:dyDescent="0.25">
      <c r="A38" s="19" t="s">
        <v>45</v>
      </c>
      <c r="B38" s="5" t="s">
        <v>266</v>
      </c>
      <c r="C38" s="5" t="s">
        <v>72</v>
      </c>
      <c r="D38" s="5">
        <v>22.9</v>
      </c>
      <c r="E38" s="96">
        <f>D38-D39</f>
        <v>-8.9999999999999858E-2</v>
      </c>
      <c r="F38" s="76">
        <f>AVERAGE(D38:D39)</f>
        <v>22.945</v>
      </c>
      <c r="G38" s="6">
        <v>0.25700000000000001</v>
      </c>
      <c r="H38" s="98">
        <f>AVERAGE(G38:G39)</f>
        <v>0.25</v>
      </c>
    </row>
    <row r="39" spans="1:8" x14ac:dyDescent="0.25">
      <c r="A39" s="19" t="s">
        <v>45</v>
      </c>
      <c r="B39" s="5" t="s">
        <v>267</v>
      </c>
      <c r="C39" s="5" t="s">
        <v>75</v>
      </c>
      <c r="D39" s="5">
        <v>22.99</v>
      </c>
      <c r="E39" s="97"/>
      <c r="F39" s="77"/>
      <c r="G39" s="6">
        <v>0.24299999999999999</v>
      </c>
      <c r="H39" s="99"/>
    </row>
    <row r="40" spans="1:8" x14ac:dyDescent="0.25">
      <c r="A40" s="37" t="s">
        <v>52</v>
      </c>
      <c r="B40" s="5" t="s">
        <v>268</v>
      </c>
      <c r="C40" s="5" t="s">
        <v>78</v>
      </c>
      <c r="D40" s="5">
        <v>22.49</v>
      </c>
      <c r="E40" s="96">
        <f>D40-D41</f>
        <v>-0.11000000000000298</v>
      </c>
      <c r="F40" s="76">
        <f t="shared" ref="F40" si="12">AVERAGE(D40:D41)</f>
        <v>22.545000000000002</v>
      </c>
      <c r="G40" s="6">
        <v>0.33900000000000002</v>
      </c>
      <c r="H40" s="98">
        <f>AVERAGE(G40:G41)</f>
        <v>0.32700000000000001</v>
      </c>
    </row>
    <row r="41" spans="1:8" x14ac:dyDescent="0.25">
      <c r="A41" s="37" t="s">
        <v>52</v>
      </c>
      <c r="B41" s="5" t="s">
        <v>269</v>
      </c>
      <c r="C41" s="5" t="s">
        <v>81</v>
      </c>
      <c r="D41" s="5">
        <v>22.6</v>
      </c>
      <c r="E41" s="97"/>
      <c r="F41" s="77"/>
      <c r="G41" s="6">
        <v>0.315</v>
      </c>
      <c r="H41" s="99"/>
    </row>
    <row r="42" spans="1:8" x14ac:dyDescent="0.25">
      <c r="A42" s="19" t="s">
        <v>45</v>
      </c>
      <c r="B42" s="5" t="s">
        <v>270</v>
      </c>
      <c r="C42" s="5" t="s">
        <v>84</v>
      </c>
      <c r="D42" s="5">
        <v>22.92</v>
      </c>
      <c r="E42" s="96">
        <f>D42-D43</f>
        <v>0.10000000000000142</v>
      </c>
      <c r="F42" s="76">
        <f>AVERAGE(D42:D43)</f>
        <v>22.87</v>
      </c>
      <c r="G42" s="6">
        <v>0.253</v>
      </c>
      <c r="H42" s="98">
        <f>AVERAGE(G42:G43)</f>
        <v>0.26200000000000001</v>
      </c>
    </row>
    <row r="43" spans="1:8" x14ac:dyDescent="0.25">
      <c r="A43" s="19" t="s">
        <v>45</v>
      </c>
      <c r="B43" s="5" t="s">
        <v>271</v>
      </c>
      <c r="C43" s="5" t="s">
        <v>87</v>
      </c>
      <c r="D43" s="5">
        <v>22.82</v>
      </c>
      <c r="E43" s="97"/>
      <c r="F43" s="77"/>
      <c r="G43" s="6">
        <v>0.27100000000000002</v>
      </c>
      <c r="H43" s="99"/>
    </row>
    <row r="44" spans="1:8" x14ac:dyDescent="0.25">
      <c r="A44" s="37" t="s">
        <v>52</v>
      </c>
      <c r="B44" s="5" t="s">
        <v>272</v>
      </c>
      <c r="C44" s="5" t="s">
        <v>90</v>
      </c>
      <c r="D44" s="5">
        <v>22.69</v>
      </c>
      <c r="E44" s="96">
        <f>D44-D45</f>
        <v>-0.11999999999999744</v>
      </c>
      <c r="F44" s="76">
        <f t="shared" ref="F44" si="13">AVERAGE(D44:D45)</f>
        <v>22.75</v>
      </c>
      <c r="G44" s="6">
        <v>0.29599999999999999</v>
      </c>
      <c r="H44" s="98">
        <f>AVERAGE(G44:G45)</f>
        <v>0.28500000000000003</v>
      </c>
    </row>
    <row r="45" spans="1:8" x14ac:dyDescent="0.25">
      <c r="A45" s="37" t="s">
        <v>52</v>
      </c>
      <c r="B45" s="5" t="s">
        <v>273</v>
      </c>
      <c r="C45" s="5" t="s">
        <v>93</v>
      </c>
      <c r="D45" s="5">
        <v>22.81</v>
      </c>
      <c r="E45" s="97"/>
      <c r="F45" s="77"/>
      <c r="G45" s="6">
        <v>0.27400000000000002</v>
      </c>
      <c r="H45" s="99"/>
    </row>
    <row r="46" spans="1:8" x14ac:dyDescent="0.25">
      <c r="A46" s="19" t="s">
        <v>45</v>
      </c>
      <c r="B46" s="5" t="s">
        <v>274</v>
      </c>
      <c r="C46" s="5" t="s">
        <v>96</v>
      </c>
      <c r="D46" s="5">
        <v>23.43</v>
      </c>
      <c r="E46" s="96">
        <f>D46-D47</f>
        <v>-0.10000000000000142</v>
      </c>
      <c r="F46" s="76">
        <f t="shared" ref="F46" si="14">AVERAGE(D46:D47)</f>
        <v>23.48</v>
      </c>
      <c r="G46" s="6">
        <v>0.182</v>
      </c>
      <c r="H46" s="98">
        <f>AVERAGE(G46:G47)</f>
        <v>0.17549999999999999</v>
      </c>
    </row>
    <row r="47" spans="1:8" x14ac:dyDescent="0.25">
      <c r="A47" s="19" t="s">
        <v>45</v>
      </c>
      <c r="B47" s="5" t="s">
        <v>275</v>
      </c>
      <c r="C47" s="5" t="s">
        <v>99</v>
      </c>
      <c r="D47" s="5">
        <v>23.53</v>
      </c>
      <c r="E47" s="97"/>
      <c r="F47" s="77"/>
      <c r="G47" s="6">
        <v>0.16900000000000001</v>
      </c>
      <c r="H47" s="99"/>
    </row>
    <row r="48" spans="1:8" x14ac:dyDescent="0.25">
      <c r="A48" s="37" t="s">
        <v>52</v>
      </c>
      <c r="B48" s="5" t="s">
        <v>276</v>
      </c>
      <c r="C48" s="5" t="s">
        <v>102</v>
      </c>
      <c r="D48" s="5">
        <v>22.81</v>
      </c>
      <c r="E48" s="96">
        <f>D48-D49</f>
        <v>-5.0000000000000711E-2</v>
      </c>
      <c r="F48" s="76">
        <f t="shared" ref="F48" si="15">AVERAGE(D48:D49)</f>
        <v>22.835000000000001</v>
      </c>
      <c r="G48" s="6">
        <v>0.27400000000000002</v>
      </c>
      <c r="H48" s="98">
        <f>AVERAGE(G48:G49)</f>
        <v>0.26950000000000002</v>
      </c>
    </row>
    <row r="49" spans="1:8" x14ac:dyDescent="0.25">
      <c r="A49" s="37" t="s">
        <v>52</v>
      </c>
      <c r="B49" s="5" t="s">
        <v>277</v>
      </c>
      <c r="C49" s="5" t="s">
        <v>105</v>
      </c>
      <c r="D49" s="5">
        <v>22.86</v>
      </c>
      <c r="E49" s="97"/>
      <c r="F49" s="77"/>
      <c r="G49" s="6">
        <v>0.26500000000000001</v>
      </c>
      <c r="H49" s="99"/>
    </row>
    <row r="50" spans="1:8" x14ac:dyDescent="0.25">
      <c r="A50" s="19" t="s">
        <v>45</v>
      </c>
      <c r="B50" s="5" t="s">
        <v>278</v>
      </c>
      <c r="C50" s="5" t="s">
        <v>108</v>
      </c>
      <c r="D50" s="5">
        <v>23.48</v>
      </c>
      <c r="E50" s="96">
        <f>D50-D51</f>
        <v>-3.0000000000001137E-2</v>
      </c>
      <c r="F50" s="76">
        <f t="shared" ref="F50" si="16">AVERAGE(D50:D51)</f>
        <v>23.495000000000001</v>
      </c>
      <c r="G50" s="6">
        <v>0.17499999999999999</v>
      </c>
      <c r="H50" s="98">
        <f>AVERAGE(G50:G51)</f>
        <v>0.17349999999999999</v>
      </c>
    </row>
    <row r="51" spans="1:8" x14ac:dyDescent="0.25">
      <c r="A51" s="19" t="s">
        <v>45</v>
      </c>
      <c r="B51" s="5" t="s">
        <v>279</v>
      </c>
      <c r="C51" s="5" t="s">
        <v>111</v>
      </c>
      <c r="D51" s="5">
        <v>23.51</v>
      </c>
      <c r="E51" s="97"/>
      <c r="F51" s="77"/>
      <c r="G51" s="6">
        <v>0.17199999999999999</v>
      </c>
      <c r="H51" s="99"/>
    </row>
    <row r="52" spans="1:8" x14ac:dyDescent="0.25">
      <c r="A52" s="37" t="s">
        <v>52</v>
      </c>
      <c r="B52" s="5" t="s">
        <v>280</v>
      </c>
      <c r="C52" s="5" t="s">
        <v>114</v>
      </c>
      <c r="D52" s="5">
        <v>22.78</v>
      </c>
      <c r="E52" s="96">
        <f>D52-D53</f>
        <v>-0.12999999999999901</v>
      </c>
      <c r="F52" s="76">
        <f t="shared" ref="F52" si="17">AVERAGE(D52:D53)</f>
        <v>22.844999999999999</v>
      </c>
      <c r="G52" s="6">
        <v>0.27900000000000003</v>
      </c>
      <c r="H52" s="98">
        <f>AVERAGE(G52:G53)</f>
        <v>0.26750000000000002</v>
      </c>
    </row>
    <row r="53" spans="1:8" x14ac:dyDescent="0.25">
      <c r="A53" s="37" t="s">
        <v>52</v>
      </c>
      <c r="B53" s="5" t="s">
        <v>281</v>
      </c>
      <c r="C53" s="5" t="s">
        <v>117</v>
      </c>
      <c r="D53" s="5">
        <v>22.91</v>
      </c>
      <c r="E53" s="97"/>
      <c r="F53" s="77"/>
      <c r="G53" s="6">
        <v>0.25600000000000001</v>
      </c>
      <c r="H53" s="99"/>
    </row>
    <row r="54" spans="1:8" x14ac:dyDescent="0.25">
      <c r="A54" s="19" t="s">
        <v>45</v>
      </c>
      <c r="B54" s="5" t="s">
        <v>282</v>
      </c>
      <c r="C54" s="5" t="s">
        <v>120</v>
      </c>
      <c r="D54" s="5">
        <v>22.98</v>
      </c>
      <c r="E54" s="96">
        <f>D54-D55</f>
        <v>-5.9999999999998721E-2</v>
      </c>
      <c r="F54" s="76">
        <f t="shared" ref="F54" si="18">AVERAGE(D54:D55)</f>
        <v>23.009999999999998</v>
      </c>
      <c r="G54" s="6">
        <v>0.24399999999999999</v>
      </c>
      <c r="H54" s="98">
        <f>AVERAGE(G54:G55)</f>
        <v>0.23899999999999999</v>
      </c>
    </row>
    <row r="55" spans="1:8" x14ac:dyDescent="0.25">
      <c r="A55" s="19" t="s">
        <v>45</v>
      </c>
      <c r="B55" s="5" t="s">
        <v>283</v>
      </c>
      <c r="C55" s="5" t="s">
        <v>123</v>
      </c>
      <c r="D55" s="5">
        <v>23.04</v>
      </c>
      <c r="E55" s="97"/>
      <c r="F55" s="77"/>
      <c r="G55" s="6">
        <v>0.23400000000000001</v>
      </c>
      <c r="H55" s="99"/>
    </row>
    <row r="56" spans="1:8" x14ac:dyDescent="0.25">
      <c r="A56" s="37" t="s">
        <v>52</v>
      </c>
      <c r="B56" s="5" t="s">
        <v>284</v>
      </c>
      <c r="C56" s="5" t="s">
        <v>126</v>
      </c>
      <c r="D56" s="5">
        <v>23.22</v>
      </c>
      <c r="E56" s="96">
        <f>D56-D57</f>
        <v>-4.00000000000027E-2</v>
      </c>
      <c r="F56" s="76">
        <f t="shared" ref="F56" si="19">AVERAGE(D56:D57)</f>
        <v>23.240000000000002</v>
      </c>
      <c r="G56" s="6">
        <v>0.20799999999999999</v>
      </c>
      <c r="H56" s="98">
        <f>AVERAGE(G56:G57)</f>
        <v>0.20550000000000002</v>
      </c>
    </row>
    <row r="57" spans="1:8" x14ac:dyDescent="0.25">
      <c r="A57" s="37" t="s">
        <v>52</v>
      </c>
      <c r="B57" s="5" t="s">
        <v>285</v>
      </c>
      <c r="C57" s="5" t="s">
        <v>129</v>
      </c>
      <c r="D57" s="5">
        <v>23.26</v>
      </c>
      <c r="E57" s="97"/>
      <c r="F57" s="77"/>
      <c r="G57" s="6">
        <v>0.20300000000000001</v>
      </c>
      <c r="H57" s="99"/>
    </row>
    <row r="58" spans="1:8" x14ac:dyDescent="0.25">
      <c r="A58" s="19" t="s">
        <v>45</v>
      </c>
      <c r="B58" s="5" t="s">
        <v>286</v>
      </c>
      <c r="C58" s="5" t="s">
        <v>132</v>
      </c>
      <c r="D58" s="5">
        <v>22.56</v>
      </c>
      <c r="E58" s="96">
        <f>D58-D59</f>
        <v>0</v>
      </c>
      <c r="F58" s="76">
        <f>AVERAGE(D58:D59)</f>
        <v>22.56</v>
      </c>
      <c r="G58" s="6">
        <v>0.32300000000000001</v>
      </c>
      <c r="H58" s="98">
        <f>AVERAGE(G58:G59)</f>
        <v>0.32300000000000001</v>
      </c>
    </row>
    <row r="59" spans="1:8" x14ac:dyDescent="0.25">
      <c r="A59" s="19" t="s">
        <v>45</v>
      </c>
      <c r="B59" s="5" t="s">
        <v>287</v>
      </c>
      <c r="C59" s="5" t="s">
        <v>135</v>
      </c>
      <c r="D59" s="5">
        <v>22.56</v>
      </c>
      <c r="E59" s="97"/>
      <c r="F59" s="77"/>
      <c r="G59" s="6">
        <v>0.32300000000000001</v>
      </c>
      <c r="H59" s="99"/>
    </row>
    <row r="60" spans="1:8" x14ac:dyDescent="0.25">
      <c r="A60" s="37" t="s">
        <v>52</v>
      </c>
      <c r="B60" s="5" t="s">
        <v>288</v>
      </c>
      <c r="C60" s="5" t="s">
        <v>138</v>
      </c>
      <c r="D60" s="5">
        <v>22.82</v>
      </c>
      <c r="E60" s="96">
        <f>D60-D61</f>
        <v>-5.9999999999998721E-2</v>
      </c>
      <c r="F60" s="76">
        <f t="shared" ref="F60" si="20">AVERAGE(D60:D61)</f>
        <v>22.85</v>
      </c>
      <c r="G60" s="6">
        <v>0.27200000000000002</v>
      </c>
      <c r="H60" s="98">
        <f>AVERAGE(G60:G61)</f>
        <v>0.26650000000000001</v>
      </c>
    </row>
    <row r="61" spans="1:8" x14ac:dyDescent="0.25">
      <c r="A61" s="37" t="s">
        <v>52</v>
      </c>
      <c r="B61" s="5" t="s">
        <v>289</v>
      </c>
      <c r="C61" s="5" t="s">
        <v>141</v>
      </c>
      <c r="D61" s="5">
        <v>22.88</v>
      </c>
      <c r="E61" s="97"/>
      <c r="F61" s="77"/>
      <c r="G61" s="6">
        <v>0.26100000000000001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81V6xBvFzIc2dIaYrDZAaZlPMswP1MuRT9S+lhDBtibA/epIJq+G5DQ/RDdC/Ml54UsaS4iJFsS18afXlshZ+A==" saltValue="Ikj4MUmTBrJEHHtAscCfVg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J93"/>
  <sheetViews>
    <sheetView workbookViewId="0">
      <selection activeCell="I14" sqref="I14"/>
    </sheetView>
  </sheetViews>
  <sheetFormatPr defaultColWidth="11.42578125" defaultRowHeight="15" x14ac:dyDescent="0.25"/>
  <cols>
    <col min="1" max="4" width="11.42578125" style="28"/>
    <col min="5" max="5" width="12.140625" style="28" customWidth="1"/>
    <col min="6" max="6" width="11.42578125" style="28"/>
    <col min="7" max="7" width="12.85546875" style="28" customWidth="1"/>
    <col min="8" max="8" width="12.7109375" style="28" customWidth="1"/>
    <col min="9" max="9" width="13.5703125" style="28" customWidth="1"/>
    <col min="10" max="16384" width="11.42578125" style="28"/>
  </cols>
  <sheetData>
    <row r="1" spans="1:10" ht="18.75" x14ac:dyDescent="0.25">
      <c r="A1" s="9" t="s">
        <v>235</v>
      </c>
      <c r="B1" s="10"/>
      <c r="C1" s="10"/>
      <c r="D1" s="10"/>
      <c r="E1" s="10"/>
      <c r="F1" s="35"/>
      <c r="G1" s="36"/>
    </row>
    <row r="2" spans="1:10" ht="18.75" x14ac:dyDescent="0.3">
      <c r="A2" s="83" t="s">
        <v>503</v>
      </c>
      <c r="B2" s="84"/>
      <c r="C2" s="84"/>
      <c r="D2" s="84"/>
      <c r="E2" s="84"/>
      <c r="F2" s="84"/>
      <c r="G2" s="85"/>
    </row>
    <row r="3" spans="1:10" ht="18.75" x14ac:dyDescent="0.3">
      <c r="A3" s="3"/>
      <c r="B3" s="3"/>
      <c r="C3" s="3"/>
      <c r="D3" s="3"/>
      <c r="E3" s="3"/>
      <c r="F3" s="29"/>
      <c r="G3" s="29"/>
    </row>
    <row r="5" spans="1:10" x14ac:dyDescent="0.25">
      <c r="A5" s="14" t="s">
        <v>0</v>
      </c>
      <c r="B5" s="14" t="s">
        <v>1</v>
      </c>
      <c r="C5" s="14" t="s">
        <v>2</v>
      </c>
      <c r="D5" s="14" t="s">
        <v>3</v>
      </c>
      <c r="E5" s="14" t="s">
        <v>469</v>
      </c>
      <c r="F5" s="14" t="s">
        <v>470</v>
      </c>
      <c r="H5" s="14" t="s">
        <v>4</v>
      </c>
      <c r="I5" s="14" t="s">
        <v>1</v>
      </c>
      <c r="J5" s="14" t="s">
        <v>5</v>
      </c>
    </row>
    <row r="6" spans="1:10" x14ac:dyDescent="0.25">
      <c r="A6" s="5" t="s">
        <v>316</v>
      </c>
      <c r="B6" s="5" t="s">
        <v>7</v>
      </c>
      <c r="C6" s="5">
        <v>23.94</v>
      </c>
      <c r="D6" s="87">
        <f>MAX(C6:C9)-MIN(C6:C9)</f>
        <v>8.9999999999999858E-2</v>
      </c>
      <c r="E6" s="90">
        <f>AVERAGE(C6:C9)</f>
        <v>23.93</v>
      </c>
      <c r="F6" s="93">
        <f>E6-E10</f>
        <v>-1.0450000000000017</v>
      </c>
      <c r="H6" s="5" t="s">
        <v>368</v>
      </c>
      <c r="I6" s="5" t="s">
        <v>9</v>
      </c>
      <c r="J6" s="5"/>
    </row>
    <row r="7" spans="1:10" x14ac:dyDescent="0.25">
      <c r="A7" s="5" t="s">
        <v>317</v>
      </c>
      <c r="B7" s="5" t="s">
        <v>7</v>
      </c>
      <c r="C7" s="5">
        <v>23.97</v>
      </c>
      <c r="D7" s="88"/>
      <c r="E7" s="91"/>
      <c r="F7" s="94"/>
      <c r="H7" s="5" t="s">
        <v>369</v>
      </c>
      <c r="I7" s="5" t="s">
        <v>9</v>
      </c>
      <c r="J7" s="5"/>
    </row>
    <row r="8" spans="1:10" x14ac:dyDescent="0.25">
      <c r="A8" s="5" t="s">
        <v>318</v>
      </c>
      <c r="B8" s="5" t="s">
        <v>7</v>
      </c>
      <c r="C8" s="5">
        <v>23.93</v>
      </c>
      <c r="D8" s="88"/>
      <c r="E8" s="91"/>
      <c r="F8" s="94"/>
      <c r="H8" s="5" t="s">
        <v>370</v>
      </c>
      <c r="I8" s="5" t="s">
        <v>14</v>
      </c>
      <c r="J8" s="5"/>
    </row>
    <row r="9" spans="1:10" x14ac:dyDescent="0.25">
      <c r="A9" s="5" t="s">
        <v>319</v>
      </c>
      <c r="B9" s="5" t="s">
        <v>7</v>
      </c>
      <c r="C9" s="5">
        <v>23.88</v>
      </c>
      <c r="D9" s="89"/>
      <c r="E9" s="92"/>
      <c r="F9" s="95"/>
      <c r="H9" s="5" t="s">
        <v>371</v>
      </c>
      <c r="I9" s="5" t="s">
        <v>14</v>
      </c>
      <c r="J9" s="5"/>
    </row>
    <row r="10" spans="1:10" x14ac:dyDescent="0.25">
      <c r="A10" s="5" t="s">
        <v>320</v>
      </c>
      <c r="B10" s="5" t="s">
        <v>18</v>
      </c>
      <c r="C10" s="5">
        <v>24.87</v>
      </c>
      <c r="D10" s="87">
        <f t="shared" ref="D10" si="0">MAX(C10:C13)-MIN(C10:C13)</f>
        <v>0.16999999999999815</v>
      </c>
      <c r="E10" s="90">
        <f t="shared" ref="E10" si="1">AVERAGE(C10:C13)</f>
        <v>24.975000000000001</v>
      </c>
      <c r="F10" s="93">
        <f t="shared" ref="F10" si="2">E10-E14</f>
        <v>-1.0549999999999997</v>
      </c>
      <c r="H10" s="5" t="s">
        <v>372</v>
      </c>
      <c r="I10" s="5" t="s">
        <v>20</v>
      </c>
      <c r="J10" s="5"/>
    </row>
    <row r="11" spans="1:10" x14ac:dyDescent="0.25">
      <c r="A11" s="5" t="s">
        <v>321</v>
      </c>
      <c r="B11" s="5" t="s">
        <v>18</v>
      </c>
      <c r="C11" s="5">
        <v>24.99</v>
      </c>
      <c r="D11" s="88"/>
      <c r="E11" s="91"/>
      <c r="F11" s="94"/>
      <c r="H11" s="5" t="s">
        <v>373</v>
      </c>
      <c r="I11" s="5" t="s">
        <v>20</v>
      </c>
      <c r="J11" s="5"/>
    </row>
    <row r="12" spans="1:10" x14ac:dyDescent="0.25">
      <c r="A12" s="5" t="s">
        <v>322</v>
      </c>
      <c r="B12" s="5" t="s">
        <v>18</v>
      </c>
      <c r="C12" s="5">
        <v>25.04</v>
      </c>
      <c r="D12" s="88"/>
      <c r="E12" s="91"/>
      <c r="F12" s="94"/>
    </row>
    <row r="13" spans="1:10" x14ac:dyDescent="0.25">
      <c r="A13" s="5" t="s">
        <v>323</v>
      </c>
      <c r="B13" s="5" t="s">
        <v>18</v>
      </c>
      <c r="C13" s="5">
        <v>25</v>
      </c>
      <c r="D13" s="89"/>
      <c r="E13" s="92"/>
      <c r="F13" s="95"/>
      <c r="H13" s="14" t="s">
        <v>25</v>
      </c>
      <c r="I13" s="18">
        <v>6.3499999999999997E-3</v>
      </c>
    </row>
    <row r="14" spans="1:10" x14ac:dyDescent="0.25">
      <c r="A14" s="5" t="s">
        <v>324</v>
      </c>
      <c r="B14" s="5" t="s">
        <v>27</v>
      </c>
      <c r="C14" s="5">
        <v>26.05</v>
      </c>
      <c r="D14" s="87">
        <f t="shared" ref="D14" si="3">MAX(C14:C17)-MIN(C14:C17)</f>
        <v>0.10999999999999943</v>
      </c>
      <c r="E14" s="90">
        <f t="shared" ref="E14" si="4">AVERAGE(C14:C17)</f>
        <v>26.03</v>
      </c>
      <c r="F14" s="93">
        <f t="shared" ref="F14" si="5">E14-E18</f>
        <v>-1.0799999999999983</v>
      </c>
      <c r="H14" s="14" t="s">
        <v>471</v>
      </c>
      <c r="I14" s="53">
        <v>1.944</v>
      </c>
    </row>
    <row r="15" spans="1:10" x14ac:dyDescent="0.25">
      <c r="A15" s="5" t="s">
        <v>325</v>
      </c>
      <c r="B15" s="5" t="s">
        <v>27</v>
      </c>
      <c r="C15" s="5">
        <v>25.98</v>
      </c>
      <c r="D15" s="88"/>
      <c r="E15" s="91"/>
      <c r="F15" s="94"/>
      <c r="H15" s="14" t="s">
        <v>29</v>
      </c>
      <c r="I15" s="18">
        <v>0</v>
      </c>
    </row>
    <row r="16" spans="1:10" x14ac:dyDescent="0.25">
      <c r="A16" s="5" t="s">
        <v>326</v>
      </c>
      <c r="B16" s="5" t="s">
        <v>27</v>
      </c>
      <c r="C16" s="5">
        <v>26</v>
      </c>
      <c r="D16" s="88"/>
      <c r="E16" s="91"/>
      <c r="F16" s="94"/>
    </row>
    <row r="17" spans="1:10" x14ac:dyDescent="0.25">
      <c r="A17" s="5" t="s">
        <v>327</v>
      </c>
      <c r="B17" s="5" t="s">
        <v>27</v>
      </c>
      <c r="C17" s="5">
        <v>26.09</v>
      </c>
      <c r="D17" s="89"/>
      <c r="E17" s="92"/>
      <c r="F17" s="95"/>
    </row>
    <row r="18" spans="1:10" x14ac:dyDescent="0.25">
      <c r="A18" s="5" t="s">
        <v>328</v>
      </c>
      <c r="B18" s="5" t="s">
        <v>33</v>
      </c>
      <c r="C18" s="5">
        <v>27</v>
      </c>
      <c r="D18" s="87">
        <f>MAX(C18:C21)-MIN(C18:C21)</f>
        <v>0.23999999999999844</v>
      </c>
      <c r="E18" s="90">
        <f>AVERAGE(C18:C21)</f>
        <v>27.11</v>
      </c>
      <c r="F18" s="93">
        <f t="shared" ref="F18" si="6">E18-E22</f>
        <v>-0.99000000000000199</v>
      </c>
    </row>
    <row r="19" spans="1:10" x14ac:dyDescent="0.25">
      <c r="A19" s="5" t="s">
        <v>329</v>
      </c>
      <c r="B19" s="5" t="s">
        <v>33</v>
      </c>
      <c r="C19" s="5">
        <v>27.24</v>
      </c>
      <c r="D19" s="88"/>
      <c r="E19" s="91"/>
      <c r="F19" s="94"/>
      <c r="G19" s="40"/>
    </row>
    <row r="20" spans="1:10" x14ac:dyDescent="0.25">
      <c r="A20" s="5" t="s">
        <v>330</v>
      </c>
      <c r="B20" s="5" t="s">
        <v>33</v>
      </c>
      <c r="D20" s="88"/>
      <c r="E20" s="91"/>
      <c r="F20" s="94"/>
      <c r="G20" s="22">
        <v>27.46</v>
      </c>
    </row>
    <row r="21" spans="1:10" x14ac:dyDescent="0.25">
      <c r="A21" s="5" t="s">
        <v>331</v>
      </c>
      <c r="B21" s="5" t="s">
        <v>33</v>
      </c>
      <c r="C21" s="5">
        <v>27.09</v>
      </c>
      <c r="D21" s="89"/>
      <c r="E21" s="92"/>
      <c r="F21" s="95"/>
      <c r="G21" s="40"/>
    </row>
    <row r="22" spans="1:10" x14ac:dyDescent="0.25">
      <c r="A22" s="5" t="s">
        <v>332</v>
      </c>
      <c r="B22" s="5" t="s">
        <v>38</v>
      </c>
      <c r="C22" s="5">
        <v>27.97</v>
      </c>
      <c r="D22" s="87">
        <f t="shared" ref="D22" si="7">MAX(C22:C25)-MIN(C22:C25)</f>
        <v>0.26000000000000156</v>
      </c>
      <c r="E22" s="90">
        <f t="shared" ref="E22" si="8">AVERAGE(C22:C25)</f>
        <v>28.1</v>
      </c>
      <c r="F22" s="93"/>
      <c r="G22" s="40"/>
    </row>
    <row r="23" spans="1:10" x14ac:dyDescent="0.25">
      <c r="A23" s="5" t="s">
        <v>333</v>
      </c>
      <c r="B23" s="5" t="s">
        <v>38</v>
      </c>
      <c r="C23" s="5">
        <v>28.23</v>
      </c>
      <c r="D23" s="88"/>
      <c r="E23" s="91"/>
      <c r="F23" s="94"/>
      <c r="G23" s="40"/>
    </row>
    <row r="24" spans="1:10" x14ac:dyDescent="0.25">
      <c r="A24" s="5" t="s">
        <v>334</v>
      </c>
      <c r="B24" s="5" t="s">
        <v>38</v>
      </c>
      <c r="D24" s="88"/>
      <c r="E24" s="91"/>
      <c r="F24" s="94"/>
      <c r="G24" s="22">
        <v>28.58</v>
      </c>
    </row>
    <row r="25" spans="1:10" x14ac:dyDescent="0.25">
      <c r="A25" s="5" t="s">
        <v>335</v>
      </c>
      <c r="B25" s="5" t="s">
        <v>38</v>
      </c>
      <c r="D25" s="89"/>
      <c r="E25" s="92"/>
      <c r="F25" s="95"/>
      <c r="G25" s="22">
        <v>27.51</v>
      </c>
    </row>
    <row r="29" spans="1:10" x14ac:dyDescent="0.25">
      <c r="A29" s="14" t="s">
        <v>42</v>
      </c>
      <c r="B29" s="14" t="s">
        <v>4</v>
      </c>
      <c r="C29" s="14" t="s">
        <v>1</v>
      </c>
      <c r="D29" s="14" t="s">
        <v>5</v>
      </c>
      <c r="E29" s="14" t="s">
        <v>43</v>
      </c>
      <c r="F29" s="14" t="s">
        <v>477</v>
      </c>
      <c r="G29" s="14" t="s">
        <v>44</v>
      </c>
      <c r="H29" s="14" t="s">
        <v>469</v>
      </c>
    </row>
    <row r="30" spans="1:10" x14ac:dyDescent="0.25">
      <c r="A30" s="19" t="s">
        <v>45</v>
      </c>
      <c r="B30" s="5" t="s">
        <v>336</v>
      </c>
      <c r="C30" s="5" t="s">
        <v>47</v>
      </c>
      <c r="D30" s="5">
        <v>26.31</v>
      </c>
      <c r="E30" s="96">
        <f>D30-D31</f>
        <v>7.9999999999998295E-2</v>
      </c>
      <c r="F30" s="76">
        <f>AVERAGE(D30:D31)</f>
        <v>26.27</v>
      </c>
      <c r="G30" s="6">
        <v>0.20799999999999999</v>
      </c>
      <c r="H30" s="98">
        <f>AVERAGE(G30:G31)</f>
        <v>0.2135</v>
      </c>
      <c r="I30" s="30"/>
      <c r="J30" s="30"/>
    </row>
    <row r="31" spans="1:10" x14ac:dyDescent="0.25">
      <c r="A31" s="19" t="s">
        <v>45</v>
      </c>
      <c r="B31" s="5" t="s">
        <v>337</v>
      </c>
      <c r="C31" s="5" t="s">
        <v>50</v>
      </c>
      <c r="D31" s="5">
        <v>26.23</v>
      </c>
      <c r="E31" s="97"/>
      <c r="F31" s="77"/>
      <c r="G31" s="6">
        <v>0.219</v>
      </c>
      <c r="H31" s="99"/>
    </row>
    <row r="32" spans="1:10" x14ac:dyDescent="0.25">
      <c r="A32" s="37" t="s">
        <v>52</v>
      </c>
      <c r="B32" s="5" t="s">
        <v>338</v>
      </c>
      <c r="C32" s="5" t="s">
        <v>54</v>
      </c>
      <c r="D32" s="5">
        <v>27.01</v>
      </c>
      <c r="E32" s="96">
        <f>D32-D33</f>
        <v>2.0000000000003126E-2</v>
      </c>
      <c r="F32" s="76">
        <f t="shared" ref="F32" si="9">AVERAGE(D32:D33)</f>
        <v>27</v>
      </c>
      <c r="G32" s="6">
        <v>0.13</v>
      </c>
      <c r="H32" s="98">
        <f>AVERAGE(G32:G33)</f>
        <v>0.13100000000000001</v>
      </c>
    </row>
    <row r="33" spans="1:8" x14ac:dyDescent="0.25">
      <c r="A33" s="37" t="s">
        <v>52</v>
      </c>
      <c r="B33" s="5" t="s">
        <v>339</v>
      </c>
      <c r="C33" s="5" t="s">
        <v>57</v>
      </c>
      <c r="D33" s="5">
        <v>26.99</v>
      </c>
      <c r="E33" s="97"/>
      <c r="F33" s="77"/>
      <c r="G33" s="6">
        <v>0.13200000000000001</v>
      </c>
      <c r="H33" s="99"/>
    </row>
    <row r="34" spans="1:8" x14ac:dyDescent="0.25">
      <c r="A34" s="19" t="s">
        <v>45</v>
      </c>
      <c r="B34" s="5" t="s">
        <v>340</v>
      </c>
      <c r="C34" s="5" t="s">
        <v>60</v>
      </c>
      <c r="D34" s="5">
        <v>25.49</v>
      </c>
      <c r="E34" s="96">
        <f>D34-D35</f>
        <v>-0.16000000000000014</v>
      </c>
      <c r="F34" s="76">
        <f t="shared" ref="F34" si="10">AVERAGE(D34:D35)</f>
        <v>25.57</v>
      </c>
      <c r="G34" s="6">
        <v>0.35699999999999998</v>
      </c>
      <c r="H34" s="98">
        <f>AVERAGE(G34:G35)</f>
        <v>0.33999999999999997</v>
      </c>
    </row>
    <row r="35" spans="1:8" x14ac:dyDescent="0.25">
      <c r="A35" s="19" t="s">
        <v>45</v>
      </c>
      <c r="B35" s="5" t="s">
        <v>341</v>
      </c>
      <c r="C35" s="5" t="s">
        <v>63</v>
      </c>
      <c r="D35" s="5">
        <v>25.65</v>
      </c>
      <c r="E35" s="97"/>
      <c r="F35" s="77"/>
      <c r="G35" s="6">
        <v>0.32300000000000001</v>
      </c>
      <c r="H35" s="99"/>
    </row>
    <row r="36" spans="1:8" x14ac:dyDescent="0.25">
      <c r="A36" s="37" t="s">
        <v>52</v>
      </c>
      <c r="B36" s="5" t="s">
        <v>342</v>
      </c>
      <c r="C36" s="5" t="s">
        <v>66</v>
      </c>
      <c r="D36" s="5">
        <v>25.75</v>
      </c>
      <c r="E36" s="96">
        <f>D36-D37</f>
        <v>-0.12000000000000099</v>
      </c>
      <c r="F36" s="76">
        <f t="shared" ref="F36" si="11">AVERAGE(D36:D37)</f>
        <v>25.810000000000002</v>
      </c>
      <c r="G36" s="6">
        <v>0.30199999999999999</v>
      </c>
      <c r="H36" s="98">
        <f>AVERAGE(G36:G37)</f>
        <v>0.28949999999999998</v>
      </c>
    </row>
    <row r="37" spans="1:8" x14ac:dyDescent="0.25">
      <c r="A37" s="37" t="s">
        <v>52</v>
      </c>
      <c r="B37" s="5" t="s">
        <v>343</v>
      </c>
      <c r="C37" s="5" t="s">
        <v>69</v>
      </c>
      <c r="D37" s="5">
        <v>25.87</v>
      </c>
      <c r="E37" s="97"/>
      <c r="F37" s="77"/>
      <c r="G37" s="6">
        <v>0.27700000000000002</v>
      </c>
      <c r="H37" s="99"/>
    </row>
    <row r="38" spans="1:8" x14ac:dyDescent="0.25">
      <c r="A38" s="19" t="s">
        <v>45</v>
      </c>
      <c r="B38" s="5" t="s">
        <v>344</v>
      </c>
      <c r="C38" s="5" t="s">
        <v>72</v>
      </c>
      <c r="D38" s="5">
        <v>26</v>
      </c>
      <c r="E38" s="96">
        <f>D38-D39</f>
        <v>-0.10000000000000142</v>
      </c>
      <c r="F38" s="76">
        <f>AVERAGE(D38:D39)</f>
        <v>26.05</v>
      </c>
      <c r="G38" s="6">
        <v>0.255</v>
      </c>
      <c r="H38" s="98">
        <f>AVERAGE(G38:G39)</f>
        <v>0.2465</v>
      </c>
    </row>
    <row r="39" spans="1:8" x14ac:dyDescent="0.25">
      <c r="A39" s="19" t="s">
        <v>45</v>
      </c>
      <c r="B39" s="5" t="s">
        <v>345</v>
      </c>
      <c r="C39" s="5" t="s">
        <v>75</v>
      </c>
      <c r="D39" s="5">
        <v>26.1</v>
      </c>
      <c r="E39" s="97"/>
      <c r="F39" s="77"/>
      <c r="G39" s="6">
        <v>0.23799999999999999</v>
      </c>
      <c r="H39" s="99"/>
    </row>
    <row r="40" spans="1:8" x14ac:dyDescent="0.25">
      <c r="A40" s="37" t="s">
        <v>52</v>
      </c>
      <c r="B40" s="5" t="s">
        <v>346</v>
      </c>
      <c r="C40" s="5" t="s">
        <v>78</v>
      </c>
      <c r="D40" s="5">
        <v>25.21</v>
      </c>
      <c r="E40" s="96">
        <f>D40-D41</f>
        <v>-5.9999999999998721E-2</v>
      </c>
      <c r="F40" s="76">
        <f t="shared" ref="F40" si="12">AVERAGE(D40:D41)</f>
        <v>25.240000000000002</v>
      </c>
      <c r="G40" s="6">
        <v>0.432</v>
      </c>
      <c r="H40" s="98">
        <f>AVERAGE(G40:G41)</f>
        <v>0.42349999999999999</v>
      </c>
    </row>
    <row r="41" spans="1:8" x14ac:dyDescent="0.25">
      <c r="A41" s="37" t="s">
        <v>52</v>
      </c>
      <c r="B41" s="5" t="s">
        <v>347</v>
      </c>
      <c r="C41" s="5" t="s">
        <v>81</v>
      </c>
      <c r="D41" s="5">
        <v>25.27</v>
      </c>
      <c r="E41" s="97"/>
      <c r="F41" s="77"/>
      <c r="G41" s="6">
        <v>0.41499999999999998</v>
      </c>
      <c r="H41" s="99"/>
    </row>
    <row r="42" spans="1:8" x14ac:dyDescent="0.25">
      <c r="A42" s="19" t="s">
        <v>45</v>
      </c>
      <c r="B42" s="5" t="s">
        <v>348</v>
      </c>
      <c r="C42" s="5" t="s">
        <v>84</v>
      </c>
      <c r="D42" s="5">
        <v>26.03</v>
      </c>
      <c r="E42" s="96">
        <f>D42-D43</f>
        <v>-0.14000000000000057</v>
      </c>
      <c r="F42" s="76">
        <f>AVERAGE(D42:D43)</f>
        <v>26.1</v>
      </c>
      <c r="G42" s="6">
        <v>0.249</v>
      </c>
      <c r="H42" s="98">
        <f>AVERAGE(G42:G43)</f>
        <v>0.23849999999999999</v>
      </c>
    </row>
    <row r="43" spans="1:8" x14ac:dyDescent="0.25">
      <c r="A43" s="19" t="s">
        <v>45</v>
      </c>
      <c r="B43" s="5" t="s">
        <v>349</v>
      </c>
      <c r="C43" s="5" t="s">
        <v>87</v>
      </c>
      <c r="D43" s="5">
        <v>26.17</v>
      </c>
      <c r="E43" s="97"/>
      <c r="F43" s="77"/>
      <c r="G43" s="6">
        <v>0.22800000000000001</v>
      </c>
      <c r="H43" s="99"/>
    </row>
    <row r="44" spans="1:8" x14ac:dyDescent="0.25">
      <c r="A44" s="37" t="s">
        <v>52</v>
      </c>
      <c r="B44" s="5" t="s">
        <v>350</v>
      </c>
      <c r="C44" s="5" t="s">
        <v>90</v>
      </c>
      <c r="D44" s="5">
        <v>25.46</v>
      </c>
      <c r="E44" s="96">
        <f>D44-D45</f>
        <v>-8.9999999999999858E-2</v>
      </c>
      <c r="F44" s="76">
        <f t="shared" ref="F44" si="13">AVERAGE(D44:D45)</f>
        <v>25.505000000000003</v>
      </c>
      <c r="G44" s="6">
        <v>0.36599999999999999</v>
      </c>
      <c r="H44" s="98">
        <f>AVERAGE(G44:G45)</f>
        <v>0.35499999999999998</v>
      </c>
    </row>
    <row r="45" spans="1:8" x14ac:dyDescent="0.25">
      <c r="A45" s="37" t="s">
        <v>52</v>
      </c>
      <c r="B45" s="5" t="s">
        <v>351</v>
      </c>
      <c r="C45" s="5" t="s">
        <v>93</v>
      </c>
      <c r="D45" s="5">
        <v>25.55</v>
      </c>
      <c r="E45" s="97"/>
      <c r="F45" s="77"/>
      <c r="G45" s="6">
        <v>0.34399999999999997</v>
      </c>
      <c r="H45" s="99"/>
    </row>
    <row r="46" spans="1:8" x14ac:dyDescent="0.25">
      <c r="A46" s="19" t="s">
        <v>45</v>
      </c>
      <c r="B46" s="5" t="s">
        <v>352</v>
      </c>
      <c r="C46" s="5" t="s">
        <v>96</v>
      </c>
      <c r="D46" s="5">
        <v>25.82</v>
      </c>
      <c r="E46" s="96">
        <f>D46-D47</f>
        <v>-9.9999999999980105E-3</v>
      </c>
      <c r="F46" s="76">
        <f t="shared" ref="F46" si="14">AVERAGE(D46:D47)</f>
        <v>25.824999999999999</v>
      </c>
      <c r="G46" s="6">
        <v>0.28799999999999998</v>
      </c>
      <c r="H46" s="98">
        <f>AVERAGE(G46:G47)</f>
        <v>0.28699999999999998</v>
      </c>
    </row>
    <row r="47" spans="1:8" x14ac:dyDescent="0.25">
      <c r="A47" s="19" t="s">
        <v>45</v>
      </c>
      <c r="B47" s="5" t="s">
        <v>353</v>
      </c>
      <c r="C47" s="5" t="s">
        <v>99</v>
      </c>
      <c r="D47" s="5">
        <v>25.83</v>
      </c>
      <c r="E47" s="97"/>
      <c r="F47" s="77"/>
      <c r="G47" s="6">
        <v>0.28599999999999998</v>
      </c>
      <c r="H47" s="99"/>
    </row>
    <row r="48" spans="1:8" x14ac:dyDescent="0.25">
      <c r="A48" s="37" t="s">
        <v>52</v>
      </c>
      <c r="B48" s="5" t="s">
        <v>354</v>
      </c>
      <c r="C48" s="5" t="s">
        <v>102</v>
      </c>
      <c r="D48" s="5">
        <v>25.41</v>
      </c>
      <c r="E48" s="96">
        <f>D48-D49</f>
        <v>-0.10000000000000142</v>
      </c>
      <c r="F48" s="76">
        <f t="shared" ref="F48" si="15">AVERAGE(D48:D49)</f>
        <v>25.46</v>
      </c>
      <c r="G48" s="6">
        <v>0.377</v>
      </c>
      <c r="H48" s="98">
        <f>AVERAGE(G48:G49)</f>
        <v>0.36499999999999999</v>
      </c>
    </row>
    <row r="49" spans="1:8" x14ac:dyDescent="0.25">
      <c r="A49" s="37" t="s">
        <v>52</v>
      </c>
      <c r="B49" s="5" t="s">
        <v>355</v>
      </c>
      <c r="C49" s="5" t="s">
        <v>105</v>
      </c>
      <c r="D49" s="5">
        <v>25.51</v>
      </c>
      <c r="E49" s="97"/>
      <c r="F49" s="77"/>
      <c r="G49" s="6">
        <v>0.35299999999999998</v>
      </c>
      <c r="H49" s="99"/>
    </row>
    <row r="50" spans="1:8" x14ac:dyDescent="0.25">
      <c r="A50" s="19" t="s">
        <v>45</v>
      </c>
      <c r="B50" s="5" t="s">
        <v>356</v>
      </c>
      <c r="C50" s="5" t="s">
        <v>108</v>
      </c>
      <c r="D50" s="5">
        <v>27.46</v>
      </c>
      <c r="E50" s="96">
        <f>D50-D51</f>
        <v>0.28999999999999915</v>
      </c>
      <c r="F50" s="76">
        <f t="shared" ref="F50" si="16">AVERAGE(D50:D51)</f>
        <v>27.315000000000001</v>
      </c>
      <c r="G50" s="6">
        <v>9.64E-2</v>
      </c>
      <c r="H50" s="98">
        <f>AVERAGE(G50:G51)</f>
        <v>0.1067</v>
      </c>
    </row>
    <row r="51" spans="1:8" x14ac:dyDescent="0.25">
      <c r="A51" s="19" t="s">
        <v>45</v>
      </c>
      <c r="B51" s="5" t="s">
        <v>357</v>
      </c>
      <c r="C51" s="5" t="s">
        <v>111</v>
      </c>
      <c r="D51" s="5">
        <v>27.17</v>
      </c>
      <c r="E51" s="97"/>
      <c r="F51" s="77"/>
      <c r="G51" s="6">
        <v>0.11700000000000001</v>
      </c>
      <c r="H51" s="99"/>
    </row>
    <row r="52" spans="1:8" x14ac:dyDescent="0.25">
      <c r="A52" s="37" t="s">
        <v>52</v>
      </c>
      <c r="B52" s="5" t="s">
        <v>358</v>
      </c>
      <c r="C52" s="5" t="s">
        <v>114</v>
      </c>
      <c r="D52" s="5">
        <v>25.48</v>
      </c>
      <c r="E52" s="96">
        <f>D52-D53</f>
        <v>-0.23000000000000043</v>
      </c>
      <c r="F52" s="76">
        <f t="shared" ref="F52" si="17">AVERAGE(D52:D53)</f>
        <v>25.594999999999999</v>
      </c>
      <c r="G52" s="6">
        <v>0.36099999999999999</v>
      </c>
      <c r="H52" s="98">
        <f>AVERAGE(G52:G53)</f>
        <v>0.33550000000000002</v>
      </c>
    </row>
    <row r="53" spans="1:8" x14ac:dyDescent="0.25">
      <c r="A53" s="37" t="s">
        <v>52</v>
      </c>
      <c r="B53" s="5" t="s">
        <v>359</v>
      </c>
      <c r="C53" s="5" t="s">
        <v>117</v>
      </c>
      <c r="D53" s="5">
        <v>25.71</v>
      </c>
      <c r="E53" s="97"/>
      <c r="F53" s="77"/>
      <c r="G53" s="6">
        <v>0.31</v>
      </c>
      <c r="H53" s="99"/>
    </row>
    <row r="54" spans="1:8" x14ac:dyDescent="0.25">
      <c r="A54" s="19" t="s">
        <v>45</v>
      </c>
      <c r="B54" s="5" t="s">
        <v>360</v>
      </c>
      <c r="C54" s="5" t="s">
        <v>120</v>
      </c>
      <c r="D54" s="5">
        <v>25.9</v>
      </c>
      <c r="E54" s="96">
        <f>D54-D55</f>
        <v>-0.12000000000000099</v>
      </c>
      <c r="F54" s="76">
        <f t="shared" ref="F54" si="18">AVERAGE(D54:D55)</f>
        <v>25.96</v>
      </c>
      <c r="G54" s="6">
        <v>0.27200000000000002</v>
      </c>
      <c r="H54" s="98">
        <f>AVERAGE(G54:G55)</f>
        <v>0.26200000000000001</v>
      </c>
    </row>
    <row r="55" spans="1:8" x14ac:dyDescent="0.25">
      <c r="A55" s="19" t="s">
        <v>45</v>
      </c>
      <c r="B55" s="5" t="s">
        <v>361</v>
      </c>
      <c r="C55" s="5" t="s">
        <v>123</v>
      </c>
      <c r="D55" s="5">
        <v>26.02</v>
      </c>
      <c r="E55" s="97"/>
      <c r="F55" s="77"/>
      <c r="G55" s="6">
        <v>0.252</v>
      </c>
      <c r="H55" s="99"/>
    </row>
    <row r="56" spans="1:8" x14ac:dyDescent="0.25">
      <c r="A56" s="37" t="s">
        <v>52</v>
      </c>
      <c r="B56" s="5" t="s">
        <v>362</v>
      </c>
      <c r="C56" s="5" t="s">
        <v>126</v>
      </c>
      <c r="D56" s="5">
        <v>26.02</v>
      </c>
      <c r="E56" s="96">
        <f>D56-D57</f>
        <v>-8.9999999999999858E-2</v>
      </c>
      <c r="F56" s="76">
        <f t="shared" ref="F56" si="19">AVERAGE(D56:D57)</f>
        <v>26.064999999999998</v>
      </c>
      <c r="G56" s="6">
        <v>0.252</v>
      </c>
      <c r="H56" s="98">
        <f>AVERAGE(G56:G57)</f>
        <v>0.2445</v>
      </c>
    </row>
    <row r="57" spans="1:8" x14ac:dyDescent="0.25">
      <c r="A57" s="37" t="s">
        <v>52</v>
      </c>
      <c r="B57" s="5" t="s">
        <v>363</v>
      </c>
      <c r="C57" s="5" t="s">
        <v>129</v>
      </c>
      <c r="D57" s="5">
        <v>26.11</v>
      </c>
      <c r="E57" s="97"/>
      <c r="F57" s="77"/>
      <c r="G57" s="6">
        <v>0.23699999999999999</v>
      </c>
      <c r="H57" s="99"/>
    </row>
    <row r="58" spans="1:8" x14ac:dyDescent="0.25">
      <c r="A58" s="19" t="s">
        <v>45</v>
      </c>
      <c r="B58" s="5" t="s">
        <v>364</v>
      </c>
      <c r="C58" s="5" t="s">
        <v>132</v>
      </c>
      <c r="D58" s="5">
        <v>26.22</v>
      </c>
      <c r="E58" s="96">
        <f>D58-D59</f>
        <v>9.9999999999997868E-2</v>
      </c>
      <c r="F58" s="76">
        <f>AVERAGE(D58:D59)</f>
        <v>26.17</v>
      </c>
      <c r="G58" s="6">
        <v>0.22</v>
      </c>
      <c r="H58" s="98">
        <f>AVERAGE(G58:G59)</f>
        <v>0.22799999999999998</v>
      </c>
    </row>
    <row r="59" spans="1:8" x14ac:dyDescent="0.25">
      <c r="A59" s="19" t="s">
        <v>45</v>
      </c>
      <c r="B59" s="5" t="s">
        <v>365</v>
      </c>
      <c r="C59" s="5" t="s">
        <v>135</v>
      </c>
      <c r="D59" s="5">
        <v>26.12</v>
      </c>
      <c r="E59" s="97"/>
      <c r="F59" s="77"/>
      <c r="G59" s="6">
        <v>0.23599999999999999</v>
      </c>
      <c r="H59" s="99"/>
    </row>
    <row r="60" spans="1:8" x14ac:dyDescent="0.25">
      <c r="A60" s="37" t="s">
        <v>52</v>
      </c>
      <c r="B60" s="5" t="s">
        <v>366</v>
      </c>
      <c r="C60" s="5" t="s">
        <v>138</v>
      </c>
      <c r="D60" s="5">
        <v>26.72</v>
      </c>
      <c r="E60" s="96">
        <f>D60-D61</f>
        <v>-3.0000000000001137E-2</v>
      </c>
      <c r="F60" s="76">
        <f t="shared" ref="F60" si="20">AVERAGE(D60:D61)</f>
        <v>26.734999999999999</v>
      </c>
      <c r="G60" s="6">
        <v>0.158</v>
      </c>
      <c r="H60" s="98">
        <f>AVERAGE(G60:G61)</f>
        <v>0.1565</v>
      </c>
    </row>
    <row r="61" spans="1:8" x14ac:dyDescent="0.25">
      <c r="A61" s="37" t="s">
        <v>52</v>
      </c>
      <c r="B61" s="5" t="s">
        <v>367</v>
      </c>
      <c r="C61" s="5" t="s">
        <v>141</v>
      </c>
      <c r="D61" s="5">
        <v>26.75</v>
      </c>
      <c r="E61" s="97"/>
      <c r="F61" s="77"/>
      <c r="G61" s="6">
        <v>0.155</v>
      </c>
      <c r="H61" s="100"/>
    </row>
    <row r="62" spans="1:8" x14ac:dyDescent="0.25">
      <c r="A62" s="31"/>
      <c r="B62" s="32"/>
      <c r="C62" s="32"/>
      <c r="D62" s="32"/>
      <c r="E62" s="101"/>
      <c r="F62" s="102"/>
      <c r="G62" s="33"/>
      <c r="H62" s="103"/>
    </row>
    <row r="63" spans="1:8" x14ac:dyDescent="0.25">
      <c r="A63" s="31"/>
      <c r="B63" s="32"/>
      <c r="C63" s="32"/>
      <c r="D63" s="32"/>
      <c r="E63" s="101"/>
      <c r="F63" s="102"/>
      <c r="G63" s="33"/>
      <c r="H63" s="103"/>
    </row>
    <row r="64" spans="1:8" x14ac:dyDescent="0.25">
      <c r="A64" s="31"/>
      <c r="B64" s="32"/>
      <c r="C64" s="32"/>
      <c r="D64" s="32"/>
      <c r="E64" s="101"/>
      <c r="F64" s="102"/>
      <c r="G64" s="33"/>
      <c r="H64" s="103"/>
    </row>
    <row r="65" spans="1:8" x14ac:dyDescent="0.25">
      <c r="A65" s="31"/>
      <c r="B65" s="32"/>
      <c r="C65" s="32"/>
      <c r="D65" s="32"/>
      <c r="E65" s="101"/>
      <c r="F65" s="102"/>
      <c r="G65" s="33"/>
      <c r="H65" s="103"/>
    </row>
    <row r="66" spans="1:8" x14ac:dyDescent="0.25">
      <c r="A66" s="34"/>
      <c r="B66" s="32"/>
      <c r="C66" s="32"/>
      <c r="D66" s="32"/>
      <c r="E66" s="101"/>
      <c r="F66" s="102"/>
      <c r="G66" s="33"/>
      <c r="H66" s="103"/>
    </row>
    <row r="67" spans="1:8" x14ac:dyDescent="0.25">
      <c r="A67" s="34"/>
      <c r="B67" s="32"/>
      <c r="C67" s="32"/>
      <c r="D67" s="32"/>
      <c r="E67" s="101"/>
      <c r="F67" s="102"/>
      <c r="G67" s="33"/>
      <c r="H67" s="103"/>
    </row>
    <row r="68" spans="1:8" x14ac:dyDescent="0.25">
      <c r="A68" s="34"/>
      <c r="B68" s="32"/>
      <c r="C68" s="32"/>
      <c r="D68" s="32"/>
      <c r="E68" s="101"/>
      <c r="F68" s="102"/>
      <c r="G68" s="33"/>
      <c r="H68" s="103"/>
    </row>
    <row r="69" spans="1:8" x14ac:dyDescent="0.25">
      <c r="A69" s="34"/>
      <c r="B69" s="32"/>
      <c r="C69" s="32"/>
      <c r="D69" s="32"/>
      <c r="E69" s="101"/>
      <c r="F69" s="102"/>
      <c r="G69" s="33"/>
      <c r="H69" s="103"/>
    </row>
    <row r="70" spans="1:8" x14ac:dyDescent="0.25">
      <c r="A70" s="31"/>
      <c r="B70" s="32"/>
      <c r="C70" s="32"/>
      <c r="D70" s="32"/>
      <c r="E70" s="101"/>
      <c r="F70" s="102"/>
      <c r="G70" s="33"/>
      <c r="H70" s="103"/>
    </row>
    <row r="71" spans="1:8" x14ac:dyDescent="0.25">
      <c r="A71" s="31"/>
      <c r="B71" s="32"/>
      <c r="C71" s="32"/>
      <c r="D71" s="32"/>
      <c r="E71" s="101"/>
      <c r="F71" s="102"/>
      <c r="G71" s="33"/>
      <c r="H71" s="103"/>
    </row>
    <row r="72" spans="1:8" x14ac:dyDescent="0.25">
      <c r="A72" s="31"/>
      <c r="B72" s="32"/>
      <c r="C72" s="32"/>
      <c r="D72" s="32"/>
      <c r="E72" s="101"/>
      <c r="F72" s="102"/>
      <c r="G72" s="33"/>
      <c r="H72" s="103"/>
    </row>
    <row r="73" spans="1:8" x14ac:dyDescent="0.25">
      <c r="A73" s="31"/>
      <c r="B73" s="32"/>
      <c r="C73" s="32"/>
      <c r="D73" s="32"/>
      <c r="E73" s="101"/>
      <c r="F73" s="102"/>
      <c r="G73" s="33"/>
      <c r="H73" s="103"/>
    </row>
    <row r="74" spans="1:8" x14ac:dyDescent="0.25">
      <c r="A74" s="34"/>
      <c r="B74" s="32"/>
      <c r="C74" s="32"/>
      <c r="D74" s="32"/>
      <c r="E74" s="101"/>
      <c r="F74" s="102"/>
      <c r="G74" s="33"/>
      <c r="H74" s="103"/>
    </row>
    <row r="75" spans="1:8" x14ac:dyDescent="0.25">
      <c r="A75" s="34"/>
      <c r="B75" s="32"/>
      <c r="C75" s="32"/>
      <c r="D75" s="32"/>
      <c r="E75" s="101"/>
      <c r="F75" s="102"/>
      <c r="G75" s="33"/>
      <c r="H75" s="103"/>
    </row>
    <row r="76" spans="1:8" x14ac:dyDescent="0.25">
      <c r="A76" s="34"/>
      <c r="B76" s="32"/>
      <c r="C76" s="32"/>
      <c r="D76" s="32"/>
      <c r="E76" s="101"/>
      <c r="F76" s="102"/>
      <c r="G76" s="33"/>
      <c r="H76" s="103"/>
    </row>
    <row r="77" spans="1:8" x14ac:dyDescent="0.25">
      <c r="A77" s="34"/>
      <c r="B77" s="32"/>
      <c r="C77" s="32"/>
      <c r="D77" s="32"/>
      <c r="E77" s="101"/>
      <c r="F77" s="102"/>
      <c r="G77" s="33"/>
      <c r="H77" s="103"/>
    </row>
    <row r="78" spans="1:8" x14ac:dyDescent="0.25">
      <c r="A78" s="31"/>
      <c r="B78" s="32"/>
      <c r="C78" s="32"/>
      <c r="D78" s="32"/>
      <c r="E78" s="101"/>
      <c r="F78" s="102"/>
      <c r="G78" s="33"/>
      <c r="H78" s="103"/>
    </row>
    <row r="79" spans="1:8" x14ac:dyDescent="0.25">
      <c r="A79" s="31"/>
      <c r="B79" s="32"/>
      <c r="C79" s="32"/>
      <c r="D79" s="32"/>
      <c r="E79" s="101"/>
      <c r="F79" s="102"/>
      <c r="G79" s="33"/>
      <c r="H79" s="103"/>
    </row>
    <row r="80" spans="1:8" x14ac:dyDescent="0.25">
      <c r="A80" s="31"/>
      <c r="B80" s="32"/>
      <c r="C80" s="32"/>
      <c r="D80" s="32"/>
      <c r="E80" s="101"/>
      <c r="F80" s="102"/>
      <c r="G80" s="33"/>
      <c r="H80" s="103"/>
    </row>
    <row r="81" spans="1:8" x14ac:dyDescent="0.25">
      <c r="A81" s="31"/>
      <c r="B81" s="32"/>
      <c r="C81" s="32"/>
      <c r="D81" s="32"/>
      <c r="E81" s="101"/>
      <c r="F81" s="102"/>
      <c r="G81" s="33"/>
      <c r="H81" s="103"/>
    </row>
    <row r="82" spans="1:8" x14ac:dyDescent="0.25">
      <c r="A82" s="34"/>
      <c r="B82" s="32"/>
      <c r="C82" s="32"/>
      <c r="D82" s="32"/>
      <c r="E82" s="101"/>
      <c r="F82" s="102"/>
      <c r="G82" s="33"/>
      <c r="H82" s="103"/>
    </row>
    <row r="83" spans="1:8" x14ac:dyDescent="0.25">
      <c r="A83" s="34"/>
      <c r="B83" s="32"/>
      <c r="C83" s="32"/>
      <c r="D83" s="32"/>
      <c r="E83" s="101"/>
      <c r="F83" s="102"/>
      <c r="G83" s="33"/>
      <c r="H83" s="103"/>
    </row>
    <row r="84" spans="1:8" x14ac:dyDescent="0.25">
      <c r="A84" s="34"/>
      <c r="B84" s="32"/>
      <c r="C84" s="32"/>
      <c r="D84" s="32"/>
      <c r="E84" s="101"/>
      <c r="F84" s="102"/>
      <c r="G84" s="33"/>
      <c r="H84" s="103"/>
    </row>
    <row r="85" spans="1:8" x14ac:dyDescent="0.25">
      <c r="A85" s="34"/>
      <c r="B85" s="32"/>
      <c r="C85" s="32"/>
      <c r="D85" s="32"/>
      <c r="E85" s="101"/>
      <c r="F85" s="102"/>
      <c r="G85" s="33"/>
      <c r="H85" s="103"/>
    </row>
    <row r="86" spans="1:8" x14ac:dyDescent="0.25">
      <c r="A86" s="31"/>
      <c r="B86" s="32"/>
      <c r="C86" s="32"/>
      <c r="D86" s="32"/>
      <c r="E86" s="101"/>
      <c r="F86" s="102"/>
      <c r="G86" s="33"/>
      <c r="H86" s="103"/>
    </row>
    <row r="87" spans="1:8" x14ac:dyDescent="0.25">
      <c r="A87" s="31"/>
      <c r="B87" s="32"/>
      <c r="C87" s="32"/>
      <c r="D87" s="32"/>
      <c r="E87" s="101"/>
      <c r="F87" s="102"/>
      <c r="G87" s="33"/>
      <c r="H87" s="103"/>
    </row>
    <row r="88" spans="1:8" x14ac:dyDescent="0.25">
      <c r="A88" s="31"/>
      <c r="B88" s="32"/>
      <c r="C88" s="32"/>
      <c r="D88" s="32"/>
      <c r="E88" s="101"/>
      <c r="F88" s="102"/>
      <c r="G88" s="33"/>
      <c r="H88" s="103"/>
    </row>
    <row r="89" spans="1:8" x14ac:dyDescent="0.25">
      <c r="A89" s="31"/>
      <c r="B89" s="32"/>
      <c r="C89" s="32"/>
      <c r="D89" s="32"/>
      <c r="E89" s="101"/>
      <c r="F89" s="102"/>
      <c r="G89" s="33"/>
      <c r="H89" s="103"/>
    </row>
    <row r="90" spans="1:8" x14ac:dyDescent="0.25">
      <c r="A90" s="34"/>
      <c r="B90" s="32"/>
      <c r="C90" s="32"/>
      <c r="D90" s="32"/>
      <c r="E90" s="101"/>
      <c r="F90" s="102"/>
      <c r="G90" s="33"/>
      <c r="H90" s="103"/>
    </row>
    <row r="91" spans="1:8" x14ac:dyDescent="0.25">
      <c r="A91" s="34"/>
      <c r="B91" s="32"/>
      <c r="C91" s="32"/>
      <c r="D91" s="32"/>
      <c r="E91" s="101"/>
      <c r="F91" s="102"/>
      <c r="G91" s="33"/>
      <c r="H91" s="103"/>
    </row>
    <row r="92" spans="1:8" x14ac:dyDescent="0.25">
      <c r="A92" s="34"/>
      <c r="B92" s="32"/>
      <c r="C92" s="32"/>
      <c r="D92" s="32"/>
      <c r="E92" s="101"/>
      <c r="F92" s="102"/>
      <c r="G92" s="33"/>
      <c r="H92" s="103"/>
    </row>
    <row r="93" spans="1:8" x14ac:dyDescent="0.25">
      <c r="A93" s="34"/>
      <c r="B93" s="32"/>
      <c r="C93" s="32"/>
      <c r="D93" s="32"/>
      <c r="E93" s="101"/>
      <c r="F93" s="102"/>
      <c r="G93" s="33"/>
      <c r="H93" s="103"/>
    </row>
  </sheetData>
  <sheetProtection algorithmName="SHA-512" hashValue="ElW7Yuv/wBs0oLIfD3gjJtZKFCABXOmvRCBpmKfTLImWCPyIqDAz+1qweyztjNK6EqdbvwW11lALNMmV+hwsIw==" saltValue="KK+66Wfns1TYyNiYnZIWBA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23622047244094491" right="0.23622047244094491" top="0.74803149606299213" bottom="0.74803149606299213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28</vt:i4>
      </vt:variant>
    </vt:vector>
  </HeadingPairs>
  <TitlesOfParts>
    <vt:vector size="28" baseType="lpstr">
      <vt:lpstr>EF1 RT230817</vt:lpstr>
      <vt:lpstr>Lucif RT230817</vt:lpstr>
      <vt:lpstr>Stat Analyzes</vt:lpstr>
      <vt:lpstr>Plan1</vt:lpstr>
      <vt:lpstr>PECK</vt:lpstr>
      <vt:lpstr>FBP</vt:lpstr>
      <vt:lpstr>LDH</vt:lpstr>
      <vt:lpstr>PK</vt:lpstr>
      <vt:lpstr>HK</vt:lpstr>
      <vt:lpstr>CoxA</vt:lpstr>
      <vt:lpstr>CoxB</vt:lpstr>
      <vt:lpstr>CoxC</vt:lpstr>
      <vt:lpstr>ATPb</vt:lpstr>
      <vt:lpstr>ATPa</vt:lpstr>
      <vt:lpstr>GLUT2</vt:lpstr>
      <vt:lpstr>GLUT1</vt:lpstr>
      <vt:lpstr>GDH</vt:lpstr>
      <vt:lpstr>GS</vt:lpstr>
      <vt:lpstr>Chytry</vt:lpstr>
      <vt:lpstr>Lipase</vt:lpstr>
      <vt:lpstr>Tryp</vt:lpstr>
      <vt:lpstr>Amy</vt:lpstr>
      <vt:lpstr>CHH</vt:lpstr>
      <vt:lpstr>FAS</vt:lpstr>
      <vt:lpstr>ATPa(2)</vt:lpstr>
      <vt:lpstr>GDH (2)</vt:lpstr>
      <vt:lpstr>CHYTRY (2)</vt:lpstr>
      <vt:lpstr>AMY (2)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mserusier</dc:creator>
  <cp:lastModifiedBy>Luis Paulo Araujo</cp:lastModifiedBy>
  <cp:lastPrinted>2017-08-24T13:11:34Z</cp:lastPrinted>
  <dcterms:created xsi:type="dcterms:W3CDTF">2017-08-04T13:08:42Z</dcterms:created>
  <dcterms:modified xsi:type="dcterms:W3CDTF">2019-10-22T18:40:43Z</dcterms:modified>
</cp:coreProperties>
</file>