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G盘\PheNAC3\PeerJ 投稿\Supplemental Files\Raw data 1\Raw_data_for_gene_expression   Germination rate and Chlorophyll content\"/>
    </mc:Choice>
  </mc:AlternateContent>
  <bookViews>
    <workbookView xWindow="0" yWindow="0" windowWidth="23040" windowHeight="9144"/>
  </bookViews>
  <sheets>
    <sheet name="MS" sheetId="2" r:id="rId1"/>
    <sheet name="NaCl" sheetId="3" r:id="rId2"/>
    <sheet name="Mannitol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G19" i="1"/>
  <c r="F19" i="1"/>
  <c r="E19" i="1"/>
  <c r="D19" i="1"/>
  <c r="G18" i="1"/>
  <c r="F18" i="1"/>
  <c r="E18" i="1"/>
  <c r="E8" i="1"/>
  <c r="F8" i="1"/>
  <c r="G8" i="1"/>
  <c r="D8" i="1"/>
  <c r="G7" i="1"/>
  <c r="F7" i="1"/>
  <c r="E7" i="1"/>
  <c r="D7" i="1"/>
  <c r="E8" i="3"/>
  <c r="F8" i="3"/>
  <c r="G8" i="3"/>
  <c r="D8" i="3"/>
  <c r="E7" i="3"/>
  <c r="F7" i="3"/>
  <c r="G7" i="3"/>
  <c r="D7" i="3"/>
  <c r="D7" i="2" l="1"/>
  <c r="E7" i="2"/>
  <c r="F7" i="2"/>
  <c r="G7" i="2"/>
  <c r="D8" i="2"/>
  <c r="E8" i="2"/>
  <c r="F8" i="2"/>
  <c r="G8" i="2"/>
</calcChain>
</file>

<file path=xl/sharedStrings.xml><?xml version="1.0" encoding="utf-8"?>
<sst xmlns="http://schemas.openxmlformats.org/spreadsheetml/2006/main" count="48" uniqueCount="27">
  <si>
    <t>WT</t>
  </si>
  <si>
    <t>OE-3-10</t>
  </si>
  <si>
    <t>OE-3-14</t>
  </si>
  <si>
    <t>OE-3-15</t>
  </si>
  <si>
    <t>Germination rate</t>
  </si>
  <si>
    <t>1/2 MS+Mannitol</t>
    <phoneticPr fontId="1" type="noConversion"/>
  </si>
  <si>
    <t>WT</t>
    <phoneticPr fontId="1" type="noConversion"/>
  </si>
  <si>
    <t>OE-3-10</t>
    <phoneticPr fontId="1" type="noConversion"/>
  </si>
  <si>
    <t>OE-3-14</t>
    <phoneticPr fontId="1" type="noConversion"/>
  </si>
  <si>
    <t>OE-3-15</t>
    <phoneticPr fontId="1" type="noConversion"/>
  </si>
  <si>
    <t>1/2 MS+NaCl</t>
    <phoneticPr fontId="1" type="noConversion"/>
  </si>
  <si>
    <t>Repeat 1</t>
  </si>
  <si>
    <t>Repeat 1</t>
    <phoneticPr fontId="1" type="noConversion"/>
  </si>
  <si>
    <t>Average</t>
  </si>
  <si>
    <t>Average</t>
    <phoneticPr fontId="1" type="noConversion"/>
  </si>
  <si>
    <t>Error</t>
  </si>
  <si>
    <t>Error</t>
    <phoneticPr fontId="1" type="noConversion"/>
  </si>
  <si>
    <t>1/2 MS</t>
    <phoneticPr fontId="1" type="noConversion"/>
  </si>
  <si>
    <t>Repeat 2</t>
  </si>
  <si>
    <t>Repeat 3</t>
  </si>
  <si>
    <t>10 d</t>
    <phoneticPr fontId="1" type="noConversion"/>
  </si>
  <si>
    <t>root length</t>
    <phoneticPr fontId="1" type="noConversion"/>
  </si>
  <si>
    <t>lateral root number</t>
    <phoneticPr fontId="1" type="noConversion"/>
  </si>
  <si>
    <t>10 d</t>
    <phoneticPr fontId="1" type="noConversion"/>
  </si>
  <si>
    <t>10 d</t>
    <phoneticPr fontId="1" type="noConversion"/>
  </si>
  <si>
    <t>10 d</t>
    <phoneticPr fontId="1" type="noConversion"/>
  </si>
  <si>
    <t>root length （cm）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</si>
</sst>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_);[Red]\(0.00000\)"/>
  </numFmts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49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/>
    <xf numFmtId="176" fontId="0" fillId="0" borderId="0" xfId="0" applyNumberFormat="1" applyAlignment="1"/>
    <xf numFmtId="176" fontId="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MS!$D$8:$G$8</c:f>
                <c:numCache>
                  <c:formatCode>General</c:formatCode>
                  <c:ptCount val="4"/>
                  <c:pt idx="0">
                    <c:v>0.18424325830621938</c:v>
                  </c:pt>
                  <c:pt idx="1">
                    <c:v>7.2341781380702116E-2</c:v>
                  </c:pt>
                  <c:pt idx="2">
                    <c:v>0.18357559750685815</c:v>
                  </c:pt>
                  <c:pt idx="3">
                    <c:v>2.1398895228492483E-2</c:v>
                  </c:pt>
                </c:numCache>
              </c:numRef>
            </c:plus>
            <c:minus>
              <c:numRef>
                <c:f>MS!$D$8:$G$8</c:f>
                <c:numCache>
                  <c:formatCode>General</c:formatCode>
                  <c:ptCount val="4"/>
                  <c:pt idx="0">
                    <c:v>0.18424325830621938</c:v>
                  </c:pt>
                  <c:pt idx="1">
                    <c:v>7.2341781380702116E-2</c:v>
                  </c:pt>
                  <c:pt idx="2">
                    <c:v>0.18357559750685815</c:v>
                  </c:pt>
                  <c:pt idx="3">
                    <c:v>2.1398895228492483E-2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MS!$D$2:$G$2</c:f>
              <c:strCache>
                <c:ptCount val="4"/>
                <c:pt idx="0">
                  <c:v>WT</c:v>
                </c:pt>
                <c:pt idx="1">
                  <c:v>OE-3-10</c:v>
                </c:pt>
                <c:pt idx="2">
                  <c:v>OE-3-14</c:v>
                </c:pt>
                <c:pt idx="3">
                  <c:v>OE-3-15</c:v>
                </c:pt>
              </c:strCache>
            </c:strRef>
          </c:cat>
          <c:val>
            <c:numRef>
              <c:f>MS!$D$7:$G$7</c:f>
              <c:numCache>
                <c:formatCode>General</c:formatCode>
                <c:ptCount val="4"/>
                <c:pt idx="0">
                  <c:v>4.2619047619047619</c:v>
                </c:pt>
                <c:pt idx="1">
                  <c:v>4.1866666666666665</c:v>
                </c:pt>
                <c:pt idx="2">
                  <c:v>4.2</c:v>
                </c:pt>
                <c:pt idx="3">
                  <c:v>4.2949130000000002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5-41B7-9B4A-D527B7116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6013423"/>
        <c:axId val="1746008015"/>
      </c:barChart>
      <c:catAx>
        <c:axId val="1746013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6008015"/>
        <c:crosses val="autoZero"/>
        <c:auto val="1"/>
        <c:lblAlgn val="ctr"/>
        <c:lblOffset val="100"/>
        <c:noMultiLvlLbl val="0"/>
      </c:catAx>
      <c:valAx>
        <c:axId val="1746008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46013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68580</xdr:colOff>
      <xdr:row>5</xdr:row>
      <xdr:rowOff>26670</xdr:rowOff>
    </xdr:from>
    <xdr:to>
      <xdr:col>18</xdr:col>
      <xdr:colOff>373380</xdr:colOff>
      <xdr:row>20</xdr:row>
      <xdr:rowOff>140970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topLeftCell="B1" workbookViewId="0">
      <selection activeCell="F15" sqref="F15"/>
    </sheetView>
  </sheetViews>
  <sheetFormatPr defaultRowHeight="13.8" x14ac:dyDescent="0.25"/>
  <cols>
    <col min="1" max="1" width="13.6640625" customWidth="1"/>
    <col min="4" max="4" width="15.6640625" customWidth="1"/>
    <col min="5" max="5" width="15.44140625" customWidth="1"/>
    <col min="6" max="6" width="15.5546875" customWidth="1"/>
    <col min="7" max="7" width="15.21875" customWidth="1"/>
  </cols>
  <sheetData>
    <row r="2" spans="1:8" x14ac:dyDescent="0.25">
      <c r="A2" s="21" t="s">
        <v>17</v>
      </c>
      <c r="B2" s="8"/>
      <c r="C2" s="8"/>
      <c r="D2" s="10" t="s">
        <v>6</v>
      </c>
      <c r="E2" s="10" t="s">
        <v>7</v>
      </c>
      <c r="F2" s="10" t="s">
        <v>8</v>
      </c>
      <c r="G2" s="10" t="s">
        <v>9</v>
      </c>
      <c r="H2" s="6"/>
    </row>
    <row r="3" spans="1:8" x14ac:dyDescent="0.25">
      <c r="A3" s="22"/>
      <c r="B3" s="8"/>
      <c r="C3" s="8"/>
      <c r="D3" s="23" t="s">
        <v>26</v>
      </c>
      <c r="E3" s="24"/>
      <c r="F3" s="24"/>
      <c r="G3" s="25"/>
    </row>
    <row r="4" spans="1:8" x14ac:dyDescent="0.25">
      <c r="A4" s="22"/>
      <c r="B4" s="18" t="s">
        <v>20</v>
      </c>
      <c r="C4" s="8" t="s">
        <v>12</v>
      </c>
      <c r="D4">
        <v>4.3142857142857141</v>
      </c>
      <c r="E4" s="8">
        <v>4.1500000000000004</v>
      </c>
      <c r="F4" s="8">
        <v>4.12</v>
      </c>
      <c r="G4" s="8">
        <v>4.2714290000000004</v>
      </c>
    </row>
    <row r="5" spans="1:8" x14ac:dyDescent="0.25">
      <c r="A5" s="22"/>
      <c r="B5" s="19"/>
      <c r="C5" s="8" t="s">
        <v>12</v>
      </c>
      <c r="D5">
        <v>4.0571428571428578</v>
      </c>
      <c r="E5" s="8">
        <v>4.2699999999999996</v>
      </c>
      <c r="F5" s="8">
        <v>4.41</v>
      </c>
      <c r="G5" s="8">
        <v>4.3133100000000004</v>
      </c>
    </row>
    <row r="6" spans="1:8" x14ac:dyDescent="0.25">
      <c r="A6" s="22"/>
      <c r="B6" s="19"/>
      <c r="C6" s="8" t="s">
        <v>12</v>
      </c>
      <c r="D6">
        <v>4.4142857142857137</v>
      </c>
      <c r="E6" s="8">
        <v>4.1399999999999997</v>
      </c>
      <c r="F6" s="8">
        <v>4.07</v>
      </c>
      <c r="G6" s="8">
        <v>4.3</v>
      </c>
    </row>
    <row r="7" spans="1:8" x14ac:dyDescent="0.25">
      <c r="A7" s="22"/>
      <c r="B7" s="19"/>
      <c r="C7" s="8" t="s">
        <v>14</v>
      </c>
      <c r="D7" s="8">
        <f>AVERAGE(D4:D6)</f>
        <v>4.2619047619047619</v>
      </c>
      <c r="E7" s="8">
        <f>AVERAGE(E4:E6)</f>
        <v>4.1866666666666665</v>
      </c>
      <c r="F7" s="8">
        <f>AVERAGE(F4:F6)</f>
        <v>4.2</v>
      </c>
      <c r="G7" s="8">
        <f>AVERAGE(G4:G6)</f>
        <v>4.2949130000000002</v>
      </c>
    </row>
    <row r="8" spans="1:8" x14ac:dyDescent="0.25">
      <c r="A8" s="22"/>
      <c r="B8" s="20"/>
      <c r="C8" s="8" t="s">
        <v>16</v>
      </c>
      <c r="D8" s="8">
        <f>AVERAGE(STDEV(D4:D6))</f>
        <v>0.18424325830621938</v>
      </c>
      <c r="E8" s="8">
        <f>AVERAGE(STDEV(E4:E6))</f>
        <v>7.2341781380702116E-2</v>
      </c>
      <c r="F8" s="8">
        <f>AVERAGE(STDEV(F4:F6))</f>
        <v>0.18357559750685815</v>
      </c>
      <c r="G8" s="8">
        <f>AVERAGE(STDEV(G4:G6))</f>
        <v>2.1398895228492483E-2</v>
      </c>
    </row>
    <row r="9" spans="1:8" x14ac:dyDescent="0.25">
      <c r="A9" s="11"/>
      <c r="B9" s="12"/>
      <c r="C9" s="13"/>
      <c r="D9" s="13"/>
      <c r="E9" s="13"/>
      <c r="F9" s="13"/>
      <c r="G9" s="13"/>
    </row>
    <row r="10" spans="1:8" x14ac:dyDescent="0.25">
      <c r="A10" s="11"/>
      <c r="B10" s="12"/>
      <c r="C10" s="13"/>
      <c r="D10" s="13"/>
      <c r="E10" s="13"/>
      <c r="F10" s="13"/>
      <c r="G10" s="13"/>
    </row>
    <row r="11" spans="1:8" x14ac:dyDescent="0.25">
      <c r="A11" s="7"/>
    </row>
    <row r="12" spans="1:8" x14ac:dyDescent="0.25">
      <c r="A12" s="7"/>
    </row>
    <row r="13" spans="1:8" x14ac:dyDescent="0.25">
      <c r="A13" s="7"/>
    </row>
    <row r="14" spans="1:8" x14ac:dyDescent="0.25">
      <c r="A14" s="7"/>
    </row>
    <row r="15" spans="1:8" x14ac:dyDescent="0.25">
      <c r="A15" s="7"/>
    </row>
  </sheetData>
  <mergeCells count="3">
    <mergeCell ref="B4:B8"/>
    <mergeCell ref="A2:A8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8"/>
  <sheetViews>
    <sheetView workbookViewId="0">
      <selection activeCell="E7" sqref="E7"/>
    </sheetView>
  </sheetViews>
  <sheetFormatPr defaultRowHeight="13.8" x14ac:dyDescent="0.25"/>
  <cols>
    <col min="1" max="1" width="16.77734375" customWidth="1"/>
    <col min="3" max="3" width="14.6640625" customWidth="1"/>
  </cols>
  <sheetData>
    <row r="2" spans="1:7" x14ac:dyDescent="0.25">
      <c r="A2" s="27" t="s">
        <v>10</v>
      </c>
      <c r="B2" s="8"/>
      <c r="C2" s="8"/>
      <c r="D2" s="8" t="s">
        <v>0</v>
      </c>
      <c r="E2" s="8" t="s">
        <v>1</v>
      </c>
      <c r="F2" s="8" t="s">
        <v>2</v>
      </c>
      <c r="G2" s="8" t="s">
        <v>3</v>
      </c>
    </row>
    <row r="3" spans="1:7" x14ac:dyDescent="0.25">
      <c r="A3" s="27"/>
      <c r="B3" s="8"/>
      <c r="C3" s="8"/>
      <c r="D3" s="23" t="s">
        <v>4</v>
      </c>
      <c r="E3" s="24"/>
      <c r="F3" s="24"/>
      <c r="G3" s="25"/>
    </row>
    <row r="4" spans="1:7" x14ac:dyDescent="0.25">
      <c r="A4" s="27"/>
      <c r="B4" s="26" t="s">
        <v>25</v>
      </c>
      <c r="C4" s="8" t="s">
        <v>11</v>
      </c>
      <c r="D4" s="14">
        <v>0.33142857142857141</v>
      </c>
      <c r="E4" s="8">
        <v>0.81857142857142862</v>
      </c>
      <c r="F4" s="8">
        <v>0.89428571428571424</v>
      </c>
      <c r="G4" s="8">
        <v>1.2257142857142858</v>
      </c>
    </row>
    <row r="5" spans="1:7" x14ac:dyDescent="0.25">
      <c r="A5" s="27"/>
      <c r="B5" s="26"/>
      <c r="C5" s="8" t="s">
        <v>18</v>
      </c>
      <c r="D5" s="14">
        <v>0.29285714285714287</v>
      </c>
      <c r="E5" s="8">
        <v>0.74180000000000001</v>
      </c>
      <c r="F5" s="8">
        <v>0.80230999999999997</v>
      </c>
      <c r="G5" s="8">
        <v>1.37012</v>
      </c>
    </row>
    <row r="6" spans="1:7" x14ac:dyDescent="0.25">
      <c r="A6" s="27"/>
      <c r="B6" s="26"/>
      <c r="C6" s="8" t="s">
        <v>19</v>
      </c>
      <c r="D6" s="14">
        <v>0.17999999999999997</v>
      </c>
      <c r="E6" s="8">
        <v>0.83209999999999995</v>
      </c>
      <c r="F6" s="8">
        <v>0.92122999999999999</v>
      </c>
      <c r="G6" s="8">
        <v>1.1623399999999999</v>
      </c>
    </row>
    <row r="7" spans="1:7" x14ac:dyDescent="0.25">
      <c r="A7" s="27"/>
      <c r="B7" s="26"/>
      <c r="C7" s="8" t="s">
        <v>13</v>
      </c>
      <c r="D7" s="8">
        <f>AVERAGE(D4:D6)</f>
        <v>0.26809523809523811</v>
      </c>
      <c r="E7" s="8">
        <f t="shared" ref="E7:G7" si="0">AVERAGE(E4:E6)</f>
        <v>0.79749047619047619</v>
      </c>
      <c r="F7" s="8">
        <f t="shared" si="0"/>
        <v>0.87260857142857129</v>
      </c>
      <c r="G7" s="8">
        <f t="shared" si="0"/>
        <v>1.2527247619047619</v>
      </c>
    </row>
    <row r="8" spans="1:7" x14ac:dyDescent="0.25">
      <c r="A8" s="27"/>
      <c r="B8" s="26"/>
      <c r="C8" s="8" t="s">
        <v>15</v>
      </c>
      <c r="D8" s="8">
        <f>STDEV(D4:D6)</f>
        <v>7.8692547339647867E-2</v>
      </c>
      <c r="E8" s="8">
        <f t="shared" ref="E8:G8" si="1">STDEV(E4:E6)</f>
        <v>4.8701410810837759E-2</v>
      </c>
      <c r="F8" s="8">
        <f t="shared" si="1"/>
        <v>6.2353151418647119E-2</v>
      </c>
      <c r="G8" s="8">
        <f t="shared" si="1"/>
        <v>0.10649087504583299</v>
      </c>
    </row>
  </sheetData>
  <mergeCells count="3">
    <mergeCell ref="B4:B8"/>
    <mergeCell ref="A2:A8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opLeftCell="B1" workbookViewId="0">
      <selection activeCell="E21" sqref="E21:G21"/>
    </sheetView>
  </sheetViews>
  <sheetFormatPr defaultRowHeight="13.8" x14ac:dyDescent="0.25"/>
  <cols>
    <col min="1" max="1" width="19.109375" style="1" customWidth="1"/>
    <col min="2" max="5" width="8.88671875" style="1"/>
    <col min="6" max="6" width="9.44140625" style="1" bestFit="1" customWidth="1"/>
    <col min="7" max="16384" width="8.88671875" style="1"/>
  </cols>
  <sheetData>
    <row r="2" spans="1:16" x14ac:dyDescent="0.25">
      <c r="A2" s="27" t="s">
        <v>5</v>
      </c>
      <c r="B2" s="8"/>
      <c r="C2" s="8"/>
      <c r="D2" s="8" t="s">
        <v>0</v>
      </c>
      <c r="E2" s="8" t="s">
        <v>1</v>
      </c>
      <c r="F2" s="8" t="s">
        <v>2</v>
      </c>
      <c r="G2" s="8" t="s">
        <v>3</v>
      </c>
    </row>
    <row r="3" spans="1:16" x14ac:dyDescent="0.25">
      <c r="A3" s="27"/>
      <c r="B3" s="8"/>
      <c r="C3" s="8"/>
      <c r="D3" s="26" t="s">
        <v>21</v>
      </c>
      <c r="E3" s="26"/>
      <c r="F3" s="26"/>
      <c r="G3" s="26"/>
      <c r="H3" s="2"/>
      <c r="I3" s="2"/>
      <c r="J3" s="2"/>
      <c r="K3" s="2"/>
      <c r="L3" s="2"/>
      <c r="M3" s="2"/>
      <c r="N3" s="2"/>
      <c r="O3" s="2"/>
    </row>
    <row r="4" spans="1:16" x14ac:dyDescent="0.25">
      <c r="A4" s="27"/>
      <c r="B4" s="26" t="s">
        <v>24</v>
      </c>
      <c r="C4" s="8" t="s">
        <v>11</v>
      </c>
      <c r="D4" s="14">
        <v>2.8857142857142857</v>
      </c>
      <c r="E4" s="9">
        <v>2.3714285714285714</v>
      </c>
      <c r="F4" s="9">
        <v>2.9514285714285711</v>
      </c>
      <c r="G4" s="9">
        <v>3.8585714285714281</v>
      </c>
      <c r="H4" s="2"/>
      <c r="I4" s="2"/>
      <c r="J4" s="2"/>
      <c r="K4" s="2"/>
      <c r="L4" s="2"/>
      <c r="M4" s="2"/>
      <c r="N4" s="2"/>
      <c r="O4" s="2"/>
    </row>
    <row r="5" spans="1:16" x14ac:dyDescent="0.25">
      <c r="A5" s="27"/>
      <c r="B5" s="26"/>
      <c r="C5" s="8" t="s">
        <v>11</v>
      </c>
      <c r="D5" s="14">
        <v>2.4414285714285713</v>
      </c>
      <c r="E5" s="9">
        <v>2.353205</v>
      </c>
      <c r="F5" s="9">
        <v>3.2845300000000002</v>
      </c>
      <c r="G5" s="9">
        <v>3.132981</v>
      </c>
      <c r="H5" s="3"/>
      <c r="I5" s="3"/>
      <c r="J5" s="3"/>
      <c r="K5" s="3"/>
      <c r="L5" s="3"/>
      <c r="M5" s="3"/>
      <c r="N5" s="3"/>
      <c r="O5" s="2"/>
    </row>
    <row r="6" spans="1:16" x14ac:dyDescent="0.25">
      <c r="A6" s="27"/>
      <c r="B6" s="26"/>
      <c r="C6" s="8" t="s">
        <v>11</v>
      </c>
      <c r="D6" s="15">
        <v>3.4</v>
      </c>
      <c r="E6" s="16">
        <v>2.6843499999999998</v>
      </c>
      <c r="F6" s="16">
        <v>2.4095629999999999</v>
      </c>
      <c r="G6" s="16">
        <v>4.0586320000000002</v>
      </c>
      <c r="H6" s="2"/>
      <c r="I6" s="2"/>
      <c r="J6" s="2"/>
      <c r="K6" s="2"/>
      <c r="L6" s="2"/>
      <c r="M6" s="2"/>
      <c r="N6" s="2"/>
      <c r="O6" s="2"/>
    </row>
    <row r="7" spans="1:16" x14ac:dyDescent="0.25">
      <c r="A7" s="27"/>
      <c r="B7" s="26"/>
      <c r="C7" s="8" t="s">
        <v>13</v>
      </c>
      <c r="D7" s="9">
        <f>AVERAGE(D4:D6)</f>
        <v>2.9090476190476191</v>
      </c>
      <c r="E7" s="9">
        <f>AVERAGE(E4:E6)</f>
        <v>2.4696611904761903</v>
      </c>
      <c r="F7" s="9">
        <f>AVERAGE(F4:F6)</f>
        <v>2.8818405238095237</v>
      </c>
      <c r="G7" s="9">
        <f>AVERAGE(G4:G6)</f>
        <v>3.6833948095238092</v>
      </c>
    </row>
    <row r="8" spans="1:16" x14ac:dyDescent="0.25">
      <c r="A8" s="27"/>
      <c r="B8" s="26"/>
      <c r="C8" s="8" t="s">
        <v>15</v>
      </c>
      <c r="D8" s="9">
        <f>STDEV(D4:D6)</f>
        <v>0.4797115062740312</v>
      </c>
      <c r="E8" s="9">
        <f t="shared" ref="E8:G8" si="0">STDEV(E4:E6)</f>
        <v>0.18614910244201002</v>
      </c>
      <c r="F8" s="9">
        <f t="shared" si="0"/>
        <v>0.44161486054120053</v>
      </c>
      <c r="G8" s="9">
        <f t="shared" si="0"/>
        <v>0.48705500648897065</v>
      </c>
    </row>
    <row r="11" spans="1:16" x14ac:dyDescent="0.25">
      <c r="E11" s="4"/>
      <c r="F11" s="4"/>
      <c r="G11" s="4"/>
      <c r="H11" s="4"/>
      <c r="I11" s="4"/>
      <c r="J11" s="4"/>
      <c r="K11" s="4"/>
      <c r="L11" s="4"/>
      <c r="M11" s="4"/>
      <c r="N11" s="5"/>
      <c r="O11" s="4"/>
      <c r="P11" s="4"/>
    </row>
    <row r="12" spans="1:16" ht="15.6" x14ac:dyDescent="0.25">
      <c r="J12" s="17"/>
    </row>
    <row r="13" spans="1:16" x14ac:dyDescent="0.25">
      <c r="A13" s="27" t="s">
        <v>5</v>
      </c>
      <c r="B13" s="8"/>
      <c r="C13" s="8"/>
      <c r="D13" s="8" t="s">
        <v>0</v>
      </c>
      <c r="E13" s="8" t="s">
        <v>1</v>
      </c>
      <c r="F13" s="8" t="s">
        <v>2</v>
      </c>
      <c r="G13" s="8" t="s">
        <v>3</v>
      </c>
    </row>
    <row r="14" spans="1:16" x14ac:dyDescent="0.25">
      <c r="A14" s="27"/>
      <c r="B14" s="8"/>
      <c r="C14" s="8"/>
      <c r="D14" s="26" t="s">
        <v>22</v>
      </c>
      <c r="E14" s="26"/>
      <c r="F14" s="26"/>
      <c r="G14" s="26"/>
    </row>
    <row r="15" spans="1:16" x14ac:dyDescent="0.25">
      <c r="A15" s="27"/>
      <c r="B15" s="26" t="s">
        <v>23</v>
      </c>
      <c r="C15" s="8" t="s">
        <v>11</v>
      </c>
      <c r="D15" s="1">
        <v>1.5714285714285714</v>
      </c>
      <c r="E15" s="1">
        <v>5.2857142857142856</v>
      </c>
      <c r="F15" s="1">
        <v>3.8571428571428572</v>
      </c>
      <c r="G15" s="1">
        <v>4.8571428571428568</v>
      </c>
    </row>
    <row r="16" spans="1:16" x14ac:dyDescent="0.25">
      <c r="A16" s="27"/>
      <c r="B16" s="26"/>
      <c r="C16" s="8" t="s">
        <v>11</v>
      </c>
      <c r="D16" s="1">
        <v>1.1428571428571428</v>
      </c>
      <c r="E16" s="1">
        <v>5.1428571428571432</v>
      </c>
      <c r="F16" s="1">
        <v>4.5714285714285712</v>
      </c>
      <c r="G16" s="1">
        <v>5.1428571428571432</v>
      </c>
    </row>
    <row r="17" spans="1:7" x14ac:dyDescent="0.25">
      <c r="A17" s="27"/>
      <c r="B17" s="26"/>
      <c r="C17" s="8" t="s">
        <v>11</v>
      </c>
      <c r="D17" s="1">
        <v>2.4285714285714284</v>
      </c>
      <c r="E17" s="1">
        <v>4.8571428571428568</v>
      </c>
      <c r="F17" s="1">
        <v>4.7142857142857144</v>
      </c>
      <c r="G17" s="1">
        <v>5.2857142857142856</v>
      </c>
    </row>
    <row r="18" spans="1:7" x14ac:dyDescent="0.25">
      <c r="A18" s="27"/>
      <c r="B18" s="26"/>
      <c r="C18" s="8" t="s">
        <v>13</v>
      </c>
      <c r="D18" s="9">
        <f>AVERAGE(D15:D17)</f>
        <v>1.7142857142857142</v>
      </c>
      <c r="E18" s="9">
        <f>AVERAGE(E15:E17)</f>
        <v>5.0952380952380949</v>
      </c>
      <c r="F18" s="9">
        <f>AVERAGE(F15:F17)</f>
        <v>4.3809523809523805</v>
      </c>
      <c r="G18" s="9">
        <f>AVERAGE(G15:G17)</f>
        <v>5.0952380952380949</v>
      </c>
    </row>
    <row r="19" spans="1:7" x14ac:dyDescent="0.25">
      <c r="A19" s="27"/>
      <c r="B19" s="26"/>
      <c r="C19" s="8" t="s">
        <v>15</v>
      </c>
      <c r="D19" s="9">
        <f>STDEV(D15:D17)</f>
        <v>0.65465367070797797</v>
      </c>
      <c r="E19" s="9">
        <f t="shared" ref="E19:G19" si="1">STDEV(E15:E17)</f>
        <v>0.21821789023599256</v>
      </c>
      <c r="F19" s="9">
        <f t="shared" si="1"/>
        <v>0.4592214648091883</v>
      </c>
      <c r="G19" s="9">
        <f t="shared" si="1"/>
        <v>0.21821789023599256</v>
      </c>
    </row>
  </sheetData>
  <mergeCells count="6">
    <mergeCell ref="A13:A19"/>
    <mergeCell ref="D14:G14"/>
    <mergeCell ref="B15:B19"/>
    <mergeCell ref="B4:B8"/>
    <mergeCell ref="A2:A8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MS</vt:lpstr>
      <vt:lpstr>NaCl</vt:lpstr>
      <vt:lpstr>Mannitol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biao</dc:creator>
  <cp:lastModifiedBy>biao</cp:lastModifiedBy>
  <dcterms:created xsi:type="dcterms:W3CDTF">2019-07-17T05:48:41Z</dcterms:created>
  <dcterms:modified xsi:type="dcterms:W3CDTF">2019-11-11T03:01:48Z</dcterms:modified>
</cp:coreProperties>
</file>