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6FB942A-2F44-424D-9029-913253789A1F}" xr6:coauthVersionLast="45" xr6:coauthVersionMax="45" xr10:uidLastSave="{00000000-0000-0000-0000-000000000000}"/>
  <bookViews>
    <workbookView xWindow="-120" yWindow="-120" windowWidth="20730" windowHeight="11160" tabRatio="775" activeTab="10" xr2:uid="{00000000-000D-0000-FFFF-FFFF00000000}"/>
  </bookViews>
  <sheets>
    <sheet name="FIG 1" sheetId="1" r:id="rId1"/>
    <sheet name="FIG 2B" sheetId="3" r:id="rId2"/>
    <sheet name="FIG 2C" sheetId="4" r:id="rId3"/>
    <sheet name="FIG 2D" sheetId="5" r:id="rId4"/>
    <sheet name="FIG 2E" sheetId="6" r:id="rId5"/>
    <sheet name="FIG 3B" sheetId="7" r:id="rId6"/>
    <sheet name="FIG 3C" sheetId="8" r:id="rId7"/>
    <sheet name="FIG 3D" sheetId="14" r:id="rId8"/>
    <sheet name="FIG 4B" sheetId="9" r:id="rId9"/>
    <sheet name="FIG 4C" sheetId="18" r:id="rId10"/>
    <sheet name="FIG 4E" sheetId="15" r:id="rId11"/>
    <sheet name="FIG 5B" sheetId="11" r:id="rId12"/>
    <sheet name="FIG 5C" sheetId="12" r:id="rId13"/>
    <sheet name="FIG 5E" sheetId="17" r:id="rId1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5" l="1"/>
  <c r="L10" i="15"/>
  <c r="K10" i="15"/>
  <c r="E10" i="15"/>
  <c r="D10" i="15"/>
  <c r="C10" i="15"/>
  <c r="M8" i="15"/>
  <c r="L8" i="15"/>
  <c r="K8" i="15"/>
  <c r="E8" i="15"/>
  <c r="D8" i="15"/>
  <c r="C8" i="15"/>
</calcChain>
</file>

<file path=xl/sharedStrings.xml><?xml version="1.0" encoding="utf-8"?>
<sst xmlns="http://schemas.openxmlformats.org/spreadsheetml/2006/main" count="137" uniqueCount="46">
  <si>
    <t>CANCER</t>
  </si>
  <si>
    <t>PARA-CANCER</t>
  </si>
  <si>
    <t>TUMOR</t>
  </si>
  <si>
    <t>Number of TAMs infiltrated in tumour</t>
  </si>
  <si>
    <t>Number</t>
    <phoneticPr fontId="2" type="noConversion"/>
  </si>
  <si>
    <r>
      <t>Percentage CXCL8-positive cells</t>
    </r>
    <r>
      <rPr>
        <sz val="8"/>
        <color theme="1"/>
        <rFont val="宋体"/>
        <family val="3"/>
        <charset val="134"/>
      </rPr>
      <t>（</t>
    </r>
    <r>
      <rPr>
        <sz val="8"/>
        <color theme="1"/>
        <rFont val="Arial"/>
        <family val="2"/>
      </rPr>
      <t>%</t>
    </r>
    <r>
      <rPr>
        <sz val="8"/>
        <color theme="1"/>
        <rFont val="宋体"/>
        <family val="3"/>
        <charset val="134"/>
      </rPr>
      <t>）</t>
    </r>
    <phoneticPr fontId="2" type="noConversion"/>
  </si>
  <si>
    <r>
      <t>Percentage of MMP-9 positive cells</t>
    </r>
    <r>
      <rPr>
        <sz val="8"/>
        <rFont val="宋体"/>
        <family val="3"/>
        <charset val="134"/>
      </rPr>
      <t>（</t>
    </r>
    <r>
      <rPr>
        <sz val="8"/>
        <rFont val="Arial"/>
        <family val="2"/>
      </rPr>
      <t>%</t>
    </r>
    <r>
      <rPr>
        <sz val="8"/>
        <rFont val="宋体"/>
        <family val="3"/>
        <charset val="134"/>
      </rPr>
      <t>）</t>
    </r>
    <phoneticPr fontId="2" type="noConversion"/>
  </si>
  <si>
    <r>
      <t>Percentage of VEGF positive cells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Arial"/>
        <family val="2"/>
      </rPr>
      <t>%</t>
    </r>
    <r>
      <rPr>
        <sz val="9"/>
        <color theme="1"/>
        <rFont val="宋体"/>
        <family val="3"/>
        <charset val="134"/>
      </rPr>
      <t>）</t>
    </r>
    <phoneticPr fontId="2" type="noConversion"/>
  </si>
  <si>
    <r>
      <t>Percentage of E-cadheirn positive cells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Arial"/>
        <family val="2"/>
      </rPr>
      <t>%</t>
    </r>
    <r>
      <rPr>
        <sz val="9"/>
        <color theme="1"/>
        <rFont val="宋体"/>
        <family val="3"/>
        <charset val="134"/>
      </rPr>
      <t>）</t>
    </r>
    <phoneticPr fontId="2" type="noConversion"/>
  </si>
  <si>
    <t>DAYS</t>
  </si>
  <si>
    <t>0 ng/ml IL-4</t>
  </si>
  <si>
    <t>5 ng/ml IL-4</t>
  </si>
  <si>
    <t>10 ng/ml IL-4</t>
  </si>
  <si>
    <t>20ng/ml IL-4</t>
  </si>
  <si>
    <t>40 ng/ml IL-4</t>
  </si>
  <si>
    <t>IL-4 treated (ng/ml)</t>
  </si>
  <si>
    <t>Concentration of CXCL8 for 48h (ng/ml)</t>
  </si>
  <si>
    <t>RT-PCR CXCL8 mean Cq</t>
    <phoneticPr fontId="2" type="noConversion"/>
  </si>
  <si>
    <t>RT-PCR GADPH mean Cq</t>
    <phoneticPr fontId="2" type="noConversion"/>
  </si>
  <si>
    <t>Control</t>
  </si>
  <si>
    <t>CM</t>
  </si>
  <si>
    <t>CM and anti-CXCL8 neutralizing antibody</t>
  </si>
  <si>
    <t>T24</t>
  </si>
  <si>
    <t>UM-UC-3</t>
  </si>
  <si>
    <t>T24</t>
    <phoneticPr fontId="2" type="noConversion"/>
  </si>
  <si>
    <t>UM-UC-3</t>
    <phoneticPr fontId="2" type="noConversion"/>
  </si>
  <si>
    <t>Invasive cell count (mean)</t>
    <phoneticPr fontId="2" type="noConversion"/>
  </si>
  <si>
    <t>RT-PCR MMP-9 mean Cq</t>
    <phoneticPr fontId="2" type="noConversion"/>
  </si>
  <si>
    <t>Cq</t>
    <phoneticPr fontId="2" type="noConversion"/>
  </si>
  <si>
    <t>Cq SD</t>
    <phoneticPr fontId="2" type="noConversion"/>
  </si>
  <si>
    <t>Wound Healing Percentage for 24h</t>
  </si>
  <si>
    <t>MEAN</t>
    <phoneticPr fontId="2" type="noConversion"/>
  </si>
  <si>
    <t>SD</t>
    <phoneticPr fontId="2" type="noConversion"/>
  </si>
  <si>
    <t>RT-PCR GADPH mean Cq</t>
    <phoneticPr fontId="2" type="noConversion"/>
  </si>
  <si>
    <t>CM-C</t>
  </si>
  <si>
    <t>CM-T24</t>
  </si>
  <si>
    <t>CM- T24-NA</t>
  </si>
  <si>
    <t>The number of vessels</t>
  </si>
  <si>
    <t>The number of nodes</t>
  </si>
  <si>
    <t>The number of vessels and nodes</t>
  </si>
  <si>
    <t>RT-PCR VEGF mean Cq</t>
    <phoneticPr fontId="2" type="noConversion"/>
  </si>
  <si>
    <t>RT-PCR CD163 mean Cq</t>
    <phoneticPr fontId="2" type="noConversion"/>
  </si>
  <si>
    <t>THP-1</t>
    <phoneticPr fontId="2" type="noConversion"/>
  </si>
  <si>
    <t>TAM</t>
    <phoneticPr fontId="2" type="noConversion"/>
  </si>
  <si>
    <t>UM-UV-3</t>
    <phoneticPr fontId="2" type="noConversion"/>
  </si>
  <si>
    <t>mean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</si>
</sst>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_ "/>
  </numFmts>
  <fonts count="11" x14ac:knownFonts="1">
    <font>
      <sz val="11"/>
      <color theme="1"/>
      <name val="等线"/>
      <family val="2"/>
      <scheme val="minor"/>
    </font>
    <font>
      <sz val="7"/>
      <name val="Arial"/>
      <family val="2"/>
    </font>
    <font>
      <sz val="9"/>
      <name val="等线"/>
      <family val="3"/>
      <charset val="134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宋体"/>
      <family val="3"/>
      <charset val="134"/>
    </font>
    <font>
      <sz val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opLeftCell="A4" workbookViewId="0">
      <selection activeCell="C51" sqref="C51"/>
    </sheetView>
  </sheetViews>
  <sheetFormatPr defaultRowHeight="14.25" x14ac:dyDescent="0.2"/>
  <cols>
    <col min="1" max="1" width="9" style="3"/>
    <col min="2" max="2" width="13" style="3" customWidth="1"/>
    <col min="3" max="3" width="11.75" style="3" customWidth="1"/>
    <col min="4" max="4" width="22" style="3" customWidth="1"/>
    <col min="5" max="5" width="21.875" style="3" customWidth="1"/>
    <col min="6" max="6" width="22.375" style="3" customWidth="1"/>
    <col min="7" max="7" width="25.5" style="3" customWidth="1"/>
    <col min="8" max="16384" width="9" style="3"/>
  </cols>
  <sheetData>
    <row r="1" spans="1:7" x14ac:dyDescent="0.2">
      <c r="B1" s="16" t="s">
        <v>5</v>
      </c>
      <c r="C1" s="16"/>
      <c r="D1" s="4" t="s">
        <v>3</v>
      </c>
      <c r="E1" s="6" t="s">
        <v>6</v>
      </c>
      <c r="F1" s="5" t="s">
        <v>7</v>
      </c>
      <c r="G1" s="5" t="s">
        <v>8</v>
      </c>
    </row>
    <row r="2" spans="1:7" x14ac:dyDescent="0.2">
      <c r="A2" s="3" t="s">
        <v>4</v>
      </c>
      <c r="B2" s="2" t="s">
        <v>0</v>
      </c>
      <c r="C2" s="2" t="s">
        <v>1</v>
      </c>
      <c r="D2" s="2" t="s">
        <v>2</v>
      </c>
      <c r="E2" s="2" t="s">
        <v>2</v>
      </c>
      <c r="F2" s="2" t="s">
        <v>2</v>
      </c>
      <c r="G2" s="2" t="s">
        <v>2</v>
      </c>
    </row>
    <row r="3" spans="1:7" x14ac:dyDescent="0.2">
      <c r="A3" s="3">
        <v>1</v>
      </c>
      <c r="B3" s="1">
        <v>54.92</v>
      </c>
      <c r="C3" s="1">
        <v>53.97</v>
      </c>
      <c r="D3" s="1">
        <v>12</v>
      </c>
      <c r="E3" s="1">
        <v>71.430000000000007</v>
      </c>
      <c r="F3" s="1">
        <v>19.079999999999998</v>
      </c>
      <c r="G3" s="1">
        <v>15.79</v>
      </c>
    </row>
    <row r="4" spans="1:7" x14ac:dyDescent="0.2">
      <c r="A4" s="3">
        <v>2</v>
      </c>
      <c r="B4" s="1">
        <v>66.67</v>
      </c>
      <c r="C4" s="1">
        <v>24.59</v>
      </c>
      <c r="D4" s="1">
        <v>13</v>
      </c>
      <c r="E4" s="1">
        <v>72.569999999999993</v>
      </c>
      <c r="F4" s="1">
        <v>58.78</v>
      </c>
      <c r="G4" s="1">
        <v>15.29</v>
      </c>
    </row>
    <row r="5" spans="1:7" x14ac:dyDescent="0.2">
      <c r="A5" s="3">
        <v>3</v>
      </c>
      <c r="B5" s="1">
        <v>35.340000000000003</v>
      </c>
      <c r="C5" s="1">
        <v>17.91</v>
      </c>
      <c r="D5" s="1">
        <v>7</v>
      </c>
      <c r="E5" s="1">
        <v>65.25</v>
      </c>
      <c r="F5" s="1">
        <v>32.799999999999997</v>
      </c>
      <c r="G5" s="1">
        <v>8.24</v>
      </c>
    </row>
    <row r="6" spans="1:7" x14ac:dyDescent="0.2">
      <c r="A6" s="3">
        <v>4</v>
      </c>
      <c r="B6" s="1">
        <v>50.34</v>
      </c>
      <c r="C6" s="1">
        <v>14.52</v>
      </c>
      <c r="D6" s="1">
        <v>15</v>
      </c>
      <c r="E6" s="1">
        <v>58.47</v>
      </c>
      <c r="F6" s="1">
        <v>49.62</v>
      </c>
      <c r="G6" s="1">
        <v>10.53</v>
      </c>
    </row>
    <row r="7" spans="1:7" x14ac:dyDescent="0.2">
      <c r="A7" s="3">
        <v>5</v>
      </c>
      <c r="B7" s="1">
        <v>67.459999999999994</v>
      </c>
      <c r="C7" s="1">
        <v>42.86</v>
      </c>
      <c r="D7" s="1">
        <v>8</v>
      </c>
      <c r="E7" s="1">
        <v>91.84</v>
      </c>
      <c r="F7" s="1">
        <v>41.01</v>
      </c>
      <c r="G7" s="1">
        <v>10.96</v>
      </c>
    </row>
    <row r="8" spans="1:7" x14ac:dyDescent="0.2">
      <c r="A8" s="3">
        <v>6</v>
      </c>
      <c r="B8" s="1">
        <v>27.37</v>
      </c>
      <c r="C8" s="1">
        <v>58.49</v>
      </c>
      <c r="D8" s="1">
        <v>9</v>
      </c>
      <c r="E8" s="1">
        <v>62.6</v>
      </c>
      <c r="F8" s="1">
        <v>42.22</v>
      </c>
      <c r="G8" s="1">
        <v>8.11</v>
      </c>
    </row>
    <row r="9" spans="1:7" x14ac:dyDescent="0.2">
      <c r="A9" s="3">
        <v>7</v>
      </c>
      <c r="B9" s="1">
        <v>69.11</v>
      </c>
      <c r="C9" s="1">
        <v>62.5</v>
      </c>
      <c r="D9" s="1">
        <v>16</v>
      </c>
      <c r="E9" s="1">
        <v>83.61</v>
      </c>
      <c r="F9" s="1">
        <v>49.29</v>
      </c>
      <c r="G9" s="1">
        <v>12.09</v>
      </c>
    </row>
    <row r="10" spans="1:7" x14ac:dyDescent="0.2">
      <c r="A10" s="3">
        <v>8</v>
      </c>
      <c r="B10" s="1">
        <v>29.71</v>
      </c>
      <c r="C10" s="1">
        <v>81.819999999999993</v>
      </c>
      <c r="D10" s="1">
        <v>12</v>
      </c>
      <c r="E10" s="1">
        <v>69.599999999999994</v>
      </c>
      <c r="F10" s="1">
        <v>22.9</v>
      </c>
      <c r="G10" s="1">
        <v>14.1</v>
      </c>
    </row>
    <row r="11" spans="1:7" x14ac:dyDescent="0.2">
      <c r="A11" s="3">
        <v>9</v>
      </c>
      <c r="B11" s="1">
        <v>90.82</v>
      </c>
      <c r="C11" s="1">
        <v>19.3</v>
      </c>
      <c r="D11" s="1">
        <v>24</v>
      </c>
      <c r="E11" s="1">
        <v>99.07</v>
      </c>
      <c r="F11" s="1">
        <v>61.29</v>
      </c>
      <c r="G11" s="1">
        <v>5.13</v>
      </c>
    </row>
    <row r="12" spans="1:7" x14ac:dyDescent="0.2">
      <c r="A12" s="3">
        <v>10</v>
      </c>
      <c r="B12" s="1">
        <v>67.62</v>
      </c>
      <c r="C12" s="1">
        <v>9.09</v>
      </c>
      <c r="D12" s="1">
        <v>5</v>
      </c>
      <c r="E12" s="1">
        <v>85.34</v>
      </c>
      <c r="F12" s="1">
        <v>65</v>
      </c>
      <c r="G12" s="1">
        <v>14.29</v>
      </c>
    </row>
    <row r="13" spans="1:7" x14ac:dyDescent="0.2">
      <c r="A13" s="3">
        <v>11</v>
      </c>
      <c r="B13" s="1">
        <v>34.340000000000003</v>
      </c>
      <c r="C13" s="1">
        <v>6.98</v>
      </c>
      <c r="D13" s="1">
        <v>11</v>
      </c>
      <c r="E13" s="1">
        <v>77.23</v>
      </c>
      <c r="F13" s="1">
        <v>38.89</v>
      </c>
      <c r="G13" s="1">
        <v>18.84</v>
      </c>
    </row>
    <row r="14" spans="1:7" x14ac:dyDescent="0.2">
      <c r="A14" s="3">
        <v>12</v>
      </c>
      <c r="B14" s="1">
        <v>55</v>
      </c>
      <c r="C14" s="1">
        <v>45.45</v>
      </c>
      <c r="D14" s="1">
        <v>14</v>
      </c>
      <c r="E14" s="1">
        <v>70.540000000000006</v>
      </c>
      <c r="F14" s="1">
        <v>65.87</v>
      </c>
      <c r="G14" s="1">
        <v>15.58</v>
      </c>
    </row>
    <row r="15" spans="1:7" x14ac:dyDescent="0.2">
      <c r="A15" s="3">
        <v>13</v>
      </c>
      <c r="B15" s="1">
        <v>61.68</v>
      </c>
      <c r="C15" s="1">
        <v>21.74</v>
      </c>
      <c r="D15" s="1">
        <v>13</v>
      </c>
      <c r="E15" s="1">
        <v>68.930000000000007</v>
      </c>
      <c r="F15" s="1">
        <v>38.93</v>
      </c>
      <c r="G15" s="1">
        <v>14.63</v>
      </c>
    </row>
    <row r="16" spans="1:7" x14ac:dyDescent="0.2">
      <c r="A16" s="3">
        <v>14</v>
      </c>
      <c r="B16" s="1">
        <v>30.71</v>
      </c>
      <c r="C16" s="1">
        <v>6.56</v>
      </c>
      <c r="D16" s="1">
        <v>15</v>
      </c>
      <c r="E16" s="1">
        <v>79.17</v>
      </c>
      <c r="F16" s="1">
        <v>31.75</v>
      </c>
      <c r="G16" s="1">
        <v>25</v>
      </c>
    </row>
    <row r="17" spans="1:7" x14ac:dyDescent="0.2">
      <c r="A17" s="3">
        <v>15</v>
      </c>
      <c r="B17" s="1">
        <v>63.28</v>
      </c>
      <c r="C17" s="1">
        <v>68.66</v>
      </c>
      <c r="D17" s="1">
        <v>17</v>
      </c>
      <c r="E17" s="1">
        <v>80.33</v>
      </c>
      <c r="F17" s="1">
        <v>46.83</v>
      </c>
      <c r="G17" s="1">
        <v>13.89</v>
      </c>
    </row>
    <row r="18" spans="1:7" x14ac:dyDescent="0.2">
      <c r="A18" s="3">
        <v>16</v>
      </c>
      <c r="B18" s="1">
        <v>69.12</v>
      </c>
      <c r="C18" s="1">
        <v>10.45</v>
      </c>
      <c r="D18" s="1">
        <v>10</v>
      </c>
      <c r="E18" s="1">
        <v>97.17</v>
      </c>
      <c r="F18" s="1">
        <v>50.71</v>
      </c>
      <c r="G18" s="1">
        <v>7.89</v>
      </c>
    </row>
    <row r="19" spans="1:7" x14ac:dyDescent="0.2">
      <c r="A19" s="3">
        <v>17</v>
      </c>
      <c r="B19" s="1">
        <v>94.55</v>
      </c>
      <c r="C19" s="1">
        <v>41.18</v>
      </c>
      <c r="D19" s="1">
        <v>14</v>
      </c>
      <c r="E19" s="1">
        <v>70.64</v>
      </c>
      <c r="F19" s="1">
        <v>66.180000000000007</v>
      </c>
      <c r="G19" s="1">
        <v>8.4499999999999993</v>
      </c>
    </row>
    <row r="20" spans="1:7" x14ac:dyDescent="0.2">
      <c r="A20" s="3">
        <v>18</v>
      </c>
      <c r="B20" s="1">
        <v>75.53</v>
      </c>
      <c r="C20" s="1">
        <v>50.75</v>
      </c>
      <c r="D20" s="1">
        <v>17</v>
      </c>
      <c r="E20" s="1">
        <v>83.17</v>
      </c>
      <c r="F20" s="1">
        <v>75.91</v>
      </c>
      <c r="G20" s="1">
        <v>20.73</v>
      </c>
    </row>
    <row r="21" spans="1:7" x14ac:dyDescent="0.2">
      <c r="A21" s="3">
        <v>19</v>
      </c>
      <c r="B21" s="1">
        <v>62.5</v>
      </c>
      <c r="C21" s="1">
        <v>4.17</v>
      </c>
      <c r="D21" s="1">
        <v>24</v>
      </c>
      <c r="E21" s="1">
        <v>63.06</v>
      </c>
      <c r="F21" s="1">
        <v>50.39</v>
      </c>
      <c r="G21" s="1">
        <v>16.09</v>
      </c>
    </row>
    <row r="22" spans="1:7" x14ac:dyDescent="0.2">
      <c r="A22" s="3">
        <v>20</v>
      </c>
      <c r="B22" s="1">
        <v>64.58</v>
      </c>
      <c r="C22" s="1">
        <v>27.54</v>
      </c>
      <c r="D22" s="1">
        <v>22</v>
      </c>
      <c r="E22" s="1">
        <v>95.5</v>
      </c>
      <c r="F22" s="1">
        <v>60</v>
      </c>
      <c r="G22" s="1">
        <v>12.31</v>
      </c>
    </row>
    <row r="23" spans="1:7" x14ac:dyDescent="0.2">
      <c r="A23" s="3">
        <v>21</v>
      </c>
      <c r="B23" s="1">
        <v>51.72</v>
      </c>
      <c r="C23" s="1">
        <v>20</v>
      </c>
      <c r="D23" s="1">
        <v>18</v>
      </c>
      <c r="E23" s="1">
        <v>58.93</v>
      </c>
      <c r="F23" s="1">
        <v>59.85</v>
      </c>
      <c r="G23" s="1">
        <v>24.44</v>
      </c>
    </row>
    <row r="24" spans="1:7" x14ac:dyDescent="0.2">
      <c r="A24" s="3">
        <v>22</v>
      </c>
      <c r="B24" s="1">
        <v>54.4</v>
      </c>
      <c r="C24" s="1">
        <v>28.57</v>
      </c>
      <c r="D24" s="1">
        <v>12</v>
      </c>
      <c r="E24" s="1">
        <v>52.85</v>
      </c>
      <c r="F24" s="1">
        <v>55.56</v>
      </c>
      <c r="G24" s="1">
        <v>13.41</v>
      </c>
    </row>
    <row r="25" spans="1:7" x14ac:dyDescent="0.2">
      <c r="A25" s="3">
        <v>23</v>
      </c>
      <c r="B25" s="1">
        <v>53.68</v>
      </c>
      <c r="C25" s="1">
        <v>45.24</v>
      </c>
      <c r="D25" s="1">
        <v>12</v>
      </c>
      <c r="E25" s="1">
        <v>78.790000000000006</v>
      </c>
      <c r="F25" s="1">
        <v>35.770000000000003</v>
      </c>
      <c r="G25" s="1">
        <v>6.58</v>
      </c>
    </row>
    <row r="26" spans="1:7" x14ac:dyDescent="0.2">
      <c r="A26" s="3">
        <v>24</v>
      </c>
      <c r="B26" s="1">
        <v>64.8</v>
      </c>
      <c r="C26" s="1">
        <v>52.46</v>
      </c>
      <c r="D26" s="1">
        <v>18</v>
      </c>
      <c r="E26" s="1">
        <v>82.42</v>
      </c>
      <c r="F26" s="1">
        <v>63.87</v>
      </c>
      <c r="G26" s="1">
        <v>9.59</v>
      </c>
    </row>
    <row r="27" spans="1:7" x14ac:dyDescent="0.2">
      <c r="A27" s="3">
        <v>25</v>
      </c>
      <c r="B27" s="1">
        <v>25</v>
      </c>
      <c r="C27" s="1">
        <v>4.17</v>
      </c>
      <c r="D27" s="1">
        <v>8</v>
      </c>
      <c r="E27" s="1">
        <v>84.68</v>
      </c>
      <c r="F27" s="1">
        <v>41.48</v>
      </c>
      <c r="G27" s="1">
        <v>25</v>
      </c>
    </row>
    <row r="28" spans="1:7" x14ac:dyDescent="0.2">
      <c r="A28" s="3">
        <v>26</v>
      </c>
      <c r="B28" s="1">
        <v>61.98</v>
      </c>
      <c r="C28" s="1">
        <v>14.04</v>
      </c>
      <c r="D28" s="1">
        <v>17</v>
      </c>
      <c r="E28" s="1">
        <v>65.489999999999995</v>
      </c>
      <c r="F28" s="1">
        <v>70.63</v>
      </c>
      <c r="G28" s="1">
        <v>24</v>
      </c>
    </row>
    <row r="29" spans="1:7" x14ac:dyDescent="0.2">
      <c r="A29" s="3">
        <v>27</v>
      </c>
      <c r="B29" s="1">
        <v>52.63</v>
      </c>
      <c r="C29" s="1">
        <v>34.619999999999997</v>
      </c>
      <c r="D29" s="1">
        <v>9</v>
      </c>
      <c r="E29" s="1">
        <v>85.57</v>
      </c>
      <c r="F29" s="1">
        <v>61.11</v>
      </c>
      <c r="G29" s="1">
        <v>5.26</v>
      </c>
    </row>
    <row r="30" spans="1:7" x14ac:dyDescent="0.2">
      <c r="A30" s="3">
        <v>28</v>
      </c>
      <c r="B30" s="1">
        <v>57.14</v>
      </c>
      <c r="C30" s="1">
        <v>20</v>
      </c>
      <c r="D30" s="1">
        <v>12</v>
      </c>
      <c r="E30" s="1">
        <v>81.63</v>
      </c>
      <c r="F30" s="1">
        <v>54.33</v>
      </c>
      <c r="G30" s="1">
        <v>6.67</v>
      </c>
    </row>
    <row r="31" spans="1:7" x14ac:dyDescent="0.2">
      <c r="A31" s="3">
        <v>29</v>
      </c>
      <c r="B31" s="1">
        <v>68.63</v>
      </c>
      <c r="C31" s="1">
        <v>68.09</v>
      </c>
      <c r="D31" s="1">
        <v>15</v>
      </c>
      <c r="E31" s="1">
        <v>80.849999999999994</v>
      </c>
      <c r="F31" s="1">
        <v>87.9</v>
      </c>
      <c r="G31" s="1">
        <v>5.56</v>
      </c>
    </row>
    <row r="32" spans="1:7" x14ac:dyDescent="0.2">
      <c r="A32" s="3">
        <v>30</v>
      </c>
      <c r="B32" s="1">
        <v>88.89</v>
      </c>
      <c r="C32" s="1">
        <v>61.11</v>
      </c>
      <c r="D32" s="1">
        <v>23</v>
      </c>
      <c r="E32" s="1">
        <v>77.89</v>
      </c>
      <c r="F32" s="1">
        <v>71.09</v>
      </c>
      <c r="G32" s="1">
        <v>1.22</v>
      </c>
    </row>
    <row r="33" spans="1:7" x14ac:dyDescent="0.2">
      <c r="A33" s="3">
        <v>31</v>
      </c>
      <c r="B33" s="1">
        <v>53.61</v>
      </c>
      <c r="C33" s="1">
        <v>36.54</v>
      </c>
      <c r="D33" s="1">
        <v>15</v>
      </c>
      <c r="E33" s="1">
        <v>77.599999999999994</v>
      </c>
      <c r="F33" s="1">
        <v>30.77</v>
      </c>
      <c r="G33" s="1">
        <v>25.32</v>
      </c>
    </row>
    <row r="34" spans="1:7" x14ac:dyDescent="0.2">
      <c r="A34" s="3">
        <v>32</v>
      </c>
      <c r="B34" s="1">
        <v>33.6</v>
      </c>
      <c r="C34" s="1">
        <v>36.36</v>
      </c>
      <c r="D34" s="1">
        <v>11</v>
      </c>
      <c r="E34" s="1">
        <v>69.16</v>
      </c>
      <c r="F34" s="1">
        <v>37.69</v>
      </c>
      <c r="G34" s="1">
        <v>25</v>
      </c>
    </row>
    <row r="35" spans="1:7" x14ac:dyDescent="0.2">
      <c r="A35" s="3">
        <v>33</v>
      </c>
      <c r="B35" s="1">
        <v>57.94</v>
      </c>
      <c r="C35" s="1">
        <v>28.85</v>
      </c>
      <c r="D35" s="1">
        <v>11</v>
      </c>
      <c r="E35" s="1">
        <v>86.54</v>
      </c>
      <c r="F35" s="1">
        <v>55.15</v>
      </c>
      <c r="G35" s="1">
        <v>17.39</v>
      </c>
    </row>
    <row r="36" spans="1:7" x14ac:dyDescent="0.2">
      <c r="A36" s="3">
        <v>34</v>
      </c>
      <c r="B36" s="1">
        <v>22.83</v>
      </c>
      <c r="C36" s="1">
        <v>34.78</v>
      </c>
      <c r="D36" s="1">
        <v>11</v>
      </c>
      <c r="E36" s="1">
        <v>58.2</v>
      </c>
      <c r="F36" s="1">
        <v>34.31</v>
      </c>
      <c r="G36" s="1">
        <v>22.99</v>
      </c>
    </row>
    <row r="37" spans="1:7" x14ac:dyDescent="0.2">
      <c r="A37" s="3">
        <v>35</v>
      </c>
      <c r="B37" s="1">
        <v>46.81</v>
      </c>
      <c r="C37" s="1">
        <v>19.23</v>
      </c>
      <c r="D37" s="1">
        <v>15</v>
      </c>
      <c r="E37" s="1">
        <v>53.28</v>
      </c>
      <c r="F37" s="1">
        <v>41.98</v>
      </c>
      <c r="G37" s="1">
        <v>23.19</v>
      </c>
    </row>
    <row r="38" spans="1:7" x14ac:dyDescent="0.2">
      <c r="A38" s="3">
        <v>36</v>
      </c>
      <c r="B38" s="1">
        <v>53.66</v>
      </c>
      <c r="C38" s="1">
        <v>9.43</v>
      </c>
      <c r="D38" s="1">
        <v>17</v>
      </c>
      <c r="E38" s="1">
        <v>58.68</v>
      </c>
      <c r="F38" s="1">
        <v>86.72</v>
      </c>
      <c r="G38" s="1">
        <v>21.43</v>
      </c>
    </row>
    <row r="39" spans="1:7" x14ac:dyDescent="0.2">
      <c r="A39" s="3">
        <v>37</v>
      </c>
      <c r="B39" s="1">
        <v>46.08</v>
      </c>
      <c r="C39" s="1">
        <v>29.51</v>
      </c>
      <c r="D39" s="1">
        <v>17</v>
      </c>
      <c r="E39" s="1">
        <v>95.24</v>
      </c>
      <c r="F39" s="1">
        <v>60.16</v>
      </c>
      <c r="G39" s="1">
        <v>21.43</v>
      </c>
    </row>
    <row r="40" spans="1:7" x14ac:dyDescent="0.2">
      <c r="A40" s="3">
        <v>38</v>
      </c>
      <c r="B40" s="1">
        <v>41.82</v>
      </c>
      <c r="C40" s="1">
        <v>27.78</v>
      </c>
      <c r="D40" s="1">
        <v>18</v>
      </c>
      <c r="E40" s="1">
        <v>65.81</v>
      </c>
      <c r="F40" s="1">
        <v>55.07</v>
      </c>
      <c r="G40" s="1">
        <v>22.22</v>
      </c>
    </row>
    <row r="41" spans="1:7" x14ac:dyDescent="0.2">
      <c r="A41" s="3">
        <v>39</v>
      </c>
      <c r="B41" s="1">
        <v>89</v>
      </c>
      <c r="C41" s="1">
        <v>29.51</v>
      </c>
      <c r="D41" s="1">
        <v>16</v>
      </c>
      <c r="E41" s="1">
        <v>84.69</v>
      </c>
      <c r="F41" s="1">
        <v>72.44</v>
      </c>
      <c r="G41" s="1">
        <v>6.67</v>
      </c>
    </row>
    <row r="42" spans="1:7" x14ac:dyDescent="0.2">
      <c r="A42" s="3">
        <v>40</v>
      </c>
      <c r="B42" s="1">
        <v>51.85</v>
      </c>
      <c r="C42" s="1">
        <v>14.75</v>
      </c>
      <c r="D42" s="1">
        <v>15</v>
      </c>
      <c r="E42" s="1">
        <v>68.52</v>
      </c>
      <c r="F42" s="1">
        <v>60.74</v>
      </c>
      <c r="G42" s="1">
        <v>18.18</v>
      </c>
    </row>
    <row r="43" spans="1:7" x14ac:dyDescent="0.2">
      <c r="A43" s="3">
        <v>41</v>
      </c>
      <c r="B43" s="1">
        <v>55.78</v>
      </c>
      <c r="C43" s="1">
        <v>66.67</v>
      </c>
      <c r="D43" s="1">
        <v>14</v>
      </c>
      <c r="E43" s="1">
        <v>76.53</v>
      </c>
      <c r="F43" s="1">
        <v>56.35</v>
      </c>
      <c r="G43" s="1">
        <v>2.2999999999999998</v>
      </c>
    </row>
    <row r="44" spans="1:7" x14ac:dyDescent="0.2">
      <c r="A44" s="3">
        <v>42</v>
      </c>
      <c r="B44" s="1">
        <v>63.5</v>
      </c>
      <c r="C44" s="1">
        <v>17.86</v>
      </c>
      <c r="D44" s="1">
        <v>19</v>
      </c>
      <c r="E44" s="1">
        <v>70.87</v>
      </c>
      <c r="F44" s="1">
        <v>68.84</v>
      </c>
      <c r="G44" s="1">
        <v>5.0599999999999996</v>
      </c>
    </row>
    <row r="45" spans="1:7" x14ac:dyDescent="0.2">
      <c r="A45" s="3">
        <v>43</v>
      </c>
      <c r="B45" s="1">
        <v>29.41</v>
      </c>
      <c r="C45" s="1">
        <v>35.090000000000003</v>
      </c>
      <c r="D45" s="1">
        <v>7</v>
      </c>
      <c r="E45" s="1">
        <v>66.67</v>
      </c>
      <c r="F45" s="1">
        <v>57.69</v>
      </c>
      <c r="G45" s="1">
        <v>20.22</v>
      </c>
    </row>
    <row r="46" spans="1:7" x14ac:dyDescent="0.2">
      <c r="A46" s="3">
        <v>44</v>
      </c>
      <c r="B46" s="1">
        <v>51.85</v>
      </c>
      <c r="C46" s="1">
        <v>27.27</v>
      </c>
      <c r="D46" s="1">
        <v>17</v>
      </c>
      <c r="E46" s="1">
        <v>77.69</v>
      </c>
      <c r="F46" s="1">
        <v>90.98</v>
      </c>
      <c r="G46" s="1">
        <v>22.35</v>
      </c>
    </row>
    <row r="47" spans="1:7" x14ac:dyDescent="0.2">
      <c r="A47" s="3">
        <v>45</v>
      </c>
      <c r="B47" s="1">
        <v>53.15</v>
      </c>
      <c r="C47" s="1">
        <v>19.23</v>
      </c>
      <c r="D47" s="1">
        <v>15</v>
      </c>
      <c r="E47" s="1">
        <v>71.13</v>
      </c>
      <c r="F47" s="1">
        <v>56.93</v>
      </c>
      <c r="G47" s="1">
        <v>26.76</v>
      </c>
    </row>
    <row r="48" spans="1:7" x14ac:dyDescent="0.2">
      <c r="A48" s="3">
        <v>46</v>
      </c>
      <c r="B48" s="1">
        <v>70.31</v>
      </c>
      <c r="C48" s="1">
        <v>51.47</v>
      </c>
      <c r="D48" s="1">
        <v>12</v>
      </c>
      <c r="E48" s="1">
        <v>73.63</v>
      </c>
      <c r="F48" s="1">
        <v>76.3</v>
      </c>
      <c r="G48" s="1">
        <v>8.33</v>
      </c>
    </row>
    <row r="49" spans="1:7" x14ac:dyDescent="0.2">
      <c r="A49" s="3">
        <v>47</v>
      </c>
      <c r="B49" s="1">
        <v>71.680000000000007</v>
      </c>
      <c r="C49" s="1">
        <v>72.34</v>
      </c>
      <c r="D49" s="1">
        <v>11</v>
      </c>
      <c r="E49" s="1">
        <v>76.239999999999995</v>
      </c>
      <c r="F49" s="1">
        <v>53.54</v>
      </c>
      <c r="G49" s="1">
        <v>1.39</v>
      </c>
    </row>
    <row r="50" spans="1:7" x14ac:dyDescent="0.2">
      <c r="A50" s="3">
        <v>48</v>
      </c>
      <c r="B50" s="1">
        <v>21.37</v>
      </c>
      <c r="C50" s="1">
        <v>19.64</v>
      </c>
      <c r="D50" s="1">
        <v>13</v>
      </c>
      <c r="E50" s="1">
        <v>67.72</v>
      </c>
      <c r="F50" s="1">
        <v>28.57</v>
      </c>
      <c r="G50" s="1">
        <v>1.1499999999999999</v>
      </c>
    </row>
    <row r="51" spans="1:7" x14ac:dyDescent="0.2">
      <c r="A51" s="3">
        <v>49</v>
      </c>
      <c r="B51" s="1">
        <v>69.31</v>
      </c>
      <c r="C51" s="1">
        <v>18.75</v>
      </c>
      <c r="D51" s="1">
        <v>10</v>
      </c>
      <c r="E51" s="1">
        <v>91.15</v>
      </c>
      <c r="F51" s="1">
        <v>66.67</v>
      </c>
      <c r="G51" s="1">
        <v>7.5</v>
      </c>
    </row>
    <row r="52" spans="1:7" x14ac:dyDescent="0.2">
      <c r="A52" s="3">
        <v>50</v>
      </c>
      <c r="B52" s="1">
        <v>82.08</v>
      </c>
      <c r="C52" s="1">
        <v>78.33</v>
      </c>
      <c r="D52" s="1">
        <v>18</v>
      </c>
      <c r="E52" s="1">
        <v>93.52</v>
      </c>
      <c r="F52" s="1">
        <v>87.1</v>
      </c>
      <c r="G52" s="1">
        <v>15.56</v>
      </c>
    </row>
    <row r="53" spans="1:7" x14ac:dyDescent="0.2">
      <c r="A53" s="3">
        <v>51</v>
      </c>
      <c r="B53" s="1">
        <v>74.819999999999993</v>
      </c>
      <c r="C53" s="1">
        <v>19.64</v>
      </c>
      <c r="D53" s="1">
        <v>17</v>
      </c>
      <c r="E53" s="1">
        <v>90.91</v>
      </c>
      <c r="F53" s="1">
        <v>55.2</v>
      </c>
      <c r="G53" s="1">
        <v>3.75</v>
      </c>
    </row>
    <row r="54" spans="1:7" x14ac:dyDescent="0.2">
      <c r="A54" s="3">
        <v>52</v>
      </c>
      <c r="B54" s="1">
        <v>66.959999999999994</v>
      </c>
      <c r="C54" s="1">
        <v>62.5</v>
      </c>
      <c r="D54" s="1">
        <v>30</v>
      </c>
      <c r="E54" s="1">
        <v>72.38</v>
      </c>
      <c r="F54" s="1">
        <v>70.31</v>
      </c>
      <c r="G54" s="1">
        <v>16.05</v>
      </c>
    </row>
    <row r="55" spans="1:7" x14ac:dyDescent="0.2">
      <c r="A55" s="3">
        <v>53</v>
      </c>
      <c r="B55" s="1">
        <v>47.25</v>
      </c>
      <c r="C55" s="1">
        <v>29.31</v>
      </c>
      <c r="D55" s="1">
        <v>19</v>
      </c>
      <c r="E55" s="1">
        <v>69.09</v>
      </c>
      <c r="F55" s="1">
        <v>78.05</v>
      </c>
      <c r="G55" s="1">
        <v>20.27</v>
      </c>
    </row>
    <row r="56" spans="1:7" x14ac:dyDescent="0.2">
      <c r="A56" s="3">
        <v>54</v>
      </c>
      <c r="B56" s="1">
        <v>76.47</v>
      </c>
      <c r="C56" s="1">
        <v>42.86</v>
      </c>
      <c r="D56" s="1">
        <v>18</v>
      </c>
      <c r="E56" s="1">
        <v>92.47</v>
      </c>
      <c r="F56" s="1">
        <v>81.45</v>
      </c>
      <c r="G56" s="1">
        <v>9.09</v>
      </c>
    </row>
    <row r="57" spans="1:7" x14ac:dyDescent="0.2">
      <c r="A57" s="3">
        <v>55</v>
      </c>
      <c r="B57" s="1">
        <v>66.36</v>
      </c>
      <c r="C57" s="1">
        <v>24.62</v>
      </c>
      <c r="D57" s="1">
        <v>13</v>
      </c>
      <c r="E57" s="1">
        <v>88.66</v>
      </c>
      <c r="F57" s="1">
        <v>64.099999999999994</v>
      </c>
      <c r="G57" s="1">
        <v>23.94</v>
      </c>
    </row>
  </sheetData>
  <mergeCells count="1">
    <mergeCell ref="B1:C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2304-2966-4C22-93F5-3108ED4FE86F}">
  <dimension ref="C2:K6"/>
  <sheetViews>
    <sheetView workbookViewId="0">
      <selection activeCell="E6" sqref="E6"/>
    </sheetView>
  </sheetViews>
  <sheetFormatPr defaultRowHeight="14.25" x14ac:dyDescent="0.2"/>
  <sheetData>
    <row r="2" spans="3:11" x14ac:dyDescent="0.2">
      <c r="D2" s="18">
        <v>5637</v>
      </c>
      <c r="E2" s="18"/>
      <c r="G2" s="18" t="s">
        <v>24</v>
      </c>
      <c r="H2" s="18"/>
      <c r="J2" s="18" t="s">
        <v>44</v>
      </c>
      <c r="K2" s="18"/>
    </row>
    <row r="3" spans="3:11" x14ac:dyDescent="0.2">
      <c r="D3" t="s">
        <v>45</v>
      </c>
      <c r="E3" t="s">
        <v>32</v>
      </c>
      <c r="G3" t="s">
        <v>45</v>
      </c>
      <c r="H3" t="s">
        <v>32</v>
      </c>
      <c r="J3" t="s">
        <v>45</v>
      </c>
      <c r="K3" t="s">
        <v>32</v>
      </c>
    </row>
    <row r="4" spans="3:11" x14ac:dyDescent="0.2">
      <c r="C4" s="12" t="s">
        <v>19</v>
      </c>
      <c r="D4" s="14">
        <v>0.49036000000000002</v>
      </c>
      <c r="E4" s="14">
        <v>7.2220000000000006E-2</v>
      </c>
      <c r="F4" s="14"/>
      <c r="G4" s="14">
        <v>0.62853000000000003</v>
      </c>
      <c r="H4" s="14">
        <v>8.0140000000000003E-2</v>
      </c>
      <c r="I4" s="14"/>
      <c r="J4" s="14">
        <v>0.49631999999999998</v>
      </c>
      <c r="K4" s="14">
        <v>0.19037999999999999</v>
      </c>
    </row>
    <row r="5" spans="3:11" x14ac:dyDescent="0.2">
      <c r="C5" s="12" t="s">
        <v>20</v>
      </c>
      <c r="D5" s="14">
        <v>4.7299999999999998E-3</v>
      </c>
      <c r="E5" s="14">
        <v>3.65E-3</v>
      </c>
      <c r="F5" s="14"/>
      <c r="G5" s="14">
        <v>2.1260000000000001E-2</v>
      </c>
      <c r="H5" s="14">
        <v>2.4499999999999999E-3</v>
      </c>
      <c r="I5" s="14"/>
      <c r="J5" s="14">
        <v>4.7299999999999998E-3</v>
      </c>
      <c r="K5" s="14">
        <v>3.65E-3</v>
      </c>
    </row>
    <row r="6" spans="3:11" x14ac:dyDescent="0.2">
      <c r="C6" s="12" t="s">
        <v>21</v>
      </c>
      <c r="D6" s="14">
        <v>2.4499999999999999E-3</v>
      </c>
      <c r="E6" s="14">
        <v>2.4499999999999999E-3</v>
      </c>
      <c r="F6" s="14"/>
      <c r="G6" s="14">
        <v>1.31E-3</v>
      </c>
      <c r="H6" s="14">
        <v>1.31E-3</v>
      </c>
      <c r="I6" s="14"/>
      <c r="J6" s="14">
        <v>0.10127</v>
      </c>
      <c r="K6" s="14">
        <v>0.10127</v>
      </c>
    </row>
  </sheetData>
  <mergeCells count="3">
    <mergeCell ref="D2:E2"/>
    <mergeCell ref="G2:H2"/>
    <mergeCell ref="J2:K2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93B5-CEC5-47EA-A271-E22CDEE68612}">
  <dimension ref="C2:M10"/>
  <sheetViews>
    <sheetView tabSelected="1" workbookViewId="0">
      <selection activeCell="G8" sqref="G8"/>
    </sheetView>
  </sheetViews>
  <sheetFormatPr defaultRowHeight="14.25" x14ac:dyDescent="0.2"/>
  <sheetData>
    <row r="2" spans="3:13" x14ac:dyDescent="0.2">
      <c r="D2">
        <v>5637</v>
      </c>
      <c r="L2" t="s">
        <v>25</v>
      </c>
    </row>
    <row r="3" spans="3:13" x14ac:dyDescent="0.2">
      <c r="C3" s="9" t="s">
        <v>19</v>
      </c>
      <c r="D3" s="9" t="s">
        <v>20</v>
      </c>
      <c r="E3" s="9" t="s">
        <v>21</v>
      </c>
      <c r="G3" s="9"/>
      <c r="H3" s="9"/>
      <c r="I3" s="9"/>
      <c r="K3" s="9" t="s">
        <v>19</v>
      </c>
      <c r="L3" s="9" t="s">
        <v>20</v>
      </c>
      <c r="M3" s="9" t="s">
        <v>21</v>
      </c>
    </row>
    <row r="4" spans="3:13" x14ac:dyDescent="0.2">
      <c r="C4">
        <v>0.51970000000000005</v>
      </c>
      <c r="D4">
        <v>8.9599999999999999E-2</v>
      </c>
      <c r="E4">
        <v>0.4854</v>
      </c>
      <c r="K4">
        <v>0.25890000000000002</v>
      </c>
      <c r="L4">
        <v>0</v>
      </c>
      <c r="M4">
        <v>0.19639999999999999</v>
      </c>
    </row>
    <row r="5" spans="3:13" x14ac:dyDescent="0.2">
      <c r="C5">
        <v>0.46710000000000002</v>
      </c>
      <c r="D5">
        <v>5.74E-2</v>
      </c>
      <c r="E5">
        <v>0.39539999999999997</v>
      </c>
      <c r="K5">
        <v>0.38719999999999999</v>
      </c>
      <c r="L5">
        <v>0</v>
      </c>
      <c r="M5">
        <v>0.26939999999999997</v>
      </c>
    </row>
    <row r="6" spans="3:13" x14ac:dyDescent="0.2">
      <c r="C6">
        <v>0.5524</v>
      </c>
      <c r="D6">
        <v>6.4600000000000005E-2</v>
      </c>
      <c r="E6">
        <v>0.40749999999999997</v>
      </c>
      <c r="K6">
        <v>0.3674</v>
      </c>
      <c r="L6">
        <v>0</v>
      </c>
      <c r="M6">
        <v>0.28639999999999999</v>
      </c>
    </row>
    <row r="8" spans="3:13" x14ac:dyDescent="0.2">
      <c r="C8">
        <f>AVERAGE(C4:C6)</f>
        <v>0.51306666666666667</v>
      </c>
      <c r="D8">
        <f>AVERAGE(D4:D6)</f>
        <v>7.0533333333333337E-2</v>
      </c>
      <c r="E8">
        <f t="shared" ref="E8:M8" si="0">AVERAGE(E4:E6)</f>
        <v>0.42943333333333333</v>
      </c>
      <c r="K8">
        <f t="shared" si="0"/>
        <v>0.33783333333333337</v>
      </c>
      <c r="L8">
        <f t="shared" si="0"/>
        <v>0</v>
      </c>
      <c r="M8">
        <f t="shared" si="0"/>
        <v>0.25073333333333331</v>
      </c>
    </row>
    <row r="10" spans="3:13" x14ac:dyDescent="0.2">
      <c r="C10">
        <f>_xlfn.STDEV.S(C4,C5,C6)</f>
        <v>4.3035140679836673E-2</v>
      </c>
      <c r="D10">
        <f t="shared" ref="D10:M10" si="1">_xlfn.STDEV.S(D4,D5,D6)</f>
        <v>1.6900098619041629E-2</v>
      </c>
      <c r="E10">
        <f t="shared" si="1"/>
        <v>4.8844685824901514E-2</v>
      </c>
      <c r="K10">
        <f t="shared" si="1"/>
        <v>6.9071436450484511E-2</v>
      </c>
      <c r="L10">
        <f t="shared" si="1"/>
        <v>0</v>
      </c>
      <c r="M10">
        <f t="shared" si="1"/>
        <v>4.7815618090047952E-2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F5CB5-8EE4-43A5-8400-8A89D7B431BC}">
  <dimension ref="B1:H6"/>
  <sheetViews>
    <sheetView workbookViewId="0">
      <selection activeCell="D8" sqref="D8"/>
    </sheetView>
  </sheetViews>
  <sheetFormatPr defaultRowHeight="14.25" x14ac:dyDescent="0.2"/>
  <sheetData>
    <row r="1" spans="2:8" x14ac:dyDescent="0.2">
      <c r="B1" t="s">
        <v>39</v>
      </c>
    </row>
    <row r="2" spans="2:8" x14ac:dyDescent="0.2">
      <c r="C2" s="17" t="s">
        <v>37</v>
      </c>
      <c r="D2" s="17"/>
      <c r="E2" s="17"/>
      <c r="F2" s="17" t="s">
        <v>38</v>
      </c>
      <c r="G2" s="17"/>
      <c r="H2" s="17"/>
    </row>
    <row r="3" spans="2:8" x14ac:dyDescent="0.2">
      <c r="B3" s="9" t="s">
        <v>34</v>
      </c>
      <c r="C3" s="1">
        <v>25</v>
      </c>
      <c r="D3" s="1">
        <v>19</v>
      </c>
      <c r="E3" s="1">
        <v>17</v>
      </c>
      <c r="F3" s="1">
        <v>32</v>
      </c>
      <c r="G3" s="1">
        <v>48</v>
      </c>
      <c r="H3" s="1">
        <v>41</v>
      </c>
    </row>
    <row r="4" spans="2:8" x14ac:dyDescent="0.2">
      <c r="B4" s="9" t="s">
        <v>35</v>
      </c>
      <c r="C4" s="1">
        <v>55</v>
      </c>
      <c r="D4" s="1">
        <v>31</v>
      </c>
      <c r="E4" s="1">
        <v>38</v>
      </c>
      <c r="F4" s="1">
        <v>73</v>
      </c>
      <c r="G4" s="1">
        <v>56</v>
      </c>
      <c r="H4" s="1">
        <v>61</v>
      </c>
    </row>
    <row r="5" spans="2:8" x14ac:dyDescent="0.2">
      <c r="B5" s="9" t="s">
        <v>36</v>
      </c>
      <c r="C5" s="1">
        <v>12</v>
      </c>
      <c r="D5" s="1">
        <v>20</v>
      </c>
      <c r="E5" s="1">
        <v>15</v>
      </c>
      <c r="F5" s="1">
        <v>28</v>
      </c>
      <c r="G5" s="1">
        <v>36</v>
      </c>
      <c r="H5" s="1">
        <v>31</v>
      </c>
    </row>
    <row r="6" spans="2:8" x14ac:dyDescent="0.2">
      <c r="B6" s="9"/>
      <c r="C6" s="1"/>
      <c r="D6" s="1"/>
      <c r="E6" s="1"/>
      <c r="F6" s="1"/>
      <c r="G6" s="1"/>
      <c r="H6" s="1"/>
    </row>
  </sheetData>
  <mergeCells count="2">
    <mergeCell ref="C2:E2"/>
    <mergeCell ref="F2:H2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5A1FA-75F0-45C8-88F3-01BC3295E151}">
  <dimension ref="B2:H12"/>
  <sheetViews>
    <sheetView workbookViewId="0">
      <selection activeCell="B2" sqref="B2:D12"/>
    </sheetView>
  </sheetViews>
  <sheetFormatPr defaultRowHeight="14.25" x14ac:dyDescent="0.2"/>
  <cols>
    <col min="2" max="2" width="22.625" customWidth="1"/>
  </cols>
  <sheetData>
    <row r="2" spans="2:8" x14ac:dyDescent="0.2">
      <c r="B2" t="s">
        <v>40</v>
      </c>
      <c r="C2" s="18">
        <v>5637</v>
      </c>
      <c r="D2" s="18"/>
      <c r="E2" s="18" t="s">
        <v>24</v>
      </c>
      <c r="F2" s="18"/>
      <c r="G2" s="18" t="s">
        <v>25</v>
      </c>
      <c r="H2" s="18"/>
    </row>
    <row r="3" spans="2:8" x14ac:dyDescent="0.2">
      <c r="C3" t="s">
        <v>28</v>
      </c>
      <c r="D3" t="s">
        <v>29</v>
      </c>
      <c r="E3" t="s">
        <v>28</v>
      </c>
      <c r="F3" t="s">
        <v>29</v>
      </c>
      <c r="G3" t="s">
        <v>28</v>
      </c>
      <c r="H3" t="s">
        <v>29</v>
      </c>
    </row>
    <row r="4" spans="2:8" x14ac:dyDescent="0.2">
      <c r="B4" s="9" t="s">
        <v>19</v>
      </c>
      <c r="C4">
        <v>31.35</v>
      </c>
      <c r="D4">
        <v>0.84182999999999997</v>
      </c>
      <c r="E4">
        <v>35.29</v>
      </c>
      <c r="F4">
        <v>0.54769999999999996</v>
      </c>
      <c r="G4">
        <v>32.74</v>
      </c>
      <c r="H4">
        <v>0</v>
      </c>
    </row>
    <row r="5" spans="2:8" x14ac:dyDescent="0.2">
      <c r="B5" s="9" t="s">
        <v>20</v>
      </c>
      <c r="C5">
        <v>29.77</v>
      </c>
      <c r="D5">
        <v>5.4200000000000003E-3</v>
      </c>
      <c r="E5">
        <v>28.14</v>
      </c>
      <c r="F5">
        <v>0.14810999999999999</v>
      </c>
      <c r="G5">
        <v>26.07</v>
      </c>
      <c r="H5">
        <v>4.9230000000000003E-2</v>
      </c>
    </row>
    <row r="6" spans="2:8" x14ac:dyDescent="0.2">
      <c r="B6" s="9" t="s">
        <v>21</v>
      </c>
      <c r="C6">
        <v>32.26</v>
      </c>
      <c r="D6">
        <v>0.42444999999999999</v>
      </c>
      <c r="E6">
        <v>21.55</v>
      </c>
      <c r="F6">
        <v>0.23669999999999999</v>
      </c>
      <c r="G6">
        <v>30.98</v>
      </c>
      <c r="H6">
        <v>0.52425999999999995</v>
      </c>
    </row>
    <row r="8" spans="2:8" x14ac:dyDescent="0.2">
      <c r="B8" t="s">
        <v>33</v>
      </c>
      <c r="C8" s="18">
        <v>5637</v>
      </c>
      <c r="D8" s="18"/>
      <c r="E8" s="18" t="s">
        <v>24</v>
      </c>
      <c r="F8" s="18"/>
      <c r="G8" s="18" t="s">
        <v>25</v>
      </c>
      <c r="H8" s="18"/>
    </row>
    <row r="9" spans="2:8" x14ac:dyDescent="0.2">
      <c r="C9" t="s">
        <v>28</v>
      </c>
      <c r="D9" t="s">
        <v>29</v>
      </c>
      <c r="E9" t="s">
        <v>28</v>
      </c>
      <c r="F9" t="s">
        <v>29</v>
      </c>
      <c r="G9" t="s">
        <v>28</v>
      </c>
      <c r="H9" t="s">
        <v>29</v>
      </c>
    </row>
    <row r="10" spans="2:8" x14ac:dyDescent="0.2">
      <c r="B10" s="9" t="s">
        <v>19</v>
      </c>
      <c r="C10">
        <v>28.1</v>
      </c>
      <c r="D10">
        <v>1.823E-2</v>
      </c>
      <c r="E10">
        <v>26.66</v>
      </c>
      <c r="F10">
        <v>0.47155999999999998</v>
      </c>
      <c r="G10">
        <v>29.32</v>
      </c>
      <c r="H10">
        <v>0.17659</v>
      </c>
    </row>
    <row r="11" spans="2:8" x14ac:dyDescent="0.2">
      <c r="B11" s="9" t="s">
        <v>20</v>
      </c>
      <c r="C11">
        <v>28.05</v>
      </c>
      <c r="D11">
        <v>0.17967</v>
      </c>
      <c r="E11">
        <v>26.2</v>
      </c>
      <c r="F11">
        <v>0.40553</v>
      </c>
      <c r="G11">
        <v>24.66</v>
      </c>
      <c r="H11">
        <v>0.30486999999999997</v>
      </c>
    </row>
    <row r="12" spans="2:8" x14ac:dyDescent="0.2">
      <c r="B12" s="9" t="s">
        <v>21</v>
      </c>
      <c r="C12">
        <v>27.86</v>
      </c>
      <c r="D12">
        <v>8.2199999999999999E-3</v>
      </c>
      <c r="E12">
        <v>17.98</v>
      </c>
      <c r="F12">
        <v>0.15271999999999999</v>
      </c>
      <c r="G12">
        <v>23.8</v>
      </c>
      <c r="H12">
        <v>0.22905</v>
      </c>
    </row>
  </sheetData>
  <mergeCells count="6">
    <mergeCell ref="C2:D2"/>
    <mergeCell ref="E2:F2"/>
    <mergeCell ref="G2:H2"/>
    <mergeCell ref="C8:D8"/>
    <mergeCell ref="E8:F8"/>
    <mergeCell ref="G8:H8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664A0-77F6-42DE-94AD-A59BB4585744}">
  <dimension ref="C3:E6"/>
  <sheetViews>
    <sheetView workbookViewId="0">
      <selection activeCell="J11" sqref="J11"/>
    </sheetView>
  </sheetViews>
  <sheetFormatPr defaultRowHeight="14.25" x14ac:dyDescent="0.2"/>
  <sheetData>
    <row r="3" spans="3:5" x14ac:dyDescent="0.2">
      <c r="C3" s="15" t="s">
        <v>19</v>
      </c>
      <c r="D3" s="15" t="s">
        <v>20</v>
      </c>
      <c r="E3" s="15" t="s">
        <v>21</v>
      </c>
    </row>
    <row r="4" spans="3:5" x14ac:dyDescent="0.2">
      <c r="C4" s="14">
        <v>9.7600000000000006E-2</v>
      </c>
      <c r="D4" s="14">
        <v>0.1709</v>
      </c>
      <c r="E4" s="14">
        <v>0.16980000000000001</v>
      </c>
    </row>
    <row r="5" spans="3:5" x14ac:dyDescent="0.2">
      <c r="C5" s="14">
        <v>9.1700000000000004E-2</v>
      </c>
      <c r="D5" s="14">
        <v>0.20669999999999999</v>
      </c>
      <c r="E5" s="14">
        <v>0.14729999999999999</v>
      </c>
    </row>
    <row r="6" spans="3:5" x14ac:dyDescent="0.2">
      <c r="C6" s="14">
        <v>0.1089</v>
      </c>
      <c r="D6" s="14">
        <v>0.18970000000000001</v>
      </c>
      <c r="E6" s="14">
        <v>0.14169999999999999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2E2CB-FBD7-4E19-BFD6-7738043AFF02}">
  <dimension ref="A1:R13"/>
  <sheetViews>
    <sheetView workbookViewId="0">
      <selection activeCell="D17" sqref="D17"/>
    </sheetView>
  </sheetViews>
  <sheetFormatPr defaultRowHeight="14.25" x14ac:dyDescent="0.2"/>
  <cols>
    <col min="1" max="4" width="9" style="3"/>
    <col min="5" max="7" width="10.375" style="3" bestFit="1" customWidth="1"/>
    <col min="8" max="16384" width="9" style="3"/>
  </cols>
  <sheetData>
    <row r="1" spans="1:18" x14ac:dyDescent="0.2">
      <c r="A1" s="2" t="s">
        <v>9</v>
      </c>
      <c r="B1" s="17" t="s">
        <v>10</v>
      </c>
      <c r="C1" s="17"/>
      <c r="D1" s="17"/>
      <c r="E1" s="17" t="s">
        <v>11</v>
      </c>
      <c r="F1" s="17"/>
      <c r="G1" s="17"/>
      <c r="H1" s="17" t="s">
        <v>12</v>
      </c>
      <c r="I1" s="17"/>
      <c r="J1" s="17"/>
      <c r="K1" s="17" t="s">
        <v>13</v>
      </c>
      <c r="L1" s="17"/>
      <c r="M1" s="17"/>
      <c r="N1" s="17" t="s">
        <v>14</v>
      </c>
      <c r="O1" s="17"/>
      <c r="P1" s="17"/>
    </row>
    <row r="2" spans="1:18" x14ac:dyDescent="0.2">
      <c r="A2" s="1">
        <v>1</v>
      </c>
      <c r="B2" s="1">
        <v>39.98939</v>
      </c>
      <c r="C2" s="1">
        <v>39.896700000000003</v>
      </c>
      <c r="D2" s="1">
        <v>38.971499999999999</v>
      </c>
      <c r="E2" s="8">
        <v>38.659205067400897</v>
      </c>
      <c r="F2" s="8">
        <v>37.940970774179704</v>
      </c>
      <c r="G2" s="8">
        <v>38.113254158419444</v>
      </c>
      <c r="H2" s="8">
        <v>46.497931046919831</v>
      </c>
      <c r="I2" s="8">
        <v>45.86877860012531</v>
      </c>
      <c r="J2" s="8">
        <v>46.81307035295486</v>
      </c>
      <c r="K2" s="8">
        <v>57.098901216566396</v>
      </c>
      <c r="L2" s="8">
        <v>58.048606579754548</v>
      </c>
      <c r="M2" s="8">
        <v>57.312232203679059</v>
      </c>
      <c r="N2" s="8">
        <v>13.368712393879235</v>
      </c>
      <c r="O2" s="8">
        <v>13.914901624038322</v>
      </c>
      <c r="P2" s="8">
        <v>12.812705982082443</v>
      </c>
    </row>
    <row r="3" spans="1:18" x14ac:dyDescent="0.2">
      <c r="A3" s="1">
        <v>2</v>
      </c>
      <c r="B3" s="1">
        <v>34.570929999999997</v>
      </c>
      <c r="C3" s="1">
        <v>32.788899999999998</v>
      </c>
      <c r="D3" s="1">
        <v>34.9878</v>
      </c>
      <c r="E3" s="8">
        <v>39.229713768347722</v>
      </c>
      <c r="F3" s="8">
        <v>38.97545944995484</v>
      </c>
      <c r="G3" s="8">
        <v>38.813186781697432</v>
      </c>
      <c r="H3" s="8">
        <v>51.16072050035504</v>
      </c>
      <c r="I3" s="8">
        <v>51.108967853836376</v>
      </c>
      <c r="J3" s="8">
        <v>51.581651645808577</v>
      </c>
      <c r="K3" s="8">
        <v>55.195414742595972</v>
      </c>
      <c r="L3" s="8">
        <v>53.645052749356573</v>
      </c>
      <c r="M3" s="8">
        <v>53.680602508047457</v>
      </c>
      <c r="N3" s="8">
        <v>32.609938834177399</v>
      </c>
      <c r="O3" s="8">
        <v>32.417317683790962</v>
      </c>
      <c r="P3" s="8">
        <v>31.720613482031649</v>
      </c>
    </row>
    <row r="4" spans="1:18" x14ac:dyDescent="0.2">
      <c r="A4" s="1">
        <v>3</v>
      </c>
      <c r="B4" s="1">
        <v>60.234690000000001</v>
      </c>
      <c r="C4" s="1">
        <v>60.213099999999997</v>
      </c>
      <c r="D4" s="1">
        <v>59.212299999999999</v>
      </c>
      <c r="E4" s="8">
        <v>67.826769175342179</v>
      </c>
      <c r="F4" s="8">
        <v>67.10595350225671</v>
      </c>
      <c r="G4" s="8">
        <v>66.781667322401105</v>
      </c>
      <c r="H4" s="8">
        <v>77.291976639922467</v>
      </c>
      <c r="I4" s="8">
        <v>77.638467555481029</v>
      </c>
      <c r="J4" s="8">
        <v>78.038275804596509</v>
      </c>
      <c r="K4" s="8">
        <v>83.155836817528893</v>
      </c>
      <c r="L4" s="8">
        <v>82.939170391017456</v>
      </c>
      <c r="M4" s="8">
        <v>83.740582791453662</v>
      </c>
      <c r="N4" s="8">
        <v>51.125901107913762</v>
      </c>
      <c r="O4" s="8">
        <v>50.450990187391625</v>
      </c>
      <c r="P4" s="8">
        <v>51.444318704694609</v>
      </c>
    </row>
    <row r="5" spans="1:18" x14ac:dyDescent="0.2">
      <c r="A5" s="1">
        <v>4</v>
      </c>
      <c r="B5" s="1">
        <v>78.059629999999999</v>
      </c>
      <c r="C5" s="1">
        <v>77.324200000000005</v>
      </c>
      <c r="D5" s="1">
        <v>77.912400000000005</v>
      </c>
      <c r="E5" s="8">
        <v>74.298434899252072</v>
      </c>
      <c r="F5" s="8">
        <v>75.16461750240444</v>
      </c>
      <c r="G5" s="8">
        <v>75.185677598343489</v>
      </c>
      <c r="H5" s="8">
        <v>87.349756384515899</v>
      </c>
      <c r="I5" s="8">
        <v>87.615144448024125</v>
      </c>
      <c r="J5" s="8">
        <v>86.973769167459977</v>
      </c>
      <c r="K5" s="8">
        <v>101.58351984238232</v>
      </c>
      <c r="L5" s="8">
        <v>102.24609423996543</v>
      </c>
      <c r="M5" s="8">
        <v>101.19088591765228</v>
      </c>
      <c r="N5" s="8">
        <v>80.584454032094641</v>
      </c>
      <c r="O5" s="8">
        <v>79.870259492853663</v>
      </c>
      <c r="P5" s="8">
        <v>80.455816475051691</v>
      </c>
    </row>
    <row r="6" spans="1:18" x14ac:dyDescent="0.2">
      <c r="A6" s="1">
        <v>5</v>
      </c>
      <c r="B6" s="1">
        <v>82.182280000000006</v>
      </c>
      <c r="C6" s="1">
        <v>82.862300000000005</v>
      </c>
      <c r="D6" s="1">
        <v>81.3964</v>
      </c>
      <c r="E6" s="8">
        <v>89.752038368543737</v>
      </c>
      <c r="F6" s="8">
        <v>90.683014455361715</v>
      </c>
      <c r="G6" s="8">
        <v>90.714157176094602</v>
      </c>
      <c r="H6" s="8">
        <v>103.00865625652534</v>
      </c>
      <c r="I6" s="8">
        <v>102.46653894200884</v>
      </c>
      <c r="J6" s="8">
        <v>103.32200480146579</v>
      </c>
      <c r="K6" s="8">
        <v>113.16051184599732</v>
      </c>
      <c r="L6" s="8">
        <v>114.07110140017602</v>
      </c>
      <c r="M6" s="8">
        <v>113.47688675382668</v>
      </c>
      <c r="N6" s="8">
        <v>99.503450169612648</v>
      </c>
      <c r="O6" s="8">
        <v>98.724188926646065</v>
      </c>
      <c r="P6" s="8">
        <v>99.148710903741289</v>
      </c>
      <c r="Q6" s="1"/>
      <c r="R6" s="1"/>
    </row>
    <row r="7" spans="1:18" x14ac:dyDescent="0.2">
      <c r="P7" s="1"/>
      <c r="Q7" s="1"/>
      <c r="R7" s="1"/>
    </row>
    <row r="8" spans="1:18" x14ac:dyDescent="0.2">
      <c r="D8" s="1"/>
      <c r="E8" s="1"/>
      <c r="F8" s="1"/>
      <c r="P8" s="1"/>
      <c r="Q8" s="1"/>
      <c r="R8" s="1"/>
    </row>
    <row r="9" spans="1:18" x14ac:dyDescent="0.2">
      <c r="D9" s="1"/>
      <c r="E9" s="1"/>
      <c r="F9" s="1"/>
      <c r="P9" s="1"/>
      <c r="Q9" s="1"/>
      <c r="R9" s="1"/>
    </row>
    <row r="10" spans="1:18" x14ac:dyDescent="0.2">
      <c r="D10" s="1"/>
      <c r="E10" s="1"/>
      <c r="F10" s="1"/>
      <c r="G10" s="1"/>
      <c r="H10" s="1"/>
    </row>
    <row r="11" spans="1:18" x14ac:dyDescent="0.2">
      <c r="D11" s="1"/>
      <c r="E11" s="1"/>
      <c r="F11" s="1"/>
      <c r="G11" s="1"/>
      <c r="H11" s="1"/>
    </row>
    <row r="12" spans="1:18" x14ac:dyDescent="0.2">
      <c r="F12" s="1"/>
      <c r="G12" s="1"/>
      <c r="H12" s="1"/>
    </row>
    <row r="13" spans="1:18" x14ac:dyDescent="0.2">
      <c r="F13" s="1"/>
      <c r="G13" s="1"/>
      <c r="H13" s="1"/>
    </row>
  </sheetData>
  <mergeCells count="5">
    <mergeCell ref="B1:D1"/>
    <mergeCell ref="E1:G1"/>
    <mergeCell ref="H1:J1"/>
    <mergeCell ref="K1:M1"/>
    <mergeCell ref="N1:P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75B74-4CAD-4D4A-9DFB-626D0ED1A4DE}">
  <dimension ref="A1:D6"/>
  <sheetViews>
    <sheetView workbookViewId="0">
      <selection activeCell="G3" sqref="G3"/>
    </sheetView>
  </sheetViews>
  <sheetFormatPr defaultRowHeight="14.25" x14ac:dyDescent="0.2"/>
  <cols>
    <col min="1" max="1" width="17.25" customWidth="1"/>
  </cols>
  <sheetData>
    <row r="1" spans="1:4" x14ac:dyDescent="0.2">
      <c r="A1" s="2" t="s">
        <v>15</v>
      </c>
      <c r="B1" s="17" t="s">
        <v>16</v>
      </c>
      <c r="C1" s="17"/>
      <c r="D1" s="17"/>
    </row>
    <row r="2" spans="1:4" x14ac:dyDescent="0.2">
      <c r="A2" s="1">
        <v>0</v>
      </c>
      <c r="B2" s="1">
        <v>34.570929999999997</v>
      </c>
      <c r="C2" s="1">
        <v>29.923500000000001</v>
      </c>
      <c r="D2" s="1">
        <v>30.642900000000001</v>
      </c>
    </row>
    <row r="3" spans="1:4" x14ac:dyDescent="0.2">
      <c r="A3" s="1">
        <v>5</v>
      </c>
      <c r="B3" s="1">
        <v>39.006120000000003</v>
      </c>
      <c r="C3" s="1">
        <v>36.086399999999998</v>
      </c>
      <c r="D3" s="1">
        <v>41.043300000000002</v>
      </c>
    </row>
    <row r="4" spans="1:4" x14ac:dyDescent="0.2">
      <c r="A4" s="1">
        <v>10</v>
      </c>
      <c r="B4" s="1">
        <v>51.28378</v>
      </c>
      <c r="C4" s="1">
        <v>46.957900000000002</v>
      </c>
      <c r="D4" s="1">
        <v>53.0762</v>
      </c>
    </row>
    <row r="5" spans="1:4" x14ac:dyDescent="0.2">
      <c r="A5" s="1">
        <v>20</v>
      </c>
      <c r="B5" s="1">
        <v>54.173690000000001</v>
      </c>
      <c r="C5" s="1">
        <v>54.096200000000003</v>
      </c>
      <c r="D5" s="1">
        <v>60.237499999999997</v>
      </c>
    </row>
    <row r="6" spans="1:4" x14ac:dyDescent="0.2">
      <c r="A6" s="1">
        <v>40</v>
      </c>
      <c r="B6" s="1">
        <v>32.249290000000002</v>
      </c>
      <c r="C6" s="1">
        <v>25.9634</v>
      </c>
      <c r="D6" s="1">
        <v>18.862300000000001</v>
      </c>
    </row>
  </sheetData>
  <mergeCells count="1">
    <mergeCell ref="B1:D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3EEB1-7EB8-4666-8DCD-616546ED6687}">
  <dimension ref="A1:G9"/>
  <sheetViews>
    <sheetView workbookViewId="0">
      <selection activeCell="B3" sqref="B3:B5"/>
    </sheetView>
  </sheetViews>
  <sheetFormatPr defaultRowHeight="14.25" x14ac:dyDescent="0.2"/>
  <cols>
    <col min="2" max="2" width="16.125" customWidth="1"/>
  </cols>
  <sheetData>
    <row r="1" spans="1:7" x14ac:dyDescent="0.2">
      <c r="A1" s="2"/>
      <c r="C1" s="18" t="s">
        <v>15</v>
      </c>
      <c r="D1" s="18"/>
      <c r="E1" s="18"/>
      <c r="F1" s="18"/>
      <c r="G1" s="18"/>
    </row>
    <row r="2" spans="1:7" x14ac:dyDescent="0.2">
      <c r="A2" s="9"/>
      <c r="C2">
        <v>0</v>
      </c>
      <c r="D2">
        <v>5</v>
      </c>
      <c r="E2">
        <v>10</v>
      </c>
      <c r="F2">
        <v>20</v>
      </c>
      <c r="G2">
        <v>40</v>
      </c>
    </row>
    <row r="3" spans="1:7" x14ac:dyDescent="0.2">
      <c r="B3" s="19" t="s">
        <v>17</v>
      </c>
      <c r="C3">
        <v>33.25</v>
      </c>
      <c r="D3">
        <v>31.62</v>
      </c>
      <c r="E3">
        <v>25.31</v>
      </c>
      <c r="F3">
        <v>28.98</v>
      </c>
      <c r="G3">
        <v>30.97</v>
      </c>
    </row>
    <row r="4" spans="1:7" x14ac:dyDescent="0.2">
      <c r="B4" s="19"/>
      <c r="C4">
        <v>32.82</v>
      </c>
      <c r="D4">
        <v>25.21</v>
      </c>
      <c r="E4">
        <v>29.23</v>
      </c>
      <c r="F4">
        <v>28.6</v>
      </c>
      <c r="G4">
        <v>32.020000000000003</v>
      </c>
    </row>
    <row r="5" spans="1:7" x14ac:dyDescent="0.2">
      <c r="B5" s="19"/>
      <c r="C5">
        <v>33.840000000000003</v>
      </c>
      <c r="D5">
        <v>32.82</v>
      </c>
      <c r="E5">
        <v>31.9</v>
      </c>
      <c r="F5">
        <v>28.51</v>
      </c>
      <c r="G5">
        <v>32.880000000000003</v>
      </c>
    </row>
    <row r="7" spans="1:7" x14ac:dyDescent="0.2">
      <c r="B7" s="19" t="s">
        <v>18</v>
      </c>
      <c r="C7">
        <v>27.2</v>
      </c>
      <c r="D7">
        <v>27.2</v>
      </c>
      <c r="E7">
        <v>22.4</v>
      </c>
      <c r="F7">
        <v>27.17</v>
      </c>
      <c r="G7">
        <v>26.17</v>
      </c>
    </row>
    <row r="8" spans="1:7" x14ac:dyDescent="0.2">
      <c r="B8" s="19"/>
      <c r="C8">
        <v>26</v>
      </c>
      <c r="D8">
        <v>22.4</v>
      </c>
      <c r="E8">
        <v>26</v>
      </c>
      <c r="F8">
        <v>26.17</v>
      </c>
      <c r="G8">
        <v>27.07</v>
      </c>
    </row>
    <row r="9" spans="1:7" x14ac:dyDescent="0.2">
      <c r="B9" s="19"/>
      <c r="C9">
        <v>27.17</v>
      </c>
      <c r="D9">
        <v>26</v>
      </c>
      <c r="E9">
        <v>27.43</v>
      </c>
      <c r="F9">
        <v>27.07</v>
      </c>
      <c r="G9">
        <v>27.2</v>
      </c>
    </row>
  </sheetData>
  <mergeCells count="3">
    <mergeCell ref="C1:G1"/>
    <mergeCell ref="B3:B5"/>
    <mergeCell ref="B7:B9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5B114-FC62-4A40-8F55-F0EB2AC6AE3C}">
  <dimension ref="B2:D10"/>
  <sheetViews>
    <sheetView workbookViewId="0">
      <selection activeCell="G8" sqref="G8"/>
    </sheetView>
  </sheetViews>
  <sheetFormatPr defaultRowHeight="14.25" x14ac:dyDescent="0.2"/>
  <cols>
    <col min="2" max="2" width="23.5" customWidth="1"/>
  </cols>
  <sheetData>
    <row r="2" spans="2:4" x14ac:dyDescent="0.2">
      <c r="B2" t="s">
        <v>41</v>
      </c>
      <c r="C2" s="18">
        <v>5637</v>
      </c>
      <c r="D2" s="18"/>
    </row>
    <row r="3" spans="2:4" x14ac:dyDescent="0.2">
      <c r="C3" t="s">
        <v>28</v>
      </c>
      <c r="D3" t="s">
        <v>29</v>
      </c>
    </row>
    <row r="4" spans="2:4" x14ac:dyDescent="0.2">
      <c r="B4" t="s">
        <v>42</v>
      </c>
      <c r="C4">
        <v>17.63</v>
      </c>
      <c r="D4">
        <v>0.19133</v>
      </c>
    </row>
    <row r="5" spans="2:4" x14ac:dyDescent="0.2">
      <c r="B5" s="12" t="s">
        <v>43</v>
      </c>
      <c r="C5">
        <v>26.05</v>
      </c>
      <c r="D5">
        <v>3.177E-2</v>
      </c>
    </row>
    <row r="7" spans="2:4" x14ac:dyDescent="0.2">
      <c r="B7" t="s">
        <v>33</v>
      </c>
      <c r="C7" s="18">
        <v>5637</v>
      </c>
      <c r="D7" s="18"/>
    </row>
    <row r="8" spans="2:4" x14ac:dyDescent="0.2">
      <c r="C8" t="s">
        <v>28</v>
      </c>
      <c r="D8" t="s">
        <v>29</v>
      </c>
    </row>
    <row r="9" spans="2:4" x14ac:dyDescent="0.2">
      <c r="B9" s="9" t="s">
        <v>42</v>
      </c>
      <c r="C9">
        <v>19.239999999999998</v>
      </c>
      <c r="D9">
        <v>6.4710000000000004E-2</v>
      </c>
    </row>
    <row r="10" spans="2:4" x14ac:dyDescent="0.2">
      <c r="B10" s="12" t="s">
        <v>43</v>
      </c>
      <c r="C10">
        <v>20.73</v>
      </c>
      <c r="D10">
        <v>4.5960000000000001E-2</v>
      </c>
    </row>
  </sheetData>
  <mergeCells count="2">
    <mergeCell ref="C2:D2"/>
    <mergeCell ref="C7:D7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93F32-225D-4D4A-B248-1AE6E0B54C0F}">
  <dimension ref="B2:E5"/>
  <sheetViews>
    <sheetView workbookViewId="0">
      <selection activeCell="B3" sqref="B3:B5"/>
    </sheetView>
  </sheetViews>
  <sheetFormatPr defaultRowHeight="14.25" x14ac:dyDescent="0.2"/>
  <cols>
    <col min="2" max="2" width="26.375" customWidth="1"/>
  </cols>
  <sheetData>
    <row r="2" spans="2:5" x14ac:dyDescent="0.2">
      <c r="B2" t="s">
        <v>26</v>
      </c>
      <c r="C2" s="10">
        <v>5637</v>
      </c>
      <c r="D2" s="10" t="s">
        <v>24</v>
      </c>
      <c r="E2" t="s">
        <v>25</v>
      </c>
    </row>
    <row r="3" spans="2:5" x14ac:dyDescent="0.2">
      <c r="B3" s="9" t="s">
        <v>19</v>
      </c>
      <c r="C3" s="1">
        <v>73</v>
      </c>
      <c r="D3" s="1">
        <v>215</v>
      </c>
      <c r="E3" s="1">
        <v>31</v>
      </c>
    </row>
    <row r="4" spans="2:5" x14ac:dyDescent="0.2">
      <c r="B4" s="9" t="s">
        <v>20</v>
      </c>
      <c r="C4" s="1">
        <v>169</v>
      </c>
      <c r="D4" s="1">
        <v>366</v>
      </c>
      <c r="E4" s="1">
        <v>115</v>
      </c>
    </row>
    <row r="5" spans="2:5" x14ac:dyDescent="0.2">
      <c r="B5" s="9" t="s">
        <v>21</v>
      </c>
      <c r="C5" s="1">
        <v>55</v>
      </c>
      <c r="D5" s="1">
        <v>212</v>
      </c>
      <c r="E5" s="1">
        <v>49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B5CB-81BE-4644-8183-CAFE3DF6CF92}">
  <dimension ref="C1:I11"/>
  <sheetViews>
    <sheetView workbookViewId="0">
      <selection activeCell="E23" sqref="E23"/>
    </sheetView>
  </sheetViews>
  <sheetFormatPr defaultRowHeight="14.25" x14ac:dyDescent="0.2"/>
  <cols>
    <col min="3" max="3" width="23.75" customWidth="1"/>
  </cols>
  <sheetData>
    <row r="1" spans="3:9" x14ac:dyDescent="0.2">
      <c r="C1" t="s">
        <v>27</v>
      </c>
      <c r="D1" s="18">
        <v>5637</v>
      </c>
      <c r="E1" s="18"/>
      <c r="F1" s="18" t="s">
        <v>24</v>
      </c>
      <c r="G1" s="18"/>
      <c r="H1" s="18" t="s">
        <v>25</v>
      </c>
      <c r="I1" s="18"/>
    </row>
    <row r="2" spans="3:9" x14ac:dyDescent="0.2">
      <c r="D2" t="s">
        <v>28</v>
      </c>
      <c r="E2" t="s">
        <v>29</v>
      </c>
      <c r="F2" t="s">
        <v>28</v>
      </c>
      <c r="G2" t="s">
        <v>29</v>
      </c>
      <c r="H2" t="s">
        <v>28</v>
      </c>
      <c r="I2" t="s">
        <v>29</v>
      </c>
    </row>
    <row r="3" spans="3:9" x14ac:dyDescent="0.2">
      <c r="C3" s="9" t="s">
        <v>19</v>
      </c>
      <c r="D3">
        <v>33.47</v>
      </c>
      <c r="E3">
        <v>1.33307</v>
      </c>
      <c r="F3">
        <v>24.83</v>
      </c>
      <c r="G3">
        <v>0.11448</v>
      </c>
      <c r="H3">
        <v>30.34</v>
      </c>
      <c r="I3">
        <v>0.14269000000000001</v>
      </c>
    </row>
    <row r="4" spans="3:9" x14ac:dyDescent="0.2">
      <c r="C4" s="9" t="s">
        <v>20</v>
      </c>
      <c r="D4">
        <v>24.94</v>
      </c>
      <c r="E4">
        <v>0.12486</v>
      </c>
      <c r="F4">
        <v>28.69</v>
      </c>
      <c r="G4">
        <v>0.23916000000000001</v>
      </c>
      <c r="H4">
        <v>23.32</v>
      </c>
      <c r="I4">
        <v>1.316E-2</v>
      </c>
    </row>
    <row r="5" spans="3:9" x14ac:dyDescent="0.2">
      <c r="C5" s="9" t="s">
        <v>21</v>
      </c>
      <c r="D5">
        <v>32.39</v>
      </c>
      <c r="E5">
        <v>0</v>
      </c>
      <c r="F5">
        <v>35.380000000000003</v>
      </c>
      <c r="G5">
        <v>0</v>
      </c>
      <c r="H5">
        <v>29.26</v>
      </c>
      <c r="I5">
        <v>0.15804000000000001</v>
      </c>
    </row>
    <row r="7" spans="3:9" x14ac:dyDescent="0.2">
      <c r="C7" t="s">
        <v>33</v>
      </c>
      <c r="D7" s="18">
        <v>5637</v>
      </c>
      <c r="E7" s="18"/>
      <c r="F7" s="18" t="s">
        <v>24</v>
      </c>
      <c r="G7" s="18"/>
      <c r="H7" s="18" t="s">
        <v>25</v>
      </c>
      <c r="I7" s="18"/>
    </row>
    <row r="8" spans="3:9" x14ac:dyDescent="0.2">
      <c r="D8" t="s">
        <v>28</v>
      </c>
      <c r="E8" t="s">
        <v>29</v>
      </c>
      <c r="F8" t="s">
        <v>28</v>
      </c>
      <c r="G8" t="s">
        <v>29</v>
      </c>
      <c r="H8" t="s">
        <v>28</v>
      </c>
      <c r="I8" t="s">
        <v>29</v>
      </c>
    </row>
    <row r="9" spans="3:9" x14ac:dyDescent="0.2">
      <c r="C9" s="9" t="s">
        <v>19</v>
      </c>
      <c r="D9">
        <v>24.47</v>
      </c>
      <c r="E9">
        <v>0.27483000000000002</v>
      </c>
      <c r="F9">
        <v>21.06</v>
      </c>
      <c r="G9">
        <v>0.13496</v>
      </c>
      <c r="H9">
        <v>25.18</v>
      </c>
      <c r="I9">
        <v>0</v>
      </c>
    </row>
    <row r="10" spans="3:9" x14ac:dyDescent="0.2">
      <c r="C10" s="9" t="s">
        <v>20</v>
      </c>
      <c r="D10">
        <v>22.6</v>
      </c>
      <c r="E10">
        <v>9.4960000000000003E-2</v>
      </c>
      <c r="F10">
        <v>26.28</v>
      </c>
      <c r="G10">
        <v>0.60599000000000003</v>
      </c>
      <c r="H10">
        <v>20.260000000000002</v>
      </c>
      <c r="I10">
        <v>2.9440000000000001E-2</v>
      </c>
    </row>
    <row r="11" spans="3:9" x14ac:dyDescent="0.2">
      <c r="C11" s="9" t="s">
        <v>21</v>
      </c>
      <c r="D11">
        <v>25.38</v>
      </c>
      <c r="E11">
        <v>0</v>
      </c>
      <c r="F11">
        <v>26.83</v>
      </c>
      <c r="G11">
        <v>0</v>
      </c>
      <c r="H11">
        <v>23.4</v>
      </c>
      <c r="I11">
        <v>0</v>
      </c>
    </row>
  </sheetData>
  <mergeCells count="6">
    <mergeCell ref="H1:I1"/>
    <mergeCell ref="D7:E7"/>
    <mergeCell ref="F7:G7"/>
    <mergeCell ref="H7:I7"/>
    <mergeCell ref="D1:E1"/>
    <mergeCell ref="F1:G1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ABCC7-6AFD-4F23-B8DE-1F5ACF3CE461}">
  <dimension ref="C3:M16"/>
  <sheetViews>
    <sheetView workbookViewId="0">
      <selection activeCell="C4" sqref="C4:M4"/>
    </sheetView>
  </sheetViews>
  <sheetFormatPr defaultRowHeight="14.25" x14ac:dyDescent="0.2"/>
  <sheetData>
    <row r="3" spans="3:13" x14ac:dyDescent="0.2">
      <c r="D3">
        <v>5637</v>
      </c>
      <c r="H3" t="s">
        <v>24</v>
      </c>
      <c r="L3" t="s">
        <v>25</v>
      </c>
    </row>
    <row r="4" spans="3:13" x14ac:dyDescent="0.2">
      <c r="C4" s="9" t="s">
        <v>19</v>
      </c>
      <c r="D4" s="9" t="s">
        <v>20</v>
      </c>
      <c r="E4" s="9" t="s">
        <v>21</v>
      </c>
      <c r="G4" s="9" t="s">
        <v>19</v>
      </c>
      <c r="H4" s="9" t="s">
        <v>20</v>
      </c>
      <c r="I4" s="9" t="s">
        <v>21</v>
      </c>
      <c r="K4" s="9" t="s">
        <v>19</v>
      </c>
      <c r="L4" s="9" t="s">
        <v>20</v>
      </c>
      <c r="M4" s="9" t="s">
        <v>21</v>
      </c>
    </row>
    <row r="5" spans="3:13" x14ac:dyDescent="0.2">
      <c r="C5" s="13">
        <v>121.20386968478061</v>
      </c>
      <c r="D5" s="13">
        <v>533.72927358416609</v>
      </c>
      <c r="E5" s="13">
        <v>216.322137274531</v>
      </c>
      <c r="G5" s="13">
        <v>64.147748174236114</v>
      </c>
      <c r="H5" s="13">
        <v>902.06463219374996</v>
      </c>
      <c r="I5" s="13">
        <v>533.80346880069476</v>
      </c>
      <c r="K5">
        <v>91.006416557613377</v>
      </c>
      <c r="L5">
        <v>875.32770000000005</v>
      </c>
      <c r="M5">
        <v>658.52562778538299</v>
      </c>
    </row>
    <row r="6" spans="3:13" x14ac:dyDescent="0.2">
      <c r="C6" s="13">
        <v>183.89882765150375</v>
      </c>
      <c r="D6" s="13">
        <v>611.33747007315117</v>
      </c>
      <c r="E6" s="13">
        <v>285.17529821313349</v>
      </c>
      <c r="G6" s="13">
        <v>25.269454713214895</v>
      </c>
      <c r="H6" s="13">
        <v>951.4634945212</v>
      </c>
      <c r="I6" s="13">
        <v>495.29615142231688</v>
      </c>
      <c r="K6">
        <v>83.661090121275393</v>
      </c>
      <c r="L6">
        <v>792.48249999999996</v>
      </c>
      <c r="M6">
        <v>603.91794842028457</v>
      </c>
    </row>
    <row r="7" spans="3:13" x14ac:dyDescent="0.2">
      <c r="C7" s="13">
        <v>148.06253806815786</v>
      </c>
      <c r="D7" s="13">
        <v>582.69811649308599</v>
      </c>
      <c r="E7" s="13">
        <v>294.96906679491741</v>
      </c>
      <c r="G7" s="13">
        <v>42.260159298279511</v>
      </c>
      <c r="H7" s="13">
        <v>874.77594439183997</v>
      </c>
      <c r="I7" s="13">
        <v>448.62736022578571</v>
      </c>
      <c r="K7">
        <v>114.22951933108597</v>
      </c>
      <c r="L7">
        <v>928.36429999999996</v>
      </c>
      <c r="M7">
        <v>537.14225354448479</v>
      </c>
    </row>
    <row r="14" spans="3:13" x14ac:dyDescent="0.2">
      <c r="L14" s="9"/>
    </row>
    <row r="15" spans="3:13" x14ac:dyDescent="0.2">
      <c r="L15" s="9"/>
    </row>
    <row r="16" spans="3:13" x14ac:dyDescent="0.2">
      <c r="L16" s="9"/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9E58F-CE7F-4CB7-B983-7409BE71234F}">
  <dimension ref="A1:G6"/>
  <sheetViews>
    <sheetView workbookViewId="0">
      <selection activeCell="K7" sqref="K7"/>
    </sheetView>
  </sheetViews>
  <sheetFormatPr defaultRowHeight="14.25" x14ac:dyDescent="0.2"/>
  <sheetData>
    <row r="1" spans="1:7" x14ac:dyDescent="0.2">
      <c r="A1" s="18" t="s">
        <v>30</v>
      </c>
      <c r="B1" s="18"/>
      <c r="C1" s="18"/>
      <c r="D1" s="18"/>
      <c r="E1" s="18"/>
      <c r="F1" s="18"/>
    </row>
    <row r="2" spans="1:7" x14ac:dyDescent="0.2">
      <c r="B2" s="20">
        <v>5637</v>
      </c>
      <c r="C2" s="17"/>
      <c r="D2" s="17" t="s">
        <v>22</v>
      </c>
      <c r="E2" s="17"/>
      <c r="F2" s="17" t="s">
        <v>23</v>
      </c>
      <c r="G2" s="17"/>
    </row>
    <row r="3" spans="1:7" x14ac:dyDescent="0.2">
      <c r="B3" s="11" t="s">
        <v>31</v>
      </c>
      <c r="C3" s="7" t="s">
        <v>32</v>
      </c>
      <c r="D3" s="11" t="s">
        <v>31</v>
      </c>
      <c r="E3" s="7" t="s">
        <v>32</v>
      </c>
      <c r="F3" s="11" t="s">
        <v>31</v>
      </c>
      <c r="G3" s="7" t="s">
        <v>32</v>
      </c>
    </row>
    <row r="4" spans="1:7" x14ac:dyDescent="0.2">
      <c r="A4" s="9" t="s">
        <v>19</v>
      </c>
      <c r="B4" s="1">
        <v>20</v>
      </c>
      <c r="C4" s="1">
        <v>1.7892999999999999</v>
      </c>
      <c r="D4" s="1">
        <v>39.85</v>
      </c>
      <c r="E4" s="1">
        <v>7.4534000000000002</v>
      </c>
      <c r="F4" s="1">
        <v>43.49</v>
      </c>
      <c r="G4" s="1">
        <v>6.5635000000000003</v>
      </c>
    </row>
    <row r="5" spans="1:7" x14ac:dyDescent="0.2">
      <c r="A5" s="9" t="s">
        <v>20</v>
      </c>
      <c r="B5" s="1">
        <v>81.81</v>
      </c>
      <c r="C5" s="1">
        <v>3.5962999999999998</v>
      </c>
      <c r="D5" s="1">
        <v>100</v>
      </c>
      <c r="E5" s="1">
        <v>7.9428999999999998</v>
      </c>
      <c r="F5" s="1">
        <v>92.74</v>
      </c>
      <c r="G5" s="1">
        <v>8.8719999999999999</v>
      </c>
    </row>
    <row r="6" spans="1:7" x14ac:dyDescent="0.2">
      <c r="A6" s="9" t="s">
        <v>21</v>
      </c>
      <c r="B6" s="1">
        <v>48.41</v>
      </c>
      <c r="C6" s="1">
        <v>4.0917000000000003</v>
      </c>
      <c r="D6" s="1">
        <v>29.94</v>
      </c>
      <c r="E6" s="1">
        <v>6.3791000000000002</v>
      </c>
      <c r="F6" s="1">
        <v>51.5</v>
      </c>
      <c r="G6" s="1">
        <v>5.1952999999999996</v>
      </c>
    </row>
  </sheetData>
  <mergeCells count="4">
    <mergeCell ref="B2:C2"/>
    <mergeCell ref="D2:E2"/>
    <mergeCell ref="F2:G2"/>
    <mergeCell ref="A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FIG 1</vt:lpstr>
      <vt:lpstr>FIG 2B</vt:lpstr>
      <vt:lpstr>FIG 2C</vt:lpstr>
      <vt:lpstr>FIG 2D</vt:lpstr>
      <vt:lpstr>FIG 2E</vt:lpstr>
      <vt:lpstr>FIG 3B</vt:lpstr>
      <vt:lpstr>FIG 3C</vt:lpstr>
      <vt:lpstr>FIG 3D</vt:lpstr>
      <vt:lpstr>FIG 4B</vt:lpstr>
      <vt:lpstr>FIG 4C</vt:lpstr>
      <vt:lpstr>FIG 4E</vt:lpstr>
      <vt:lpstr>FIG 5B</vt:lpstr>
      <vt:lpstr>FIG 5C</vt:lpstr>
      <vt:lpstr>FIG 5E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2015-06-05T18:19:34Z</dcterms:created>
  <dcterms:modified xsi:type="dcterms:W3CDTF">2020-01-20T13:57:56Z</dcterms:modified>
</cp:coreProperties>
</file>