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9010" windowHeight="11520" activeTab="2"/>
  </bookViews>
  <sheets>
    <sheet name="Lineweave burk" sheetId="4" r:id="rId1"/>
    <sheet name="Arrhenius plot" sheetId="3" r:id="rId2"/>
    <sheet name="Dixon Plot" sheetId="2" r:id="rId3"/>
    <sheet name="Relative Activity" sheetId="1" r:id="rId4"/>
    <sheet name="pH and Thermal stability" sheetId="5" r:id="rId5"/>
  </sheets>
  <calcPr calcId="162913"/>
</workbook>
</file>

<file path=xl/calcChain.xml><?xml version="1.0" encoding="utf-8"?>
<calcChain xmlns="http://schemas.openxmlformats.org/spreadsheetml/2006/main">
  <c r="D8" i="2" l="1"/>
  <c r="K8" i="2"/>
  <c r="D7" i="2"/>
  <c r="K7" i="2"/>
  <c r="D6" i="2"/>
  <c r="K6" i="2"/>
  <c r="D5" i="2"/>
  <c r="K5" i="2"/>
  <c r="L14" i="4"/>
  <c r="K14" i="4"/>
  <c r="E14" i="4"/>
  <c r="D14" i="4"/>
  <c r="L13" i="4"/>
  <c r="K13" i="4"/>
  <c r="E13" i="4"/>
  <c r="D13" i="4"/>
  <c r="L12" i="4"/>
  <c r="K12" i="4"/>
  <c r="E12" i="4"/>
  <c r="D12" i="4"/>
  <c r="L11" i="4"/>
  <c r="K11" i="4"/>
  <c r="E11" i="4"/>
  <c r="D11" i="4"/>
  <c r="L10" i="4"/>
  <c r="K10" i="4"/>
  <c r="E10" i="4"/>
  <c r="D10" i="4"/>
  <c r="L9" i="4"/>
  <c r="K9" i="4"/>
  <c r="E9" i="4"/>
  <c r="D9" i="4"/>
  <c r="L8" i="4"/>
  <c r="K8" i="4"/>
  <c r="E8" i="4"/>
  <c r="D8" i="4"/>
  <c r="L7" i="4"/>
  <c r="K7" i="4"/>
  <c r="E7" i="4"/>
  <c r="D7" i="4"/>
  <c r="L6" i="4"/>
  <c r="K6" i="4"/>
  <c r="E6" i="4"/>
  <c r="D6" i="4"/>
  <c r="L5" i="4"/>
  <c r="K5" i="4"/>
  <c r="E5" i="4"/>
  <c r="D5" i="4"/>
</calcChain>
</file>

<file path=xl/sharedStrings.xml><?xml version="1.0" encoding="utf-8"?>
<sst xmlns="http://schemas.openxmlformats.org/spreadsheetml/2006/main" count="116" uniqueCount="23">
  <si>
    <t>Substrate (mM)</t>
  </si>
  <si>
    <t>Specific Activity (U/mg)</t>
  </si>
  <si>
    <t>1/S</t>
  </si>
  <si>
    <t>1/V</t>
  </si>
  <si>
    <t>pPIC-Bteqβgluc</t>
  </si>
  <si>
    <t>pET-Bteqβgluc</t>
  </si>
  <si>
    <t>Temp (°C)</t>
  </si>
  <si>
    <t>Temp (K)</t>
  </si>
  <si>
    <t>1/K</t>
  </si>
  <si>
    <t>1/k (1000)</t>
  </si>
  <si>
    <t>ln (Specific Activity)</t>
  </si>
  <si>
    <t>pH</t>
  </si>
  <si>
    <t>Specific activity (u/mg)</t>
  </si>
  <si>
    <t>log 10 Vmax</t>
  </si>
  <si>
    <t>% relative activity</t>
  </si>
  <si>
    <t>Temperature  (°C)</t>
  </si>
  <si>
    <t>Average</t>
  </si>
  <si>
    <t>STD</t>
  </si>
  <si>
    <t>Average Specific Activity (U/mg)</t>
  </si>
  <si>
    <t>In (Specific Activity)</t>
  </si>
  <si>
    <t>% residual activity</t>
  </si>
  <si>
    <t>Temperature (°C)</t>
  </si>
  <si>
    <t>Time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</si>
</sst>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0" fontId="0" fillId="0" borderId="0" xfId="0" applyBorder="1"/>
    <xf numFmtId="2" fontId="0" fillId="0" borderId="0" xfId="0" applyNumberFormat="1" applyBorder="1"/>
    <xf numFmtId="0" fontId="1" fillId="0" borderId="3" xfId="0" applyFont="1" applyBorder="1"/>
    <xf numFmtId="164" fontId="0" fillId="0" borderId="1" xfId="0" applyNumberFormat="1" applyBorder="1"/>
    <xf numFmtId="165" fontId="0" fillId="0" borderId="1" xfId="0" applyNumberFormat="1" applyBorder="1"/>
    <xf numFmtId="165" fontId="2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2" fontId="3" fillId="0" borderId="0" xfId="0" applyNumberFormat="1" applyFont="1" applyBorder="1"/>
    <xf numFmtId="0" fontId="3" fillId="0" borderId="2" xfId="0" applyFont="1" applyBorder="1"/>
    <xf numFmtId="2" fontId="3" fillId="0" borderId="2" xfId="0" applyNumberFormat="1" applyFont="1" applyBorder="1"/>
    <xf numFmtId="0" fontId="3" fillId="0" borderId="0" xfId="0" applyFont="1" applyBorder="1"/>
    <xf numFmtId="2" fontId="3" fillId="0" borderId="0" xfId="0" applyNumberFormat="1" applyFont="1"/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/>
    <xf numFmtId="164" fontId="3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1" xfId="0" applyNumberFormat="1" applyFont="1" applyBorder="1"/>
    <xf numFmtId="0" fontId="5" fillId="0" borderId="0" xfId="0" applyFont="1"/>
    <xf numFmtId="1" fontId="6" fillId="0" borderId="1" xfId="0" applyNumberFormat="1" applyFont="1" applyFill="1" applyBorder="1"/>
    <xf numFmtId="0" fontId="6" fillId="0" borderId="1" xfId="0" applyFont="1" applyBorder="1"/>
    <xf numFmtId="0" fontId="6" fillId="0" borderId="1" xfId="0" applyFont="1" applyFill="1" applyBorder="1"/>
    <xf numFmtId="0" fontId="6" fillId="0" borderId="0" xfId="0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5" fillId="0" borderId="0" xfId="0" applyFont="1" applyBorder="1"/>
    <xf numFmtId="0" fontId="6" fillId="0" borderId="0" xfId="0" applyFont="1" applyBorder="1" applyAlignment="1"/>
    <xf numFmtId="2" fontId="5" fillId="0" borderId="1" xfId="0" applyNumberFormat="1" applyFont="1" applyBorder="1"/>
    <xf numFmtId="0" fontId="5" fillId="0" borderId="4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2"/>
  <sheetViews>
    <sheetView topLeftCell="A8" zoomScale="70" zoomScaleNormal="70" workbookViewId="0">
      <selection activeCell="F35" sqref="F35"/>
    </sheetView>
  </sheetViews>
  <sheetFormatPr defaultRowHeight="15" x14ac:dyDescent="0.25"/>
  <cols>
    <col min="2" max="2" width="19" bestFit="1" customWidth="1"/>
    <col min="3" max="3" width="39.28515625" bestFit="1" customWidth="1"/>
    <col min="4" max="4" width="15" bestFit="1" customWidth="1"/>
    <col min="5" max="5" width="12.140625" bestFit="1" customWidth="1"/>
    <col min="6" max="7" width="15" bestFit="1" customWidth="1"/>
    <col min="8" max="8" width="12" customWidth="1"/>
    <col min="9" max="9" width="19" bestFit="1" customWidth="1"/>
    <col min="10" max="10" width="39.28515625" bestFit="1" customWidth="1"/>
    <col min="11" max="12" width="15" bestFit="1" customWidth="1"/>
    <col min="13" max="13" width="11.7109375" bestFit="1" customWidth="1"/>
    <col min="14" max="14" width="14.85546875" bestFit="1" customWidth="1"/>
  </cols>
  <sheetData>
    <row r="3" spans="2:14" x14ac:dyDescent="0.25">
      <c r="B3" s="50" t="s">
        <v>5</v>
      </c>
      <c r="C3" s="50"/>
      <c r="D3" s="50"/>
      <c r="E3" s="50"/>
      <c r="I3" s="50" t="s">
        <v>4</v>
      </c>
      <c r="J3" s="50"/>
      <c r="K3" s="50"/>
      <c r="L3" s="50"/>
    </row>
    <row r="4" spans="2:14" x14ac:dyDescent="0.25">
      <c r="B4" s="2" t="s">
        <v>0</v>
      </c>
      <c r="C4" s="2" t="s">
        <v>18</v>
      </c>
      <c r="D4" s="2" t="s">
        <v>2</v>
      </c>
      <c r="E4" s="2" t="s">
        <v>3</v>
      </c>
      <c r="I4" s="2" t="s">
        <v>0</v>
      </c>
      <c r="J4" s="2" t="s">
        <v>18</v>
      </c>
      <c r="K4" s="2" t="s">
        <v>2</v>
      </c>
      <c r="L4" s="2" t="s">
        <v>3</v>
      </c>
    </row>
    <row r="5" spans="2:14" x14ac:dyDescent="0.25">
      <c r="B5" s="1">
        <v>2</v>
      </c>
      <c r="C5" s="3">
        <v>284.85714285714289</v>
      </c>
      <c r="D5" s="3">
        <f>1/B5</f>
        <v>0.5</v>
      </c>
      <c r="E5" s="7">
        <f>1/C5</f>
        <v>3.5105315947843527E-3</v>
      </c>
      <c r="I5" s="1">
        <v>2</v>
      </c>
      <c r="J5" s="3">
        <v>310.03663003663002</v>
      </c>
      <c r="K5" s="3">
        <f>1/I5</f>
        <v>0.5</v>
      </c>
      <c r="L5" s="7">
        <f>1/J5</f>
        <v>3.2254253308128546E-3</v>
      </c>
    </row>
    <row r="6" spans="2:14" x14ac:dyDescent="0.25">
      <c r="B6" s="1">
        <v>4</v>
      </c>
      <c r="C6" s="3">
        <v>405.80000000000007</v>
      </c>
      <c r="D6" s="3">
        <f t="shared" ref="D6:E14" si="0">1/B6</f>
        <v>0.25</v>
      </c>
      <c r="E6" s="7">
        <f t="shared" si="0"/>
        <v>2.4642681123706253E-3</v>
      </c>
      <c r="I6" s="1">
        <v>4</v>
      </c>
      <c r="J6" s="3">
        <v>479.70695970695999</v>
      </c>
      <c r="K6" s="3">
        <f t="shared" ref="K6:L14" si="1">1/I6</f>
        <v>0.25</v>
      </c>
      <c r="L6" s="7">
        <f t="shared" si="1"/>
        <v>2.0846059865607808E-3</v>
      </c>
    </row>
    <row r="7" spans="2:14" x14ac:dyDescent="0.25">
      <c r="B7" s="1">
        <v>6</v>
      </c>
      <c r="C7" s="3">
        <v>567.02857142857147</v>
      </c>
      <c r="D7" s="3">
        <f t="shared" si="0"/>
        <v>0.16666666666666666</v>
      </c>
      <c r="E7" s="7">
        <f t="shared" si="0"/>
        <v>1.7635795626322684E-3</v>
      </c>
      <c r="I7" s="1">
        <v>6</v>
      </c>
      <c r="J7" s="3">
        <v>654.02930402930394</v>
      </c>
      <c r="K7" s="3">
        <f t="shared" si="1"/>
        <v>0.16666666666666666</v>
      </c>
      <c r="L7" s="7">
        <f t="shared" si="1"/>
        <v>1.5289834780173623E-3</v>
      </c>
    </row>
    <row r="8" spans="2:14" x14ac:dyDescent="0.25">
      <c r="B8" s="1">
        <v>8</v>
      </c>
      <c r="C8" s="3">
        <v>715.71428571428578</v>
      </c>
      <c r="D8" s="3">
        <f t="shared" si="0"/>
        <v>0.125</v>
      </c>
      <c r="E8" s="7">
        <f t="shared" si="0"/>
        <v>1.3972055888223551E-3</v>
      </c>
      <c r="I8" s="1">
        <v>8</v>
      </c>
      <c r="J8" s="3">
        <v>798.26739926739901</v>
      </c>
      <c r="K8" s="3">
        <f t="shared" si="1"/>
        <v>0.125</v>
      </c>
      <c r="L8" s="7">
        <f t="shared" si="1"/>
        <v>1.252713064466542E-3</v>
      </c>
    </row>
    <row r="9" spans="2:14" x14ac:dyDescent="0.25">
      <c r="B9" s="1">
        <v>10</v>
      </c>
      <c r="C9" s="3">
        <v>755.7714285714286</v>
      </c>
      <c r="D9" s="3">
        <f t="shared" si="0"/>
        <v>0.1</v>
      </c>
      <c r="E9" s="7">
        <f t="shared" si="0"/>
        <v>1.3231513685165583E-3</v>
      </c>
      <c r="I9" s="1">
        <v>10</v>
      </c>
      <c r="J9" s="3">
        <v>821.6117216117218</v>
      </c>
      <c r="K9" s="3">
        <f t="shared" si="1"/>
        <v>0.1</v>
      </c>
      <c r="L9" s="7">
        <f t="shared" si="1"/>
        <v>1.2171199286669637E-3</v>
      </c>
    </row>
    <row r="10" spans="2:14" x14ac:dyDescent="0.25">
      <c r="B10" s="1">
        <v>12</v>
      </c>
      <c r="C10" s="3">
        <v>822</v>
      </c>
      <c r="D10" s="3">
        <f t="shared" si="0"/>
        <v>8.3333333333333329E-2</v>
      </c>
      <c r="E10" s="7">
        <f t="shared" si="0"/>
        <v>1.2165450121654502E-3</v>
      </c>
      <c r="I10" s="1">
        <v>12</v>
      </c>
      <c r="J10" s="3">
        <v>915.75091575091596</v>
      </c>
      <c r="K10" s="3">
        <f t="shared" si="1"/>
        <v>8.3333333333333329E-2</v>
      </c>
      <c r="L10" s="7">
        <f t="shared" si="1"/>
        <v>1.0919999999999997E-3</v>
      </c>
    </row>
    <row r="11" spans="2:14" x14ac:dyDescent="0.25">
      <c r="B11" s="1">
        <v>14</v>
      </c>
      <c r="C11" s="3">
        <v>1009.060606060606</v>
      </c>
      <c r="D11" s="3">
        <f t="shared" si="0"/>
        <v>7.1428571428571425E-2</v>
      </c>
      <c r="E11" s="7">
        <f t="shared" si="0"/>
        <v>9.9102075137391514E-4</v>
      </c>
      <c r="I11" s="1">
        <v>14</v>
      </c>
      <c r="J11" s="3">
        <v>988.27472527473003</v>
      </c>
      <c r="K11" s="3">
        <f t="shared" si="1"/>
        <v>7.1428571428571425E-2</v>
      </c>
      <c r="L11" s="7">
        <f t="shared" si="1"/>
        <v>1.0118643879332343E-3</v>
      </c>
    </row>
    <row r="12" spans="2:14" x14ac:dyDescent="0.25">
      <c r="B12" s="1">
        <v>16</v>
      </c>
      <c r="C12" s="3">
        <v>1021.8181818181819</v>
      </c>
      <c r="D12" s="3">
        <f t="shared" si="0"/>
        <v>6.25E-2</v>
      </c>
      <c r="E12" s="7">
        <f t="shared" si="0"/>
        <v>9.7864768683274023E-4</v>
      </c>
      <c r="I12" s="1">
        <v>16</v>
      </c>
      <c r="J12" s="3">
        <v>1019.4139194139194</v>
      </c>
      <c r="K12" s="3">
        <f t="shared" si="1"/>
        <v>6.25E-2</v>
      </c>
      <c r="L12" s="7">
        <f t="shared" si="1"/>
        <v>9.8095580309019042E-4</v>
      </c>
    </row>
    <row r="13" spans="2:14" x14ac:dyDescent="0.25">
      <c r="B13" s="1">
        <v>18</v>
      </c>
      <c r="C13" s="3">
        <v>1017.2941176470588</v>
      </c>
      <c r="D13" s="3">
        <f t="shared" si="0"/>
        <v>5.5555555555555552E-2</v>
      </c>
      <c r="E13" s="7">
        <f t="shared" si="0"/>
        <v>9.8299988435295482E-4</v>
      </c>
      <c r="I13" s="1">
        <v>18</v>
      </c>
      <c r="J13" s="3">
        <v>1045.6776556776599</v>
      </c>
      <c r="K13" s="3">
        <f t="shared" si="1"/>
        <v>5.5555555555555552E-2</v>
      </c>
      <c r="L13" s="7">
        <f t="shared" si="1"/>
        <v>9.5631765159210735E-4</v>
      </c>
    </row>
    <row r="14" spans="2:14" x14ac:dyDescent="0.25">
      <c r="B14" s="1">
        <v>20</v>
      </c>
      <c r="C14" s="3">
        <v>1031.6666666666667</v>
      </c>
      <c r="D14" s="3">
        <f t="shared" si="0"/>
        <v>0.05</v>
      </c>
      <c r="E14" s="7">
        <f t="shared" si="0"/>
        <v>9.6930533117932144E-4</v>
      </c>
      <c r="I14" s="1">
        <v>20</v>
      </c>
      <c r="J14" s="3">
        <v>1060.64102564103</v>
      </c>
      <c r="K14" s="3">
        <f t="shared" si="1"/>
        <v>0.05</v>
      </c>
      <c r="L14" s="7">
        <f t="shared" si="1"/>
        <v>9.4282606067931445E-4</v>
      </c>
    </row>
    <row r="15" spans="2:14" x14ac:dyDescent="0.25"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2:14" x14ac:dyDescent="0.25">
      <c r="B16" s="43" t="s">
        <v>5</v>
      </c>
      <c r="C16" s="43"/>
      <c r="D16" s="43"/>
      <c r="E16" s="43"/>
      <c r="F16" s="43"/>
      <c r="G16" s="43"/>
      <c r="H16" s="10"/>
      <c r="I16" s="42" t="s">
        <v>4</v>
      </c>
      <c r="J16" s="42"/>
      <c r="K16" s="42"/>
      <c r="L16" s="42"/>
      <c r="M16" s="42"/>
      <c r="N16" s="42"/>
    </row>
    <row r="17" spans="2:14" x14ac:dyDescent="0.25">
      <c r="B17" s="48" t="s">
        <v>0</v>
      </c>
      <c r="C17" s="42" t="s">
        <v>1</v>
      </c>
      <c r="D17" s="42"/>
      <c r="E17" s="42"/>
      <c r="F17" s="48" t="s">
        <v>16</v>
      </c>
      <c r="G17" s="41" t="s">
        <v>17</v>
      </c>
      <c r="H17" s="11"/>
      <c r="I17" s="41" t="s">
        <v>0</v>
      </c>
      <c r="J17" s="42" t="s">
        <v>1</v>
      </c>
      <c r="K17" s="42"/>
      <c r="L17" s="42"/>
      <c r="M17" s="48" t="s">
        <v>16</v>
      </c>
      <c r="N17" s="41" t="s">
        <v>17</v>
      </c>
    </row>
    <row r="18" spans="2:14" x14ac:dyDescent="0.25">
      <c r="B18" s="49"/>
      <c r="C18" s="12">
        <v>1</v>
      </c>
      <c r="D18" s="13">
        <v>2</v>
      </c>
      <c r="E18" s="14">
        <v>3</v>
      </c>
      <c r="F18" s="49"/>
      <c r="G18" s="41"/>
      <c r="H18" s="11"/>
      <c r="I18" s="41"/>
      <c r="J18" s="12">
        <v>1</v>
      </c>
      <c r="K18" s="13">
        <v>2</v>
      </c>
      <c r="L18" s="14">
        <v>3</v>
      </c>
      <c r="M18" s="49"/>
      <c r="N18" s="41"/>
    </row>
    <row r="19" spans="2:14" x14ac:dyDescent="0.25">
      <c r="B19" s="15">
        <v>2</v>
      </c>
      <c r="C19" s="16">
        <v>286.857142857143</v>
      </c>
      <c r="D19" s="16">
        <v>290.857142857143</v>
      </c>
      <c r="E19" s="16">
        <v>276.85714285714266</v>
      </c>
      <c r="F19" s="16">
        <v>284.85714285714289</v>
      </c>
      <c r="G19" s="16">
        <v>7.2111025509281674</v>
      </c>
      <c r="H19" s="17"/>
      <c r="I19" s="15">
        <v>2</v>
      </c>
      <c r="J19" s="16">
        <v>318.28571428571399</v>
      </c>
      <c r="K19" s="16">
        <v>304.28571428571428</v>
      </c>
      <c r="L19" s="16">
        <v>307.53846153846189</v>
      </c>
      <c r="M19" s="16">
        <v>310.03663003663002</v>
      </c>
      <c r="N19" s="16">
        <v>7.3267069263024203</v>
      </c>
    </row>
    <row r="20" spans="2:14" x14ac:dyDescent="0.25">
      <c r="B20" s="15">
        <v>4</v>
      </c>
      <c r="C20" s="16">
        <v>409.60000000000008</v>
      </c>
      <c r="D20" s="16">
        <v>402.17</v>
      </c>
      <c r="E20" s="16">
        <v>405.63</v>
      </c>
      <c r="F20" s="16">
        <v>405.8</v>
      </c>
      <c r="G20" s="16">
        <v>3.7179160829690932</v>
      </c>
      <c r="H20" s="17"/>
      <c r="I20" s="15">
        <v>4</v>
      </c>
      <c r="J20" s="16">
        <v>492.45714285714303</v>
      </c>
      <c r="K20" s="16">
        <v>471.42857142857099</v>
      </c>
      <c r="L20" s="16">
        <v>475.23516483516607</v>
      </c>
      <c r="M20" s="16">
        <v>479.70695970696005</v>
      </c>
      <c r="N20" s="16">
        <v>11.204816647905984</v>
      </c>
    </row>
    <row r="21" spans="2:14" x14ac:dyDescent="0.25">
      <c r="B21" s="15">
        <v>6</v>
      </c>
      <c r="C21" s="16">
        <v>558.6</v>
      </c>
      <c r="D21" s="16">
        <v>573.45714285714303</v>
      </c>
      <c r="E21" s="16">
        <v>569.02857142857147</v>
      </c>
      <c r="F21" s="16">
        <v>567.02857142857147</v>
      </c>
      <c r="G21" s="16">
        <v>7.6278223281214892</v>
      </c>
      <c r="H21" s="17"/>
      <c r="I21" s="15">
        <v>6</v>
      </c>
      <c r="J21" s="16">
        <v>658.45714285714303</v>
      </c>
      <c r="K21" s="16">
        <v>661.88571428571402</v>
      </c>
      <c r="L21" s="16">
        <v>641.74505494505456</v>
      </c>
      <c r="M21" s="16">
        <v>654.02930402930394</v>
      </c>
      <c r="N21" s="16">
        <v>10.775706806660677</v>
      </c>
    </row>
    <row r="22" spans="2:14" x14ac:dyDescent="0.25">
      <c r="B22" s="15">
        <v>8</v>
      </c>
      <c r="C22" s="16">
        <v>707.02857142857101</v>
      </c>
      <c r="D22" s="16">
        <v>714.4</v>
      </c>
      <c r="E22" s="16">
        <v>725.71428571428623</v>
      </c>
      <c r="F22" s="16">
        <v>715.71428571428578</v>
      </c>
      <c r="G22" s="16">
        <v>9.4119333718384972</v>
      </c>
      <c r="H22" s="17"/>
      <c r="I22" s="15">
        <v>8</v>
      </c>
      <c r="J22" s="16">
        <v>807.02857142857101</v>
      </c>
      <c r="K22" s="16">
        <v>791.5428571428572</v>
      </c>
      <c r="L22" s="16">
        <v>796.23076923076883</v>
      </c>
      <c r="M22" s="16">
        <v>798.26739926739901</v>
      </c>
      <c r="N22" s="16">
        <v>7.941204767808749</v>
      </c>
    </row>
    <row r="23" spans="2:14" x14ac:dyDescent="0.25">
      <c r="B23" s="15">
        <v>10</v>
      </c>
      <c r="C23" s="16">
        <v>750.34285714285716</v>
      </c>
      <c r="D23" s="16">
        <v>761.2</v>
      </c>
      <c r="E23" s="16">
        <v>755.77142857142849</v>
      </c>
      <c r="F23" s="16">
        <v>755.7714285714286</v>
      </c>
      <c r="G23" s="16">
        <v>5.4285714285714448</v>
      </c>
      <c r="H23" s="17"/>
      <c r="I23" s="15">
        <v>10</v>
      </c>
      <c r="J23" s="16">
        <v>817.48571428571404</v>
      </c>
      <c r="K23" s="16">
        <v>818.34285714285727</v>
      </c>
      <c r="L23" s="16">
        <v>829.00659340659422</v>
      </c>
      <c r="M23" s="16">
        <v>821.6117216117218</v>
      </c>
      <c r="N23" s="16">
        <v>6.4184710107888758</v>
      </c>
    </row>
    <row r="24" spans="2:14" x14ac:dyDescent="0.25">
      <c r="B24" s="15">
        <v>12</v>
      </c>
      <c r="C24" s="16">
        <v>825.71428571428578</v>
      </c>
      <c r="D24" s="16">
        <v>819.28571428571399</v>
      </c>
      <c r="E24" s="16">
        <v>821.00000000000023</v>
      </c>
      <c r="F24" s="16">
        <v>822</v>
      </c>
      <c r="G24" s="16">
        <v>3.3289086279232767</v>
      </c>
      <c r="H24" s="17"/>
      <c r="I24" s="15">
        <v>12</v>
      </c>
      <c r="J24" s="16">
        <v>916.857142857143</v>
      </c>
      <c r="K24" s="16">
        <v>907.42857142857099</v>
      </c>
      <c r="L24" s="16">
        <v>922.96703296703413</v>
      </c>
      <c r="M24" s="16">
        <v>915.75091575091608</v>
      </c>
      <c r="N24" s="16">
        <v>7.8280745112376149</v>
      </c>
    </row>
    <row r="25" spans="2:14" x14ac:dyDescent="0.25">
      <c r="B25" s="15">
        <v>14</v>
      </c>
      <c r="C25" s="16">
        <v>1008.7878787878786</v>
      </c>
      <c r="D25" s="16">
        <v>1013.33333333333</v>
      </c>
      <c r="E25" s="16">
        <v>1005.0606060606094</v>
      </c>
      <c r="F25" s="16">
        <v>1009.060606060606</v>
      </c>
      <c r="G25" s="16">
        <v>4.1431014054896789</v>
      </c>
      <c r="H25" s="17"/>
      <c r="I25" s="15">
        <v>14</v>
      </c>
      <c r="J25" s="16">
        <v>993.39393939393995</v>
      </c>
      <c r="K25" s="16">
        <v>984.93939393939002</v>
      </c>
      <c r="L25" s="16">
        <v>986.49084249086036</v>
      </c>
      <c r="M25" s="16">
        <v>988.27472527473003</v>
      </c>
      <c r="N25" s="16">
        <v>4.5007236141206093</v>
      </c>
    </row>
    <row r="26" spans="2:14" x14ac:dyDescent="0.25">
      <c r="B26" s="18">
        <v>16</v>
      </c>
      <c r="C26" s="19">
        <v>1026.6666666666667</v>
      </c>
      <c r="D26" s="19">
        <v>1019.9696969697</v>
      </c>
      <c r="E26" s="19">
        <v>1018.8181818181788</v>
      </c>
      <c r="F26" s="19">
        <v>1021.8181818181819</v>
      </c>
      <c r="G26" s="19">
        <v>4.2382013614900957</v>
      </c>
      <c r="H26" s="17"/>
      <c r="I26" s="18">
        <v>16</v>
      </c>
      <c r="J26" s="19">
        <v>1022.27272727273</v>
      </c>
      <c r="K26" s="19">
        <v>1015.57575757576</v>
      </c>
      <c r="L26" s="19">
        <v>1020.3932733932684</v>
      </c>
      <c r="M26" s="19">
        <v>1019.4139194139194</v>
      </c>
      <c r="N26" s="19">
        <v>3.4542295006532853</v>
      </c>
    </row>
    <row r="27" spans="2:14" x14ac:dyDescent="0.25">
      <c r="B27" s="15">
        <v>18</v>
      </c>
      <c r="C27" s="16">
        <v>1020.235294117647</v>
      </c>
      <c r="D27" s="16">
        <v>1009.35294117647</v>
      </c>
      <c r="E27" s="16">
        <v>1022.2941176470595</v>
      </c>
      <c r="F27" s="16">
        <v>1017.2941176470589</v>
      </c>
      <c r="G27" s="16">
        <v>6.9538767161986934</v>
      </c>
      <c r="H27" s="17"/>
      <c r="I27" s="15">
        <v>18</v>
      </c>
      <c r="J27" s="16">
        <v>1039.0588235294099</v>
      </c>
      <c r="K27" s="16">
        <v>1046.7058823529401</v>
      </c>
      <c r="L27" s="16">
        <v>1051.2682611506298</v>
      </c>
      <c r="M27" s="16">
        <v>1045.6776556776599</v>
      </c>
      <c r="N27" s="16">
        <v>6.1693216262757042</v>
      </c>
    </row>
    <row r="28" spans="2:14" x14ac:dyDescent="0.25">
      <c r="B28" s="15">
        <v>20</v>
      </c>
      <c r="C28" s="16">
        <v>1020.4597701149426</v>
      </c>
      <c r="D28" s="16">
        <v>1042.8735632183909</v>
      </c>
      <c r="E28" s="16">
        <v>1031.6666666666665</v>
      </c>
      <c r="F28" s="16">
        <v>1031.6666666666667</v>
      </c>
      <c r="G28" s="16">
        <v>11.206896551724185</v>
      </c>
      <c r="H28" s="17"/>
      <c r="I28" s="15">
        <v>20</v>
      </c>
      <c r="J28" s="16">
        <v>1067.93103448276</v>
      </c>
      <c r="K28" s="16">
        <v>1063.3448275862099</v>
      </c>
      <c r="L28" s="16">
        <v>1050.6472148541197</v>
      </c>
      <c r="M28" s="16">
        <v>1060.64102564103</v>
      </c>
      <c r="N28" s="16">
        <v>8.9535196407843944</v>
      </c>
    </row>
    <row r="29" spans="2:14" x14ac:dyDescent="0.25">
      <c r="B29" s="20"/>
      <c r="C29" s="20"/>
      <c r="D29" s="20"/>
      <c r="E29" s="20"/>
      <c r="F29" s="17"/>
      <c r="G29" s="17"/>
      <c r="H29" s="17"/>
      <c r="I29" s="20"/>
      <c r="J29" s="17"/>
      <c r="K29" s="17"/>
      <c r="L29" s="17"/>
      <c r="M29" s="17"/>
      <c r="N29" s="20"/>
    </row>
    <row r="30" spans="2:14" x14ac:dyDescent="0.25">
      <c r="B30" s="43" t="s">
        <v>5</v>
      </c>
      <c r="C30" s="43"/>
      <c r="D30" s="43"/>
      <c r="E30" s="43"/>
      <c r="F30" s="43"/>
      <c r="G30" s="43"/>
      <c r="H30" s="21"/>
      <c r="I30" s="42" t="s">
        <v>4</v>
      </c>
      <c r="J30" s="42"/>
      <c r="K30" s="42"/>
      <c r="L30" s="42"/>
      <c r="M30" s="42"/>
      <c r="N30" s="42"/>
    </row>
    <row r="31" spans="2:14" x14ac:dyDescent="0.25">
      <c r="B31" s="41" t="s">
        <v>2</v>
      </c>
      <c r="C31" s="44" t="s">
        <v>3</v>
      </c>
      <c r="D31" s="44"/>
      <c r="E31" s="44"/>
      <c r="F31" s="41" t="s">
        <v>16</v>
      </c>
      <c r="G31" s="41" t="s">
        <v>17</v>
      </c>
      <c r="H31" s="21"/>
      <c r="I31" s="41" t="s">
        <v>2</v>
      </c>
      <c r="J31" s="45" t="s">
        <v>3</v>
      </c>
      <c r="K31" s="46"/>
      <c r="L31" s="47"/>
      <c r="M31" s="48" t="s">
        <v>16</v>
      </c>
      <c r="N31" s="48" t="s">
        <v>17</v>
      </c>
    </row>
    <row r="32" spans="2:14" x14ac:dyDescent="0.25">
      <c r="B32" s="41"/>
      <c r="C32" s="22">
        <v>1</v>
      </c>
      <c r="D32" s="23">
        <v>2</v>
      </c>
      <c r="E32" s="24">
        <v>3</v>
      </c>
      <c r="F32" s="41"/>
      <c r="G32" s="41"/>
      <c r="H32" s="25"/>
      <c r="I32" s="41"/>
      <c r="J32" s="22">
        <v>1</v>
      </c>
      <c r="K32" s="23">
        <v>2</v>
      </c>
      <c r="L32" s="24">
        <v>3</v>
      </c>
      <c r="M32" s="49"/>
      <c r="N32" s="49"/>
    </row>
    <row r="33" spans="2:14" x14ac:dyDescent="0.25">
      <c r="B33" s="16">
        <v>0.5</v>
      </c>
      <c r="C33" s="26">
        <v>3.4860557768924285E-3</v>
      </c>
      <c r="D33" s="26">
        <v>3.4381139489194482E-3</v>
      </c>
      <c r="E33" s="26">
        <v>3.6119711042311687E-3</v>
      </c>
      <c r="F33" s="26">
        <v>3.5105315947843527E-3</v>
      </c>
      <c r="G33" s="15">
        <v>8.9795507479770029E-5</v>
      </c>
      <c r="H33" s="20"/>
      <c r="I33" s="16">
        <v>0.5</v>
      </c>
      <c r="J33" s="26">
        <v>3.1418312387791769E-3</v>
      </c>
      <c r="K33" s="26">
        <v>3.2863849765258218E-3</v>
      </c>
      <c r="L33" s="26">
        <v>3.2516258129064494E-3</v>
      </c>
      <c r="M33" s="26">
        <v>3.2254253308128546E-3</v>
      </c>
      <c r="N33" s="15">
        <v>7.5452889341444098E-5</v>
      </c>
    </row>
    <row r="34" spans="2:14" x14ac:dyDescent="0.25">
      <c r="B34" s="16">
        <v>0.25</v>
      </c>
      <c r="C34" s="26">
        <v>2.4414062499999996E-3</v>
      </c>
      <c r="D34" s="26">
        <v>2.4865106795633686E-3</v>
      </c>
      <c r="E34" s="26">
        <v>2.4653008899736214E-3</v>
      </c>
      <c r="F34" s="26">
        <v>2.4642681123706258E-3</v>
      </c>
      <c r="G34" s="15">
        <v>2.2565528873879276E-5</v>
      </c>
      <c r="H34" s="20"/>
      <c r="I34" s="16">
        <v>0.25</v>
      </c>
      <c r="J34" s="26">
        <v>2.0306335576699922E-3</v>
      </c>
      <c r="K34" s="26">
        <v>2.1212121212121232E-3</v>
      </c>
      <c r="L34" s="26">
        <v>2.1042213918383902E-3</v>
      </c>
      <c r="M34" s="26">
        <v>2.0846059865607803E-3</v>
      </c>
      <c r="N34" s="15">
        <v>4.8146184334107104E-5</v>
      </c>
    </row>
    <row r="35" spans="2:14" x14ac:dyDescent="0.25">
      <c r="B35" s="16">
        <v>0.16666666666666666</v>
      </c>
      <c r="C35" s="26">
        <v>1.7901897601145722E-3</v>
      </c>
      <c r="D35" s="26">
        <v>1.7438094763589252E-3</v>
      </c>
      <c r="E35" s="26">
        <v>1.7573810002008434E-3</v>
      </c>
      <c r="F35" s="26">
        <v>1.7635795626322684E-3</v>
      </c>
      <c r="G35" s="15">
        <v>2.3845795253820535E-5</v>
      </c>
      <c r="H35" s="20"/>
      <c r="I35" s="16">
        <v>0.16666666666666666</v>
      </c>
      <c r="J35" s="26">
        <v>1.5187017269808205E-3</v>
      </c>
      <c r="K35" s="26">
        <v>1.510834844168178E-3</v>
      </c>
      <c r="L35" s="26">
        <v>1.5582511969424039E-3</v>
      </c>
      <c r="M35" s="26">
        <v>1.5289834780173623E-3</v>
      </c>
      <c r="N35" s="15">
        <v>2.5411148897809499E-5</v>
      </c>
    </row>
    <row r="36" spans="2:14" x14ac:dyDescent="0.25">
      <c r="B36" s="16">
        <v>0.125</v>
      </c>
      <c r="C36" s="26">
        <v>1.4143699991917894E-3</v>
      </c>
      <c r="D36" s="26">
        <v>1.3997760358342665E-3</v>
      </c>
      <c r="E36" s="26">
        <v>1.3779527559055109E-3</v>
      </c>
      <c r="F36" s="26">
        <v>1.3972055888223551E-3</v>
      </c>
      <c r="G36" s="15">
        <v>1.8327824574953147E-5</v>
      </c>
      <c r="H36" s="20"/>
      <c r="I36" s="16">
        <v>0.125</v>
      </c>
      <c r="J36" s="26">
        <v>1.2391135027968569E-3</v>
      </c>
      <c r="K36" s="26">
        <v>1.2633554721339878E-3</v>
      </c>
      <c r="L36" s="26">
        <v>1.2559173026760707E-3</v>
      </c>
      <c r="M36" s="26">
        <v>1.252713064466542E-3</v>
      </c>
      <c r="N36" s="15">
        <v>1.2418850809741821E-5</v>
      </c>
    </row>
    <row r="37" spans="2:14" x14ac:dyDescent="0.25">
      <c r="B37" s="16">
        <v>0.1</v>
      </c>
      <c r="C37" s="26">
        <v>1.3327240880359455E-3</v>
      </c>
      <c r="D37" s="26">
        <v>1.3137151865475565E-3</v>
      </c>
      <c r="E37" s="26">
        <v>1.3231513685165585E-3</v>
      </c>
      <c r="F37" s="26">
        <v>1.3231513685165583E-3</v>
      </c>
      <c r="G37" s="15">
        <v>9.504532470916596E-6</v>
      </c>
      <c r="H37" s="20"/>
      <c r="I37" s="16">
        <v>0.1</v>
      </c>
      <c r="J37" s="26">
        <v>1.2232629665874463E-3</v>
      </c>
      <c r="K37" s="26">
        <v>1.221981705188185E-3</v>
      </c>
      <c r="L37" s="26">
        <v>1.2062630236639631E-3</v>
      </c>
      <c r="M37" s="26">
        <v>1.2171199286669637E-3</v>
      </c>
      <c r="N37" s="15">
        <v>9.4667544511907338E-6</v>
      </c>
    </row>
    <row r="38" spans="2:14" x14ac:dyDescent="0.25">
      <c r="B38" s="16">
        <v>8.3333333333333329E-2</v>
      </c>
      <c r="C38" s="26">
        <v>1.2110726643598615E-3</v>
      </c>
      <c r="D38" s="26">
        <v>1.2205754141238017E-3</v>
      </c>
      <c r="E38" s="26">
        <v>1.2180267965895247E-3</v>
      </c>
      <c r="F38" s="26">
        <v>1.2165450121654502E-3</v>
      </c>
      <c r="G38" s="15">
        <v>4.918632253647504E-6</v>
      </c>
      <c r="H38" s="20"/>
      <c r="I38" s="16">
        <v>8.3333333333333329E-2</v>
      </c>
      <c r="J38" s="26">
        <v>1.0906824555936426E-3</v>
      </c>
      <c r="K38" s="26">
        <v>1.1020151133501264E-3</v>
      </c>
      <c r="L38" s="26">
        <v>1.0834623169424919E-3</v>
      </c>
      <c r="M38" s="26">
        <v>1.0919999999999997E-3</v>
      </c>
      <c r="N38" s="15">
        <v>9.3520567123901445E-6</v>
      </c>
    </row>
    <row r="39" spans="2:14" x14ac:dyDescent="0.25">
      <c r="B39" s="16">
        <v>7.1428571428571425E-2</v>
      </c>
      <c r="C39" s="26">
        <v>9.912886752778613E-4</v>
      </c>
      <c r="D39" s="26">
        <v>9.8684210526316118E-4</v>
      </c>
      <c r="E39" s="26">
        <v>9.9496487472487379E-4</v>
      </c>
      <c r="F39" s="26">
        <v>9.9102075137391514E-4</v>
      </c>
      <c r="G39" s="15">
        <v>4.0674687255092713E-6</v>
      </c>
      <c r="H39" s="20"/>
      <c r="I39" s="16">
        <v>7.1428571428571425E-2</v>
      </c>
      <c r="J39" s="26">
        <v>1.0066499908486359E-3</v>
      </c>
      <c r="K39" s="26">
        <v>1.0152908962249678E-3</v>
      </c>
      <c r="L39" s="26">
        <v>1.0136941539923771E-3</v>
      </c>
      <c r="M39" s="26">
        <v>1.0118643879332343E-3</v>
      </c>
      <c r="N39" s="15">
        <v>4.5977361435765901E-6</v>
      </c>
    </row>
    <row r="40" spans="2:14" x14ac:dyDescent="0.25">
      <c r="B40" s="16">
        <v>6.25E-2</v>
      </c>
      <c r="C40" s="26">
        <v>9.7402597402597392E-4</v>
      </c>
      <c r="D40" s="26">
        <v>9.8042128405478185E-4</v>
      </c>
      <c r="E40" s="26">
        <v>9.8152940126706805E-4</v>
      </c>
      <c r="F40" s="26">
        <v>9.7864768683274023E-4</v>
      </c>
      <c r="G40" s="15">
        <v>4.0502949374732735E-6</v>
      </c>
      <c r="H40" s="20"/>
      <c r="I40" s="16">
        <v>6.25E-2</v>
      </c>
      <c r="J40" s="26">
        <v>9.7821253890617793E-4</v>
      </c>
      <c r="K40" s="26">
        <v>9.84663125857848E-4</v>
      </c>
      <c r="L40" s="26">
        <v>9.800143004417782E-4</v>
      </c>
      <c r="M40" s="26">
        <v>9.8095580309019042E-4</v>
      </c>
      <c r="N40" s="15">
        <v>3.3283628208004745E-6</v>
      </c>
    </row>
    <row r="41" spans="2:14" x14ac:dyDescent="0.25">
      <c r="B41" s="16">
        <v>5.5555555555555552E-2</v>
      </c>
      <c r="C41" s="26">
        <v>9.8016605166051677E-4</v>
      </c>
      <c r="D41" s="26">
        <v>9.9073372574159393E-4</v>
      </c>
      <c r="E41" s="26">
        <v>9.7819207089015411E-4</v>
      </c>
      <c r="F41" s="26">
        <v>9.8299988435295461E-4</v>
      </c>
      <c r="G41" s="15">
        <v>6.7437062260337134E-6</v>
      </c>
      <c r="H41" s="20"/>
      <c r="I41" s="16">
        <v>5.5555555555555552E-2</v>
      </c>
      <c r="J41" s="26">
        <v>9.6240942028985685E-4</v>
      </c>
      <c r="K41" s="26">
        <v>9.5537821737664479E-4</v>
      </c>
      <c r="L41" s="26">
        <v>9.5123198992565813E-4</v>
      </c>
      <c r="M41" s="26">
        <v>9.5631765159210735E-4</v>
      </c>
      <c r="N41" s="15">
        <v>5.6504272114090151E-6</v>
      </c>
    </row>
    <row r="42" spans="2:14" x14ac:dyDescent="0.25">
      <c r="B42" s="16">
        <v>0.05</v>
      </c>
      <c r="C42" s="26">
        <v>9.7995043928812784E-4</v>
      </c>
      <c r="D42" s="26">
        <v>9.5888901135236402E-4</v>
      </c>
      <c r="E42" s="26">
        <v>9.6930533117932165E-4</v>
      </c>
      <c r="F42" s="26">
        <v>9.6930533117932144E-4</v>
      </c>
      <c r="G42" s="15">
        <v>1.0530921074618104E-5</v>
      </c>
      <c r="H42" s="20"/>
      <c r="I42" s="16">
        <v>0.05</v>
      </c>
      <c r="J42" s="26">
        <v>9.3639005489182963E-4</v>
      </c>
      <c r="K42" s="26">
        <v>9.4042870577552666E-4</v>
      </c>
      <c r="L42" s="26">
        <v>9.5179427105686277E-4</v>
      </c>
      <c r="M42" s="26">
        <v>9.4282606067931445E-4</v>
      </c>
      <c r="N42" s="15">
        <v>7.9872466134432929E-6</v>
      </c>
    </row>
  </sheetData>
  <mergeCells count="22">
    <mergeCell ref="B3:E3"/>
    <mergeCell ref="I3:L3"/>
    <mergeCell ref="J17:L17"/>
    <mergeCell ref="I17:I18"/>
    <mergeCell ref="M17:M18"/>
    <mergeCell ref="C17:E17"/>
    <mergeCell ref="B17:B18"/>
    <mergeCell ref="F17:F18"/>
    <mergeCell ref="G17:G18"/>
    <mergeCell ref="N17:N18"/>
    <mergeCell ref="I16:N16"/>
    <mergeCell ref="B16:G16"/>
    <mergeCell ref="B30:G30"/>
    <mergeCell ref="C31:E31"/>
    <mergeCell ref="F31:F32"/>
    <mergeCell ref="B31:B32"/>
    <mergeCell ref="G31:G32"/>
    <mergeCell ref="I30:N30"/>
    <mergeCell ref="I31:I32"/>
    <mergeCell ref="J31:L31"/>
    <mergeCell ref="M31:M32"/>
    <mergeCell ref="N31:N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3" zoomScale="85" zoomScaleNormal="85" workbookViewId="0">
      <selection activeCell="B14" sqref="B14:N38"/>
    </sheetView>
  </sheetViews>
  <sheetFormatPr defaultRowHeight="15" x14ac:dyDescent="0.25"/>
  <cols>
    <col min="2" max="2" width="15" bestFit="1" customWidth="1"/>
    <col min="3" max="3" width="22.28515625" bestFit="1" customWidth="1"/>
    <col min="4" max="4" width="13.140625" customWidth="1"/>
    <col min="5" max="5" width="13.28515625" customWidth="1"/>
    <col min="6" max="6" width="14" customWidth="1"/>
    <col min="7" max="7" width="17.5703125" customWidth="1"/>
    <col min="9" max="9" width="12.28515625" bestFit="1" customWidth="1"/>
    <col min="10" max="10" width="22.140625" bestFit="1" customWidth="1"/>
    <col min="11" max="13" width="12.28515625" bestFit="1" customWidth="1"/>
    <col min="14" max="14" width="18.85546875" bestFit="1" customWidth="1"/>
  </cols>
  <sheetData>
    <row r="2" spans="2:14" x14ac:dyDescent="0.25">
      <c r="B2" s="50" t="s">
        <v>5</v>
      </c>
      <c r="C2" s="50"/>
      <c r="D2" s="50"/>
      <c r="E2" s="50"/>
      <c r="F2" s="50"/>
      <c r="G2" s="50"/>
      <c r="I2" s="50" t="s">
        <v>4</v>
      </c>
      <c r="J2" s="50"/>
      <c r="K2" s="50"/>
      <c r="L2" s="50"/>
      <c r="M2" s="50"/>
      <c r="N2" s="50"/>
    </row>
    <row r="3" spans="2:14" x14ac:dyDescent="0.25">
      <c r="B3" s="2" t="s">
        <v>6</v>
      </c>
      <c r="C3" s="2" t="s">
        <v>1</v>
      </c>
      <c r="D3" s="2" t="s">
        <v>7</v>
      </c>
      <c r="E3" s="2" t="s">
        <v>8</v>
      </c>
      <c r="F3" s="2" t="s">
        <v>9</v>
      </c>
      <c r="G3" s="2" t="s">
        <v>10</v>
      </c>
      <c r="I3" s="2" t="s">
        <v>6</v>
      </c>
      <c r="J3" s="2" t="s">
        <v>1</v>
      </c>
      <c r="K3" s="2" t="s">
        <v>7</v>
      </c>
      <c r="L3" s="2" t="s">
        <v>8</v>
      </c>
      <c r="M3" s="2" t="s">
        <v>9</v>
      </c>
      <c r="N3" s="2" t="s">
        <v>10</v>
      </c>
    </row>
    <row r="4" spans="2:14" x14ac:dyDescent="0.25">
      <c r="B4" s="1">
        <v>30</v>
      </c>
      <c r="C4" s="3">
        <v>397.97142857142865</v>
      </c>
      <c r="D4" s="1">
        <v>303</v>
      </c>
      <c r="E4" s="7">
        <v>3.3003300330033004E-3</v>
      </c>
      <c r="F4" s="9">
        <v>3.3003300330033003</v>
      </c>
      <c r="G4" s="8">
        <v>5.9863802151986203</v>
      </c>
      <c r="I4" s="1">
        <v>30</v>
      </c>
      <c r="J4" s="3">
        <v>410.98901098901098</v>
      </c>
      <c r="K4" s="1">
        <v>303</v>
      </c>
      <c r="L4" s="7">
        <v>3.3003300330033004E-3</v>
      </c>
      <c r="M4" s="8">
        <v>3.3003300330033003</v>
      </c>
      <c r="N4" s="8">
        <v>6.0185664768857734</v>
      </c>
    </row>
    <row r="5" spans="2:14" x14ac:dyDescent="0.25">
      <c r="B5" s="1">
        <v>35</v>
      </c>
      <c r="C5" s="3">
        <v>552.63</v>
      </c>
      <c r="D5" s="1">
        <v>308</v>
      </c>
      <c r="E5" s="7">
        <v>3.246753246753247E-3</v>
      </c>
      <c r="F5" s="9">
        <v>3.2467532467532472</v>
      </c>
      <c r="G5" s="8">
        <v>6.3146886998322351</v>
      </c>
      <c r="I5" s="1">
        <v>35</v>
      </c>
      <c r="J5" s="3">
        <v>654.78</v>
      </c>
      <c r="K5" s="1">
        <v>308</v>
      </c>
      <c r="L5" s="7">
        <v>3.246753246753247E-3</v>
      </c>
      <c r="M5" s="8">
        <v>3.2467532467532472</v>
      </c>
      <c r="N5" s="8">
        <v>6.4842993013530537</v>
      </c>
    </row>
    <row r="6" spans="2:14" x14ac:dyDescent="0.25">
      <c r="B6" s="1">
        <v>40</v>
      </c>
      <c r="C6" s="3">
        <v>733.8</v>
      </c>
      <c r="D6" s="1">
        <v>313</v>
      </c>
      <c r="E6" s="7">
        <v>3.1948881789137379E-3</v>
      </c>
      <c r="F6" s="9">
        <v>3.1948881789137378</v>
      </c>
      <c r="G6" s="8">
        <v>6.5982365119211819</v>
      </c>
      <c r="I6" s="1">
        <v>40</v>
      </c>
      <c r="J6" s="3">
        <v>898.53479853479871</v>
      </c>
      <c r="K6" s="1">
        <v>313</v>
      </c>
      <c r="L6" s="7">
        <v>3.1948881789137379E-3</v>
      </c>
      <c r="M6" s="8">
        <v>3.1948881789137378</v>
      </c>
      <c r="N6" s="8">
        <v>6.8007654350616216</v>
      </c>
    </row>
    <row r="7" spans="2:14" x14ac:dyDescent="0.25">
      <c r="B7" s="1">
        <v>45</v>
      </c>
      <c r="C7" s="3">
        <v>978.42</v>
      </c>
      <c r="D7" s="1">
        <v>318</v>
      </c>
      <c r="E7" s="7">
        <v>3.1446540880503146E-3</v>
      </c>
      <c r="F7" s="9">
        <v>3.1446540880503147</v>
      </c>
      <c r="G7" s="8">
        <v>6.8859390257012407</v>
      </c>
      <c r="I7" s="1">
        <v>45</v>
      </c>
      <c r="J7" s="3">
        <v>1027.2449999999999</v>
      </c>
      <c r="K7" s="1">
        <v>318</v>
      </c>
      <c r="L7" s="7">
        <v>3.1446540880503146E-3</v>
      </c>
      <c r="M7" s="8">
        <v>3.1446540880503147</v>
      </c>
      <c r="N7" s="8">
        <v>6.9346357403873515</v>
      </c>
    </row>
    <row r="8" spans="2:14" x14ac:dyDescent="0.25">
      <c r="B8" s="1">
        <v>50</v>
      </c>
      <c r="C8" s="3">
        <v>1200.8</v>
      </c>
      <c r="D8" s="1">
        <v>323</v>
      </c>
      <c r="E8" s="7">
        <v>3.0959752321981426E-3</v>
      </c>
      <c r="F8" s="9">
        <v>3.0959752321981426</v>
      </c>
      <c r="G8" s="8">
        <v>7.0907432803192521</v>
      </c>
      <c r="I8" s="1">
        <v>50</v>
      </c>
      <c r="J8" s="3">
        <v>1268.3150183150185</v>
      </c>
      <c r="K8" s="1">
        <v>323</v>
      </c>
      <c r="L8" s="7">
        <v>3.0959752321981426E-3</v>
      </c>
      <c r="M8" s="8">
        <v>3.0959752321981426</v>
      </c>
      <c r="N8" s="8">
        <v>7.1454445412987253</v>
      </c>
    </row>
    <row r="9" spans="2:14" x14ac:dyDescent="0.25">
      <c r="B9" s="1">
        <v>55</v>
      </c>
      <c r="C9" s="3">
        <v>879.65</v>
      </c>
      <c r="D9" s="1">
        <v>328</v>
      </c>
      <c r="E9" s="7">
        <v>3.0487804878048782E-3</v>
      </c>
      <c r="F9" s="8">
        <v>3.0487804878048781</v>
      </c>
      <c r="G9" s="8">
        <v>6.7795241010850553</v>
      </c>
      <c r="I9" s="1">
        <v>55</v>
      </c>
      <c r="J9" s="3">
        <v>987.54</v>
      </c>
      <c r="K9" s="1">
        <v>328</v>
      </c>
      <c r="L9" s="7">
        <v>3.0487804878048782E-3</v>
      </c>
      <c r="M9" s="8">
        <v>3.0487804878048781</v>
      </c>
      <c r="N9" s="8">
        <v>6.8952170022840313</v>
      </c>
    </row>
    <row r="10" spans="2:14" x14ac:dyDescent="0.25">
      <c r="B10" s="1">
        <v>60</v>
      </c>
      <c r="C10" s="3">
        <v>395.74285714285713</v>
      </c>
      <c r="D10" s="1">
        <v>333</v>
      </c>
      <c r="E10" s="7">
        <v>3.003003003003003E-3</v>
      </c>
      <c r="F10" s="8">
        <v>3.0030030030030028</v>
      </c>
      <c r="G10" s="8">
        <v>5.9807646496856846</v>
      </c>
      <c r="I10" s="1">
        <v>60</v>
      </c>
      <c r="J10" s="3">
        <v>474.35897435897436</v>
      </c>
      <c r="K10" s="1">
        <v>333</v>
      </c>
      <c r="L10" s="7">
        <v>3.003003003003003E-3</v>
      </c>
      <c r="M10" s="8">
        <v>3.0030030030030028</v>
      </c>
      <c r="N10" s="8">
        <v>6.1619643649367699</v>
      </c>
    </row>
    <row r="11" spans="2:14" x14ac:dyDescent="0.25">
      <c r="B11" s="1">
        <v>70</v>
      </c>
      <c r="C11" s="3">
        <v>259.78787878787875</v>
      </c>
      <c r="D11" s="1">
        <v>343</v>
      </c>
      <c r="E11" s="7">
        <v>2.9154518950437317E-3</v>
      </c>
      <c r="F11" s="8">
        <v>2.9154518950437316</v>
      </c>
      <c r="G11" s="8">
        <v>5.5598654472122755</v>
      </c>
      <c r="I11" s="1">
        <v>70</v>
      </c>
      <c r="J11" s="3">
        <v>292.67399267399276</v>
      </c>
      <c r="K11" s="1">
        <v>343</v>
      </c>
      <c r="L11" s="7">
        <v>2.9154518950437317E-3</v>
      </c>
      <c r="M11" s="8">
        <v>2.9154518950437316</v>
      </c>
      <c r="N11" s="8">
        <v>5.6790593365694066</v>
      </c>
    </row>
    <row r="12" spans="2:14" x14ac:dyDescent="0.25">
      <c r="B12" s="1">
        <v>80</v>
      </c>
      <c r="C12" s="3">
        <v>202.4</v>
      </c>
      <c r="D12" s="1">
        <v>353</v>
      </c>
      <c r="E12" s="7">
        <v>2.8328611898016999E-3</v>
      </c>
      <c r="F12" s="8">
        <v>2.8328611898017</v>
      </c>
      <c r="G12" s="8">
        <v>5.3102459374133106</v>
      </c>
      <c r="I12" s="1">
        <v>80</v>
      </c>
      <c r="J12" s="3">
        <v>204.432234432234</v>
      </c>
      <c r="K12" s="1">
        <v>353</v>
      </c>
      <c r="L12" s="7">
        <v>2.8328611898016999E-3</v>
      </c>
      <c r="M12" s="8">
        <v>2.8328611898017</v>
      </c>
      <c r="N12" s="8">
        <v>5.3202365485975172</v>
      </c>
    </row>
    <row r="13" spans="2:14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x14ac:dyDescent="0.25">
      <c r="B14" s="44" t="s">
        <v>5</v>
      </c>
      <c r="C14" s="44"/>
      <c r="D14" s="44"/>
      <c r="E14" s="44"/>
      <c r="F14" s="44"/>
      <c r="G14" s="44"/>
      <c r="H14" s="27"/>
      <c r="I14" s="41" t="s">
        <v>4</v>
      </c>
      <c r="J14" s="41"/>
      <c r="K14" s="41"/>
      <c r="L14" s="41"/>
      <c r="M14" s="41"/>
      <c r="N14" s="41"/>
    </row>
    <row r="15" spans="2:14" x14ac:dyDescent="0.25">
      <c r="B15" s="41" t="s">
        <v>6</v>
      </c>
      <c r="C15" s="41" t="s">
        <v>1</v>
      </c>
      <c r="D15" s="41"/>
      <c r="E15" s="41"/>
      <c r="F15" s="41" t="s">
        <v>16</v>
      </c>
      <c r="G15" s="41" t="s">
        <v>17</v>
      </c>
      <c r="H15" s="27"/>
      <c r="I15" s="41" t="s">
        <v>6</v>
      </c>
      <c r="J15" s="41" t="s">
        <v>1</v>
      </c>
      <c r="K15" s="41"/>
      <c r="L15" s="41"/>
      <c r="M15" s="41" t="s">
        <v>16</v>
      </c>
      <c r="N15" s="41" t="s">
        <v>17</v>
      </c>
    </row>
    <row r="16" spans="2:14" x14ac:dyDescent="0.25">
      <c r="B16" s="41"/>
      <c r="C16" s="22">
        <v>1</v>
      </c>
      <c r="D16" s="23">
        <v>2</v>
      </c>
      <c r="E16" s="24">
        <v>3</v>
      </c>
      <c r="F16" s="41"/>
      <c r="G16" s="41"/>
      <c r="H16" s="27"/>
      <c r="I16" s="41"/>
      <c r="J16" s="22">
        <v>1</v>
      </c>
      <c r="K16" s="23">
        <v>2</v>
      </c>
      <c r="L16" s="24">
        <v>3</v>
      </c>
      <c r="M16" s="41"/>
      <c r="N16" s="41"/>
    </row>
    <row r="17" spans="2:14" x14ac:dyDescent="0.25">
      <c r="B17" s="15">
        <v>30</v>
      </c>
      <c r="C17" s="16">
        <v>406.42857142857201</v>
      </c>
      <c r="D17" s="16">
        <v>386.51428571428602</v>
      </c>
      <c r="E17" s="16">
        <v>400.97142857142808</v>
      </c>
      <c r="F17" s="16">
        <v>397.9714285714287</v>
      </c>
      <c r="G17" s="16">
        <v>10.290514752797888</v>
      </c>
      <c r="H17" s="28"/>
      <c r="I17" s="15">
        <v>30</v>
      </c>
      <c r="J17" s="16">
        <v>412.42857142857002</v>
      </c>
      <c r="K17" s="16">
        <v>398.547850208044</v>
      </c>
      <c r="L17" s="16">
        <v>421.99357836338595</v>
      </c>
      <c r="M17" s="16">
        <v>410.99</v>
      </c>
      <c r="N17" s="16">
        <v>11.788878572615468</v>
      </c>
    </row>
    <row r="18" spans="2:14" x14ac:dyDescent="0.25">
      <c r="B18" s="15">
        <v>35</v>
      </c>
      <c r="C18" s="16">
        <v>559.52</v>
      </c>
      <c r="D18" s="16">
        <v>547.58000000000004</v>
      </c>
      <c r="E18" s="16">
        <v>550.79</v>
      </c>
      <c r="F18" s="16">
        <v>552.63</v>
      </c>
      <c r="G18" s="16">
        <v>6.1790047742334471</v>
      </c>
      <c r="H18" s="28"/>
      <c r="I18" s="15">
        <v>35</v>
      </c>
      <c r="J18" s="16">
        <v>643.51</v>
      </c>
      <c r="K18" s="16">
        <v>658.24</v>
      </c>
      <c r="L18" s="16">
        <v>662.58999999999992</v>
      </c>
      <c r="M18" s="16">
        <v>654.78</v>
      </c>
      <c r="N18" s="16">
        <v>9.9995149882381558</v>
      </c>
    </row>
    <row r="19" spans="2:14" x14ac:dyDescent="0.25">
      <c r="B19" s="15">
        <v>40</v>
      </c>
      <c r="C19" s="16">
        <v>734.97142857142899</v>
      </c>
      <c r="D19" s="16">
        <v>738.62857142857104</v>
      </c>
      <c r="E19" s="16">
        <v>727.80000000000018</v>
      </c>
      <c r="F19" s="16">
        <v>733.80000000000007</v>
      </c>
      <c r="G19" s="16">
        <v>5.5085091875556724</v>
      </c>
      <c r="H19" s="28"/>
      <c r="I19" s="15">
        <v>40</v>
      </c>
      <c r="J19" s="16">
        <v>812.54</v>
      </c>
      <c r="K19" s="16">
        <v>794.25</v>
      </c>
      <c r="L19" s="16">
        <v>818.06714285714315</v>
      </c>
      <c r="M19" s="16">
        <v>808.28571428571433</v>
      </c>
      <c r="N19" s="16">
        <v>12.465483691917941</v>
      </c>
    </row>
    <row r="20" spans="2:14" x14ac:dyDescent="0.25">
      <c r="B20" s="15">
        <v>45</v>
      </c>
      <c r="C20" s="16">
        <v>969.58</v>
      </c>
      <c r="D20" s="16">
        <v>980.23</v>
      </c>
      <c r="E20" s="16">
        <v>985.44999999999982</v>
      </c>
      <c r="F20" s="16">
        <v>978.42</v>
      </c>
      <c r="G20" s="16">
        <v>8.0883434645172176</v>
      </c>
      <c r="H20" s="28"/>
      <c r="I20" s="15">
        <v>45</v>
      </c>
      <c r="J20" s="16">
        <v>1013.51</v>
      </c>
      <c r="K20" s="16">
        <v>1031.21</v>
      </c>
      <c r="L20" s="16">
        <v>1037.0149999999996</v>
      </c>
      <c r="M20" s="16">
        <v>1027.2449999999999</v>
      </c>
      <c r="N20" s="16">
        <v>12.243862748332194</v>
      </c>
    </row>
    <row r="21" spans="2:14" x14ac:dyDescent="0.25">
      <c r="B21" s="15">
        <v>50</v>
      </c>
      <c r="C21" s="16">
        <v>1216.8</v>
      </c>
      <c r="D21" s="16">
        <v>1194.51</v>
      </c>
      <c r="E21" s="16">
        <v>1191.0899999999997</v>
      </c>
      <c r="F21" s="16">
        <v>1200.8</v>
      </c>
      <c r="G21" s="16">
        <v>13.961522123321739</v>
      </c>
      <c r="H21" s="28"/>
      <c r="I21" s="15">
        <v>50</v>
      </c>
      <c r="J21" s="16">
        <v>1234.8</v>
      </c>
      <c r="K21" s="16">
        <v>1249.25</v>
      </c>
      <c r="L21" s="16">
        <v>1250.3499999999995</v>
      </c>
      <c r="M21" s="16">
        <v>1244.8</v>
      </c>
      <c r="N21" s="16">
        <v>8.6777013085262062</v>
      </c>
    </row>
    <row r="22" spans="2:14" x14ac:dyDescent="0.25">
      <c r="B22" s="15">
        <v>55</v>
      </c>
      <c r="C22" s="16">
        <v>873.32</v>
      </c>
      <c r="D22" s="16">
        <v>878.22</v>
      </c>
      <c r="E22" s="16">
        <v>887.40999999999985</v>
      </c>
      <c r="F22" s="16">
        <v>879.65</v>
      </c>
      <c r="G22" s="16">
        <v>7.1530203410865898</v>
      </c>
      <c r="H22" s="28"/>
      <c r="I22" s="15">
        <v>55</v>
      </c>
      <c r="J22" s="16">
        <v>981.25</v>
      </c>
      <c r="K22" s="16">
        <v>985.58</v>
      </c>
      <c r="L22" s="16">
        <v>995.79</v>
      </c>
      <c r="M22" s="16">
        <v>987.54</v>
      </c>
      <c r="N22" s="16">
        <v>7.4655274428535598</v>
      </c>
    </row>
    <row r="23" spans="2:14" x14ac:dyDescent="0.25">
      <c r="B23" s="15">
        <v>60</v>
      </c>
      <c r="C23" s="16">
        <v>390.62857142857143</v>
      </c>
      <c r="D23" s="16">
        <v>400.85714285714289</v>
      </c>
      <c r="E23" s="16">
        <v>395.74285714285702</v>
      </c>
      <c r="F23" s="16">
        <v>395.74285714285708</v>
      </c>
      <c r="G23" s="16">
        <v>5.1142857142857281</v>
      </c>
      <c r="H23" s="28"/>
      <c r="I23" s="15">
        <v>60</v>
      </c>
      <c r="J23" s="16">
        <v>483.82857142857102</v>
      </c>
      <c r="K23" s="16">
        <v>476.80998613037502</v>
      </c>
      <c r="L23" s="16">
        <v>485.87572815533986</v>
      </c>
      <c r="M23" s="16">
        <v>482.17142857142863</v>
      </c>
      <c r="N23" s="16">
        <v>4.7546305274476275</v>
      </c>
    </row>
    <row r="24" spans="2:14" x14ac:dyDescent="0.25">
      <c r="B24" s="15">
        <v>70</v>
      </c>
      <c r="C24" s="16">
        <v>249.272727272727</v>
      </c>
      <c r="D24" s="16">
        <v>260.30303030303003</v>
      </c>
      <c r="E24" s="16">
        <v>269.78787878787921</v>
      </c>
      <c r="F24" s="16">
        <v>259.78787878787875</v>
      </c>
      <c r="G24" s="16">
        <v>10.267273067133504</v>
      </c>
      <c r="H24" s="28"/>
      <c r="I24" s="15">
        <v>70</v>
      </c>
      <c r="J24" s="16">
        <v>269.27272727272702</v>
      </c>
      <c r="K24" s="16">
        <v>258.13886437187398</v>
      </c>
      <c r="L24" s="16">
        <v>251.95204471903526</v>
      </c>
      <c r="M24" s="16">
        <v>259.78787878787875</v>
      </c>
      <c r="N24" s="16">
        <v>8.777297274194618</v>
      </c>
    </row>
    <row r="25" spans="2:14" x14ac:dyDescent="0.25">
      <c r="B25" s="15">
        <v>80</v>
      </c>
      <c r="C25" s="16">
        <v>194.171428571429</v>
      </c>
      <c r="D25" s="16">
        <v>207.62857142857101</v>
      </c>
      <c r="E25" s="16">
        <v>205.40000000000003</v>
      </c>
      <c r="F25" s="16">
        <v>202.4</v>
      </c>
      <c r="G25" s="16">
        <v>7.2127438239120965</v>
      </c>
      <c r="H25" s="28"/>
      <c r="I25" s="15">
        <v>80</v>
      </c>
      <c r="J25" s="16">
        <v>204.171428571429</v>
      </c>
      <c r="K25" s="16">
        <v>197.91123439667101</v>
      </c>
      <c r="L25" s="16">
        <v>205.11733703190004</v>
      </c>
      <c r="M25" s="16">
        <v>202.4</v>
      </c>
      <c r="N25" s="16">
        <v>3.9160500743887208</v>
      </c>
    </row>
    <row r="26" spans="2:14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2:14" x14ac:dyDescent="0.25">
      <c r="B27" s="44" t="s">
        <v>5</v>
      </c>
      <c r="C27" s="44"/>
      <c r="D27" s="44"/>
      <c r="E27" s="44"/>
      <c r="F27" s="44"/>
      <c r="G27" s="44"/>
      <c r="H27" s="27"/>
      <c r="I27" s="44" t="s">
        <v>5</v>
      </c>
      <c r="J27" s="44"/>
      <c r="K27" s="44"/>
      <c r="L27" s="44"/>
      <c r="M27" s="44"/>
      <c r="N27" s="44"/>
    </row>
    <row r="28" spans="2:14" x14ac:dyDescent="0.25">
      <c r="B28" s="41" t="s">
        <v>9</v>
      </c>
      <c r="C28" s="41" t="s">
        <v>19</v>
      </c>
      <c r="D28" s="41"/>
      <c r="E28" s="41"/>
      <c r="F28" s="41" t="s">
        <v>16</v>
      </c>
      <c r="G28" s="41" t="s">
        <v>17</v>
      </c>
      <c r="H28" s="27"/>
      <c r="I28" s="41" t="s">
        <v>9</v>
      </c>
      <c r="J28" s="41" t="s">
        <v>10</v>
      </c>
      <c r="K28" s="41"/>
      <c r="L28" s="41"/>
      <c r="M28" s="41" t="s">
        <v>16</v>
      </c>
      <c r="N28" s="41" t="s">
        <v>17</v>
      </c>
    </row>
    <row r="29" spans="2:14" x14ac:dyDescent="0.25">
      <c r="B29" s="41"/>
      <c r="C29" s="22">
        <v>1</v>
      </c>
      <c r="D29" s="23">
        <v>2</v>
      </c>
      <c r="E29" s="24">
        <v>3</v>
      </c>
      <c r="F29" s="41"/>
      <c r="G29" s="41"/>
      <c r="H29" s="27"/>
      <c r="I29" s="41"/>
      <c r="J29" s="22">
        <v>1</v>
      </c>
      <c r="K29" s="23">
        <v>2</v>
      </c>
      <c r="L29" s="24">
        <v>3</v>
      </c>
      <c r="M29" s="41"/>
      <c r="N29" s="41"/>
    </row>
    <row r="30" spans="2:14" x14ac:dyDescent="0.25">
      <c r="B30" s="29">
        <v>3.3003300330033003</v>
      </c>
      <c r="C30" s="29">
        <v>6.0074081975051197</v>
      </c>
      <c r="D30" s="29">
        <v>5.957168829089003</v>
      </c>
      <c r="E30" s="29">
        <v>5.9938901743228188</v>
      </c>
      <c r="F30" s="29">
        <v>5.9863802151986176</v>
      </c>
      <c r="G30" s="29">
        <v>2.5997398220426491E-2</v>
      </c>
      <c r="H30" s="28"/>
      <c r="I30" s="29">
        <v>3.3003300330033003</v>
      </c>
      <c r="J30" s="29">
        <v>6.0220630306076179</v>
      </c>
      <c r="K30" s="29">
        <v>5.987827566826124</v>
      </c>
      <c r="L30" s="29">
        <v>6.0449900967718557</v>
      </c>
      <c r="M30" s="29">
        <v>6.0185688832999897</v>
      </c>
      <c r="N30" s="29">
        <v>2.8767088176797885E-2</v>
      </c>
    </row>
    <row r="31" spans="2:14" x14ac:dyDescent="0.25">
      <c r="B31" s="29">
        <v>3.2467532467532472</v>
      </c>
      <c r="C31" s="29">
        <v>6.327079273315066</v>
      </c>
      <c r="D31" s="29">
        <v>6.3055085697378166</v>
      </c>
      <c r="E31" s="29">
        <v>6.311353611279376</v>
      </c>
      <c r="F31" s="29">
        <v>6.3146886998322351</v>
      </c>
      <c r="G31" s="29">
        <v>1.1156135904371638E-2</v>
      </c>
      <c r="H31" s="28"/>
      <c r="I31" s="29">
        <v>3.2467532467532472</v>
      </c>
      <c r="J31" s="29">
        <v>6.4669375669309765</v>
      </c>
      <c r="K31" s="29">
        <v>6.4895696064645927</v>
      </c>
      <c r="L31" s="29">
        <v>6.4961563976903332</v>
      </c>
      <c r="M31" s="29">
        <v>6.4842993013530537</v>
      </c>
      <c r="N31" s="29">
        <v>1.5326094865982546E-2</v>
      </c>
    </row>
    <row r="32" spans="2:14" x14ac:dyDescent="0.25">
      <c r="B32" s="29">
        <v>3.1948881789137378</v>
      </c>
      <c r="C32" s="29">
        <v>6.5998316257653409</v>
      </c>
      <c r="D32" s="29">
        <v>6.6047951848933719</v>
      </c>
      <c r="E32" s="29">
        <v>6.5900262851780598</v>
      </c>
      <c r="F32" s="29">
        <v>6.5982365119211819</v>
      </c>
      <c r="G32" s="29">
        <v>7.5155618779856768E-3</v>
      </c>
      <c r="H32" s="28"/>
      <c r="I32" s="29">
        <v>3.1948881789137378</v>
      </c>
      <c r="J32" s="29">
        <v>6.7001651437613283</v>
      </c>
      <c r="K32" s="29">
        <v>6.6773982731496258</v>
      </c>
      <c r="L32" s="29">
        <v>6.7069444149666753</v>
      </c>
      <c r="M32" s="29">
        <v>6.6949156028061996</v>
      </c>
      <c r="N32" s="29">
        <v>1.5477205883701221E-2</v>
      </c>
    </row>
    <row r="33" spans="2:14" x14ac:dyDescent="0.25">
      <c r="B33" s="29">
        <v>3.1446540880503147</v>
      </c>
      <c r="C33" s="29">
        <v>6.8768629880396031</v>
      </c>
      <c r="D33" s="29">
        <v>6.8877872380058687</v>
      </c>
      <c r="E33" s="29">
        <v>6.893098389638503</v>
      </c>
      <c r="F33" s="29">
        <v>6.8859390257012407</v>
      </c>
      <c r="G33" s="29">
        <v>8.2778402383295833E-3</v>
      </c>
      <c r="H33" s="28"/>
      <c r="I33" s="29">
        <v>3.1446540880503147</v>
      </c>
      <c r="J33" s="29">
        <v>6.9211748326416025</v>
      </c>
      <c r="K33" s="29">
        <v>6.9384881490178341</v>
      </c>
      <c r="L33" s="29">
        <v>6.9441016729272267</v>
      </c>
      <c r="M33" s="29">
        <v>6.9346357403873515</v>
      </c>
      <c r="N33" s="29">
        <v>1.1950610724333515E-2</v>
      </c>
    </row>
    <row r="34" spans="2:14" x14ac:dyDescent="0.25">
      <c r="B34" s="29">
        <v>3.0959752321981426</v>
      </c>
      <c r="C34" s="29">
        <v>7.1039797409450829</v>
      </c>
      <c r="D34" s="29">
        <v>7.0854913384344638</v>
      </c>
      <c r="E34" s="29">
        <v>7.0826241332509063</v>
      </c>
      <c r="F34" s="29">
        <v>7.0907432803192521</v>
      </c>
      <c r="G34" s="29">
        <v>1.1590972586075039E-2</v>
      </c>
      <c r="H34" s="28"/>
      <c r="I34" s="29">
        <v>3.0959752321981426</v>
      </c>
      <c r="J34" s="29">
        <v>7.1186642926280044</v>
      </c>
      <c r="K34" s="29">
        <v>7.1302986502243142</v>
      </c>
      <c r="L34" s="29">
        <v>7.1311787911036619</v>
      </c>
      <c r="M34" s="29">
        <v>7.126730153424127</v>
      </c>
      <c r="N34" s="29">
        <v>6.9850506648549832E-3</v>
      </c>
    </row>
    <row r="35" spans="2:14" x14ac:dyDescent="0.25">
      <c r="B35" s="29">
        <v>3.0487804878048781</v>
      </c>
      <c r="C35" s="29">
        <v>6.7723020407949157</v>
      </c>
      <c r="D35" s="29">
        <v>6.7778971317239103</v>
      </c>
      <c r="E35" s="29">
        <v>6.7883071077566823</v>
      </c>
      <c r="F35" s="29">
        <v>6.7795241010850553</v>
      </c>
      <c r="G35" s="29">
        <v>8.1223437910211537E-3</v>
      </c>
      <c r="H35" s="28"/>
      <c r="I35" s="29">
        <v>3.0487804878048781</v>
      </c>
      <c r="J35" s="29">
        <v>6.8888272690966179</v>
      </c>
      <c r="K35" s="29">
        <v>6.8932303003655733</v>
      </c>
      <c r="L35" s="29">
        <v>6.9035363919805155</v>
      </c>
      <c r="M35" s="29">
        <v>6.8952170022840313</v>
      </c>
      <c r="N35" s="29">
        <v>7.5493984831528213E-3</v>
      </c>
    </row>
    <row r="36" spans="2:14" x14ac:dyDescent="0.25">
      <c r="B36" s="29">
        <v>3.0030030030030028</v>
      </c>
      <c r="C36" s="29">
        <v>5.9677571633060129</v>
      </c>
      <c r="D36" s="29">
        <v>5.993605111607093</v>
      </c>
      <c r="E36" s="29">
        <v>5.9807646496856846</v>
      </c>
      <c r="F36" s="29">
        <v>5.9807646496856846</v>
      </c>
      <c r="G36" s="29">
        <v>1.2924064090214233E-2</v>
      </c>
      <c r="H36" s="28"/>
      <c r="I36" s="29">
        <v>3.0030030030030028</v>
      </c>
      <c r="J36" s="29">
        <v>6.1817306527128082</v>
      </c>
      <c r="K36" s="29">
        <v>6.1671180595972004</v>
      </c>
      <c r="L36" s="29">
        <v>6.1859528878187353</v>
      </c>
      <c r="M36" s="29">
        <v>6.178299711754816</v>
      </c>
      <c r="N36" s="29">
        <v>9.8835376678154448E-3</v>
      </c>
    </row>
    <row r="37" spans="2:14" x14ac:dyDescent="0.25">
      <c r="B37" s="29">
        <v>2.9154518950437316</v>
      </c>
      <c r="C37" s="29">
        <v>5.5185475873238881</v>
      </c>
      <c r="D37" s="29">
        <v>5.5618464535118202</v>
      </c>
      <c r="E37" s="29">
        <v>5.5976360161071925</v>
      </c>
      <c r="F37" s="29">
        <v>5.5598654472122755</v>
      </c>
      <c r="G37" s="29">
        <v>3.9603586056779314E-2</v>
      </c>
      <c r="H37" s="28"/>
      <c r="I37" s="29">
        <v>2.9154518950437316</v>
      </c>
      <c r="J37" s="29">
        <v>5.5957247220293729</v>
      </c>
      <c r="K37" s="29">
        <v>5.5534976741251638</v>
      </c>
      <c r="L37" s="29">
        <v>5.5292387706683348</v>
      </c>
      <c r="M37" s="29">
        <v>5.5598654472122755</v>
      </c>
      <c r="N37" s="29">
        <v>3.3645206939509328E-2</v>
      </c>
    </row>
    <row r="38" spans="2:14" x14ac:dyDescent="0.25">
      <c r="B38" s="29">
        <v>2.8328611898017</v>
      </c>
      <c r="C38" s="29">
        <v>5.2687414213024111</v>
      </c>
      <c r="D38" s="29">
        <v>5.3357507691272206</v>
      </c>
      <c r="E38" s="29">
        <v>5.3249592974944582</v>
      </c>
      <c r="F38" s="29">
        <v>5.3102459374133106</v>
      </c>
      <c r="G38" s="29">
        <v>3.5979526955041509E-2</v>
      </c>
      <c r="H38" s="28"/>
      <c r="I38" s="29">
        <v>2.8328611898017</v>
      </c>
      <c r="J38" s="29">
        <v>5.318959977093944</v>
      </c>
      <c r="K38" s="29">
        <v>5.2878186190451331</v>
      </c>
      <c r="L38" s="29">
        <v>5.3235821911592449</v>
      </c>
      <c r="M38" s="29">
        <v>5.3102459374133106</v>
      </c>
      <c r="N38" s="29">
        <v>1.945157291990798E-2</v>
      </c>
    </row>
  </sheetData>
  <mergeCells count="22">
    <mergeCell ref="B2:G2"/>
    <mergeCell ref="I2:N2"/>
    <mergeCell ref="B14:G14"/>
    <mergeCell ref="B15:B16"/>
    <mergeCell ref="C15:E15"/>
    <mergeCell ref="F15:F16"/>
    <mergeCell ref="G15:G16"/>
    <mergeCell ref="I14:N14"/>
    <mergeCell ref="I15:I16"/>
    <mergeCell ref="J15:L15"/>
    <mergeCell ref="M15:M16"/>
    <mergeCell ref="N15:N16"/>
    <mergeCell ref="B27:G27"/>
    <mergeCell ref="B28:B29"/>
    <mergeCell ref="C28:E28"/>
    <mergeCell ref="F28:F29"/>
    <mergeCell ref="G28:G29"/>
    <mergeCell ref="I27:N27"/>
    <mergeCell ref="I28:I29"/>
    <mergeCell ref="J28:L28"/>
    <mergeCell ref="M28:M29"/>
    <mergeCell ref="N28:N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7"/>
  <sheetViews>
    <sheetView tabSelected="1" workbookViewId="0">
      <selection activeCell="F16" sqref="F16"/>
    </sheetView>
  </sheetViews>
  <sheetFormatPr defaultRowHeight="15" x14ac:dyDescent="0.25"/>
  <cols>
    <col min="2" max="2" width="7.85546875" customWidth="1"/>
    <col min="3" max="3" width="21.85546875" bestFit="1" customWidth="1"/>
    <col min="4" max="4" width="12.140625" bestFit="1" customWidth="1"/>
    <col min="5" max="7" width="10.5703125" bestFit="1" customWidth="1"/>
    <col min="9" max="9" width="21.7109375" bestFit="1" customWidth="1"/>
    <col min="10" max="10" width="21.85546875" bestFit="1" customWidth="1"/>
    <col min="11" max="11" width="12.140625" bestFit="1" customWidth="1"/>
    <col min="12" max="14" width="9.5703125" bestFit="1" customWidth="1"/>
  </cols>
  <sheetData>
    <row r="3" spans="2:14" x14ac:dyDescent="0.25">
      <c r="B3" s="50" t="s">
        <v>5</v>
      </c>
      <c r="C3" s="50"/>
      <c r="D3" s="50"/>
      <c r="I3" s="51" t="s">
        <v>4</v>
      </c>
      <c r="J3" s="52"/>
      <c r="K3" s="53"/>
    </row>
    <row r="4" spans="2:14" x14ac:dyDescent="0.25">
      <c r="B4" s="2" t="s">
        <v>11</v>
      </c>
      <c r="C4" s="2" t="s">
        <v>12</v>
      </c>
      <c r="D4" s="2" t="s">
        <v>13</v>
      </c>
      <c r="I4" s="2" t="s">
        <v>11</v>
      </c>
      <c r="J4" s="2" t="s">
        <v>12</v>
      </c>
      <c r="K4" s="2" t="s">
        <v>13</v>
      </c>
    </row>
    <row r="5" spans="2:14" x14ac:dyDescent="0.25">
      <c r="B5" s="1">
        <v>4</v>
      </c>
      <c r="C5" s="3">
        <v>482.74578754578772</v>
      </c>
      <c r="D5" s="8">
        <f t="shared" ref="D5:D8" si="0">LOG10(C5)</f>
        <v>2.6837184928012996</v>
      </c>
      <c r="I5" s="1">
        <v>4</v>
      </c>
      <c r="J5" s="3">
        <v>525.60293040293061</v>
      </c>
      <c r="K5" s="8">
        <f t="shared" ref="K5:K8" si="1">LOG10(J5)</f>
        <v>2.7206577778878636</v>
      </c>
    </row>
    <row r="6" spans="2:14" x14ac:dyDescent="0.25">
      <c r="B6" s="1">
        <v>5</v>
      </c>
      <c r="C6" s="3">
        <v>1200.8</v>
      </c>
      <c r="D6" s="8">
        <f t="shared" si="0"/>
        <v>3.079470679235214</v>
      </c>
      <c r="I6" s="1">
        <v>5</v>
      </c>
      <c r="J6" s="3">
        <v>1200.8</v>
      </c>
      <c r="K6" s="8">
        <f t="shared" si="1"/>
        <v>3.079470679235214</v>
      </c>
    </row>
    <row r="7" spans="2:14" x14ac:dyDescent="0.25">
      <c r="B7" s="1">
        <v>6</v>
      </c>
      <c r="C7" s="3">
        <v>886.16000000000008</v>
      </c>
      <c r="D7" s="8">
        <f t="shared" si="0"/>
        <v>2.9475121427037867</v>
      </c>
      <c r="I7" s="1">
        <v>6</v>
      </c>
      <c r="J7" s="3">
        <v>822.16000000000008</v>
      </c>
      <c r="K7" s="8">
        <f t="shared" si="1"/>
        <v>2.9149563435196679</v>
      </c>
    </row>
    <row r="8" spans="2:14" x14ac:dyDescent="0.25">
      <c r="B8" s="1">
        <v>8</v>
      </c>
      <c r="C8" s="3">
        <v>379.22857142857146</v>
      </c>
      <c r="D8" s="8">
        <f t="shared" si="0"/>
        <v>2.5789010500434713</v>
      </c>
      <c r="I8" s="1">
        <v>8</v>
      </c>
      <c r="J8" s="3">
        <v>476.37142857142862</v>
      </c>
      <c r="K8" s="8">
        <f t="shared" si="1"/>
        <v>2.6779457058210836</v>
      </c>
    </row>
    <row r="10" spans="2:14" x14ac:dyDescent="0.25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2:14" x14ac:dyDescent="0.25">
      <c r="B11" s="54" t="s">
        <v>5</v>
      </c>
      <c r="C11" s="54"/>
      <c r="D11" s="54"/>
      <c r="E11" s="54"/>
      <c r="F11" s="54"/>
      <c r="G11" s="54"/>
      <c r="H11" s="30"/>
      <c r="I11" s="54" t="s">
        <v>4</v>
      </c>
      <c r="J11" s="54"/>
      <c r="K11" s="54"/>
      <c r="L11" s="54"/>
      <c r="M11" s="54"/>
      <c r="N11" s="54"/>
    </row>
    <row r="12" spans="2:14" x14ac:dyDescent="0.25">
      <c r="B12" s="55" t="s">
        <v>11</v>
      </c>
      <c r="C12" s="56" t="s">
        <v>13</v>
      </c>
      <c r="D12" s="56"/>
      <c r="E12" s="56"/>
      <c r="F12" s="55" t="s">
        <v>16</v>
      </c>
      <c r="G12" s="55" t="s">
        <v>17</v>
      </c>
      <c r="H12" s="30"/>
      <c r="I12" s="55" t="s">
        <v>11</v>
      </c>
      <c r="J12" s="56" t="s">
        <v>13</v>
      </c>
      <c r="K12" s="56"/>
      <c r="L12" s="56"/>
      <c r="M12" s="55" t="s">
        <v>16</v>
      </c>
      <c r="N12" s="55" t="s">
        <v>17</v>
      </c>
    </row>
    <row r="13" spans="2:14" x14ac:dyDescent="0.25">
      <c r="B13" s="55"/>
      <c r="C13" s="31">
        <v>1</v>
      </c>
      <c r="D13" s="32">
        <v>2</v>
      </c>
      <c r="E13" s="33">
        <v>3</v>
      </c>
      <c r="F13" s="55"/>
      <c r="G13" s="55"/>
      <c r="H13" s="34"/>
      <c r="I13" s="55"/>
      <c r="J13" s="31">
        <v>1</v>
      </c>
      <c r="K13" s="32">
        <v>2</v>
      </c>
      <c r="L13" s="33">
        <v>3</v>
      </c>
      <c r="M13" s="55"/>
      <c r="N13" s="55"/>
    </row>
    <row r="14" spans="2:14" x14ac:dyDescent="0.25">
      <c r="B14" s="35">
        <v>4</v>
      </c>
      <c r="C14" s="36">
        <v>2.6671593212797067</v>
      </c>
      <c r="D14" s="36">
        <v>2.6898236679874827</v>
      </c>
      <c r="E14" s="36">
        <v>2.6937020231791569</v>
      </c>
      <c r="F14" s="36">
        <v>2.6837184928012996</v>
      </c>
      <c r="G14" s="36">
        <v>1.4336603937742378E-2</v>
      </c>
      <c r="H14" s="37"/>
      <c r="I14" s="35">
        <v>4</v>
      </c>
      <c r="J14" s="36">
        <v>2.7127458802306172</v>
      </c>
      <c r="K14" s="36">
        <v>2.7181029181771685</v>
      </c>
      <c r="L14" s="36">
        <v>2.730923120433856</v>
      </c>
      <c r="M14" s="36">
        <v>2.7206577778878636</v>
      </c>
      <c r="N14" s="36">
        <v>9.3404809197153889E-3</v>
      </c>
    </row>
    <row r="15" spans="2:14" x14ac:dyDescent="0.25">
      <c r="B15" s="35">
        <v>5</v>
      </c>
      <c r="C15" s="36">
        <v>3.085219201044942</v>
      </c>
      <c r="D15" s="36">
        <v>3.0766659254154223</v>
      </c>
      <c r="E15" s="36">
        <v>3.0764693132220677</v>
      </c>
      <c r="F15" s="36">
        <v>3.079470679235214</v>
      </c>
      <c r="G15" s="36">
        <v>4.9959603224671049E-3</v>
      </c>
      <c r="H15" s="37"/>
      <c r="I15" s="35">
        <v>5</v>
      </c>
      <c r="J15" s="36">
        <v>3.085219201044942</v>
      </c>
      <c r="K15" s="36">
        <v>3.0785583107465389</v>
      </c>
      <c r="L15" s="36">
        <v>3.0745677834067715</v>
      </c>
      <c r="M15" s="36">
        <v>3.079470679235214</v>
      </c>
      <c r="N15" s="36">
        <v>5.3812090605414448E-3</v>
      </c>
    </row>
    <row r="16" spans="2:14" x14ac:dyDescent="0.25">
      <c r="B16" s="35">
        <v>6</v>
      </c>
      <c r="C16" s="36">
        <v>2.9547537108473514</v>
      </c>
      <c r="D16" s="36">
        <v>2.9401976196598705</v>
      </c>
      <c r="E16" s="36">
        <v>2.9474631313527846</v>
      </c>
      <c r="F16" s="36">
        <v>2.9475121427037867</v>
      </c>
      <c r="G16" s="36">
        <v>7.2780491912866445E-3</v>
      </c>
      <c r="H16" s="37"/>
      <c r="I16" s="35">
        <v>6</v>
      </c>
      <c r="J16" s="36">
        <v>2.9223309373877946</v>
      </c>
      <c r="K16" s="36">
        <v>2.9100745196717468</v>
      </c>
      <c r="L16" s="36">
        <v>2.9123655573140255</v>
      </c>
      <c r="M16" s="36">
        <v>2.9149563435196679</v>
      </c>
      <c r="N16" s="36">
        <v>6.5163567111700136E-3</v>
      </c>
    </row>
    <row r="17" spans="2:14" x14ac:dyDescent="0.25">
      <c r="B17" s="35">
        <v>8</v>
      </c>
      <c r="C17" s="36">
        <v>2.5623948394458456</v>
      </c>
      <c r="D17" s="36">
        <v>2.5810275528083806</v>
      </c>
      <c r="E17" s="36">
        <v>2.592742859342505</v>
      </c>
      <c r="F17" s="36">
        <v>2.5789010500434713</v>
      </c>
      <c r="G17" s="36">
        <v>1.5304839790552799E-2</v>
      </c>
      <c r="H17" s="37"/>
      <c r="I17" s="35">
        <v>8</v>
      </c>
      <c r="J17" s="36">
        <v>2.6806721457102682</v>
      </c>
      <c r="K17" s="36">
        <v>2.6627866667726878</v>
      </c>
      <c r="L17" s="36">
        <v>2.6899410249313314</v>
      </c>
      <c r="M17" s="36">
        <v>2.6779457058210836</v>
      </c>
      <c r="N17" s="36">
        <v>1.3803149675884238E-2</v>
      </c>
    </row>
  </sheetData>
  <mergeCells count="12">
    <mergeCell ref="B3:D3"/>
    <mergeCell ref="I3:K3"/>
    <mergeCell ref="B11:G11"/>
    <mergeCell ref="B12:B13"/>
    <mergeCell ref="C12:E12"/>
    <mergeCell ref="F12:F13"/>
    <mergeCell ref="G12:G13"/>
    <mergeCell ref="I11:N11"/>
    <mergeCell ref="I12:I13"/>
    <mergeCell ref="J12:L12"/>
    <mergeCell ref="M12:M13"/>
    <mergeCell ref="N12:N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1"/>
  <sheetViews>
    <sheetView topLeftCell="J1" workbookViewId="0">
      <selection activeCell="Q14" sqref="Q14"/>
    </sheetView>
  </sheetViews>
  <sheetFormatPr defaultRowHeight="15" x14ac:dyDescent="0.25"/>
  <cols>
    <col min="3" max="3" width="17.28515625" bestFit="1" customWidth="1"/>
    <col min="4" max="4" width="18" bestFit="1" customWidth="1"/>
    <col min="6" max="7" width="16.85546875" bestFit="1" customWidth="1"/>
    <col min="8" max="8" width="18" bestFit="1" customWidth="1"/>
    <col min="13" max="13" width="17.28515625" bestFit="1" customWidth="1"/>
    <col min="14" max="14" width="18" bestFit="1" customWidth="1"/>
    <col min="16" max="16" width="16.85546875" bestFit="1" customWidth="1"/>
    <col min="17" max="17" width="17.28515625" bestFit="1" customWidth="1"/>
    <col min="18" max="18" width="18" bestFit="1" customWidth="1"/>
  </cols>
  <sheetData>
    <row r="3" spans="2:18" x14ac:dyDescent="0.25">
      <c r="B3" s="50" t="s">
        <v>5</v>
      </c>
      <c r="C3" s="50"/>
      <c r="D3" s="50"/>
      <c r="E3" s="50"/>
      <c r="F3" s="50"/>
      <c r="G3" s="50"/>
      <c r="H3" s="50"/>
      <c r="L3" s="50" t="s">
        <v>4</v>
      </c>
      <c r="M3" s="50"/>
      <c r="N3" s="50"/>
      <c r="O3" s="50"/>
      <c r="P3" s="50"/>
      <c r="Q3" s="50"/>
      <c r="R3" s="50"/>
    </row>
    <row r="4" spans="2:18" x14ac:dyDescent="0.25">
      <c r="B4" s="6" t="s">
        <v>11</v>
      </c>
      <c r="C4" s="6" t="s">
        <v>14</v>
      </c>
      <c r="D4" s="6" t="s">
        <v>17</v>
      </c>
      <c r="F4" s="6" t="s">
        <v>15</v>
      </c>
      <c r="G4" s="6" t="s">
        <v>14</v>
      </c>
      <c r="H4" s="6" t="s">
        <v>17</v>
      </c>
      <c r="L4" s="6" t="s">
        <v>11</v>
      </c>
      <c r="M4" s="6" t="s">
        <v>14</v>
      </c>
      <c r="N4" s="6" t="s">
        <v>17</v>
      </c>
      <c r="P4" s="6" t="s">
        <v>15</v>
      </c>
      <c r="Q4" s="6" t="s">
        <v>14</v>
      </c>
      <c r="R4" s="6" t="s">
        <v>17</v>
      </c>
    </row>
    <row r="5" spans="2:18" x14ac:dyDescent="0.25">
      <c r="B5" s="1">
        <v>2</v>
      </c>
      <c r="C5" s="3">
        <v>2.7624440848957841</v>
      </c>
      <c r="D5" s="8">
        <v>0.45658895013759943</v>
      </c>
      <c r="F5" s="1">
        <v>30</v>
      </c>
      <c r="G5" s="3">
        <v>33.142190920338827</v>
      </c>
      <c r="H5" s="8">
        <v>3.0344982438348387</v>
      </c>
      <c r="L5" s="1">
        <v>2</v>
      </c>
      <c r="M5" s="3">
        <v>2.7624440848957841</v>
      </c>
      <c r="N5" s="8">
        <v>0.45658895013759943</v>
      </c>
      <c r="P5" s="1">
        <v>30</v>
      </c>
      <c r="Q5" s="3">
        <v>31.97071244950423</v>
      </c>
      <c r="R5" s="8">
        <v>3.0344982438348387</v>
      </c>
    </row>
    <row r="6" spans="2:18" x14ac:dyDescent="0.25">
      <c r="B6" s="1">
        <v>4</v>
      </c>
      <c r="C6" s="3">
        <v>40.202014285958342</v>
      </c>
      <c r="D6" s="8">
        <v>2.554080054184757</v>
      </c>
      <c r="F6" s="1">
        <v>40</v>
      </c>
      <c r="G6" s="3">
        <v>55.415437327495965</v>
      </c>
      <c r="H6" s="8">
        <v>9.172185104534071</v>
      </c>
      <c r="L6" s="1">
        <v>4</v>
      </c>
      <c r="M6" s="3">
        <v>43.771063491250104</v>
      </c>
      <c r="N6" s="8">
        <v>1.3418970007221036</v>
      </c>
      <c r="P6" s="1">
        <v>40</v>
      </c>
      <c r="Q6" s="3">
        <v>64.932978332721262</v>
      </c>
      <c r="R6" s="8">
        <v>2.9496454300924499</v>
      </c>
    </row>
    <row r="7" spans="2:18" x14ac:dyDescent="0.25">
      <c r="B7" s="1">
        <v>5</v>
      </c>
      <c r="C7" s="3">
        <v>100</v>
      </c>
      <c r="D7" s="8">
        <v>2.2627416997969543</v>
      </c>
      <c r="F7" s="1">
        <v>50</v>
      </c>
      <c r="G7" s="3">
        <v>100</v>
      </c>
      <c r="H7" s="8">
        <v>2.2627416997969543</v>
      </c>
      <c r="L7" s="1">
        <v>5</v>
      </c>
      <c r="M7" s="3">
        <v>100</v>
      </c>
      <c r="N7" s="8">
        <v>2.2627416997969543</v>
      </c>
      <c r="P7" s="1">
        <v>50</v>
      </c>
      <c r="Q7" s="3">
        <v>100</v>
      </c>
      <c r="R7" s="8">
        <v>14.142135623730951</v>
      </c>
    </row>
    <row r="8" spans="2:18" x14ac:dyDescent="0.25">
      <c r="B8" s="1">
        <v>6</v>
      </c>
      <c r="C8" s="3">
        <v>73.797468354430379</v>
      </c>
      <c r="D8" s="8">
        <v>4.2539543956182637</v>
      </c>
      <c r="F8" s="1">
        <v>60</v>
      </c>
      <c r="G8" s="3">
        <v>32.956600361663661</v>
      </c>
      <c r="H8" s="8">
        <v>0.7232692218993868</v>
      </c>
      <c r="L8" s="1">
        <v>6</v>
      </c>
      <c r="M8" s="3">
        <v>68.467688207861443</v>
      </c>
      <c r="N8" s="8">
        <v>1.9912126958213097</v>
      </c>
      <c r="P8" s="1">
        <v>60</v>
      </c>
      <c r="Q8" s="3">
        <v>38.734851266984947</v>
      </c>
      <c r="R8" s="8">
        <v>1.6485689527092051</v>
      </c>
    </row>
    <row r="9" spans="2:18" x14ac:dyDescent="0.25">
      <c r="B9" s="1">
        <v>8</v>
      </c>
      <c r="C9" s="3">
        <v>31.581326734557912</v>
      </c>
      <c r="D9" s="8">
        <v>2.0001020382133774</v>
      </c>
      <c r="F9" s="1">
        <v>70</v>
      </c>
      <c r="G9" s="3">
        <v>21.634566854420285</v>
      </c>
      <c r="H9" s="8">
        <v>2.9012805506866237</v>
      </c>
      <c r="L9" s="1">
        <v>8</v>
      </c>
      <c r="M9" s="3">
        <v>39.671171599885803</v>
      </c>
      <c r="N9" s="8">
        <v>0.42426406871192951</v>
      </c>
      <c r="P9" s="1">
        <v>70</v>
      </c>
      <c r="Q9" s="3">
        <v>20.869848874347589</v>
      </c>
      <c r="R9" s="8">
        <v>2.9012805506866237</v>
      </c>
    </row>
    <row r="10" spans="2:18" x14ac:dyDescent="0.25">
      <c r="B10" s="1">
        <v>10</v>
      </c>
      <c r="C10" s="3">
        <v>5.0145927061317712</v>
      </c>
      <c r="D10" s="8">
        <v>0.25240470495485795</v>
      </c>
      <c r="F10" s="1">
        <v>80</v>
      </c>
      <c r="G10" s="3">
        <v>16.85542971352432</v>
      </c>
      <c r="H10" s="8">
        <v>3.992122856070317</v>
      </c>
      <c r="L10" s="1">
        <v>10</v>
      </c>
      <c r="M10" s="3">
        <v>5.0145927061317712</v>
      </c>
      <c r="N10" s="8">
        <v>0.25240470495485795</v>
      </c>
      <c r="P10" s="1">
        <v>80</v>
      </c>
      <c r="Q10" s="3">
        <v>16.259640102827767</v>
      </c>
      <c r="R10" s="8">
        <v>3.992122856070317</v>
      </c>
    </row>
    <row r="11" spans="2:18" x14ac:dyDescent="0.25">
      <c r="B11" s="1">
        <v>12</v>
      </c>
      <c r="C11" s="3">
        <v>2.4959550775673365</v>
      </c>
      <c r="D11" s="8">
        <v>0.13334013588089186</v>
      </c>
      <c r="L11" s="1">
        <v>12</v>
      </c>
      <c r="M11" s="3">
        <v>2.4959550775673365</v>
      </c>
      <c r="N11" s="8">
        <v>0.13334013588089186</v>
      </c>
    </row>
  </sheetData>
  <mergeCells count="2">
    <mergeCell ref="L3:R3"/>
    <mergeCell ref="B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29"/>
  <sheetViews>
    <sheetView workbookViewId="0">
      <selection activeCell="C2" sqref="C2:P29"/>
    </sheetView>
  </sheetViews>
  <sheetFormatPr defaultRowHeight="15" x14ac:dyDescent="0.25"/>
  <cols>
    <col min="3" max="3" width="12.85546875" customWidth="1"/>
    <col min="4" max="4" width="16.85546875" bestFit="1" customWidth="1"/>
    <col min="5" max="5" width="18" bestFit="1" customWidth="1"/>
    <col min="10" max="10" width="10.7109375" bestFit="1" customWidth="1"/>
    <col min="11" max="11" width="17.42578125" bestFit="1" customWidth="1"/>
    <col min="12" max="12" width="12.140625" bestFit="1" customWidth="1"/>
    <col min="13" max="15" width="11.5703125" bestFit="1" customWidth="1"/>
  </cols>
  <sheetData>
    <row r="2" spans="3:16" x14ac:dyDescent="0.25"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3:16" x14ac:dyDescent="0.25">
      <c r="C3" s="56" t="s">
        <v>5</v>
      </c>
      <c r="D3" s="56"/>
      <c r="E3" s="56"/>
      <c r="F3" s="38"/>
      <c r="G3" s="38"/>
      <c r="H3" s="38"/>
      <c r="I3" s="38"/>
      <c r="J3" s="56" t="s">
        <v>4</v>
      </c>
      <c r="K3" s="56"/>
      <c r="L3" s="56"/>
      <c r="M3" s="38"/>
      <c r="N3" s="38"/>
      <c r="O3" s="38"/>
      <c r="P3" s="38"/>
    </row>
    <row r="4" spans="3:16" x14ac:dyDescent="0.25">
      <c r="C4" s="32" t="s">
        <v>11</v>
      </c>
      <c r="D4" s="32" t="s">
        <v>20</v>
      </c>
      <c r="E4" s="32" t="s">
        <v>17</v>
      </c>
      <c r="F4" s="37"/>
      <c r="G4" s="37"/>
      <c r="H4" s="37"/>
      <c r="I4" s="37"/>
      <c r="J4" s="32" t="s">
        <v>11</v>
      </c>
      <c r="K4" s="32" t="s">
        <v>20</v>
      </c>
      <c r="L4" s="32" t="s">
        <v>17</v>
      </c>
      <c r="M4" s="37"/>
      <c r="N4" s="34"/>
      <c r="O4" s="34"/>
      <c r="P4" s="34"/>
    </row>
    <row r="5" spans="3:16" x14ac:dyDescent="0.25">
      <c r="C5" s="35">
        <v>2</v>
      </c>
      <c r="D5" s="39">
        <v>44.465977605512478</v>
      </c>
      <c r="E5" s="36">
        <v>1.8396731113995899</v>
      </c>
      <c r="F5" s="37"/>
      <c r="G5" s="37"/>
      <c r="H5" s="37"/>
      <c r="I5" s="37"/>
      <c r="J5" s="35">
        <v>2</v>
      </c>
      <c r="K5" s="39">
        <v>44.958369221935101</v>
      </c>
      <c r="L5" s="36">
        <v>1.7318677597101408</v>
      </c>
      <c r="M5" s="37"/>
      <c r="N5" s="37"/>
      <c r="O5" s="37"/>
      <c r="P5" s="37"/>
    </row>
    <row r="6" spans="3:16" x14ac:dyDescent="0.25">
      <c r="C6" s="35">
        <v>4</v>
      </c>
      <c r="D6" s="39">
        <v>99.529955322726494</v>
      </c>
      <c r="E6" s="36">
        <v>9.8135284775029058E-2</v>
      </c>
      <c r="F6" s="37"/>
      <c r="G6" s="37"/>
      <c r="H6" s="37"/>
      <c r="I6" s="37"/>
      <c r="J6" s="35">
        <v>4</v>
      </c>
      <c r="K6" s="39">
        <v>99.466086740781179</v>
      </c>
      <c r="L6" s="36">
        <v>0.36530632762178145</v>
      </c>
      <c r="M6" s="37"/>
      <c r="N6" s="37"/>
      <c r="O6" s="37"/>
      <c r="P6" s="37"/>
    </row>
    <row r="7" spans="3:16" x14ac:dyDescent="0.25">
      <c r="C7" s="35">
        <v>5</v>
      </c>
      <c r="D7" s="39">
        <v>99.852875860537424</v>
      </c>
      <c r="E7" s="36">
        <v>8.6208964330879254E-2</v>
      </c>
      <c r="F7" s="37"/>
      <c r="G7" s="37"/>
      <c r="H7" s="37"/>
      <c r="I7" s="37"/>
      <c r="J7" s="35">
        <v>5</v>
      </c>
      <c r="K7" s="39">
        <v>99.86869864534755</v>
      </c>
      <c r="L7" s="36">
        <v>7.4510766465951062E-2</v>
      </c>
      <c r="M7" s="37"/>
      <c r="N7" s="37"/>
      <c r="O7" s="37"/>
      <c r="P7" s="37"/>
    </row>
    <row r="8" spans="3:16" x14ac:dyDescent="0.25">
      <c r="C8" s="35">
        <v>6</v>
      </c>
      <c r="D8" s="39">
        <v>99.461346333243043</v>
      </c>
      <c r="E8" s="36">
        <v>0.15163611151968107</v>
      </c>
      <c r="F8" s="37"/>
      <c r="G8" s="37"/>
      <c r="H8" s="37"/>
      <c r="I8" s="37"/>
      <c r="J8" s="35">
        <v>6</v>
      </c>
      <c r="K8" s="39">
        <v>99.906749699977297</v>
      </c>
      <c r="L8" s="36">
        <v>7.7504068455488975E-2</v>
      </c>
      <c r="M8" s="37"/>
      <c r="N8" s="37"/>
      <c r="O8" s="37"/>
      <c r="P8" s="37"/>
    </row>
    <row r="9" spans="3:16" x14ac:dyDescent="0.25">
      <c r="C9" s="35">
        <v>8</v>
      </c>
      <c r="D9" s="39">
        <v>98.920992491021863</v>
      </c>
      <c r="E9" s="36">
        <v>0.43272476525237297</v>
      </c>
      <c r="F9" s="37"/>
      <c r="G9" s="37"/>
      <c r="H9" s="37"/>
      <c r="I9" s="37"/>
      <c r="J9" s="35">
        <v>8</v>
      </c>
      <c r="K9" s="39">
        <v>99.777184669825445</v>
      </c>
      <c r="L9" s="36">
        <v>0.250957857463319</v>
      </c>
      <c r="M9" s="37"/>
      <c r="N9" s="37"/>
      <c r="O9" s="37"/>
      <c r="P9" s="37"/>
    </row>
    <row r="10" spans="3:16" x14ac:dyDescent="0.25">
      <c r="C10" s="35">
        <v>10</v>
      </c>
      <c r="D10" s="39">
        <v>51.371278888214107</v>
      </c>
      <c r="E10" s="36">
        <v>1.3142008581719524</v>
      </c>
      <c r="F10" s="37"/>
      <c r="G10" s="37"/>
      <c r="H10" s="37"/>
      <c r="I10" s="37"/>
      <c r="J10" s="35">
        <v>10</v>
      </c>
      <c r="K10" s="39">
        <v>53.585558150637134</v>
      </c>
      <c r="L10" s="36">
        <v>1.6525797503044184</v>
      </c>
      <c r="M10" s="37"/>
      <c r="N10" s="37"/>
      <c r="O10" s="37"/>
      <c r="P10" s="37"/>
    </row>
    <row r="11" spans="3:16" x14ac:dyDescent="0.25">
      <c r="C11" s="35">
        <v>12</v>
      </c>
      <c r="D11" s="39">
        <v>35.177947251350481</v>
      </c>
      <c r="E11" s="36">
        <v>1.6961600141220408</v>
      </c>
      <c r="F11" s="37"/>
      <c r="G11" s="37"/>
      <c r="H11" s="37"/>
      <c r="I11" s="37"/>
      <c r="J11" s="35">
        <v>12</v>
      </c>
      <c r="K11" s="39">
        <v>35.066730219256435</v>
      </c>
      <c r="L11" s="36">
        <v>1.4737410846282604</v>
      </c>
      <c r="M11" s="30"/>
      <c r="N11" s="30"/>
      <c r="O11" s="30"/>
      <c r="P11" s="30"/>
    </row>
    <row r="12" spans="3:16" x14ac:dyDescent="0.25">
      <c r="C12" s="40"/>
      <c r="D12" s="37"/>
      <c r="E12" s="37"/>
      <c r="F12" s="37"/>
      <c r="G12" s="37"/>
      <c r="H12" s="37"/>
      <c r="I12" s="37"/>
      <c r="J12" s="37"/>
      <c r="K12" s="37"/>
      <c r="L12" s="37"/>
      <c r="M12" s="30"/>
      <c r="N12" s="30"/>
      <c r="O12" s="30"/>
      <c r="P12" s="30"/>
    </row>
    <row r="13" spans="3:16" x14ac:dyDescent="0.25">
      <c r="C13" s="56" t="s">
        <v>5</v>
      </c>
      <c r="D13" s="56"/>
      <c r="E13" s="56"/>
      <c r="F13" s="56"/>
      <c r="G13" s="56"/>
      <c r="H13" s="56"/>
      <c r="I13" s="30"/>
      <c r="J13" s="56" t="s">
        <v>5</v>
      </c>
      <c r="K13" s="56"/>
      <c r="L13" s="56"/>
      <c r="M13" s="56"/>
      <c r="N13" s="56"/>
      <c r="O13" s="56"/>
      <c r="P13" s="30"/>
    </row>
    <row r="14" spans="3:16" x14ac:dyDescent="0.25">
      <c r="C14" s="55" t="s">
        <v>22</v>
      </c>
      <c r="D14" s="56" t="s">
        <v>21</v>
      </c>
      <c r="E14" s="56"/>
      <c r="F14" s="56"/>
      <c r="G14" s="56"/>
      <c r="H14" s="56"/>
      <c r="I14" s="30"/>
      <c r="J14" s="55" t="s">
        <v>22</v>
      </c>
      <c r="K14" s="56" t="s">
        <v>21</v>
      </c>
      <c r="L14" s="56"/>
      <c r="M14" s="56"/>
      <c r="N14" s="56"/>
      <c r="O14" s="56"/>
      <c r="P14" s="30"/>
    </row>
    <row r="15" spans="3:16" x14ac:dyDescent="0.25">
      <c r="C15" s="55"/>
      <c r="D15" s="32">
        <v>50</v>
      </c>
      <c r="E15" s="32">
        <v>55</v>
      </c>
      <c r="F15" s="32">
        <v>60</v>
      </c>
      <c r="G15" s="32">
        <v>70</v>
      </c>
      <c r="H15" s="32">
        <v>80</v>
      </c>
      <c r="I15" s="30"/>
      <c r="J15" s="55"/>
      <c r="K15" s="32">
        <v>50</v>
      </c>
      <c r="L15" s="32">
        <v>55</v>
      </c>
      <c r="M15" s="32">
        <v>60</v>
      </c>
      <c r="N15" s="32">
        <v>70</v>
      </c>
      <c r="O15" s="32">
        <v>80</v>
      </c>
      <c r="P15" s="30"/>
    </row>
    <row r="16" spans="3:16" x14ac:dyDescent="0.25">
      <c r="C16" s="35">
        <v>0</v>
      </c>
      <c r="D16" s="39">
        <v>100</v>
      </c>
      <c r="E16" s="39">
        <v>100</v>
      </c>
      <c r="F16" s="39">
        <v>100</v>
      </c>
      <c r="G16" s="39">
        <v>100</v>
      </c>
      <c r="H16" s="39">
        <v>100</v>
      </c>
      <c r="I16" s="30"/>
      <c r="J16" s="35">
        <v>0</v>
      </c>
      <c r="K16" s="39">
        <v>100</v>
      </c>
      <c r="L16" s="39">
        <v>100</v>
      </c>
      <c r="M16" s="39">
        <v>100</v>
      </c>
      <c r="N16" s="39">
        <v>100</v>
      </c>
      <c r="O16" s="39">
        <v>100</v>
      </c>
      <c r="P16" s="30"/>
    </row>
    <row r="17" spans="3:16" x14ac:dyDescent="0.25">
      <c r="C17" s="35">
        <v>30</v>
      </c>
      <c r="D17" s="39">
        <v>100</v>
      </c>
      <c r="E17" s="39">
        <v>95.953333333333333</v>
      </c>
      <c r="F17" s="39">
        <v>75.345911949685544</v>
      </c>
      <c r="G17" s="39">
        <v>71.836477987421389</v>
      </c>
      <c r="H17" s="39">
        <v>65.871069182389931</v>
      </c>
      <c r="I17" s="30"/>
      <c r="J17" s="35">
        <v>30</v>
      </c>
      <c r="K17" s="39">
        <v>100</v>
      </c>
      <c r="L17" s="39">
        <v>95.903333333333322</v>
      </c>
      <c r="M17" s="39">
        <v>79.86666666666666</v>
      </c>
      <c r="N17" s="39">
        <v>76.146666666666661</v>
      </c>
      <c r="O17" s="39">
        <v>69.823333333333338</v>
      </c>
      <c r="P17" s="30"/>
    </row>
    <row r="18" spans="3:16" x14ac:dyDescent="0.25">
      <c r="C18" s="35">
        <v>60</v>
      </c>
      <c r="D18" s="39">
        <v>99.5</v>
      </c>
      <c r="E18" s="39">
        <v>86.350000000000009</v>
      </c>
      <c r="F18" s="39">
        <v>66.389937106918239</v>
      </c>
      <c r="G18" s="39">
        <v>59.072327044025151</v>
      </c>
      <c r="H18" s="39">
        <v>56.35220125786163</v>
      </c>
      <c r="I18" s="30"/>
      <c r="J18" s="35">
        <v>60</v>
      </c>
      <c r="K18" s="39">
        <v>99.7</v>
      </c>
      <c r="L18" s="39">
        <v>86.913333333333341</v>
      </c>
      <c r="M18" s="39">
        <v>70.373333333333335</v>
      </c>
      <c r="N18" s="39">
        <v>62.616666666666667</v>
      </c>
      <c r="O18" s="39">
        <v>59.733333333333327</v>
      </c>
      <c r="P18" s="30"/>
    </row>
    <row r="19" spans="3:16" x14ac:dyDescent="0.25">
      <c r="C19" s="35">
        <v>120</v>
      </c>
      <c r="D19" s="39">
        <v>99.399999999999991</v>
      </c>
      <c r="E19" s="39">
        <v>80.64</v>
      </c>
      <c r="F19" s="39">
        <v>48.125786163522008</v>
      </c>
      <c r="G19" s="39">
        <v>37.786163522012579</v>
      </c>
      <c r="H19" s="39">
        <v>37.39622641509434</v>
      </c>
      <c r="I19" s="30"/>
      <c r="J19" s="35">
        <v>120</v>
      </c>
      <c r="K19" s="39">
        <v>99.7</v>
      </c>
      <c r="L19" s="39">
        <v>80.98</v>
      </c>
      <c r="M19" s="39">
        <v>51.013333333333328</v>
      </c>
      <c r="N19" s="39">
        <v>40.053333333333335</v>
      </c>
      <c r="O19" s="39">
        <v>39.639999999999993</v>
      </c>
      <c r="P19" s="30"/>
    </row>
    <row r="20" spans="3:16" x14ac:dyDescent="0.25">
      <c r="C20" s="35">
        <v>180</v>
      </c>
      <c r="D20" s="39">
        <v>99.066666666666663</v>
      </c>
      <c r="E20" s="39">
        <v>73.86</v>
      </c>
      <c r="F20" s="39">
        <v>38.959119496855344</v>
      </c>
      <c r="G20" s="39">
        <v>32.238993710691823</v>
      </c>
      <c r="H20" s="39">
        <v>28.987421383647796</v>
      </c>
      <c r="I20" s="30"/>
      <c r="J20" s="35">
        <v>180</v>
      </c>
      <c r="K20" s="39">
        <v>99.399999999999991</v>
      </c>
      <c r="L20" s="39">
        <v>73.759999999999991</v>
      </c>
      <c r="M20" s="39">
        <v>41.296666666666674</v>
      </c>
      <c r="N20" s="39">
        <v>34.173333333333332</v>
      </c>
      <c r="O20" s="39">
        <v>30.726666666666663</v>
      </c>
      <c r="P20" s="30"/>
    </row>
    <row r="21" spans="3:16" x14ac:dyDescent="0.25">
      <c r="C21" s="56" t="s">
        <v>5</v>
      </c>
      <c r="D21" s="56"/>
      <c r="E21" s="56"/>
      <c r="F21" s="56"/>
      <c r="G21" s="56"/>
      <c r="H21" s="56"/>
      <c r="I21" s="30"/>
      <c r="J21" s="56" t="s">
        <v>5</v>
      </c>
      <c r="K21" s="56"/>
      <c r="L21" s="56"/>
      <c r="M21" s="56"/>
      <c r="N21" s="56"/>
      <c r="O21" s="56"/>
      <c r="P21" s="30"/>
    </row>
    <row r="22" spans="3:16" x14ac:dyDescent="0.25">
      <c r="C22" s="55" t="s">
        <v>22</v>
      </c>
      <c r="D22" s="56" t="s">
        <v>17</v>
      </c>
      <c r="E22" s="56"/>
      <c r="F22" s="56"/>
      <c r="G22" s="56"/>
      <c r="H22" s="56"/>
      <c r="I22" s="30"/>
      <c r="J22" s="55" t="s">
        <v>22</v>
      </c>
      <c r="K22" s="56" t="s">
        <v>17</v>
      </c>
      <c r="L22" s="56"/>
      <c r="M22" s="56"/>
      <c r="N22" s="56"/>
      <c r="O22" s="56"/>
      <c r="P22" s="30"/>
    </row>
    <row r="23" spans="3:16" x14ac:dyDescent="0.25">
      <c r="C23" s="55"/>
      <c r="D23" s="32">
        <v>50</v>
      </c>
      <c r="E23" s="32">
        <v>55</v>
      </c>
      <c r="F23" s="32">
        <v>60</v>
      </c>
      <c r="G23" s="32">
        <v>70</v>
      </c>
      <c r="H23" s="32">
        <v>80</v>
      </c>
      <c r="I23" s="30"/>
      <c r="J23" s="55"/>
      <c r="K23" s="32">
        <v>50</v>
      </c>
      <c r="L23" s="32">
        <v>55</v>
      </c>
      <c r="M23" s="32">
        <v>60</v>
      </c>
      <c r="N23" s="32">
        <v>70</v>
      </c>
      <c r="O23" s="32">
        <v>80</v>
      </c>
      <c r="P23" s="30"/>
    </row>
    <row r="24" spans="3:16" x14ac:dyDescent="0.25">
      <c r="C24" s="35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0"/>
      <c r="J24" s="35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0"/>
    </row>
    <row r="25" spans="3:16" x14ac:dyDescent="0.25">
      <c r="C25" s="35">
        <v>30</v>
      </c>
      <c r="D25" s="36">
        <v>0</v>
      </c>
      <c r="E25" s="36">
        <v>0.25540817005986999</v>
      </c>
      <c r="F25" s="36">
        <v>1.2738760440584347</v>
      </c>
      <c r="G25" s="36">
        <v>0.80234910831276629</v>
      </c>
      <c r="H25" s="36">
        <v>0.48180985679385202</v>
      </c>
      <c r="I25" s="30"/>
      <c r="J25" s="35">
        <v>30</v>
      </c>
      <c r="K25" s="36">
        <v>0</v>
      </c>
      <c r="L25" s="36">
        <v>0.4099186911246307</v>
      </c>
      <c r="M25" s="36">
        <v>1.350308606701941</v>
      </c>
      <c r="N25" s="36">
        <v>0.8504900548115355</v>
      </c>
      <c r="O25" s="36">
        <v>0.51071844820148882</v>
      </c>
      <c r="P25" s="30"/>
    </row>
    <row r="26" spans="3:16" x14ac:dyDescent="0.25">
      <c r="C26" s="35">
        <v>60</v>
      </c>
      <c r="D26" s="36">
        <v>0.8660254037844386</v>
      </c>
      <c r="E26" s="36">
        <v>1.0183810681665315</v>
      </c>
      <c r="F26" s="36">
        <v>0.76504334877271341</v>
      </c>
      <c r="G26" s="36">
        <v>1.1070477697225196</v>
      </c>
      <c r="H26" s="36">
        <v>0.57511072295453769</v>
      </c>
      <c r="I26" s="30"/>
      <c r="J26" s="35">
        <v>60</v>
      </c>
      <c r="K26" s="36">
        <v>0.51961524227066647</v>
      </c>
      <c r="L26" s="36">
        <v>0.59340823497263384</v>
      </c>
      <c r="M26" s="36">
        <v>0.81094594969907174</v>
      </c>
      <c r="N26" s="36">
        <v>1.173470635905872</v>
      </c>
      <c r="O26" s="36">
        <v>0.60961736633181074</v>
      </c>
      <c r="P26" s="30"/>
    </row>
    <row r="27" spans="3:16" x14ac:dyDescent="0.25">
      <c r="C27" s="35">
        <v>120</v>
      </c>
      <c r="D27" s="36">
        <v>1.0392304845413247</v>
      </c>
      <c r="E27" s="36">
        <v>0.70164093381159198</v>
      </c>
      <c r="F27" s="36">
        <v>0.95936175927890888</v>
      </c>
      <c r="G27" s="36">
        <v>0.96762902056675959</v>
      </c>
      <c r="H27" s="36">
        <v>0.89994264284617598</v>
      </c>
      <c r="I27" s="30"/>
      <c r="J27" s="35">
        <v>120</v>
      </c>
      <c r="K27" s="36">
        <v>0.51961524227066647</v>
      </c>
      <c r="L27" s="36">
        <v>0.5086255990411831</v>
      </c>
      <c r="M27" s="36">
        <v>1.0169234648356451</v>
      </c>
      <c r="N27" s="36">
        <v>1.0256867618007643</v>
      </c>
      <c r="O27" s="36">
        <v>0.95393920141694699</v>
      </c>
      <c r="P27" s="30"/>
    </row>
    <row r="28" spans="3:16" x14ac:dyDescent="0.25">
      <c r="C28" s="35">
        <v>180</v>
      </c>
      <c r="D28" s="36">
        <v>0.95043849529221969</v>
      </c>
      <c r="E28" s="36">
        <v>0.64505813691480873</v>
      </c>
      <c r="F28" s="36">
        <v>0.75567941778318515</v>
      </c>
      <c r="G28" s="36">
        <v>0.94440197960734273</v>
      </c>
      <c r="H28" s="36">
        <v>0.6429183566290626</v>
      </c>
      <c r="I28" s="30"/>
      <c r="J28" s="35">
        <v>180</v>
      </c>
      <c r="K28" s="36">
        <v>0.51961524227066647</v>
      </c>
      <c r="L28" s="36">
        <v>0.49000000000000604</v>
      </c>
      <c r="M28" s="36">
        <v>0.80102018285017562</v>
      </c>
      <c r="N28" s="36">
        <v>1.0010660983837849</v>
      </c>
      <c r="O28" s="36">
        <v>0.68149345802680694</v>
      </c>
      <c r="P28" s="30"/>
    </row>
    <row r="29" spans="3:16" x14ac:dyDescent="0.25"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</sheetData>
  <mergeCells count="14">
    <mergeCell ref="C3:E3"/>
    <mergeCell ref="J3:L3"/>
    <mergeCell ref="D14:H14"/>
    <mergeCell ref="C14:C15"/>
    <mergeCell ref="C13:H13"/>
    <mergeCell ref="J13:O13"/>
    <mergeCell ref="J14:J15"/>
    <mergeCell ref="K14:O14"/>
    <mergeCell ref="D22:H22"/>
    <mergeCell ref="C21:H21"/>
    <mergeCell ref="C22:C23"/>
    <mergeCell ref="J21:O21"/>
    <mergeCell ref="J22:J23"/>
    <mergeCell ref="K22:O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Lineweave burk</vt:lpstr>
      <vt:lpstr>Arrhenius plot</vt:lpstr>
      <vt:lpstr>Dixon Plot</vt:lpstr>
      <vt:lpstr>Relative Activity</vt:lpstr>
      <vt:lpstr>pH and Thermal stability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2020-02-07T22:24:35Z</dcterms:modified>
</cp:coreProperties>
</file>