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tation-species list" sheetId="1" r:id="rId1"/>
  </sheets>
  <calcPr calcId="145621"/>
</workbook>
</file>

<file path=xl/calcChain.xml><?xml version="1.0" encoding="utf-8"?>
<calcChain xmlns="http://schemas.openxmlformats.org/spreadsheetml/2006/main">
  <c r="G292" i="1" l="1"/>
  <c r="E292" i="1"/>
  <c r="G291" i="1"/>
  <c r="E291" i="1"/>
  <c r="E290" i="1"/>
  <c r="E288" i="1"/>
  <c r="G287" i="1"/>
  <c r="E287" i="1"/>
  <c r="G286" i="1"/>
  <c r="G285" i="1"/>
  <c r="E285" i="1"/>
  <c r="G284" i="1"/>
  <c r="E284" i="1"/>
  <c r="G283" i="1"/>
  <c r="E282" i="1"/>
  <c r="G281" i="1"/>
  <c r="E281" i="1"/>
  <c r="G280" i="1"/>
  <c r="E280" i="1"/>
  <c r="G279" i="1"/>
  <c r="E279" i="1"/>
  <c r="G278" i="1"/>
  <c r="E278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G262" i="1"/>
  <c r="E262" i="1"/>
  <c r="E261" i="1"/>
  <c r="E260" i="1"/>
  <c r="G259" i="1"/>
  <c r="G258" i="1"/>
  <c r="E257" i="1"/>
  <c r="G256" i="1"/>
  <c r="E256" i="1"/>
  <c r="G255" i="1"/>
  <c r="E255" i="1"/>
  <c r="G254" i="1"/>
  <c r="E254" i="1"/>
  <c r="G253" i="1"/>
  <c r="E253" i="1"/>
  <c r="G251" i="1"/>
  <c r="E251" i="1"/>
  <c r="G250" i="1"/>
  <c r="E249" i="1"/>
  <c r="E248" i="1"/>
  <c r="E246" i="1"/>
  <c r="G245" i="1"/>
  <c r="E245" i="1"/>
  <c r="G244" i="1"/>
  <c r="E243" i="1"/>
  <c r="E242" i="1"/>
  <c r="G241" i="1"/>
  <c r="E241" i="1"/>
  <c r="G240" i="1"/>
  <c r="G238" i="1"/>
  <c r="E237" i="1"/>
  <c r="G236" i="1"/>
  <c r="E236" i="1"/>
  <c r="G235" i="1"/>
  <c r="E235" i="1"/>
  <c r="G234" i="1"/>
  <c r="E234" i="1"/>
  <c r="G233" i="1"/>
  <c r="G232" i="1"/>
  <c r="E232" i="1"/>
  <c r="G231" i="1"/>
  <c r="E231" i="1"/>
  <c r="E230" i="1"/>
  <c r="G229" i="1"/>
  <c r="E227" i="1"/>
  <c r="G226" i="1"/>
  <c r="G225" i="1"/>
  <c r="G224" i="1"/>
  <c r="E224" i="1"/>
  <c r="G222" i="1"/>
  <c r="E222" i="1"/>
  <c r="G221" i="1"/>
  <c r="E221" i="1"/>
  <c r="G220" i="1"/>
  <c r="E220" i="1"/>
  <c r="G219" i="1"/>
  <c r="E219" i="1"/>
  <c r="G218" i="1"/>
  <c r="E218" i="1"/>
  <c r="G217" i="1"/>
  <c r="E217" i="1"/>
  <c r="G216" i="1"/>
  <c r="E216" i="1"/>
  <c r="G215" i="1"/>
  <c r="E214" i="1"/>
  <c r="G213" i="1"/>
  <c r="E213" i="1"/>
  <c r="G211" i="1"/>
  <c r="E210" i="1"/>
  <c r="G209" i="1"/>
  <c r="E209" i="1"/>
  <c r="E208" i="1"/>
  <c r="G207" i="1"/>
  <c r="G206" i="1"/>
  <c r="E206" i="1"/>
  <c r="E205" i="1"/>
  <c r="G203" i="1"/>
  <c r="E203" i="1"/>
  <c r="G202" i="1"/>
  <c r="E201" i="1"/>
  <c r="E200" i="1"/>
  <c r="G199" i="1"/>
  <c r="E199" i="1"/>
  <c r="E198" i="1"/>
  <c r="G197" i="1"/>
  <c r="E197" i="1"/>
  <c r="G196" i="1"/>
  <c r="G195" i="1"/>
  <c r="E195" i="1"/>
  <c r="G194" i="1"/>
  <c r="E193" i="1"/>
  <c r="E192" i="1"/>
  <c r="G191" i="1"/>
  <c r="E191" i="1"/>
  <c r="G190" i="1"/>
  <c r="E190" i="1"/>
  <c r="E188" i="1"/>
  <c r="G187" i="1"/>
  <c r="E187" i="1"/>
  <c r="G186" i="1"/>
  <c r="E185" i="1"/>
  <c r="G184" i="1"/>
  <c r="E184" i="1"/>
  <c r="G183" i="1"/>
  <c r="E182" i="1"/>
  <c r="G181" i="1"/>
  <c r="E181" i="1"/>
  <c r="E180" i="1"/>
  <c r="G178" i="1"/>
  <c r="E178" i="1"/>
  <c r="G177" i="1"/>
  <c r="E176" i="1"/>
  <c r="E175" i="1"/>
  <c r="E173" i="1"/>
  <c r="G171" i="1"/>
  <c r="E171" i="1"/>
  <c r="E170" i="1"/>
  <c r="G169" i="1"/>
  <c r="E168" i="1"/>
  <c r="G167" i="1"/>
  <c r="E167" i="1"/>
  <c r="G166" i="1"/>
  <c r="G165" i="1"/>
  <c r="E165" i="1"/>
  <c r="E164" i="1"/>
  <c r="G163" i="1"/>
  <c r="E163" i="1"/>
  <c r="G162" i="1"/>
  <c r="E162" i="1"/>
  <c r="G161" i="1"/>
  <c r="E161" i="1"/>
  <c r="G160" i="1"/>
  <c r="E160" i="1"/>
  <c r="G159" i="1"/>
  <c r="E159" i="1"/>
  <c r="G158" i="1"/>
  <c r="E158" i="1"/>
  <c r="E157" i="1"/>
  <c r="G156" i="1"/>
  <c r="E156" i="1"/>
  <c r="G155" i="1"/>
  <c r="E155" i="1"/>
  <c r="G154" i="1"/>
  <c r="E154" i="1"/>
  <c r="G153" i="1"/>
  <c r="E153" i="1"/>
  <c r="G152" i="1"/>
  <c r="E152" i="1"/>
  <c r="G151" i="1"/>
  <c r="E151" i="1"/>
  <c r="G149" i="1"/>
  <c r="E148" i="1"/>
  <c r="E147" i="1"/>
  <c r="J146" i="1"/>
  <c r="G146" i="1"/>
  <c r="E146" i="1"/>
  <c r="G145" i="1"/>
  <c r="E145" i="1"/>
  <c r="G144" i="1"/>
  <c r="E144" i="1"/>
  <c r="G143" i="1"/>
  <c r="E143" i="1"/>
  <c r="G142" i="1"/>
  <c r="G141" i="1"/>
  <c r="E141" i="1"/>
  <c r="E140" i="1"/>
  <c r="E139" i="1"/>
  <c r="G138" i="1"/>
  <c r="E138" i="1"/>
  <c r="G137" i="1"/>
  <c r="E137" i="1"/>
  <c r="G135" i="1"/>
  <c r="E135" i="1"/>
  <c r="G133" i="1"/>
  <c r="G132" i="1"/>
  <c r="G131" i="1"/>
  <c r="E131" i="1"/>
  <c r="G130" i="1"/>
  <c r="E130" i="1"/>
  <c r="G129" i="1"/>
  <c r="G128" i="1"/>
  <c r="G127" i="1"/>
  <c r="E127" i="1"/>
  <c r="G126" i="1"/>
  <c r="E126" i="1"/>
  <c r="E125" i="1"/>
  <c r="G124" i="1"/>
  <c r="E124" i="1"/>
  <c r="E122" i="1"/>
  <c r="G121" i="1"/>
  <c r="E121" i="1"/>
  <c r="G120" i="1"/>
  <c r="G119" i="1"/>
  <c r="E119" i="1"/>
  <c r="G117" i="1"/>
  <c r="E117" i="1"/>
  <c r="G116" i="1"/>
  <c r="E116" i="1"/>
  <c r="G114" i="1"/>
  <c r="E114" i="1"/>
  <c r="G113" i="1"/>
  <c r="E113" i="1"/>
  <c r="E112" i="1"/>
  <c r="E110" i="1"/>
  <c r="G109" i="1"/>
  <c r="E109" i="1"/>
  <c r="G108" i="1"/>
  <c r="E108" i="1"/>
  <c r="G107" i="1"/>
  <c r="G106" i="1"/>
  <c r="G105" i="1"/>
  <c r="E105" i="1"/>
  <c r="G104" i="1"/>
  <c r="E104" i="1"/>
  <c r="G103" i="1"/>
  <c r="G102" i="1"/>
  <c r="E102" i="1"/>
  <c r="E100" i="1"/>
  <c r="E99" i="1"/>
  <c r="G98" i="1"/>
  <c r="E98" i="1"/>
  <c r="G97" i="1"/>
  <c r="G96" i="1"/>
  <c r="G95" i="1"/>
  <c r="G94" i="1"/>
  <c r="G93" i="1"/>
  <c r="G92" i="1"/>
  <c r="E92" i="1"/>
  <c r="G91" i="1"/>
  <c r="E91" i="1"/>
  <c r="E90" i="1"/>
  <c r="G89" i="1"/>
  <c r="E89" i="1"/>
  <c r="G88" i="1"/>
  <c r="E88" i="1"/>
  <c r="E87" i="1"/>
  <c r="G86" i="1"/>
  <c r="E86" i="1"/>
  <c r="E85" i="1"/>
  <c r="G84" i="1"/>
  <c r="E84" i="1"/>
  <c r="G83" i="1"/>
  <c r="E83" i="1"/>
  <c r="G80" i="1"/>
  <c r="E80" i="1"/>
  <c r="E79" i="1"/>
  <c r="G77" i="1"/>
  <c r="G76" i="1"/>
  <c r="E76" i="1"/>
  <c r="G75" i="1"/>
  <c r="E75" i="1"/>
  <c r="E74" i="1"/>
  <c r="E73" i="1"/>
  <c r="G71" i="1"/>
  <c r="G70" i="1"/>
  <c r="E70" i="1"/>
  <c r="G69" i="1"/>
  <c r="E69" i="1"/>
  <c r="E68" i="1"/>
  <c r="G67" i="1"/>
  <c r="E67" i="1"/>
  <c r="G66" i="1"/>
  <c r="G65" i="1"/>
  <c r="E65" i="1"/>
  <c r="E64" i="1"/>
  <c r="G63" i="1"/>
  <c r="E63" i="1"/>
  <c r="G62" i="1"/>
  <c r="E62" i="1"/>
  <c r="G61" i="1"/>
  <c r="G60" i="1"/>
  <c r="E60" i="1"/>
  <c r="G59" i="1"/>
  <c r="E59" i="1"/>
  <c r="G56" i="1"/>
  <c r="E56" i="1"/>
  <c r="G55" i="1"/>
  <c r="E55" i="1"/>
  <c r="G54" i="1"/>
  <c r="G53" i="1"/>
  <c r="E53" i="1"/>
  <c r="G52" i="1"/>
  <c r="E52" i="1"/>
  <c r="E51" i="1"/>
  <c r="G50" i="1"/>
  <c r="E50" i="1"/>
  <c r="G49" i="1"/>
  <c r="E49" i="1"/>
  <c r="E48" i="1"/>
  <c r="E47" i="1"/>
  <c r="G46" i="1"/>
  <c r="E46" i="1"/>
  <c r="G45" i="1"/>
  <c r="E45" i="1"/>
  <c r="G42" i="1"/>
  <c r="E42" i="1"/>
  <c r="G41" i="1"/>
  <c r="E41" i="1"/>
  <c r="G40" i="1"/>
  <c r="E40" i="1"/>
  <c r="E38" i="1"/>
  <c r="E37" i="1"/>
  <c r="E36" i="1"/>
  <c r="G35" i="1"/>
  <c r="E35" i="1"/>
  <c r="E34" i="1"/>
  <c r="E33" i="1"/>
  <c r="G31" i="1"/>
  <c r="G30" i="1"/>
  <c r="G29" i="1"/>
  <c r="E29" i="1"/>
  <c r="G28" i="1"/>
  <c r="E27" i="1"/>
  <c r="G26" i="1"/>
  <c r="E26" i="1"/>
  <c r="E25" i="1"/>
  <c r="G24" i="1"/>
  <c r="E24" i="1"/>
  <c r="G23" i="1"/>
  <c r="G22" i="1"/>
  <c r="E20" i="1"/>
  <c r="E18" i="1"/>
  <c r="G17" i="1"/>
  <c r="E17" i="1"/>
  <c r="E16" i="1"/>
  <c r="E14" i="1"/>
  <c r="E13" i="1"/>
  <c r="G10" i="1"/>
  <c r="E9" i="1"/>
  <c r="E8" i="1"/>
  <c r="E7" i="1"/>
  <c r="E6" i="1"/>
  <c r="E5" i="1"/>
  <c r="G4" i="1"/>
  <c r="E4" i="1"/>
</calcChain>
</file>

<file path=xl/sharedStrings.xml><?xml version="1.0" encoding="utf-8"?>
<sst xmlns="http://schemas.openxmlformats.org/spreadsheetml/2006/main" count="466" uniqueCount="403">
  <si>
    <t>Higher Taxon</t>
  </si>
  <si>
    <t>Group</t>
  </si>
  <si>
    <t>Species</t>
  </si>
  <si>
    <t>C15 trawl</t>
  </si>
  <si>
    <t>ODEN trawl</t>
  </si>
  <si>
    <t>AMK-63</t>
  </si>
  <si>
    <t>AMK-69</t>
  </si>
  <si>
    <t>AMK-72</t>
  </si>
  <si>
    <t>total</t>
  </si>
  <si>
    <t>percentage</t>
  </si>
  <si>
    <t>seep-1</t>
  </si>
  <si>
    <t>seep-2</t>
  </si>
  <si>
    <t>seep-3</t>
  </si>
  <si>
    <t>control-1</t>
  </si>
  <si>
    <t>control-2</t>
  </si>
  <si>
    <t>control-3</t>
  </si>
  <si>
    <t>5623-1</t>
  </si>
  <si>
    <t>5623-2</t>
  </si>
  <si>
    <t>5623-3</t>
  </si>
  <si>
    <t>5624-1</t>
  </si>
  <si>
    <t>5624-2</t>
  </si>
  <si>
    <t>5624-3</t>
  </si>
  <si>
    <t>5625-1</t>
  </si>
  <si>
    <t>5625-2</t>
  </si>
  <si>
    <t>5625-3</t>
  </si>
  <si>
    <t>5947-1</t>
  </si>
  <si>
    <t>5947-2</t>
  </si>
  <si>
    <t>5947-3</t>
  </si>
  <si>
    <t>5953-1</t>
  </si>
  <si>
    <t>5953-2</t>
  </si>
  <si>
    <t>5953-3</t>
  </si>
  <si>
    <t>A</t>
  </si>
  <si>
    <t>B</t>
  </si>
  <si>
    <t>Porifera</t>
  </si>
  <si>
    <t>Calcarea</t>
  </si>
  <si>
    <r>
      <t xml:space="preserve">Sycon </t>
    </r>
    <r>
      <rPr>
        <sz val="11"/>
        <color theme="1"/>
        <rFont val="Calibri"/>
        <family val="2"/>
        <charset val="204"/>
        <scheme val="minor"/>
      </rPr>
      <t>sp.</t>
    </r>
  </si>
  <si>
    <t>Demospongia</t>
  </si>
  <si>
    <r>
      <t xml:space="preserve">Lycopodina lycopodium </t>
    </r>
    <r>
      <rPr>
        <sz val="11"/>
        <color theme="1"/>
        <rFont val="Calibri"/>
        <family val="2"/>
        <charset val="204"/>
        <scheme val="minor"/>
      </rPr>
      <t>(Levinsen, 1887)</t>
    </r>
  </si>
  <si>
    <r>
      <t xml:space="preserve">Mycale </t>
    </r>
    <r>
      <rPr>
        <sz val="11"/>
        <color theme="1"/>
        <rFont val="Calibri"/>
        <family val="2"/>
        <charset val="204"/>
        <scheme val="minor"/>
      </rPr>
      <t>sp.</t>
    </r>
  </si>
  <si>
    <r>
      <t xml:space="preserve">Suberites domuncula </t>
    </r>
    <r>
      <rPr>
        <sz val="11"/>
        <color theme="1"/>
        <rFont val="Calibri"/>
        <family val="2"/>
        <charset val="204"/>
        <scheme val="minor"/>
      </rPr>
      <t>(Olivi, 1792)</t>
    </r>
  </si>
  <si>
    <r>
      <t xml:space="preserve">Tentorium semisuberites </t>
    </r>
    <r>
      <rPr>
        <sz val="11"/>
        <color theme="1"/>
        <rFont val="Calibri"/>
        <family val="2"/>
        <charset val="204"/>
        <scheme val="minor"/>
      </rPr>
      <t>(Schmidt, 1870)</t>
    </r>
  </si>
  <si>
    <r>
      <t xml:space="preserve">Craniella polyura </t>
    </r>
    <r>
      <rPr>
        <sz val="11"/>
        <color theme="1"/>
        <rFont val="Calibri"/>
        <family val="2"/>
        <charset val="204"/>
        <scheme val="minor"/>
      </rPr>
      <t>(Schmidt, 1870)</t>
    </r>
  </si>
  <si>
    <t>Cnidaria</t>
  </si>
  <si>
    <t>Actinaria</t>
  </si>
  <si>
    <r>
      <t xml:space="preserve">Hormathia digitata </t>
    </r>
    <r>
      <rPr>
        <sz val="11"/>
        <color theme="1"/>
        <rFont val="Calibri"/>
        <family val="2"/>
        <charset val="204"/>
        <scheme val="minor"/>
      </rPr>
      <t>(O.F. Müller, 1776)</t>
    </r>
  </si>
  <si>
    <r>
      <rPr>
        <i/>
        <sz val="11"/>
        <color indexed="8"/>
        <rFont val="Calibri"/>
        <family val="2"/>
        <charset val="204"/>
      </rPr>
      <t>Actinostola</t>
    </r>
    <r>
      <rPr>
        <sz val="11"/>
        <color theme="1"/>
        <rFont val="Calibri"/>
        <family val="2"/>
        <charset val="204"/>
        <scheme val="minor"/>
      </rPr>
      <t xml:space="preserve"> sp.</t>
    </r>
  </si>
  <si>
    <t>Edwardsiidae gen.sp.</t>
  </si>
  <si>
    <t>Alcyonaria</t>
  </si>
  <si>
    <r>
      <t xml:space="preserve">Gersemia fruticosa </t>
    </r>
    <r>
      <rPr>
        <sz val="11"/>
        <color theme="1"/>
        <rFont val="Calibri"/>
        <family val="2"/>
        <charset val="204"/>
        <scheme val="minor"/>
      </rPr>
      <t>Sars, 1860</t>
    </r>
  </si>
  <si>
    <r>
      <t xml:space="preserve">Gersemia rubiformis </t>
    </r>
    <r>
      <rPr>
        <sz val="11"/>
        <color theme="1"/>
        <rFont val="Calibri"/>
        <family val="2"/>
        <charset val="204"/>
        <scheme val="minor"/>
      </rPr>
      <t>(Ehrenberg, 1834)</t>
    </r>
  </si>
  <si>
    <t>Ceriantharia</t>
  </si>
  <si>
    <r>
      <rPr>
        <i/>
        <sz val="11"/>
        <color indexed="8"/>
        <rFont val="Calibri"/>
        <family val="2"/>
        <charset val="204"/>
      </rPr>
      <t>Cerianthus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indexed="8"/>
        <rFont val="Calibri"/>
        <family val="2"/>
        <charset val="204"/>
      </rPr>
      <t>vogti</t>
    </r>
    <r>
      <rPr>
        <sz val="11"/>
        <color theme="1"/>
        <rFont val="Calibri"/>
        <family val="2"/>
        <charset val="204"/>
        <scheme val="minor"/>
      </rPr>
      <t xml:space="preserve"> Danielssen, 1890</t>
    </r>
  </si>
  <si>
    <t>Scyphozoa</t>
  </si>
  <si>
    <r>
      <t xml:space="preserve">Lucernaria bathyphila </t>
    </r>
    <r>
      <rPr>
        <sz val="11"/>
        <color theme="1"/>
        <rFont val="Calibri"/>
        <family val="2"/>
        <charset val="204"/>
        <scheme val="minor"/>
      </rPr>
      <t>Haeckel, 1880</t>
    </r>
  </si>
  <si>
    <t>Hydrozoa</t>
  </si>
  <si>
    <r>
      <t xml:space="preserve">Lafoea dumosa </t>
    </r>
    <r>
      <rPr>
        <sz val="11"/>
        <color theme="1"/>
        <rFont val="Calibri"/>
        <family val="2"/>
        <charset val="204"/>
        <scheme val="minor"/>
      </rPr>
      <t>(Fleming, 1820)</t>
    </r>
  </si>
  <si>
    <r>
      <t xml:space="preserve">Stegopoma plicatile </t>
    </r>
    <r>
      <rPr>
        <sz val="11"/>
        <color theme="1"/>
        <rFont val="Calibri"/>
        <family val="2"/>
        <charset val="204"/>
        <scheme val="minor"/>
      </rPr>
      <t>(Sars, 1863)</t>
    </r>
  </si>
  <si>
    <r>
      <t>Plotocnide borealis</t>
    </r>
    <r>
      <rPr>
        <sz val="11"/>
        <color theme="1"/>
        <rFont val="Calibri"/>
        <family val="2"/>
        <charset val="204"/>
        <scheme val="minor"/>
      </rPr>
      <t xml:space="preserve"> Wagner, 1885</t>
    </r>
  </si>
  <si>
    <t>Hydrozoa gen.sp.</t>
  </si>
  <si>
    <t>inc. sedis</t>
  </si>
  <si>
    <t>Planulae</t>
  </si>
  <si>
    <t>Polychaeta</t>
  </si>
  <si>
    <t>Phyllodocidae</t>
  </si>
  <si>
    <r>
      <t xml:space="preserve">Eteone </t>
    </r>
    <r>
      <rPr>
        <sz val="11"/>
        <color theme="1"/>
        <rFont val="Calibri"/>
        <family val="2"/>
        <charset val="204"/>
        <scheme val="minor"/>
      </rPr>
      <t xml:space="preserve">agg. </t>
    </r>
    <r>
      <rPr>
        <i/>
        <sz val="11"/>
        <color indexed="8"/>
        <rFont val="Calibri"/>
        <family val="2"/>
        <charset val="204"/>
      </rPr>
      <t>flava</t>
    </r>
  </si>
  <si>
    <r>
      <t xml:space="preserve">Paranaitis wahlbergi </t>
    </r>
    <r>
      <rPr>
        <sz val="11"/>
        <color theme="1"/>
        <rFont val="Calibri"/>
        <family val="2"/>
        <charset val="204"/>
        <scheme val="minor"/>
      </rPr>
      <t>(Malmgren, 1865)</t>
    </r>
  </si>
  <si>
    <r>
      <t xml:space="preserve">Phyllodoce groenlandica </t>
    </r>
    <r>
      <rPr>
        <sz val="11"/>
        <color theme="1"/>
        <rFont val="Calibri"/>
        <family val="2"/>
        <charset val="204"/>
        <scheme val="minor"/>
      </rPr>
      <t>Örsted, 1842</t>
    </r>
  </si>
  <si>
    <r>
      <t xml:space="preserve">Phyllodoce maculata </t>
    </r>
    <r>
      <rPr>
        <sz val="11"/>
        <color theme="1"/>
        <rFont val="Calibri"/>
        <family val="2"/>
        <charset val="204"/>
        <scheme val="minor"/>
      </rPr>
      <t>(Linnaeus, 1767)</t>
    </r>
  </si>
  <si>
    <t>Polynoidae</t>
  </si>
  <si>
    <r>
      <t xml:space="preserve">Bylgides groenlandicus </t>
    </r>
    <r>
      <rPr>
        <sz val="11"/>
        <color theme="1"/>
        <rFont val="Calibri"/>
        <family val="2"/>
        <charset val="204"/>
        <scheme val="minor"/>
      </rPr>
      <t>(Malmgren, 1867)</t>
    </r>
  </si>
  <si>
    <r>
      <t xml:space="preserve">Bylgides promamme </t>
    </r>
    <r>
      <rPr>
        <sz val="11"/>
        <color theme="1"/>
        <rFont val="Calibri"/>
        <family val="2"/>
        <charset val="204"/>
        <scheme val="minor"/>
      </rPr>
      <t>(Malmgren, 1867)</t>
    </r>
  </si>
  <si>
    <r>
      <t>Eucranta villosa</t>
    </r>
    <r>
      <rPr>
        <sz val="11"/>
        <color theme="1"/>
        <rFont val="Calibri"/>
        <family val="2"/>
        <charset val="204"/>
        <scheme val="minor"/>
      </rPr>
      <t xml:space="preserve"> Malmgren, 1865</t>
    </r>
  </si>
  <si>
    <r>
      <t xml:space="preserve">Gattyana cirrhosa </t>
    </r>
    <r>
      <rPr>
        <sz val="11"/>
        <color theme="1"/>
        <rFont val="Calibri"/>
        <family val="2"/>
        <charset val="204"/>
        <scheme val="minor"/>
      </rPr>
      <t>(Pallas, 1766)</t>
    </r>
  </si>
  <si>
    <r>
      <t>Harmothoe globifera</t>
    </r>
    <r>
      <rPr>
        <sz val="11"/>
        <color theme="1"/>
        <rFont val="Calibri"/>
        <family val="2"/>
        <charset val="204"/>
        <scheme val="minor"/>
      </rPr>
      <t xml:space="preserve"> (Sars G.O., 1873)</t>
    </r>
  </si>
  <si>
    <r>
      <t>Harmothoe impar</t>
    </r>
    <r>
      <rPr>
        <sz val="11"/>
        <color theme="1"/>
        <rFont val="Calibri"/>
        <family val="2"/>
        <charset val="204"/>
        <scheme val="minor"/>
      </rPr>
      <t xml:space="preserve"> (Johnston, 1839)</t>
    </r>
  </si>
  <si>
    <r>
      <t xml:space="preserve">Melaenis loveni </t>
    </r>
    <r>
      <rPr>
        <sz val="11"/>
        <color theme="1"/>
        <rFont val="Calibri"/>
        <family val="2"/>
        <charset val="204"/>
        <scheme val="minor"/>
      </rPr>
      <t>Malmgren, 1865</t>
    </r>
  </si>
  <si>
    <r>
      <t xml:space="preserve">Macellicephala violacea </t>
    </r>
    <r>
      <rPr>
        <sz val="11"/>
        <color theme="1"/>
        <rFont val="Calibri"/>
        <family val="2"/>
        <charset val="204"/>
        <scheme val="minor"/>
      </rPr>
      <t>(Levinsen, 1887)</t>
    </r>
  </si>
  <si>
    <t>Polynoidae gen.sp.</t>
  </si>
  <si>
    <t>Pholoidae</t>
  </si>
  <si>
    <r>
      <t xml:space="preserve">Pholoe longa </t>
    </r>
    <r>
      <rPr>
        <sz val="11"/>
        <color theme="1"/>
        <rFont val="Calibri"/>
        <family val="2"/>
        <charset val="204"/>
        <scheme val="minor"/>
      </rPr>
      <t>(O.F. Müller, 1776)</t>
    </r>
  </si>
  <si>
    <t>Hesionidae</t>
  </si>
  <si>
    <r>
      <t>Nereimyra aphroditoides</t>
    </r>
    <r>
      <rPr>
        <sz val="11"/>
        <color theme="1"/>
        <rFont val="Calibri"/>
        <family val="2"/>
        <charset val="204"/>
        <scheme val="minor"/>
      </rPr>
      <t xml:space="preserve"> (O. Fabricius, 1780)</t>
    </r>
  </si>
  <si>
    <t>Syllidae</t>
  </si>
  <si>
    <r>
      <t xml:space="preserve">Anguillosyllis pupa </t>
    </r>
    <r>
      <rPr>
        <sz val="11"/>
        <color theme="1"/>
        <rFont val="Calibri"/>
        <family val="2"/>
        <charset val="204"/>
        <scheme val="minor"/>
      </rPr>
      <t>(Hartman, 1965)</t>
    </r>
  </si>
  <si>
    <r>
      <t xml:space="preserve">Pionosyllis magnifica </t>
    </r>
    <r>
      <rPr>
        <sz val="11"/>
        <color theme="1"/>
        <rFont val="Calibri"/>
        <family val="2"/>
        <charset val="204"/>
        <scheme val="minor"/>
      </rPr>
      <t>Moore, 1906</t>
    </r>
  </si>
  <si>
    <r>
      <t>Erinaceusyllis erinaceus</t>
    </r>
    <r>
      <rPr>
        <sz val="11"/>
        <color theme="1"/>
        <rFont val="Calibri"/>
        <family val="2"/>
        <charset val="204"/>
        <scheme val="minor"/>
      </rPr>
      <t xml:space="preserve"> (Claparède, 1863)</t>
    </r>
  </si>
  <si>
    <t>Nephthyidae</t>
  </si>
  <si>
    <r>
      <t xml:space="preserve">Aglaophamus malmgreni </t>
    </r>
    <r>
      <rPr>
        <sz val="11"/>
        <color theme="1"/>
        <rFont val="Calibri"/>
        <family val="2"/>
        <charset val="204"/>
        <scheme val="minor"/>
      </rPr>
      <t>(Théel, 1879)</t>
    </r>
  </si>
  <si>
    <r>
      <t>Micronephthys minuta</t>
    </r>
    <r>
      <rPr>
        <sz val="11"/>
        <color theme="1"/>
        <rFont val="Calibri"/>
        <family val="2"/>
        <charset val="204"/>
        <scheme val="minor"/>
      </rPr>
      <t xml:space="preserve"> Théel, 1879</t>
    </r>
  </si>
  <si>
    <r>
      <t xml:space="preserve">Nephtys ciliata </t>
    </r>
    <r>
      <rPr>
        <sz val="11"/>
        <color theme="1"/>
        <rFont val="Calibri"/>
        <family val="2"/>
        <charset val="204"/>
        <scheme val="minor"/>
      </rPr>
      <t>(Müller, 1788)</t>
    </r>
  </si>
  <si>
    <r>
      <t>Nephtys longosetosa</t>
    </r>
    <r>
      <rPr>
        <sz val="11"/>
        <color theme="1"/>
        <rFont val="Calibri"/>
        <family val="2"/>
        <charset val="204"/>
        <scheme val="minor"/>
      </rPr>
      <t xml:space="preserve"> Örsted, 1842</t>
    </r>
  </si>
  <si>
    <r>
      <t xml:space="preserve">Nephtys pente </t>
    </r>
    <r>
      <rPr>
        <sz val="11"/>
        <color theme="1"/>
        <rFont val="Calibri"/>
        <family val="2"/>
        <charset val="204"/>
        <scheme val="minor"/>
      </rPr>
      <t>Rainer, 1984</t>
    </r>
  </si>
  <si>
    <t>Nereididae</t>
  </si>
  <si>
    <r>
      <t>Nereis zonata</t>
    </r>
    <r>
      <rPr>
        <sz val="11"/>
        <color theme="1"/>
        <rFont val="Calibri"/>
        <family val="2"/>
        <charset val="204"/>
        <scheme val="minor"/>
      </rPr>
      <t xml:space="preserve"> Malmgren, 1867</t>
    </r>
  </si>
  <si>
    <t>Sphaerodoridae</t>
  </si>
  <si>
    <r>
      <t xml:space="preserve">Ephesiella abyssorum </t>
    </r>
    <r>
      <rPr>
        <sz val="11"/>
        <color theme="1"/>
        <rFont val="Calibri"/>
        <family val="2"/>
        <charset val="204"/>
        <scheme val="minor"/>
      </rPr>
      <t>(Hansen, 1878)</t>
    </r>
  </si>
  <si>
    <r>
      <t xml:space="preserve">Sphaerodorum gracilis </t>
    </r>
    <r>
      <rPr>
        <sz val="11"/>
        <color theme="1"/>
        <rFont val="Calibri"/>
        <family val="2"/>
        <charset val="204"/>
        <scheme val="minor"/>
      </rPr>
      <t>(Rathke, 1843)</t>
    </r>
  </si>
  <si>
    <r>
      <t>Sphaerodoropsis minuta</t>
    </r>
    <r>
      <rPr>
        <sz val="11"/>
        <color theme="1"/>
        <rFont val="Calibri"/>
        <family val="2"/>
        <charset val="204"/>
        <scheme val="minor"/>
      </rPr>
      <t xml:space="preserve"> (Webster &amp; Benedict, 1887)</t>
    </r>
  </si>
  <si>
    <t>Onuphidae</t>
  </si>
  <si>
    <r>
      <t xml:space="preserve">Nothria hyperborea </t>
    </r>
    <r>
      <rPr>
        <sz val="11"/>
        <color theme="1"/>
        <rFont val="Calibri"/>
        <family val="2"/>
        <charset val="204"/>
        <scheme val="minor"/>
      </rPr>
      <t>(Hansen, 1878)</t>
    </r>
  </si>
  <si>
    <t>Lumbrineridae</t>
  </si>
  <si>
    <r>
      <t xml:space="preserve">Scoletoma fragilis </t>
    </r>
    <r>
      <rPr>
        <sz val="11"/>
        <color theme="1"/>
        <rFont val="Calibri"/>
        <family val="2"/>
        <charset val="204"/>
        <scheme val="minor"/>
      </rPr>
      <t>(O.F. Müller, 1776)</t>
    </r>
  </si>
  <si>
    <t>Dorvilleidae</t>
  </si>
  <si>
    <r>
      <t xml:space="preserve">Ophryotrocha </t>
    </r>
    <r>
      <rPr>
        <sz val="11"/>
        <color theme="1"/>
        <rFont val="Calibri"/>
        <family val="2"/>
        <charset val="204"/>
        <scheme val="minor"/>
      </rPr>
      <t>sp.</t>
    </r>
  </si>
  <si>
    <t>Spionidae</t>
  </si>
  <si>
    <r>
      <t xml:space="preserve">Laonice cirrata </t>
    </r>
    <r>
      <rPr>
        <sz val="11"/>
        <color theme="1"/>
        <rFont val="Calibri"/>
        <family val="2"/>
        <charset val="204"/>
        <scheme val="minor"/>
      </rPr>
      <t>(M. Sars, 1851)</t>
    </r>
  </si>
  <si>
    <r>
      <t xml:space="preserve">Prionospio cirrifera </t>
    </r>
    <r>
      <rPr>
        <sz val="11"/>
        <color theme="1"/>
        <rFont val="Calibri"/>
        <family val="2"/>
        <charset val="204"/>
        <scheme val="minor"/>
      </rPr>
      <t>Wirén, 1883</t>
    </r>
  </si>
  <si>
    <r>
      <t>Pygospio elegans</t>
    </r>
    <r>
      <rPr>
        <sz val="11"/>
        <color theme="1"/>
        <rFont val="Calibri"/>
        <family val="2"/>
        <charset val="204"/>
        <scheme val="minor"/>
      </rPr>
      <t xml:space="preserve"> Claparède, 1863</t>
    </r>
  </si>
  <si>
    <r>
      <t xml:space="preserve">Spio limicola </t>
    </r>
    <r>
      <rPr>
        <sz val="11"/>
        <color theme="1"/>
        <rFont val="Calibri"/>
        <family val="2"/>
        <charset val="204"/>
        <scheme val="minor"/>
      </rPr>
      <t>Verrill, 1879</t>
    </r>
  </si>
  <si>
    <r>
      <t>Dipolydora</t>
    </r>
    <r>
      <rPr>
        <i/>
        <sz val="11"/>
        <color indexed="8"/>
        <rFont val="Calibri"/>
        <family val="2"/>
        <charset val="204"/>
      </rPr>
      <t xml:space="preserve"> coeca </t>
    </r>
    <r>
      <rPr>
        <sz val="11"/>
        <color indexed="8"/>
        <rFont val="Calibri"/>
        <family val="2"/>
        <charset val="204"/>
      </rPr>
      <t>Örsted, 1843</t>
    </r>
  </si>
  <si>
    <t>Apistobranchidae</t>
  </si>
  <si>
    <r>
      <t xml:space="preserve">Apistobranchus tullbergi </t>
    </r>
    <r>
      <rPr>
        <sz val="11"/>
        <color theme="1"/>
        <rFont val="Calibri"/>
        <family val="2"/>
        <charset val="204"/>
        <scheme val="minor"/>
      </rPr>
      <t>(Théel, 1879)</t>
    </r>
  </si>
  <si>
    <t>Chaetopteridae</t>
  </si>
  <si>
    <r>
      <t xml:space="preserve">Spiochaetopterus typicus </t>
    </r>
    <r>
      <rPr>
        <sz val="11"/>
        <color theme="1"/>
        <rFont val="Calibri"/>
        <family val="2"/>
        <charset val="204"/>
        <scheme val="minor"/>
      </rPr>
      <t>M Sars, 1856</t>
    </r>
  </si>
  <si>
    <t>Cossuridae</t>
  </si>
  <si>
    <r>
      <t xml:space="preserve">Cossura longocirrata </t>
    </r>
    <r>
      <rPr>
        <sz val="11"/>
        <color theme="1"/>
        <rFont val="Calibri"/>
        <family val="2"/>
        <charset val="204"/>
        <scheme val="minor"/>
      </rPr>
      <t>Webster &amp; Benedict, 1887</t>
    </r>
  </si>
  <si>
    <t>Cirratulidae</t>
  </si>
  <si>
    <r>
      <t xml:space="preserve">Cirratulus cirratus </t>
    </r>
    <r>
      <rPr>
        <sz val="11"/>
        <color theme="1"/>
        <rFont val="Calibri"/>
        <family val="2"/>
        <charset val="204"/>
        <scheme val="minor"/>
      </rPr>
      <t>(O. F. Müller, 1776)</t>
    </r>
  </si>
  <si>
    <r>
      <t xml:space="preserve">Chaetozone setosa </t>
    </r>
    <r>
      <rPr>
        <sz val="11"/>
        <color theme="1"/>
        <rFont val="Calibri"/>
        <family val="2"/>
        <charset val="204"/>
        <scheme val="minor"/>
      </rPr>
      <t>Malmgren, 1867</t>
    </r>
  </si>
  <si>
    <r>
      <t>Tharyx</t>
    </r>
    <r>
      <rPr>
        <sz val="11"/>
        <color theme="1"/>
        <rFont val="Calibri"/>
        <family val="2"/>
        <charset val="204"/>
        <scheme val="minor"/>
      </rPr>
      <t xml:space="preserve"> sp.</t>
    </r>
  </si>
  <si>
    <t>Flabelligeridae</t>
  </si>
  <si>
    <r>
      <t xml:space="preserve">Brada incrustata </t>
    </r>
    <r>
      <rPr>
        <sz val="11"/>
        <color theme="1"/>
        <rFont val="Calibri"/>
        <family val="2"/>
        <charset val="204"/>
        <scheme val="minor"/>
      </rPr>
      <t>Støp-Bowitz, 1948</t>
    </r>
  </si>
  <si>
    <r>
      <t xml:space="preserve">Brada inchabilis </t>
    </r>
    <r>
      <rPr>
        <sz val="11"/>
        <color theme="1"/>
        <rFont val="Calibri"/>
        <family val="2"/>
        <charset val="204"/>
        <scheme val="minor"/>
      </rPr>
      <t>(Rathke, 1843)</t>
    </r>
  </si>
  <si>
    <r>
      <t xml:space="preserve">Brada villosa </t>
    </r>
    <r>
      <rPr>
        <sz val="11"/>
        <color theme="1"/>
        <rFont val="Calibri"/>
        <family val="2"/>
        <charset val="204"/>
        <scheme val="minor"/>
      </rPr>
      <t>(Rathke, 1843)</t>
    </r>
  </si>
  <si>
    <r>
      <t>Flabelligera affinis</t>
    </r>
    <r>
      <rPr>
        <sz val="11"/>
        <color theme="1"/>
        <rFont val="Calibri"/>
        <family val="2"/>
        <charset val="204"/>
        <scheme val="minor"/>
      </rPr>
      <t xml:space="preserve"> M. Sars, 1829</t>
    </r>
  </si>
  <si>
    <r>
      <t xml:space="preserve">Diplocirrus longisetosus </t>
    </r>
    <r>
      <rPr>
        <sz val="11"/>
        <color theme="1"/>
        <rFont val="Calibri"/>
        <family val="2"/>
        <charset val="204"/>
        <scheme val="minor"/>
      </rPr>
      <t>(Marenzeller, 1890)</t>
    </r>
  </si>
  <si>
    <t>Scalibregmatidae</t>
  </si>
  <si>
    <r>
      <t xml:space="preserve">Scalibregma inflatum </t>
    </r>
    <r>
      <rPr>
        <sz val="11"/>
        <color theme="1"/>
        <rFont val="Calibri"/>
        <family val="2"/>
        <charset val="204"/>
        <scheme val="minor"/>
      </rPr>
      <t>Rathke, 1843</t>
    </r>
  </si>
  <si>
    <t>Opheliidae</t>
  </si>
  <si>
    <r>
      <t xml:space="preserve">Ophelina cylindricaudata </t>
    </r>
    <r>
      <rPr>
        <sz val="11"/>
        <color theme="1"/>
        <rFont val="Calibri"/>
        <family val="2"/>
        <charset val="204"/>
        <scheme val="minor"/>
      </rPr>
      <t>(Hansen, 1879)</t>
    </r>
  </si>
  <si>
    <t>Orbiniidae</t>
  </si>
  <si>
    <r>
      <t xml:space="preserve">Scoloplos acutus </t>
    </r>
    <r>
      <rPr>
        <sz val="11"/>
        <color theme="1"/>
        <rFont val="Calibri"/>
        <family val="2"/>
        <charset val="204"/>
        <scheme val="minor"/>
      </rPr>
      <t>(Verrill, 1873)</t>
    </r>
  </si>
  <si>
    <t>Paraonidae</t>
  </si>
  <si>
    <r>
      <t xml:space="preserve">Aricidea suecica </t>
    </r>
    <r>
      <rPr>
        <sz val="11"/>
        <color theme="1"/>
        <rFont val="Calibri"/>
        <family val="2"/>
        <charset val="204"/>
        <scheme val="minor"/>
      </rPr>
      <t>Eliason, 1920</t>
    </r>
  </si>
  <si>
    <r>
      <t>Aricidea hartmanae</t>
    </r>
    <r>
      <rPr>
        <sz val="11"/>
        <color theme="1"/>
        <rFont val="Calibri"/>
        <family val="2"/>
        <charset val="204"/>
        <scheme val="minor"/>
      </rPr>
      <t xml:space="preserve"> (Strelzov, 1968)</t>
    </r>
  </si>
  <si>
    <r>
      <t xml:space="preserve">Levinsenia gracilis </t>
    </r>
    <r>
      <rPr>
        <sz val="11"/>
        <color theme="1"/>
        <rFont val="Calibri"/>
        <family val="2"/>
        <charset val="204"/>
        <scheme val="minor"/>
      </rPr>
      <t>(Tauber, 1879)</t>
    </r>
  </si>
  <si>
    <t>Maldanidae</t>
  </si>
  <si>
    <r>
      <t xml:space="preserve">Maldane arctica </t>
    </r>
    <r>
      <rPr>
        <sz val="11"/>
        <color theme="1"/>
        <rFont val="Calibri"/>
        <family val="2"/>
        <charset val="204"/>
        <scheme val="minor"/>
      </rPr>
      <t>Detinova, 1985</t>
    </r>
  </si>
  <si>
    <r>
      <t xml:space="preserve">Maldane sarsi </t>
    </r>
    <r>
      <rPr>
        <sz val="11"/>
        <color theme="1"/>
        <rFont val="Calibri"/>
        <family val="2"/>
        <charset val="204"/>
        <scheme val="minor"/>
      </rPr>
      <t>Malmgren, 1865</t>
    </r>
  </si>
  <si>
    <r>
      <t xml:space="preserve">Clymenura polaris </t>
    </r>
    <r>
      <rPr>
        <sz val="11"/>
        <color theme="1"/>
        <rFont val="Calibri"/>
        <family val="2"/>
        <charset val="204"/>
        <scheme val="minor"/>
      </rPr>
      <t>(Théel, 1879)</t>
    </r>
  </si>
  <si>
    <r>
      <t>Nicomache lumbricalis</t>
    </r>
    <r>
      <rPr>
        <sz val="11"/>
        <color theme="1"/>
        <rFont val="Calibri"/>
        <family val="2"/>
        <charset val="204"/>
        <scheme val="minor"/>
      </rPr>
      <t xml:space="preserve"> (Fabricius, 1780)</t>
    </r>
  </si>
  <si>
    <r>
      <t>Praxillella praetermissa</t>
    </r>
    <r>
      <rPr>
        <sz val="11"/>
        <color theme="1"/>
        <rFont val="Calibri"/>
        <family val="2"/>
        <charset val="204"/>
        <scheme val="minor"/>
      </rPr>
      <t xml:space="preserve"> (Malmgren, 1865)</t>
    </r>
  </si>
  <si>
    <r>
      <t xml:space="preserve">Petaloproctus tenuis </t>
    </r>
    <r>
      <rPr>
        <sz val="11"/>
        <color theme="1"/>
        <rFont val="Calibri"/>
        <family val="2"/>
        <charset val="204"/>
        <scheme val="minor"/>
      </rPr>
      <t>(Théel, 1879)</t>
    </r>
  </si>
  <si>
    <t>Capitellidae</t>
  </si>
  <si>
    <r>
      <t xml:space="preserve">Capitella capitata </t>
    </r>
    <r>
      <rPr>
        <sz val="11"/>
        <color theme="1"/>
        <rFont val="Calibri"/>
        <family val="2"/>
        <charset val="204"/>
        <scheme val="minor"/>
      </rPr>
      <t>(Fabricius, 1780)</t>
    </r>
  </si>
  <si>
    <r>
      <t>Heteromastus filiformis</t>
    </r>
    <r>
      <rPr>
        <sz val="11"/>
        <color theme="1"/>
        <rFont val="Calibri"/>
        <family val="2"/>
        <charset val="204"/>
        <scheme val="minor"/>
      </rPr>
      <t xml:space="preserve"> (Claparède, 1864)</t>
    </r>
  </si>
  <si>
    <r>
      <t xml:space="preserve">Notomastus latericeus </t>
    </r>
    <r>
      <rPr>
        <sz val="11"/>
        <color theme="1"/>
        <rFont val="Calibri"/>
        <family val="2"/>
        <charset val="204"/>
        <scheme val="minor"/>
      </rPr>
      <t>Sars, 1851</t>
    </r>
  </si>
  <si>
    <t>Oweniidae</t>
  </si>
  <si>
    <r>
      <t>Myriochele heeri</t>
    </r>
    <r>
      <rPr>
        <sz val="11"/>
        <color theme="1"/>
        <rFont val="Calibri"/>
        <family val="2"/>
        <charset val="204"/>
        <scheme val="minor"/>
      </rPr>
      <t xml:space="preserve"> Malmgren, 1867</t>
    </r>
  </si>
  <si>
    <r>
      <t xml:space="preserve">Owenia polaris </t>
    </r>
    <r>
      <rPr>
        <sz val="11"/>
        <color theme="1"/>
        <rFont val="Calibri"/>
        <family val="2"/>
        <charset val="204"/>
        <scheme val="minor"/>
      </rPr>
      <t>Koh, Bhaud &amp; Jirkov, 2003</t>
    </r>
  </si>
  <si>
    <t>Sternaspidae</t>
  </si>
  <si>
    <r>
      <t xml:space="preserve">Sternaspis scutata </t>
    </r>
    <r>
      <rPr>
        <sz val="11"/>
        <color theme="1"/>
        <rFont val="Calibri"/>
        <family val="2"/>
        <charset val="204"/>
        <scheme val="minor"/>
      </rPr>
      <t>Ranzani, 1817</t>
    </r>
  </si>
  <si>
    <t>Pectinariidae</t>
  </si>
  <si>
    <r>
      <t>Cistenides hyperborea</t>
    </r>
    <r>
      <rPr>
        <sz val="11"/>
        <color theme="1"/>
        <rFont val="Calibri"/>
        <family val="2"/>
        <charset val="204"/>
        <scheme val="minor"/>
      </rPr>
      <t xml:space="preserve"> Malmgren, 1866</t>
    </r>
  </si>
  <si>
    <t>Ampharetidae</t>
  </si>
  <si>
    <r>
      <t xml:space="preserve">Amphicteis ninonae </t>
    </r>
    <r>
      <rPr>
        <sz val="11"/>
        <color theme="1"/>
        <rFont val="Calibri"/>
        <family val="2"/>
        <charset val="204"/>
        <scheme val="minor"/>
      </rPr>
      <t>Jirkov, 1985</t>
    </r>
  </si>
  <si>
    <r>
      <t xml:space="preserve">Glyphanostomum pallescens </t>
    </r>
    <r>
      <rPr>
        <sz val="11"/>
        <color theme="1"/>
        <rFont val="Calibri"/>
        <family val="2"/>
        <charset val="204"/>
        <scheme val="minor"/>
      </rPr>
      <t>(Théel, 1879)</t>
    </r>
  </si>
  <si>
    <r>
      <t xml:space="preserve">Ampharete </t>
    </r>
    <r>
      <rPr>
        <sz val="11"/>
        <color theme="1"/>
        <rFont val="Calibri"/>
        <family val="2"/>
        <charset val="204"/>
        <scheme val="minor"/>
      </rPr>
      <t>agg.</t>
    </r>
    <r>
      <rPr>
        <i/>
        <sz val="11"/>
        <color indexed="8"/>
        <rFont val="Calibri"/>
        <family val="2"/>
        <charset val="204"/>
      </rPr>
      <t xml:space="preserve"> lindstroemii</t>
    </r>
  </si>
  <si>
    <r>
      <t xml:space="preserve">Ampharete acutifrons </t>
    </r>
    <r>
      <rPr>
        <sz val="11"/>
        <color theme="1"/>
        <rFont val="Calibri"/>
        <family val="2"/>
        <charset val="204"/>
        <scheme val="minor"/>
      </rPr>
      <t>(Grube, 1860)</t>
    </r>
  </si>
  <si>
    <r>
      <t xml:space="preserve">Ampharete borealis </t>
    </r>
    <r>
      <rPr>
        <sz val="11"/>
        <color theme="1"/>
        <rFont val="Calibri"/>
        <family val="2"/>
        <charset val="204"/>
        <scheme val="minor"/>
      </rPr>
      <t>(M. Sars, 1856)</t>
    </r>
  </si>
  <si>
    <r>
      <t xml:space="preserve">Ampharete finmarchica </t>
    </r>
    <r>
      <rPr>
        <sz val="11"/>
        <color theme="1"/>
        <rFont val="Calibri"/>
        <family val="2"/>
        <charset val="204"/>
        <scheme val="minor"/>
      </rPr>
      <t>(M. Sars, 1865)</t>
    </r>
  </si>
  <si>
    <r>
      <t xml:space="preserve">Ampharete </t>
    </r>
    <r>
      <rPr>
        <sz val="11"/>
        <color theme="1"/>
        <rFont val="Calibri"/>
        <family val="2"/>
        <charset val="204"/>
        <scheme val="minor"/>
      </rPr>
      <t>cf.</t>
    </r>
    <r>
      <rPr>
        <i/>
        <sz val="11"/>
        <color indexed="8"/>
        <rFont val="Calibri"/>
        <family val="2"/>
        <charset val="204"/>
      </rPr>
      <t xml:space="preserve"> sibirica</t>
    </r>
  </si>
  <si>
    <r>
      <t>Anobothrus gracilis</t>
    </r>
    <r>
      <rPr>
        <sz val="11"/>
        <color theme="1"/>
        <rFont val="Calibri"/>
        <family val="2"/>
        <charset val="204"/>
        <scheme val="minor"/>
      </rPr>
      <t xml:space="preserve"> (Malmgren, 1866)</t>
    </r>
  </si>
  <si>
    <r>
      <t xml:space="preserve">Lysippe labiata </t>
    </r>
    <r>
      <rPr>
        <sz val="11"/>
        <color theme="1"/>
        <rFont val="Calibri"/>
        <family val="2"/>
        <charset val="204"/>
        <scheme val="minor"/>
      </rPr>
      <t>Malmgren, 1866</t>
    </r>
  </si>
  <si>
    <r>
      <t xml:space="preserve">Melinna elisabethae </t>
    </r>
    <r>
      <rPr>
        <sz val="11"/>
        <color theme="1"/>
        <rFont val="Calibri"/>
        <family val="2"/>
        <charset val="204"/>
        <scheme val="minor"/>
      </rPr>
      <t>McIntosh, 1914</t>
    </r>
  </si>
  <si>
    <t>Terebellidae</t>
  </si>
  <si>
    <r>
      <t>Thelepus cincinnatus</t>
    </r>
    <r>
      <rPr>
        <sz val="11"/>
        <color theme="1"/>
        <rFont val="Calibri"/>
        <family val="2"/>
        <charset val="204"/>
        <scheme val="minor"/>
      </rPr>
      <t xml:space="preserve"> (Fabricius, 1780)</t>
    </r>
  </si>
  <si>
    <r>
      <t xml:space="preserve">Terebellides </t>
    </r>
    <r>
      <rPr>
        <sz val="11"/>
        <color theme="1"/>
        <rFont val="Calibri"/>
        <family val="2"/>
        <charset val="204"/>
        <scheme val="minor"/>
      </rPr>
      <t xml:space="preserve">aff. </t>
    </r>
    <r>
      <rPr>
        <i/>
        <sz val="11"/>
        <color indexed="8"/>
        <rFont val="Calibri"/>
        <family val="2"/>
        <charset val="204"/>
      </rPr>
      <t>stroemii</t>
    </r>
  </si>
  <si>
    <r>
      <t xml:space="preserve">Polycirrus medusa </t>
    </r>
    <r>
      <rPr>
        <sz val="11"/>
        <color theme="1"/>
        <rFont val="Calibri"/>
        <family val="2"/>
        <charset val="204"/>
        <scheme val="minor"/>
      </rPr>
      <t>Grube, 1850</t>
    </r>
  </si>
  <si>
    <r>
      <t>Lanassa nordenskjoldi</t>
    </r>
    <r>
      <rPr>
        <sz val="11"/>
        <color theme="1"/>
        <rFont val="Calibri"/>
        <family val="2"/>
        <charset val="204"/>
        <scheme val="minor"/>
      </rPr>
      <t xml:space="preserve"> Malmgren, 1866</t>
    </r>
  </si>
  <si>
    <r>
      <t xml:space="preserve">Laphania boecki </t>
    </r>
    <r>
      <rPr>
        <sz val="11"/>
        <color theme="1"/>
        <rFont val="Calibri"/>
        <family val="2"/>
        <charset val="204"/>
        <scheme val="minor"/>
      </rPr>
      <t>Malmgren, 1866</t>
    </r>
  </si>
  <si>
    <r>
      <t xml:space="preserve">Leaena abranchiata </t>
    </r>
    <r>
      <rPr>
        <sz val="11"/>
        <color theme="1"/>
        <rFont val="Calibri"/>
        <family val="2"/>
        <charset val="204"/>
        <scheme val="minor"/>
      </rPr>
      <t>(M. Sars, 1865)</t>
    </r>
  </si>
  <si>
    <r>
      <t>Neoamphitrite affinis</t>
    </r>
    <r>
      <rPr>
        <sz val="11"/>
        <color theme="1"/>
        <rFont val="Calibri"/>
        <family val="2"/>
        <charset val="204"/>
        <scheme val="minor"/>
      </rPr>
      <t xml:space="preserve"> (Malmgren, 1866)</t>
    </r>
  </si>
  <si>
    <r>
      <t xml:space="preserve">Nicolea zostericola </t>
    </r>
    <r>
      <rPr>
        <sz val="11"/>
        <color theme="1"/>
        <rFont val="Calibri"/>
        <family val="2"/>
        <charset val="204"/>
        <scheme val="minor"/>
      </rPr>
      <t>Örsted, 1844</t>
    </r>
  </si>
  <si>
    <r>
      <t xml:space="preserve">Proclea graffi </t>
    </r>
    <r>
      <rPr>
        <sz val="11"/>
        <color theme="1"/>
        <rFont val="Calibri"/>
        <family val="2"/>
        <charset val="204"/>
        <scheme val="minor"/>
      </rPr>
      <t>(Langerhans, 1884)</t>
    </r>
  </si>
  <si>
    <t>Sabellidae</t>
  </si>
  <si>
    <r>
      <rPr>
        <i/>
        <sz val="11"/>
        <color indexed="8"/>
        <rFont val="Calibri"/>
        <family val="2"/>
        <charset val="204"/>
      </rPr>
      <t xml:space="preserve">Branchiomma arcticum </t>
    </r>
    <r>
      <rPr>
        <sz val="11"/>
        <color theme="1"/>
        <rFont val="Calibri"/>
        <family val="2"/>
        <charset val="204"/>
        <scheme val="minor"/>
      </rPr>
      <t>(Ditlevsen, 1937)</t>
    </r>
  </si>
  <si>
    <r>
      <rPr>
        <i/>
        <sz val="11"/>
        <color indexed="8"/>
        <rFont val="Calibri"/>
        <family val="2"/>
        <charset val="204"/>
      </rPr>
      <t>Euchone analis</t>
    </r>
    <r>
      <rPr>
        <sz val="11"/>
        <color theme="1"/>
        <rFont val="Calibri"/>
        <family val="2"/>
        <charset val="204"/>
        <scheme val="minor"/>
      </rPr>
      <t xml:space="preserve"> (Kröyer, 1856)</t>
    </r>
  </si>
  <si>
    <r>
      <t xml:space="preserve">Euchone papillosa </t>
    </r>
    <r>
      <rPr>
        <sz val="11"/>
        <color theme="1"/>
        <rFont val="Calibri"/>
        <family val="2"/>
        <charset val="204"/>
        <scheme val="minor"/>
      </rPr>
      <t>(Sars, 1851)</t>
    </r>
  </si>
  <si>
    <r>
      <t xml:space="preserve">Chone duneri </t>
    </r>
    <r>
      <rPr>
        <sz val="11"/>
        <color theme="1"/>
        <rFont val="Calibri"/>
        <family val="2"/>
        <charset val="204"/>
        <scheme val="minor"/>
      </rPr>
      <t>Malmgren, 1867</t>
    </r>
  </si>
  <si>
    <t>Spirorbidae</t>
  </si>
  <si>
    <r>
      <t xml:space="preserve">Bushiella kofiadii </t>
    </r>
    <r>
      <rPr>
        <sz val="11"/>
        <color theme="1"/>
        <rFont val="Calibri"/>
        <family val="2"/>
        <charset val="204"/>
        <scheme val="minor"/>
      </rPr>
      <t>Rzhavsky, 1988</t>
    </r>
  </si>
  <si>
    <r>
      <t>Bushiella similis</t>
    </r>
    <r>
      <rPr>
        <sz val="11"/>
        <color theme="1"/>
        <rFont val="Calibri"/>
        <family val="2"/>
        <charset val="204"/>
        <scheme val="minor"/>
      </rPr>
      <t xml:space="preserve"> (Bush, 1905)</t>
    </r>
  </si>
  <si>
    <r>
      <t xml:space="preserve">Circeis spirillum </t>
    </r>
    <r>
      <rPr>
        <sz val="11"/>
        <color theme="1"/>
        <rFont val="Calibri"/>
        <family val="2"/>
        <charset val="204"/>
        <scheme val="minor"/>
      </rPr>
      <t>(Linnaeus, 1758)</t>
    </r>
  </si>
  <si>
    <t>Siboglinidae</t>
  </si>
  <si>
    <r>
      <t>Oligobrachia haakonmosbiensis</t>
    </r>
    <r>
      <rPr>
        <sz val="11"/>
        <color theme="1"/>
        <rFont val="Calibri"/>
        <family val="2"/>
        <charset val="204"/>
        <scheme val="minor"/>
      </rPr>
      <t xml:space="preserve"> Smirnov, 2000</t>
    </r>
  </si>
  <si>
    <t>Hirudinea</t>
  </si>
  <si>
    <t>Piscicolidae</t>
  </si>
  <si>
    <r>
      <t>Oceanobdella alba</t>
    </r>
    <r>
      <rPr>
        <sz val="11"/>
        <color theme="1"/>
        <rFont val="Calibri"/>
        <family val="2"/>
        <charset val="204"/>
        <scheme val="minor"/>
      </rPr>
      <t xml:space="preserve"> (Epshtein &amp; S. Y. Utevsky, 1996)</t>
    </r>
  </si>
  <si>
    <t>Sipuncula</t>
  </si>
  <si>
    <t>Glolfingiidae</t>
  </si>
  <si>
    <r>
      <t>Golfingia margaritacea</t>
    </r>
    <r>
      <rPr>
        <sz val="11"/>
        <color theme="1"/>
        <rFont val="Calibri"/>
        <family val="2"/>
        <charset val="204"/>
        <scheme val="minor"/>
      </rPr>
      <t xml:space="preserve"> (Sars, 1851)</t>
    </r>
  </si>
  <si>
    <r>
      <t>Nephasoma diaphanes</t>
    </r>
    <r>
      <rPr>
        <sz val="11"/>
        <color theme="1"/>
        <rFont val="Calibri"/>
        <family val="2"/>
        <charset val="204"/>
        <scheme val="minor"/>
      </rPr>
      <t xml:space="preserve"> (Gerould, 1913)</t>
    </r>
  </si>
  <si>
    <t>Phascolionidae</t>
  </si>
  <si>
    <r>
      <t>Phascolion strombus</t>
    </r>
    <r>
      <rPr>
        <sz val="11"/>
        <color theme="1"/>
        <rFont val="Calibri"/>
        <family val="2"/>
        <charset val="204"/>
        <scheme val="minor"/>
      </rPr>
      <t xml:space="preserve"> (Montagu, 1804)</t>
    </r>
  </si>
  <si>
    <t>Nemertea</t>
  </si>
  <si>
    <t>Anopla</t>
  </si>
  <si>
    <r>
      <rPr>
        <i/>
        <sz val="11"/>
        <color indexed="8"/>
        <rFont val="Calibri"/>
        <family val="2"/>
        <charset val="204"/>
      </rPr>
      <t>Cerebratulus</t>
    </r>
    <r>
      <rPr>
        <sz val="11"/>
        <color theme="1"/>
        <rFont val="Calibri"/>
        <family val="2"/>
        <charset val="204"/>
        <scheme val="minor"/>
      </rPr>
      <t xml:space="preserve"> sp.</t>
    </r>
  </si>
  <si>
    <t>Lineidae gen.sp.</t>
  </si>
  <si>
    <t>Tubulanidae gen.sp.</t>
  </si>
  <si>
    <t>Enopla</t>
  </si>
  <si>
    <t>Enopla gen.sp.</t>
  </si>
  <si>
    <t>Nemertea gen.sp.</t>
  </si>
  <si>
    <t>Mollusca</t>
  </si>
  <si>
    <t>Caudofoveata</t>
  </si>
  <si>
    <r>
      <rPr>
        <i/>
        <sz val="11"/>
        <color indexed="8"/>
        <rFont val="Calibri"/>
        <family val="2"/>
        <charset val="204"/>
      </rPr>
      <t>Chaetoderma</t>
    </r>
    <r>
      <rPr>
        <sz val="11"/>
        <color theme="1"/>
        <rFont val="Calibri"/>
        <family val="2"/>
        <charset val="204"/>
        <scheme val="minor"/>
      </rPr>
      <t xml:space="preserve"> sp.</t>
    </r>
  </si>
  <si>
    <t>Gastropoda</t>
  </si>
  <si>
    <r>
      <t xml:space="preserve">Margarites groenlandicus </t>
    </r>
    <r>
      <rPr>
        <sz val="11"/>
        <color theme="1"/>
        <rFont val="Calibri"/>
        <family val="2"/>
        <charset val="204"/>
        <scheme val="minor"/>
      </rPr>
      <t>(Gmelin, 1791)</t>
    </r>
  </si>
  <si>
    <r>
      <t>Margarites olivaceus</t>
    </r>
    <r>
      <rPr>
        <sz val="11"/>
        <color theme="1"/>
        <rFont val="Calibri"/>
        <family val="2"/>
        <charset val="204"/>
        <scheme val="minor"/>
      </rPr>
      <t xml:space="preserve"> (Brown, 1827)</t>
    </r>
  </si>
  <si>
    <r>
      <t xml:space="preserve">Solariella obscura </t>
    </r>
    <r>
      <rPr>
        <sz val="11"/>
        <color theme="1"/>
        <rFont val="Calibri"/>
        <family val="2"/>
        <charset val="204"/>
        <scheme val="minor"/>
      </rPr>
      <t>(Couthouy, 1838)</t>
    </r>
  </si>
  <si>
    <r>
      <t xml:space="preserve">Limneria undata </t>
    </r>
    <r>
      <rPr>
        <sz val="11"/>
        <color theme="1"/>
        <rFont val="Calibri"/>
        <family val="2"/>
        <charset val="204"/>
        <scheme val="minor"/>
      </rPr>
      <t>(T. Brown, 1839)</t>
    </r>
  </si>
  <si>
    <r>
      <t>Boreocingula castanea</t>
    </r>
    <r>
      <rPr>
        <sz val="11"/>
        <color theme="1"/>
        <rFont val="Calibri"/>
        <family val="2"/>
        <charset val="204"/>
        <scheme val="minor"/>
      </rPr>
      <t xml:space="preserve"> (Møller, 1842)</t>
    </r>
  </si>
  <si>
    <r>
      <t xml:space="preserve">Boreocingula </t>
    </r>
    <r>
      <rPr>
        <sz val="11"/>
        <color theme="1"/>
        <rFont val="Calibri"/>
        <family val="2"/>
        <charset val="204"/>
        <scheme val="minor"/>
      </rPr>
      <t xml:space="preserve">cf. </t>
    </r>
    <r>
      <rPr>
        <i/>
        <sz val="11"/>
        <color indexed="8"/>
        <rFont val="Calibri"/>
        <family val="2"/>
        <charset val="204"/>
      </rPr>
      <t>martyni</t>
    </r>
  </si>
  <si>
    <r>
      <t xml:space="preserve">Frigidalvania </t>
    </r>
    <r>
      <rPr>
        <sz val="11"/>
        <color theme="1"/>
        <rFont val="Calibri"/>
        <family val="2"/>
        <charset val="204"/>
        <scheme val="minor"/>
      </rPr>
      <t>sp.</t>
    </r>
  </si>
  <si>
    <r>
      <t xml:space="preserve">Admete viridula </t>
    </r>
    <r>
      <rPr>
        <sz val="11"/>
        <color theme="1"/>
        <rFont val="Calibri"/>
        <family val="2"/>
        <charset val="204"/>
        <scheme val="minor"/>
      </rPr>
      <t>(Fabricius, 1780)</t>
    </r>
  </si>
  <si>
    <r>
      <t xml:space="preserve">Obesotoma gigantea </t>
    </r>
    <r>
      <rPr>
        <sz val="11"/>
        <color theme="1"/>
        <rFont val="Calibri"/>
        <family val="2"/>
        <charset val="204"/>
        <scheme val="minor"/>
      </rPr>
      <t>(Mörch, 1869)</t>
    </r>
  </si>
  <si>
    <r>
      <t>Oenopota impressa</t>
    </r>
    <r>
      <rPr>
        <sz val="11"/>
        <color theme="1"/>
        <rFont val="Calibri"/>
        <family val="2"/>
        <charset val="204"/>
        <scheme val="minor"/>
      </rPr>
      <t xml:space="preserve"> (Mörch, 1869)</t>
    </r>
  </si>
  <si>
    <r>
      <t>Propebela arctica</t>
    </r>
    <r>
      <rPr>
        <sz val="11"/>
        <color theme="1"/>
        <rFont val="Calibri"/>
        <family val="2"/>
        <charset val="204"/>
        <scheme val="minor"/>
      </rPr>
      <t xml:space="preserve"> (A. Adams, 1855)</t>
    </r>
  </si>
  <si>
    <r>
      <t xml:space="preserve">Propebela bergensis </t>
    </r>
    <r>
      <rPr>
        <sz val="11"/>
        <color theme="1"/>
        <rFont val="Calibri"/>
        <family val="2"/>
        <charset val="204"/>
        <scheme val="minor"/>
      </rPr>
      <t>(Friele, 1886)</t>
    </r>
  </si>
  <si>
    <r>
      <rPr>
        <i/>
        <sz val="11"/>
        <color indexed="8"/>
        <rFont val="Calibri"/>
        <family val="2"/>
        <charset val="204"/>
      </rPr>
      <t>Propebela</t>
    </r>
    <r>
      <rPr>
        <sz val="11"/>
        <color theme="1"/>
        <rFont val="Calibri"/>
        <family val="2"/>
        <charset val="204"/>
        <scheme val="minor"/>
      </rPr>
      <t xml:space="preserve"> sp.</t>
    </r>
  </si>
  <si>
    <r>
      <t>Curtitoma trevelliana</t>
    </r>
    <r>
      <rPr>
        <sz val="11"/>
        <color theme="1"/>
        <rFont val="Calibri"/>
        <family val="2"/>
        <charset val="204"/>
        <scheme val="minor"/>
      </rPr>
      <t xml:space="preserve"> (Turton, 1834)</t>
    </r>
  </si>
  <si>
    <r>
      <t xml:space="preserve">Colus sabini </t>
    </r>
    <r>
      <rPr>
        <sz val="11"/>
        <color theme="1"/>
        <rFont val="Calibri"/>
        <family val="2"/>
        <charset val="204"/>
        <scheme val="minor"/>
      </rPr>
      <t>(Gray, 1824)</t>
    </r>
  </si>
  <si>
    <r>
      <t xml:space="preserve">Buccinum cyaneum </t>
    </r>
    <r>
      <rPr>
        <sz val="11"/>
        <color theme="1"/>
        <rFont val="Calibri"/>
        <family val="2"/>
        <charset val="204"/>
        <scheme val="minor"/>
      </rPr>
      <t>Bruguière, 1792</t>
    </r>
  </si>
  <si>
    <r>
      <t>Buccinum glaciale</t>
    </r>
    <r>
      <rPr>
        <sz val="11"/>
        <color theme="1"/>
        <rFont val="Calibri"/>
        <family val="2"/>
        <charset val="204"/>
        <scheme val="minor"/>
      </rPr>
      <t xml:space="preserve"> Linnaeus, 1761</t>
    </r>
  </si>
  <si>
    <r>
      <t xml:space="preserve">Euspira pallida </t>
    </r>
    <r>
      <rPr>
        <sz val="11"/>
        <color theme="1"/>
        <rFont val="Calibri"/>
        <family val="2"/>
        <charset val="204"/>
        <scheme val="minor"/>
      </rPr>
      <t>(Broderip &amp; Sowerby, 1829)</t>
    </r>
  </si>
  <si>
    <r>
      <t xml:space="preserve">Cryptonatica affinis </t>
    </r>
    <r>
      <rPr>
        <sz val="11"/>
        <color theme="1"/>
        <rFont val="Calibri"/>
        <family val="2"/>
        <charset val="204"/>
        <scheme val="minor"/>
      </rPr>
      <t>(Gmelin, 1791)</t>
    </r>
  </si>
  <si>
    <r>
      <t>Retusa obtusa</t>
    </r>
    <r>
      <rPr>
        <sz val="11"/>
        <color theme="1"/>
        <rFont val="Calibri"/>
        <family val="2"/>
        <charset val="204"/>
        <scheme val="minor"/>
      </rPr>
      <t xml:space="preserve"> (Montagu, 1803)</t>
    </r>
  </si>
  <si>
    <r>
      <t xml:space="preserve">Cylichna alba </t>
    </r>
    <r>
      <rPr>
        <sz val="11"/>
        <color theme="1"/>
        <rFont val="Calibri"/>
        <family val="2"/>
        <charset val="204"/>
        <scheme val="minor"/>
      </rPr>
      <t>(Brown, 1827)</t>
    </r>
  </si>
  <si>
    <r>
      <t xml:space="preserve">Cylichna occulta </t>
    </r>
    <r>
      <rPr>
        <sz val="11"/>
        <color theme="1"/>
        <rFont val="Calibri"/>
        <family val="2"/>
        <charset val="204"/>
        <scheme val="minor"/>
      </rPr>
      <t>(Mighels &amp; Adams, 1842)</t>
    </r>
  </si>
  <si>
    <r>
      <t xml:space="preserve">Cylichna scalpta </t>
    </r>
    <r>
      <rPr>
        <sz val="11"/>
        <color theme="1"/>
        <rFont val="Calibri"/>
        <family val="2"/>
        <charset val="204"/>
        <scheme val="minor"/>
      </rPr>
      <t xml:space="preserve">Reeve, 1855 </t>
    </r>
  </si>
  <si>
    <r>
      <t xml:space="preserve">Diaphana hiemalis </t>
    </r>
    <r>
      <rPr>
        <sz val="11"/>
        <color theme="1"/>
        <rFont val="Calibri"/>
        <family val="2"/>
        <charset val="204"/>
        <scheme val="minor"/>
      </rPr>
      <t>(Couthouy, 1839)</t>
    </r>
  </si>
  <si>
    <r>
      <t xml:space="preserve">Laona finmarchica </t>
    </r>
    <r>
      <rPr>
        <sz val="11"/>
        <color theme="1"/>
        <rFont val="Calibri"/>
        <family val="2"/>
        <charset val="204"/>
        <scheme val="minor"/>
      </rPr>
      <t>(M. Sars, 1859)</t>
    </r>
  </si>
  <si>
    <r>
      <t xml:space="preserve">Philine lima </t>
    </r>
    <r>
      <rPr>
        <sz val="11"/>
        <color theme="1"/>
        <rFont val="Calibri"/>
        <family val="2"/>
        <charset val="204"/>
        <scheme val="minor"/>
      </rPr>
      <t>(Brown, 1827)</t>
    </r>
  </si>
  <si>
    <t>Cepalaspidea gen.sp.</t>
  </si>
  <si>
    <t>Bivalvia</t>
  </si>
  <si>
    <r>
      <t xml:space="preserve">Portlandia arctica </t>
    </r>
    <r>
      <rPr>
        <sz val="11"/>
        <color theme="1"/>
        <rFont val="Calibri"/>
        <family val="2"/>
        <charset val="204"/>
        <scheme val="minor"/>
      </rPr>
      <t>(Gray, 1824)</t>
    </r>
  </si>
  <si>
    <r>
      <t xml:space="preserve">Yoldiella frigida </t>
    </r>
    <r>
      <rPr>
        <sz val="11"/>
        <color theme="1"/>
        <rFont val="Calibri"/>
        <family val="2"/>
        <charset val="204"/>
        <scheme val="minor"/>
      </rPr>
      <t>(Torell, 1859)</t>
    </r>
  </si>
  <si>
    <r>
      <t xml:space="preserve">Yoldiella solidula </t>
    </r>
    <r>
      <rPr>
        <sz val="11"/>
        <color theme="1"/>
        <rFont val="Calibri"/>
        <family val="2"/>
        <charset val="204"/>
        <scheme val="minor"/>
      </rPr>
      <t>Warén, 1989</t>
    </r>
  </si>
  <si>
    <r>
      <t>Yoldiella lenticula</t>
    </r>
    <r>
      <rPr>
        <sz val="11"/>
        <color theme="1"/>
        <rFont val="Calibri"/>
        <family val="2"/>
        <charset val="204"/>
        <scheme val="minor"/>
      </rPr>
      <t xml:space="preserve"> (Møller, 1842)</t>
    </r>
  </si>
  <si>
    <r>
      <t xml:space="preserve">Nuculana pernula </t>
    </r>
    <r>
      <rPr>
        <sz val="11"/>
        <color theme="1"/>
        <rFont val="Calibri"/>
        <family val="2"/>
        <charset val="204"/>
        <scheme val="minor"/>
      </rPr>
      <t>(O. F. Müller, 1779)</t>
    </r>
  </si>
  <si>
    <r>
      <t xml:space="preserve">Ennucula tenuis </t>
    </r>
    <r>
      <rPr>
        <sz val="11"/>
        <color theme="1"/>
        <rFont val="Calibri"/>
        <family val="2"/>
        <charset val="204"/>
        <scheme val="minor"/>
      </rPr>
      <t>(Montagu, 1808)</t>
    </r>
  </si>
  <si>
    <r>
      <t xml:space="preserve">Bathyarca glacialis </t>
    </r>
    <r>
      <rPr>
        <sz val="11"/>
        <color theme="1"/>
        <rFont val="Calibri"/>
        <family val="2"/>
        <charset val="204"/>
        <scheme val="minor"/>
      </rPr>
      <t>(Gray, 1824)</t>
    </r>
  </si>
  <si>
    <r>
      <t xml:space="preserve">Similipecten greenlandicus </t>
    </r>
    <r>
      <rPr>
        <sz val="11"/>
        <color theme="1"/>
        <rFont val="Calibri"/>
        <family val="2"/>
        <charset val="204"/>
        <scheme val="minor"/>
      </rPr>
      <t>(G. B. Sowerby II, 1842)</t>
    </r>
  </si>
  <si>
    <r>
      <t>Axinopsida orbiculata</t>
    </r>
    <r>
      <rPr>
        <sz val="11"/>
        <color theme="1"/>
        <rFont val="Calibri"/>
        <family val="2"/>
        <charset val="204"/>
        <scheme val="minor"/>
      </rPr>
      <t xml:space="preserve"> (G. O. Sars, 1878)</t>
    </r>
  </si>
  <si>
    <r>
      <t xml:space="preserve">Mendicula ferruginosa </t>
    </r>
    <r>
      <rPr>
        <sz val="11"/>
        <color theme="1"/>
        <rFont val="Calibri"/>
        <family val="2"/>
        <charset val="204"/>
        <scheme val="minor"/>
      </rPr>
      <t>(Forbes, 1844)</t>
    </r>
  </si>
  <si>
    <r>
      <t>Thyasira gouldi</t>
    </r>
    <r>
      <rPr>
        <sz val="11"/>
        <color theme="1"/>
        <rFont val="Calibri"/>
        <family val="2"/>
        <charset val="204"/>
        <scheme val="minor"/>
      </rPr>
      <t xml:space="preserve"> (Philippi, 1845)</t>
    </r>
  </si>
  <si>
    <r>
      <t xml:space="preserve">Thracia myopsis </t>
    </r>
    <r>
      <rPr>
        <sz val="11"/>
        <color theme="1"/>
        <rFont val="Calibri"/>
        <family val="2"/>
        <charset val="204"/>
        <scheme val="minor"/>
      </rPr>
      <t>Møller, 1842</t>
    </r>
  </si>
  <si>
    <r>
      <t xml:space="preserve">Dacrydium vitreum </t>
    </r>
    <r>
      <rPr>
        <sz val="11"/>
        <color theme="1"/>
        <rFont val="Calibri"/>
        <family val="2"/>
        <charset val="204"/>
        <scheme val="minor"/>
      </rPr>
      <t>(Møller, 1842)</t>
    </r>
  </si>
  <si>
    <r>
      <t xml:space="preserve">Musculus discors </t>
    </r>
    <r>
      <rPr>
        <sz val="11"/>
        <color theme="1"/>
        <rFont val="Calibri"/>
        <family val="2"/>
        <charset val="204"/>
        <scheme val="minor"/>
      </rPr>
      <t>(Linnaeus, 1767)</t>
    </r>
  </si>
  <si>
    <r>
      <t>Hiatella arctica</t>
    </r>
    <r>
      <rPr>
        <sz val="11"/>
        <color theme="1"/>
        <rFont val="Calibri"/>
        <family val="2"/>
        <charset val="204"/>
        <scheme val="minor"/>
      </rPr>
      <t xml:space="preserve"> (Linnaeus, 1767)</t>
    </r>
  </si>
  <si>
    <r>
      <t>Astarte crenata</t>
    </r>
    <r>
      <rPr>
        <sz val="11"/>
        <color theme="1"/>
        <rFont val="Calibri"/>
        <family val="2"/>
        <charset val="204"/>
        <scheme val="minor"/>
      </rPr>
      <t xml:space="preserve"> (Gray, 1824)</t>
    </r>
  </si>
  <si>
    <r>
      <t>Macoma calcarea</t>
    </r>
    <r>
      <rPr>
        <sz val="11"/>
        <color theme="1"/>
        <rFont val="Calibri"/>
        <family val="2"/>
        <charset val="204"/>
        <scheme val="minor"/>
      </rPr>
      <t xml:space="preserve"> (Gmelin, 1791)</t>
    </r>
  </si>
  <si>
    <r>
      <t xml:space="preserve">Macoma moesta </t>
    </r>
    <r>
      <rPr>
        <sz val="11"/>
        <color theme="1"/>
        <rFont val="Calibri"/>
        <family val="2"/>
        <charset val="204"/>
        <scheme val="minor"/>
      </rPr>
      <t>(Deshayes, 1855)</t>
    </r>
  </si>
  <si>
    <r>
      <t xml:space="preserve">Periploma aleuticum </t>
    </r>
    <r>
      <rPr>
        <sz val="11"/>
        <color theme="1"/>
        <rFont val="Calibri"/>
        <family val="2"/>
        <charset val="204"/>
        <scheme val="minor"/>
      </rPr>
      <t>(A. Krause, 1885)</t>
    </r>
  </si>
  <si>
    <r>
      <t xml:space="preserve">Cuspidaria arctica </t>
    </r>
    <r>
      <rPr>
        <sz val="11"/>
        <color theme="1"/>
        <rFont val="Calibri"/>
        <family val="2"/>
        <charset val="204"/>
        <scheme val="minor"/>
      </rPr>
      <t>(Sars, 1859)</t>
    </r>
  </si>
  <si>
    <r>
      <t xml:space="preserve">Cuspidaria glacialis </t>
    </r>
    <r>
      <rPr>
        <sz val="11"/>
        <color theme="1"/>
        <rFont val="Calibri"/>
        <family val="2"/>
        <charset val="204"/>
        <scheme val="minor"/>
      </rPr>
      <t>(Sars G. O., 1878)</t>
    </r>
  </si>
  <si>
    <t>Bivalvia gen.sp.</t>
  </si>
  <si>
    <t>Scaphopoda</t>
  </si>
  <si>
    <r>
      <t xml:space="preserve">Siphonodentalium lobatum </t>
    </r>
    <r>
      <rPr>
        <sz val="11"/>
        <color theme="1"/>
        <rFont val="Calibri"/>
        <family val="2"/>
        <charset val="204"/>
        <scheme val="minor"/>
      </rPr>
      <t>(G. B. Sowerby II, 1860)</t>
    </r>
  </si>
  <si>
    <t>Priapulida</t>
  </si>
  <si>
    <t>Priapulidae</t>
  </si>
  <si>
    <r>
      <t xml:space="preserve">Priapulus caudatus </t>
    </r>
    <r>
      <rPr>
        <sz val="11"/>
        <color theme="1"/>
        <rFont val="Calibri"/>
        <family val="2"/>
        <charset val="204"/>
        <scheme val="minor"/>
      </rPr>
      <t>Lamarck, 1816</t>
    </r>
  </si>
  <si>
    <t>Crustacea</t>
  </si>
  <si>
    <t>Tanaidacea</t>
  </si>
  <si>
    <r>
      <t>Akanthophoreus gracilis</t>
    </r>
    <r>
      <rPr>
        <sz val="11"/>
        <color theme="1"/>
        <rFont val="Calibri"/>
        <family val="2"/>
        <charset val="204"/>
        <scheme val="minor"/>
      </rPr>
      <t xml:space="preserve"> (Krøyer, 1842)</t>
    </r>
  </si>
  <si>
    <r>
      <t xml:space="preserve">Cryptocopoides arctica </t>
    </r>
    <r>
      <rPr>
        <sz val="11"/>
        <color theme="1"/>
        <rFont val="Calibri"/>
        <family val="2"/>
        <charset val="204"/>
        <scheme val="minor"/>
      </rPr>
      <t>(Hansen, 1887)</t>
    </r>
  </si>
  <si>
    <r>
      <rPr>
        <i/>
        <sz val="11"/>
        <color indexed="8"/>
        <rFont val="Calibri"/>
        <family val="2"/>
        <charset val="204"/>
      </rPr>
      <t>Pseudotanais affinis</t>
    </r>
    <r>
      <rPr>
        <sz val="11"/>
        <color theme="1"/>
        <rFont val="Calibri"/>
        <family val="2"/>
        <charset val="204"/>
        <scheme val="minor"/>
      </rPr>
      <t xml:space="preserve"> Hansen, 1887</t>
    </r>
  </si>
  <si>
    <t>Cumacea</t>
  </si>
  <si>
    <r>
      <t xml:space="preserve">Diastylis goodsiri </t>
    </r>
    <r>
      <rPr>
        <sz val="11"/>
        <color theme="1"/>
        <rFont val="Calibri"/>
        <family val="2"/>
        <charset val="204"/>
        <scheme val="minor"/>
      </rPr>
      <t>(Bell, 1855)</t>
    </r>
  </si>
  <si>
    <r>
      <t xml:space="preserve">Diastylis lepechini </t>
    </r>
    <r>
      <rPr>
        <sz val="11"/>
        <color theme="1"/>
        <rFont val="Calibri"/>
        <family val="2"/>
        <charset val="204"/>
        <scheme val="minor"/>
      </rPr>
      <t>Zimmer, 1926</t>
    </r>
  </si>
  <si>
    <r>
      <t>Diastylis oxyrhyncha</t>
    </r>
    <r>
      <rPr>
        <sz val="11"/>
        <color theme="1"/>
        <rFont val="Calibri"/>
        <family val="2"/>
        <charset val="204"/>
        <scheme val="minor"/>
      </rPr>
      <t xml:space="preserve"> Zimmer, 1926</t>
    </r>
  </si>
  <si>
    <r>
      <t xml:space="preserve">Diastylis spinulosa </t>
    </r>
    <r>
      <rPr>
        <sz val="11"/>
        <color theme="1"/>
        <rFont val="Calibri"/>
        <family val="2"/>
        <charset val="204"/>
        <scheme val="minor"/>
      </rPr>
      <t>Heller, 1875</t>
    </r>
  </si>
  <si>
    <r>
      <t xml:space="preserve">Leptostylis gorbunovi </t>
    </r>
    <r>
      <rPr>
        <sz val="11"/>
        <color theme="1"/>
        <rFont val="Calibri"/>
        <family val="2"/>
        <charset val="204"/>
        <scheme val="minor"/>
      </rPr>
      <t>Zimmer, 1946</t>
    </r>
  </si>
  <si>
    <r>
      <t>Leptostylis villosa</t>
    </r>
    <r>
      <rPr>
        <sz val="11"/>
        <color theme="1"/>
        <rFont val="Calibri"/>
        <family val="2"/>
        <charset val="204"/>
        <scheme val="minor"/>
      </rPr>
      <t xml:space="preserve"> Sars, 1869</t>
    </r>
  </si>
  <si>
    <r>
      <t xml:space="preserve">Leucon acutirostris </t>
    </r>
    <r>
      <rPr>
        <sz val="11"/>
        <color theme="1"/>
        <rFont val="Calibri"/>
        <family val="2"/>
        <charset val="204"/>
        <scheme val="minor"/>
      </rPr>
      <t>G.O. Sars, 1865</t>
    </r>
  </si>
  <si>
    <r>
      <t>Leucon nasica</t>
    </r>
    <r>
      <rPr>
        <sz val="11"/>
        <color theme="1"/>
        <rFont val="Calibri"/>
        <family val="2"/>
        <charset val="204"/>
        <scheme val="minor"/>
      </rPr>
      <t xml:space="preserve"> (Krøyer, 1841)</t>
    </r>
  </si>
  <si>
    <r>
      <t xml:space="preserve">Leucon nathorsti </t>
    </r>
    <r>
      <rPr>
        <sz val="11"/>
        <color theme="1"/>
        <rFont val="Calibri"/>
        <family val="2"/>
        <charset val="204"/>
        <scheme val="minor"/>
      </rPr>
      <t>Ohlin, 1901</t>
    </r>
  </si>
  <si>
    <r>
      <t>Eudorella emarginata</t>
    </r>
    <r>
      <rPr>
        <sz val="11"/>
        <color theme="1"/>
        <rFont val="Calibri"/>
        <family val="2"/>
        <charset val="204"/>
        <scheme val="minor"/>
      </rPr>
      <t xml:space="preserve"> (Krøyer, 1846)</t>
    </r>
  </si>
  <si>
    <r>
      <t xml:space="preserve">Campylaspis rubicunda </t>
    </r>
    <r>
      <rPr>
        <sz val="11"/>
        <color theme="1"/>
        <rFont val="Calibri"/>
        <family val="2"/>
        <charset val="204"/>
        <scheme val="minor"/>
      </rPr>
      <t>(Liljeborg, 1855)</t>
    </r>
  </si>
  <si>
    <t>Cumacea gen.sp.</t>
  </si>
  <si>
    <t>Isopoda</t>
  </si>
  <si>
    <r>
      <t>Caecognathia elongata</t>
    </r>
    <r>
      <rPr>
        <sz val="11"/>
        <color theme="1"/>
        <rFont val="Calibri"/>
        <family val="2"/>
        <charset val="204"/>
        <scheme val="minor"/>
      </rPr>
      <t xml:space="preserve"> (Krøyer, 1849)</t>
    </r>
  </si>
  <si>
    <r>
      <t xml:space="preserve">Saduria sabini </t>
    </r>
    <r>
      <rPr>
        <sz val="11"/>
        <color theme="1"/>
        <rFont val="Calibri"/>
        <family val="2"/>
        <charset val="204"/>
        <scheme val="minor"/>
      </rPr>
      <t>(Krøyer, 1849)</t>
    </r>
  </si>
  <si>
    <r>
      <t>Synidotea bicuspida</t>
    </r>
    <r>
      <rPr>
        <sz val="11"/>
        <color theme="1"/>
        <rFont val="Calibri"/>
        <family val="2"/>
        <charset val="204"/>
        <scheme val="minor"/>
      </rPr>
      <t xml:space="preserve"> (Owen, 1839)</t>
    </r>
  </si>
  <si>
    <r>
      <t xml:space="preserve">Calathura brachiata </t>
    </r>
    <r>
      <rPr>
        <sz val="11"/>
        <color theme="1"/>
        <rFont val="Calibri"/>
        <family val="2"/>
        <charset val="204"/>
        <scheme val="minor"/>
      </rPr>
      <t>(Stimpson, 1853)</t>
    </r>
  </si>
  <si>
    <r>
      <t>Munna fabricii</t>
    </r>
    <r>
      <rPr>
        <sz val="11"/>
        <color theme="1"/>
        <rFont val="Calibri"/>
        <family val="2"/>
        <charset val="204"/>
        <scheme val="minor"/>
      </rPr>
      <t xml:space="preserve"> Krøyer, 1846</t>
    </r>
  </si>
  <si>
    <r>
      <t>Desmosoma lineare</t>
    </r>
    <r>
      <rPr>
        <sz val="11"/>
        <color theme="1"/>
        <rFont val="Calibri"/>
        <family val="2"/>
        <charset val="204"/>
        <scheme val="minor"/>
      </rPr>
      <t xml:space="preserve"> G.O. Sars, 1864</t>
    </r>
  </si>
  <si>
    <r>
      <t>Eurycope cornuta</t>
    </r>
    <r>
      <rPr>
        <sz val="11"/>
        <color theme="1"/>
        <rFont val="Calibri"/>
        <family val="2"/>
        <charset val="204"/>
        <scheme val="minor"/>
      </rPr>
      <t xml:space="preserve"> G.O. Sars, 1864</t>
    </r>
  </si>
  <si>
    <r>
      <t xml:space="preserve">Munnopsis typica </t>
    </r>
    <r>
      <rPr>
        <sz val="11"/>
        <color theme="1"/>
        <rFont val="Calibri"/>
        <family val="2"/>
        <charset val="204"/>
        <scheme val="minor"/>
      </rPr>
      <t>M. Sars, 1861</t>
    </r>
  </si>
  <si>
    <t>Mysida</t>
  </si>
  <si>
    <r>
      <t xml:space="preserve">Boreomysis nobilis </t>
    </r>
    <r>
      <rPr>
        <sz val="11"/>
        <color theme="1"/>
        <rFont val="Calibri"/>
        <family val="2"/>
        <charset val="204"/>
        <scheme val="minor"/>
      </rPr>
      <t>G.O. Sars, 1879</t>
    </r>
  </si>
  <si>
    <r>
      <t>Erythrops erythrophthalmus</t>
    </r>
    <r>
      <rPr>
        <sz val="11"/>
        <color theme="1"/>
        <rFont val="Calibri"/>
        <family val="2"/>
        <charset val="204"/>
        <scheme val="minor"/>
      </rPr>
      <t xml:space="preserve"> (Goës, 1864)</t>
    </r>
  </si>
  <si>
    <t>Amphipoda</t>
  </si>
  <si>
    <r>
      <t xml:space="preserve">Hyperia galba </t>
    </r>
    <r>
      <rPr>
        <sz val="11"/>
        <color theme="1"/>
        <rFont val="Calibri"/>
        <family val="2"/>
        <charset val="204"/>
        <scheme val="minor"/>
      </rPr>
      <t>(Montagu, 1815)</t>
    </r>
  </si>
  <si>
    <r>
      <t xml:space="preserve">Aeginina longicornis </t>
    </r>
    <r>
      <rPr>
        <sz val="11"/>
        <color theme="1"/>
        <rFont val="Calibri"/>
        <family val="2"/>
        <charset val="204"/>
        <scheme val="minor"/>
      </rPr>
      <t>(Krøyer, 1843)</t>
    </r>
  </si>
  <si>
    <r>
      <t xml:space="preserve">Caprella linearis </t>
    </r>
    <r>
      <rPr>
        <sz val="11"/>
        <color theme="1"/>
        <rFont val="Calibri"/>
        <family val="2"/>
        <charset val="204"/>
        <scheme val="minor"/>
      </rPr>
      <t>(Linnaeus, 1767)</t>
    </r>
  </si>
  <si>
    <r>
      <t xml:space="preserve">Anonyx nugax </t>
    </r>
    <r>
      <rPr>
        <sz val="11"/>
        <color theme="1"/>
        <rFont val="Calibri"/>
        <family val="2"/>
        <charset val="204"/>
        <scheme val="minor"/>
      </rPr>
      <t>(Phipps, 1774)</t>
    </r>
  </si>
  <si>
    <r>
      <rPr>
        <i/>
        <sz val="11"/>
        <color indexed="8"/>
        <rFont val="Calibri"/>
        <family val="2"/>
        <charset val="204"/>
      </rPr>
      <t>Centromedon</t>
    </r>
    <r>
      <rPr>
        <sz val="11"/>
        <color theme="1"/>
        <rFont val="Calibri"/>
        <family val="2"/>
        <charset val="204"/>
        <scheme val="minor"/>
      </rPr>
      <t xml:space="preserve"> sp.</t>
    </r>
  </si>
  <si>
    <r>
      <t xml:space="preserve">Hippomedon propinqvus </t>
    </r>
    <r>
      <rPr>
        <sz val="11"/>
        <color theme="1"/>
        <rFont val="Calibri"/>
        <family val="2"/>
        <charset val="204"/>
        <scheme val="minor"/>
      </rPr>
      <t>Sars, 1890</t>
    </r>
  </si>
  <si>
    <r>
      <t xml:space="preserve">Lepidepecreum umbo </t>
    </r>
    <r>
      <rPr>
        <sz val="11"/>
        <color theme="1"/>
        <rFont val="Calibri"/>
        <family val="2"/>
        <charset val="204"/>
        <scheme val="minor"/>
      </rPr>
      <t>(Goës, 1866)</t>
    </r>
  </si>
  <si>
    <r>
      <t>Onisimus barentsi</t>
    </r>
    <r>
      <rPr>
        <sz val="11"/>
        <color theme="1"/>
        <rFont val="Calibri"/>
        <family val="2"/>
        <charset val="204"/>
        <scheme val="minor"/>
      </rPr>
      <t xml:space="preserve"> (Stebbing, 1894)</t>
    </r>
  </si>
  <si>
    <r>
      <t>Onisimus caricus</t>
    </r>
    <r>
      <rPr>
        <sz val="11"/>
        <color theme="1"/>
        <rFont val="Calibri"/>
        <family val="2"/>
        <charset val="204"/>
        <scheme val="minor"/>
      </rPr>
      <t xml:space="preserve"> Hansen, 1887</t>
    </r>
  </si>
  <si>
    <r>
      <t xml:space="preserve">Socarnes bidenticulatus </t>
    </r>
    <r>
      <rPr>
        <sz val="11"/>
        <color theme="1"/>
        <rFont val="Calibri"/>
        <family val="2"/>
        <charset val="204"/>
        <scheme val="minor"/>
      </rPr>
      <t>(Bate, 1858)</t>
    </r>
  </si>
  <si>
    <r>
      <t>Tryphosella schneideri</t>
    </r>
    <r>
      <rPr>
        <sz val="11"/>
        <color theme="1"/>
        <rFont val="Calibri"/>
        <family val="2"/>
        <charset val="204"/>
        <scheme val="minor"/>
      </rPr>
      <t xml:space="preserve"> (Stephensen, 1921)</t>
    </r>
  </si>
  <si>
    <r>
      <t xml:space="preserve">Orchomenella minuta </t>
    </r>
    <r>
      <rPr>
        <sz val="11"/>
        <color theme="1"/>
        <rFont val="Calibri"/>
        <family val="2"/>
        <charset val="204"/>
        <scheme val="minor"/>
      </rPr>
      <t>(Krøyer, 1846)</t>
    </r>
  </si>
  <si>
    <t>Lysianassidae gen. sp.</t>
  </si>
  <si>
    <r>
      <t xml:space="preserve">Stegocephalus inflatus </t>
    </r>
    <r>
      <rPr>
        <sz val="11"/>
        <color theme="1"/>
        <rFont val="Calibri"/>
        <family val="2"/>
        <charset val="204"/>
        <scheme val="minor"/>
      </rPr>
      <t>Krøyer, 1842</t>
    </r>
  </si>
  <si>
    <r>
      <t xml:space="preserve">Harpiniopsis similis </t>
    </r>
    <r>
      <rPr>
        <sz val="11"/>
        <color theme="1"/>
        <rFont val="Calibri"/>
        <family val="2"/>
        <charset val="204"/>
        <scheme val="minor"/>
      </rPr>
      <t>Stephensen, 1925</t>
    </r>
  </si>
  <si>
    <r>
      <t xml:space="preserve">Ampelisca birulai </t>
    </r>
    <r>
      <rPr>
        <sz val="11"/>
        <color theme="1"/>
        <rFont val="Calibri"/>
        <family val="2"/>
        <charset val="204"/>
        <scheme val="minor"/>
      </rPr>
      <t>Brüggen, 1909</t>
    </r>
  </si>
  <si>
    <r>
      <t xml:space="preserve">Ampelisca eschrichtii </t>
    </r>
    <r>
      <rPr>
        <sz val="11"/>
        <color theme="1"/>
        <rFont val="Calibri"/>
        <family val="2"/>
        <charset val="204"/>
        <scheme val="minor"/>
      </rPr>
      <t>Krøyer, 1842</t>
    </r>
  </si>
  <si>
    <r>
      <t xml:space="preserve">Byblis gaimardii </t>
    </r>
    <r>
      <rPr>
        <sz val="11"/>
        <color theme="1"/>
        <rFont val="Calibri"/>
        <family val="2"/>
        <charset val="204"/>
        <scheme val="minor"/>
      </rPr>
      <t>(Kröyer, 1846)</t>
    </r>
  </si>
  <si>
    <r>
      <t>Haploops laevis</t>
    </r>
    <r>
      <rPr>
        <sz val="11"/>
        <color theme="1"/>
        <rFont val="Calibri"/>
        <family val="2"/>
        <charset val="204"/>
        <scheme val="minor"/>
      </rPr>
      <t xml:space="preserve"> Hoek, 1882</t>
    </r>
  </si>
  <si>
    <r>
      <t xml:space="preserve">Haploops tubicola </t>
    </r>
    <r>
      <rPr>
        <sz val="11"/>
        <color theme="1"/>
        <rFont val="Calibri"/>
        <family val="2"/>
        <charset val="204"/>
        <scheme val="minor"/>
      </rPr>
      <t>Liljeborg, 1856</t>
    </r>
  </si>
  <si>
    <r>
      <t xml:space="preserve">Acanthostepheia malmgreni </t>
    </r>
    <r>
      <rPr>
        <sz val="11"/>
        <color theme="1"/>
        <rFont val="Calibri"/>
        <family val="2"/>
        <charset val="204"/>
        <scheme val="minor"/>
      </rPr>
      <t>(Goës, 1866)</t>
    </r>
  </si>
  <si>
    <r>
      <t xml:space="preserve">Bathymedon nanseni </t>
    </r>
    <r>
      <rPr>
        <sz val="11"/>
        <color theme="1"/>
        <rFont val="Calibri"/>
        <family val="2"/>
        <charset val="204"/>
        <scheme val="minor"/>
      </rPr>
      <t>Gurjanova, 1946</t>
    </r>
  </si>
  <si>
    <r>
      <t xml:space="preserve">Paraoediceros lynceus </t>
    </r>
    <r>
      <rPr>
        <sz val="11"/>
        <color theme="1"/>
        <rFont val="Calibri"/>
        <family val="2"/>
        <charset val="204"/>
        <scheme val="minor"/>
      </rPr>
      <t>(Sars, 1858)</t>
    </r>
  </si>
  <si>
    <r>
      <t xml:space="preserve">Aceroides latipes </t>
    </r>
    <r>
      <rPr>
        <sz val="11"/>
        <color theme="1"/>
        <rFont val="Calibri"/>
        <family val="2"/>
        <charset val="204"/>
        <scheme val="minor"/>
      </rPr>
      <t>(Sars, 1883)</t>
    </r>
  </si>
  <si>
    <r>
      <t xml:space="preserve">Arrhis phyllonyx </t>
    </r>
    <r>
      <rPr>
        <sz val="11"/>
        <color theme="1"/>
        <rFont val="Calibri"/>
        <family val="2"/>
        <charset val="204"/>
        <scheme val="minor"/>
      </rPr>
      <t>(Sars, 1858)</t>
    </r>
  </si>
  <si>
    <r>
      <t>Monoculodes latimanus</t>
    </r>
    <r>
      <rPr>
        <sz val="11"/>
        <color theme="1"/>
        <rFont val="Calibri"/>
        <family val="2"/>
        <charset val="204"/>
        <scheme val="minor"/>
      </rPr>
      <t xml:space="preserve"> (Goës, 1866)</t>
    </r>
  </si>
  <si>
    <r>
      <t>Rostroculodes hanseni</t>
    </r>
    <r>
      <rPr>
        <sz val="11"/>
        <color theme="1"/>
        <rFont val="Calibri"/>
        <family val="2"/>
        <charset val="204"/>
        <scheme val="minor"/>
      </rPr>
      <t xml:space="preserve"> (Stebbing, 1894)</t>
    </r>
  </si>
  <si>
    <r>
      <t>Rostroculodes longirostris</t>
    </r>
    <r>
      <rPr>
        <sz val="11"/>
        <color theme="1"/>
        <rFont val="Calibri"/>
        <family val="2"/>
        <charset val="204"/>
        <scheme val="minor"/>
      </rPr>
      <t xml:space="preserve"> (Goës, 1866)</t>
    </r>
  </si>
  <si>
    <r>
      <t xml:space="preserve">Syrrhoe crenulata </t>
    </r>
    <r>
      <rPr>
        <sz val="11"/>
        <color theme="1"/>
        <rFont val="Calibri"/>
        <family val="2"/>
        <charset val="204"/>
        <scheme val="minor"/>
      </rPr>
      <t>Goës, 1866</t>
    </r>
  </si>
  <si>
    <r>
      <t>Acanthonotozoma inflatum</t>
    </r>
    <r>
      <rPr>
        <sz val="11"/>
        <color theme="1"/>
        <rFont val="Calibri"/>
        <family val="2"/>
        <charset val="204"/>
        <scheme val="minor"/>
      </rPr>
      <t xml:space="preserve"> (Krøyer, 1842)</t>
    </r>
  </si>
  <si>
    <r>
      <t>Paramphithoe cuspidata</t>
    </r>
    <r>
      <rPr>
        <sz val="11"/>
        <color theme="1"/>
        <rFont val="Calibri"/>
        <family val="2"/>
        <charset val="204"/>
        <scheme val="minor"/>
      </rPr>
      <t xml:space="preserve"> (Lepechin, 1780)</t>
    </r>
  </si>
  <si>
    <r>
      <t xml:space="preserve">Rozinante fragilis </t>
    </r>
    <r>
      <rPr>
        <sz val="11"/>
        <color theme="1"/>
        <rFont val="Calibri"/>
        <family val="2"/>
        <charset val="204"/>
        <scheme val="minor"/>
      </rPr>
      <t>(Goës, 1866)</t>
    </r>
  </si>
  <si>
    <r>
      <t xml:space="preserve">Halirages nilssoni </t>
    </r>
    <r>
      <rPr>
        <sz val="11"/>
        <color theme="1"/>
        <rFont val="Calibri"/>
        <family val="2"/>
        <charset val="204"/>
        <scheme val="minor"/>
      </rPr>
      <t>Ohlin, 1895</t>
    </r>
  </si>
  <si>
    <r>
      <t xml:space="preserve">Melphidippa goesi </t>
    </r>
    <r>
      <rPr>
        <sz val="11"/>
        <color theme="1"/>
        <rFont val="Calibri"/>
        <family val="2"/>
        <charset val="204"/>
        <scheme val="minor"/>
      </rPr>
      <t>Stebbing, 1899</t>
    </r>
  </si>
  <si>
    <r>
      <t xml:space="preserve">Pleustes tuberculatus </t>
    </r>
    <r>
      <rPr>
        <sz val="11"/>
        <color theme="1"/>
        <rFont val="Calibri"/>
        <family val="2"/>
        <charset val="204"/>
        <scheme val="minor"/>
      </rPr>
      <t>Bate, 1858</t>
    </r>
  </si>
  <si>
    <r>
      <t xml:space="preserve">Stenopleustes eldingii </t>
    </r>
    <r>
      <rPr>
        <sz val="11"/>
        <color theme="1"/>
        <rFont val="Calibri"/>
        <family val="2"/>
        <charset val="204"/>
        <scheme val="minor"/>
      </rPr>
      <t>Gurjanova, 1930</t>
    </r>
  </si>
  <si>
    <r>
      <t xml:space="preserve">Pleusymtes pulchellus </t>
    </r>
    <r>
      <rPr>
        <sz val="11"/>
        <color theme="1"/>
        <rFont val="Calibri"/>
        <family val="2"/>
        <charset val="204"/>
        <scheme val="minor"/>
      </rPr>
      <t>(Sars, 1876)</t>
    </r>
  </si>
  <si>
    <r>
      <t xml:space="preserve">Atylus carinatus </t>
    </r>
    <r>
      <rPr>
        <sz val="11"/>
        <color theme="1"/>
        <rFont val="Calibri"/>
        <family val="2"/>
        <charset val="204"/>
        <scheme val="minor"/>
      </rPr>
      <t>(Fabricius, 1793)</t>
    </r>
  </si>
  <si>
    <r>
      <t>Nototropis smitti</t>
    </r>
    <r>
      <rPr>
        <sz val="11"/>
        <color theme="1"/>
        <rFont val="Calibri"/>
        <family val="2"/>
        <charset val="204"/>
        <scheme val="minor"/>
      </rPr>
      <t xml:space="preserve"> (Goës, 1866)</t>
    </r>
  </si>
  <si>
    <r>
      <t xml:space="preserve">Arctolembos arcticus </t>
    </r>
    <r>
      <rPr>
        <sz val="11"/>
        <color theme="1"/>
        <rFont val="Calibri"/>
        <family val="2"/>
        <charset val="204"/>
        <scheme val="minor"/>
      </rPr>
      <t>(Hansen, 1887)</t>
    </r>
  </si>
  <si>
    <r>
      <t xml:space="preserve">Ischyrocerus brusilovi </t>
    </r>
    <r>
      <rPr>
        <sz val="11"/>
        <color theme="1"/>
        <rFont val="Calibri"/>
        <family val="2"/>
        <charset val="204"/>
        <scheme val="minor"/>
      </rPr>
      <t>Gurjanova, 1933</t>
    </r>
  </si>
  <si>
    <r>
      <t xml:space="preserve">Ischyrocerus latipes </t>
    </r>
    <r>
      <rPr>
        <sz val="11"/>
        <color theme="1"/>
        <rFont val="Calibri"/>
        <family val="2"/>
        <charset val="204"/>
        <scheme val="minor"/>
      </rPr>
      <t>Krøyer, 1842</t>
    </r>
  </si>
  <si>
    <r>
      <t xml:space="preserve">Ischyrocerus megalops </t>
    </r>
    <r>
      <rPr>
        <sz val="11"/>
        <color theme="1"/>
        <rFont val="Calibri"/>
        <family val="2"/>
        <charset val="204"/>
        <scheme val="minor"/>
      </rPr>
      <t>Sars, 1894</t>
    </r>
  </si>
  <si>
    <r>
      <t xml:space="preserve">Ischyrocerus </t>
    </r>
    <r>
      <rPr>
        <sz val="11"/>
        <color theme="1"/>
        <rFont val="Calibri"/>
        <family val="2"/>
        <charset val="204"/>
        <scheme val="minor"/>
      </rPr>
      <t>sp.</t>
    </r>
  </si>
  <si>
    <r>
      <t>Gammaropsis melanops</t>
    </r>
    <r>
      <rPr>
        <sz val="11"/>
        <color theme="1"/>
        <rFont val="Calibri"/>
        <family val="2"/>
        <charset val="204"/>
        <scheme val="minor"/>
      </rPr>
      <t xml:space="preserve"> G.O. Sars, 1883</t>
    </r>
  </si>
  <si>
    <r>
      <t xml:space="preserve">Photis reinhardi </t>
    </r>
    <r>
      <rPr>
        <sz val="11"/>
        <color theme="1"/>
        <rFont val="Calibri"/>
        <family val="2"/>
        <charset val="204"/>
        <scheme val="minor"/>
      </rPr>
      <t>Krøyer, 1842</t>
    </r>
  </si>
  <si>
    <r>
      <t>Photis tenuicornis</t>
    </r>
    <r>
      <rPr>
        <sz val="11"/>
        <color theme="1"/>
        <rFont val="Calibri"/>
        <family val="2"/>
        <charset val="204"/>
        <scheme val="minor"/>
      </rPr>
      <t xml:space="preserve"> Sars, 1882</t>
    </r>
  </si>
  <si>
    <r>
      <t xml:space="preserve">Protomedeia grandimana </t>
    </r>
    <r>
      <rPr>
        <sz val="11"/>
        <color theme="1"/>
        <rFont val="Calibri"/>
        <family val="2"/>
        <charset val="204"/>
        <scheme val="minor"/>
      </rPr>
      <t>Brüggen, 1906</t>
    </r>
  </si>
  <si>
    <t>&lt;0,001</t>
  </si>
  <si>
    <r>
      <t xml:space="preserve">Protomedeia fasciata </t>
    </r>
    <r>
      <rPr>
        <sz val="11"/>
        <color theme="1"/>
        <rFont val="Calibri"/>
        <family val="2"/>
        <charset val="204"/>
        <scheme val="minor"/>
      </rPr>
      <t>Sars, 1882</t>
    </r>
  </si>
  <si>
    <r>
      <t xml:space="preserve">Unciola leucopis </t>
    </r>
    <r>
      <rPr>
        <sz val="11"/>
        <color theme="1"/>
        <rFont val="Calibri"/>
        <family val="2"/>
        <charset val="204"/>
        <scheme val="minor"/>
      </rPr>
      <t>(Krøyer, 1845)</t>
    </r>
  </si>
  <si>
    <r>
      <t xml:space="preserve">Dyopedos knipowitschi </t>
    </r>
    <r>
      <rPr>
        <sz val="11"/>
        <color theme="1"/>
        <rFont val="Calibri"/>
        <family val="2"/>
        <charset val="204"/>
        <scheme val="minor"/>
      </rPr>
      <t>(Gurjanova, 1933)</t>
    </r>
  </si>
  <si>
    <r>
      <t xml:space="preserve">Paradulichia typica </t>
    </r>
    <r>
      <rPr>
        <sz val="11"/>
        <color theme="1"/>
        <rFont val="Calibri"/>
        <family val="2"/>
        <charset val="204"/>
        <scheme val="minor"/>
      </rPr>
      <t>Boeck, 1870</t>
    </r>
  </si>
  <si>
    <t>Amphipoda gen.sp.</t>
  </si>
  <si>
    <t>Decapoda</t>
  </si>
  <si>
    <r>
      <t xml:space="preserve">Eualus gaimardii </t>
    </r>
    <r>
      <rPr>
        <sz val="11"/>
        <color theme="1"/>
        <rFont val="Calibri"/>
        <family val="2"/>
        <charset val="204"/>
        <scheme val="minor"/>
      </rPr>
      <t>(H. Milne Edwards, 1837)</t>
    </r>
  </si>
  <si>
    <r>
      <t xml:space="preserve">Sabinea septemcarinata </t>
    </r>
    <r>
      <rPr>
        <sz val="11"/>
        <color theme="1"/>
        <rFont val="Calibri"/>
        <family val="2"/>
        <charset val="204"/>
        <scheme val="minor"/>
      </rPr>
      <t>(Sabine, 1824)</t>
    </r>
  </si>
  <si>
    <t>Pantopoda</t>
  </si>
  <si>
    <t>Nymphonidae</t>
  </si>
  <si>
    <r>
      <t xml:space="preserve">Boreonymphon robustum </t>
    </r>
    <r>
      <rPr>
        <sz val="11"/>
        <color theme="1"/>
        <rFont val="Calibri"/>
        <family val="2"/>
        <charset val="204"/>
        <scheme val="minor"/>
      </rPr>
      <t>(Bell, 1855)</t>
    </r>
  </si>
  <si>
    <r>
      <t xml:space="preserve">Nymphon hirtipes </t>
    </r>
    <r>
      <rPr>
        <sz val="11"/>
        <color theme="1"/>
        <rFont val="Calibri"/>
        <family val="2"/>
        <charset val="204"/>
        <scheme val="minor"/>
      </rPr>
      <t>Bell, 1853</t>
    </r>
  </si>
  <si>
    <r>
      <t>Nymphon longitarse</t>
    </r>
    <r>
      <rPr>
        <sz val="11"/>
        <color theme="1"/>
        <rFont val="Calibri"/>
        <family val="2"/>
        <charset val="204"/>
        <scheme val="minor"/>
      </rPr>
      <t xml:space="preserve"> Krøyer, 1844</t>
    </r>
  </si>
  <si>
    <r>
      <t xml:space="preserve">Nymphon sluiteri </t>
    </r>
    <r>
      <rPr>
        <sz val="11"/>
        <color theme="1"/>
        <rFont val="Calibri"/>
        <family val="2"/>
        <charset val="204"/>
        <scheme val="minor"/>
      </rPr>
      <t>Hoek, 1901</t>
    </r>
  </si>
  <si>
    <r>
      <t xml:space="preserve">Nymphon stroemi </t>
    </r>
    <r>
      <rPr>
        <sz val="11"/>
        <color theme="1"/>
        <rFont val="Calibri"/>
        <family val="2"/>
        <charset val="204"/>
        <scheme val="minor"/>
      </rPr>
      <t>Krøyer, 1844</t>
    </r>
  </si>
  <si>
    <t>Bryozoa</t>
  </si>
  <si>
    <t>Ctenostomatida</t>
  </si>
  <si>
    <r>
      <t xml:space="preserve">Alcyonidium disciforme </t>
    </r>
    <r>
      <rPr>
        <sz val="11"/>
        <color theme="1"/>
        <rFont val="Calibri"/>
        <family val="2"/>
        <charset val="204"/>
        <scheme val="minor"/>
      </rPr>
      <t>Smitt, 1872</t>
    </r>
  </si>
  <si>
    <r>
      <t xml:space="preserve">Alcyonidium gelatinosum </t>
    </r>
    <r>
      <rPr>
        <sz val="11"/>
        <color theme="1"/>
        <rFont val="Calibri"/>
        <family val="2"/>
        <charset val="204"/>
        <scheme val="minor"/>
      </rPr>
      <t>(Hudson) J.V.Lamouroux</t>
    </r>
  </si>
  <si>
    <t>Cyclostomatida</t>
  </si>
  <si>
    <r>
      <t xml:space="preserve">Crisia eburneodenticulata </t>
    </r>
    <r>
      <rPr>
        <sz val="11"/>
        <color theme="1"/>
        <rFont val="Calibri"/>
        <family val="2"/>
        <charset val="204"/>
        <scheme val="minor"/>
      </rPr>
      <t>Smitt ms in Busk, 1875</t>
    </r>
  </si>
  <si>
    <r>
      <t>Defrancia lucernaria</t>
    </r>
    <r>
      <rPr>
        <sz val="11"/>
        <color theme="1"/>
        <rFont val="Calibri"/>
        <family val="2"/>
        <charset val="204"/>
        <scheme val="minor"/>
      </rPr>
      <t xml:space="preserve"> M. Sars, 1851</t>
    </r>
  </si>
  <si>
    <r>
      <t xml:space="preserve">Tubulipora fruticosa </t>
    </r>
    <r>
      <rPr>
        <sz val="11"/>
        <color theme="1"/>
        <rFont val="Calibri"/>
        <family val="2"/>
        <charset val="204"/>
        <scheme val="minor"/>
      </rPr>
      <t>Kluge, 1946</t>
    </r>
  </si>
  <si>
    <r>
      <t>Lichenopora</t>
    </r>
    <r>
      <rPr>
        <sz val="11"/>
        <color theme="1"/>
        <rFont val="Calibri"/>
        <family val="2"/>
        <charset val="204"/>
        <scheme val="minor"/>
      </rPr>
      <t xml:space="preserve"> sp.</t>
    </r>
  </si>
  <si>
    <t>Cheilostomatida</t>
  </si>
  <si>
    <r>
      <t xml:space="preserve">Carbasea carbasea </t>
    </r>
    <r>
      <rPr>
        <sz val="11"/>
        <color theme="1"/>
        <rFont val="Calibri"/>
        <family val="2"/>
        <charset val="204"/>
        <scheme val="minor"/>
      </rPr>
      <t>(Ellis &amp; Solander, 1786)</t>
    </r>
  </si>
  <si>
    <r>
      <t>Eucratea loricata</t>
    </r>
    <r>
      <rPr>
        <sz val="11"/>
        <color theme="1"/>
        <rFont val="Calibri"/>
        <family val="2"/>
        <charset val="204"/>
        <scheme val="minor"/>
      </rPr>
      <t xml:space="preserve"> (Linnaeus, 1758)</t>
    </r>
  </si>
  <si>
    <r>
      <t xml:space="preserve">Tricellaria gracilis </t>
    </r>
    <r>
      <rPr>
        <sz val="11"/>
        <color theme="1"/>
        <rFont val="Calibri"/>
        <family val="2"/>
        <charset val="204"/>
        <scheme val="minor"/>
      </rPr>
      <t>(Van Beneden, 1848)</t>
    </r>
  </si>
  <si>
    <r>
      <t xml:space="preserve">Dendrobeania fruticosa </t>
    </r>
    <r>
      <rPr>
        <sz val="11"/>
        <color theme="1"/>
        <rFont val="Calibri"/>
        <family val="2"/>
        <charset val="204"/>
        <scheme val="minor"/>
      </rPr>
      <t>(Packard, 1863)</t>
    </r>
  </si>
  <si>
    <r>
      <t>Kinetoskias smitti</t>
    </r>
    <r>
      <rPr>
        <sz val="11"/>
        <color theme="1"/>
        <rFont val="Calibri"/>
        <family val="2"/>
        <charset val="204"/>
        <scheme val="minor"/>
      </rPr>
      <t xml:space="preserve"> Danielssen, 1868</t>
    </r>
  </si>
  <si>
    <r>
      <t xml:space="preserve">Porella fragilis </t>
    </r>
    <r>
      <rPr>
        <sz val="11"/>
        <color theme="1"/>
        <rFont val="Calibri"/>
        <family val="2"/>
        <charset val="204"/>
        <scheme val="minor"/>
      </rPr>
      <t>Levinsen, 1914</t>
    </r>
  </si>
  <si>
    <r>
      <t xml:space="preserve">Cheilopora sincera </t>
    </r>
    <r>
      <rPr>
        <sz val="11"/>
        <color theme="1"/>
        <rFont val="Calibri"/>
        <family val="2"/>
        <charset val="204"/>
        <scheme val="minor"/>
      </rPr>
      <t>(Smitt, 1867)</t>
    </r>
  </si>
  <si>
    <r>
      <t>Parasmittina jeffreysi</t>
    </r>
    <r>
      <rPr>
        <sz val="11"/>
        <color theme="1"/>
        <rFont val="Calibri"/>
        <family val="2"/>
        <charset val="204"/>
        <scheme val="minor"/>
      </rPr>
      <t xml:space="preserve"> (Norman, 1876)</t>
    </r>
  </si>
  <si>
    <r>
      <t xml:space="preserve">Pseudoflustra birulai </t>
    </r>
    <r>
      <rPr>
        <sz val="11"/>
        <color theme="1"/>
        <rFont val="Calibri"/>
        <family val="2"/>
        <charset val="204"/>
        <scheme val="minor"/>
      </rPr>
      <t>Kluge, 1929</t>
    </r>
  </si>
  <si>
    <r>
      <t>Pseudoflustra solida</t>
    </r>
    <r>
      <rPr>
        <sz val="11"/>
        <color theme="1"/>
        <rFont val="Calibri"/>
        <family val="2"/>
        <charset val="204"/>
        <scheme val="minor"/>
      </rPr>
      <t xml:space="preserve"> (Stimpson, 1854)</t>
    </r>
  </si>
  <si>
    <r>
      <t xml:space="preserve">Ramphostomella bilaminata </t>
    </r>
    <r>
      <rPr>
        <sz val="11"/>
        <color theme="1"/>
        <rFont val="Calibri"/>
        <family val="2"/>
        <charset val="204"/>
        <scheme val="minor"/>
      </rPr>
      <t>(Hincks, 1877)</t>
    </r>
  </si>
  <si>
    <r>
      <t>Rhamphostomella plicata</t>
    </r>
    <r>
      <rPr>
        <sz val="11"/>
        <color theme="1"/>
        <rFont val="Calibri"/>
        <family val="2"/>
        <charset val="204"/>
        <scheme val="minor"/>
      </rPr>
      <t xml:space="preserve"> (Smitt, 1868)</t>
    </r>
  </si>
  <si>
    <t>Echinodermata</t>
  </si>
  <si>
    <t>Holothuroidea</t>
  </si>
  <si>
    <r>
      <t xml:space="preserve">Eupyrgus scaber </t>
    </r>
    <r>
      <rPr>
        <sz val="11"/>
        <color theme="1"/>
        <rFont val="Calibri"/>
        <family val="2"/>
        <charset val="204"/>
        <scheme val="minor"/>
      </rPr>
      <t>Lütken, 1857</t>
    </r>
  </si>
  <si>
    <r>
      <t xml:space="preserve">Myriotrochus rinсki </t>
    </r>
    <r>
      <rPr>
        <sz val="11"/>
        <color theme="1"/>
        <rFont val="Calibri"/>
        <family val="2"/>
        <charset val="204"/>
        <scheme val="minor"/>
      </rPr>
      <t>Steenstrup, 1851</t>
    </r>
  </si>
  <si>
    <t>Echinoidea</t>
  </si>
  <si>
    <r>
      <t>Strongylocentrotus pallidus</t>
    </r>
    <r>
      <rPr>
        <sz val="11"/>
        <color theme="1"/>
        <rFont val="Calibri"/>
        <family val="2"/>
        <charset val="204"/>
        <scheme val="minor"/>
      </rPr>
      <t xml:space="preserve"> (Sars G.O., 1872)</t>
    </r>
  </si>
  <si>
    <t>Asteroidea</t>
  </si>
  <si>
    <r>
      <t>Ctenodiscus crispatus</t>
    </r>
    <r>
      <rPr>
        <sz val="11"/>
        <color theme="1"/>
        <rFont val="Calibri"/>
        <family val="2"/>
        <charset val="204"/>
        <scheme val="minor"/>
      </rPr>
      <t xml:space="preserve"> (Retzius, 1805)</t>
    </r>
  </si>
  <si>
    <r>
      <t xml:space="preserve">Hymenaster pellucidus </t>
    </r>
    <r>
      <rPr>
        <sz val="11"/>
        <color theme="1"/>
        <rFont val="Calibri"/>
        <family val="2"/>
        <charset val="204"/>
        <scheme val="minor"/>
      </rPr>
      <t>Thomson, 1873</t>
    </r>
  </si>
  <si>
    <r>
      <t xml:space="preserve">Lophaster furcifer </t>
    </r>
    <r>
      <rPr>
        <sz val="11"/>
        <color theme="1"/>
        <rFont val="Calibri"/>
        <family val="2"/>
        <charset val="204"/>
        <scheme val="minor"/>
      </rPr>
      <t>(Düben &amp; Koren, 1846)</t>
    </r>
  </si>
  <si>
    <r>
      <t>Urasterias lincki</t>
    </r>
    <r>
      <rPr>
        <sz val="11"/>
        <color theme="1"/>
        <rFont val="Calibri"/>
        <family val="2"/>
        <charset val="204"/>
        <scheme val="minor"/>
      </rPr>
      <t xml:space="preserve"> (Müller &amp; Troschel, 1842)</t>
    </r>
  </si>
  <si>
    <t>Ophiuroidea</t>
  </si>
  <si>
    <r>
      <t xml:space="preserve">Ophiocten sericeum </t>
    </r>
    <r>
      <rPr>
        <sz val="11"/>
        <color theme="1"/>
        <rFont val="Calibri"/>
        <family val="2"/>
        <charset val="204"/>
        <scheme val="minor"/>
      </rPr>
      <t>(Forbes, 1852)</t>
    </r>
  </si>
  <si>
    <r>
      <t xml:space="preserve">Ophiura robusta </t>
    </r>
    <r>
      <rPr>
        <sz val="11"/>
        <color theme="1"/>
        <rFont val="Calibri"/>
        <family val="2"/>
        <charset val="204"/>
        <scheme val="minor"/>
      </rPr>
      <t>(Ayres, 1852)</t>
    </r>
  </si>
  <si>
    <t>Chordata</t>
  </si>
  <si>
    <t>Ascidiacea</t>
  </si>
  <si>
    <r>
      <t xml:space="preserve">Didemnum albidum </t>
    </r>
    <r>
      <rPr>
        <sz val="11"/>
        <color theme="1"/>
        <rFont val="Calibri"/>
        <family val="2"/>
        <charset val="204"/>
        <scheme val="minor"/>
      </rPr>
      <t>(Verrill, 1871)</t>
    </r>
  </si>
  <si>
    <r>
      <t xml:space="preserve">Ascidia </t>
    </r>
    <r>
      <rPr>
        <sz val="11"/>
        <color theme="1"/>
        <rFont val="Calibri"/>
        <family val="2"/>
        <charset val="204"/>
        <scheme val="minor"/>
      </rPr>
      <t>sp.</t>
    </r>
  </si>
  <si>
    <r>
      <t xml:space="preserve">Rhizomolgula globularis </t>
    </r>
    <r>
      <rPr>
        <sz val="11"/>
        <color theme="1"/>
        <rFont val="Calibri"/>
        <family val="2"/>
        <charset val="204"/>
        <scheme val="minor"/>
      </rPr>
      <t>(Pallas, 1776)</t>
    </r>
  </si>
  <si>
    <r>
      <t xml:space="preserve">Synoicum pulmonaria </t>
    </r>
    <r>
      <rPr>
        <sz val="11"/>
        <color theme="1"/>
        <rFont val="Calibri"/>
        <family val="2"/>
        <charset val="204"/>
        <scheme val="minor"/>
      </rPr>
      <t>(Ellis &amp; Solander, 1786)</t>
    </r>
  </si>
  <si>
    <t>Pisces</t>
  </si>
  <si>
    <r>
      <t xml:space="preserve">Lycodes </t>
    </r>
    <r>
      <rPr>
        <sz val="11"/>
        <color theme="1"/>
        <rFont val="Calibri"/>
        <family val="2"/>
        <charset val="204"/>
        <scheme val="minor"/>
      </rPr>
      <t>sp.</t>
    </r>
  </si>
  <si>
    <r>
      <t xml:space="preserve">Triglops murrayi </t>
    </r>
    <r>
      <rPr>
        <sz val="11"/>
        <color theme="1"/>
        <rFont val="Calibri"/>
        <family val="2"/>
        <charset val="204"/>
        <scheme val="minor"/>
      </rPr>
      <t>Günther, 1888</t>
    </r>
  </si>
  <si>
    <r>
      <rPr>
        <b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 - abundance, ind. m</t>
    </r>
    <r>
      <rPr>
        <vertAlign val="superscript"/>
        <sz val="11"/>
        <color theme="1"/>
        <rFont val="Calibri"/>
        <family val="2"/>
        <charset val="204"/>
        <scheme val="minor"/>
      </rPr>
      <t>-2</t>
    </r>
  </si>
  <si>
    <r>
      <rPr>
        <b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 - biomass, g ww m</t>
    </r>
    <r>
      <rPr>
        <vertAlign val="superscript"/>
        <sz val="11"/>
        <color theme="1"/>
        <rFont val="Calibri"/>
        <family val="2"/>
        <charset val="204"/>
        <scheme val="minor"/>
      </rPr>
      <t>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</si>
</sst>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2" borderId="4" xfId="0" applyFont="1" applyFill="1" applyBorder="1"/>
    <xf numFmtId="0" fontId="0" fillId="2" borderId="0" xfId="0" applyFont="1" applyFill="1"/>
    <xf numFmtId="0" fontId="3" fillId="2" borderId="5" xfId="0" applyFont="1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/>
    <xf numFmtId="0" fontId="3" fillId="2" borderId="2" xfId="0" applyFont="1" applyFill="1" applyBorder="1"/>
    <xf numFmtId="0" fontId="0" fillId="2" borderId="4" xfId="0" applyFill="1" applyBorder="1"/>
    <xf numFmtId="0" fontId="0" fillId="2" borderId="5" xfId="0" applyFont="1" applyFill="1" applyBorder="1"/>
    <xf numFmtId="0" fontId="0" fillId="2" borderId="10" xfId="0" applyFont="1" applyFill="1" applyBorder="1"/>
    <xf numFmtId="0" fontId="0" fillId="2" borderId="8" xfId="0" applyFont="1" applyFill="1" applyBorder="1"/>
    <xf numFmtId="0" fontId="0" fillId="2" borderId="2" xfId="0" applyFont="1" applyFill="1" applyBorder="1"/>
    <xf numFmtId="0" fontId="0" fillId="2" borderId="11" xfId="0" applyFont="1" applyFill="1" applyBorder="1"/>
    <xf numFmtId="0" fontId="0" fillId="2" borderId="7" xfId="0" applyFont="1" applyFill="1" applyBorder="1"/>
    <xf numFmtId="0" fontId="0" fillId="2" borderId="0" xfId="0" applyFont="1" applyFill="1" applyBorder="1"/>
    <xf numFmtId="0" fontId="3" fillId="2" borderId="1" xfId="0" applyFont="1" applyFill="1" applyBorder="1"/>
    <xf numFmtId="0" fontId="0" fillId="2" borderId="10" xfId="0" applyFill="1" applyBorder="1" applyAlignment="1">
      <alignment horizontal="center"/>
    </xf>
    <xf numFmtId="0" fontId="0" fillId="2" borderId="12" xfId="0" applyFont="1" applyFill="1" applyBorder="1"/>
    <xf numFmtId="0" fontId="0" fillId="0" borderId="3" xfId="0" applyFont="1" applyBorder="1" applyAlignment="1">
      <alignment horizontal="left"/>
    </xf>
    <xf numFmtId="0" fontId="0" fillId="2" borderId="5" xfId="0" applyFill="1" applyBorder="1"/>
    <xf numFmtId="0" fontId="0" fillId="2" borderId="9" xfId="0" applyFont="1" applyFill="1" applyBorder="1"/>
    <xf numFmtId="0" fontId="3" fillId="2" borderId="3" xfId="0" applyFont="1" applyFill="1" applyBorder="1"/>
    <xf numFmtId="0" fontId="0" fillId="2" borderId="9" xfId="0" applyFill="1" applyBorder="1"/>
    <xf numFmtId="0" fontId="0" fillId="2" borderId="6" xfId="0" applyFill="1" applyBorder="1"/>
    <xf numFmtId="0" fontId="0" fillId="0" borderId="5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ont="1" applyFill="1" applyBorder="1"/>
    <xf numFmtId="0" fontId="0" fillId="2" borderId="13" xfId="0" applyFill="1" applyBorder="1"/>
    <xf numFmtId="0" fontId="0" fillId="2" borderId="3" xfId="0" applyFill="1" applyBorder="1"/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0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0" fillId="2" borderId="6" xfId="0" applyFont="1" applyFill="1" applyBorder="1"/>
    <xf numFmtId="0" fontId="3" fillId="2" borderId="5" xfId="0" applyFont="1" applyFill="1" applyBorder="1" applyAlignment="1"/>
    <xf numFmtId="0" fontId="0" fillId="2" borderId="5" xfId="0" applyFill="1" applyBorder="1" applyAlignment="1">
      <alignment horizontal="center"/>
    </xf>
    <xf numFmtId="0" fontId="0" fillId="2" borderId="12" xfId="0" applyFill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3"/>
    </sheetView>
  </sheetViews>
  <sheetFormatPr defaultRowHeight="15" x14ac:dyDescent="0.25"/>
  <cols>
    <col min="1" max="1" width="13.7109375" customWidth="1"/>
    <col min="2" max="2" width="15.85546875" customWidth="1"/>
    <col min="3" max="3" width="46.85546875" customWidth="1"/>
    <col min="4" max="4" width="6.42578125" style="53" customWidth="1"/>
    <col min="5" max="5" width="10.28515625" style="53" customWidth="1"/>
    <col min="6" max="6" width="5.5703125" customWidth="1"/>
    <col min="7" max="8" width="10.140625" customWidth="1"/>
    <col min="9" max="13" width="6.85546875" customWidth="1"/>
    <col min="14" max="19" width="8.5703125" customWidth="1"/>
    <col min="20" max="49" width="6.85546875" customWidth="1"/>
    <col min="257" max="257" width="13.7109375" customWidth="1"/>
    <col min="258" max="258" width="15.85546875" customWidth="1"/>
    <col min="259" max="259" width="46.85546875" customWidth="1"/>
    <col min="260" max="260" width="6.42578125" customWidth="1"/>
    <col min="261" max="261" width="10.28515625" customWidth="1"/>
    <col min="262" max="262" width="5.5703125" customWidth="1"/>
    <col min="263" max="264" width="10.140625" customWidth="1"/>
    <col min="265" max="269" width="6.85546875" customWidth="1"/>
    <col min="270" max="275" width="8.5703125" customWidth="1"/>
    <col min="276" max="305" width="6.85546875" customWidth="1"/>
    <col min="513" max="513" width="13.7109375" customWidth="1"/>
    <col min="514" max="514" width="15.85546875" customWidth="1"/>
    <col min="515" max="515" width="46.85546875" customWidth="1"/>
    <col min="516" max="516" width="6.42578125" customWidth="1"/>
    <col min="517" max="517" width="10.28515625" customWidth="1"/>
    <col min="518" max="518" width="5.5703125" customWidth="1"/>
    <col min="519" max="520" width="10.140625" customWidth="1"/>
    <col min="521" max="525" width="6.85546875" customWidth="1"/>
    <col min="526" max="531" width="8.5703125" customWidth="1"/>
    <col min="532" max="561" width="6.85546875" customWidth="1"/>
    <col min="769" max="769" width="13.7109375" customWidth="1"/>
    <col min="770" max="770" width="15.85546875" customWidth="1"/>
    <col min="771" max="771" width="46.85546875" customWidth="1"/>
    <col min="772" max="772" width="6.42578125" customWidth="1"/>
    <col min="773" max="773" width="10.28515625" customWidth="1"/>
    <col min="774" max="774" width="5.5703125" customWidth="1"/>
    <col min="775" max="776" width="10.140625" customWidth="1"/>
    <col min="777" max="781" width="6.85546875" customWidth="1"/>
    <col min="782" max="787" width="8.5703125" customWidth="1"/>
    <col min="788" max="817" width="6.85546875" customWidth="1"/>
    <col min="1025" max="1025" width="13.7109375" customWidth="1"/>
    <col min="1026" max="1026" width="15.85546875" customWidth="1"/>
    <col min="1027" max="1027" width="46.85546875" customWidth="1"/>
    <col min="1028" max="1028" width="6.42578125" customWidth="1"/>
    <col min="1029" max="1029" width="10.28515625" customWidth="1"/>
    <col min="1030" max="1030" width="5.5703125" customWidth="1"/>
    <col min="1031" max="1032" width="10.140625" customWidth="1"/>
    <col min="1033" max="1037" width="6.85546875" customWidth="1"/>
    <col min="1038" max="1043" width="8.5703125" customWidth="1"/>
    <col min="1044" max="1073" width="6.85546875" customWidth="1"/>
    <col min="1281" max="1281" width="13.7109375" customWidth="1"/>
    <col min="1282" max="1282" width="15.85546875" customWidth="1"/>
    <col min="1283" max="1283" width="46.85546875" customWidth="1"/>
    <col min="1284" max="1284" width="6.42578125" customWidth="1"/>
    <col min="1285" max="1285" width="10.28515625" customWidth="1"/>
    <col min="1286" max="1286" width="5.5703125" customWidth="1"/>
    <col min="1287" max="1288" width="10.140625" customWidth="1"/>
    <col min="1289" max="1293" width="6.85546875" customWidth="1"/>
    <col min="1294" max="1299" width="8.5703125" customWidth="1"/>
    <col min="1300" max="1329" width="6.85546875" customWidth="1"/>
    <col min="1537" max="1537" width="13.7109375" customWidth="1"/>
    <col min="1538" max="1538" width="15.85546875" customWidth="1"/>
    <col min="1539" max="1539" width="46.85546875" customWidth="1"/>
    <col min="1540" max="1540" width="6.42578125" customWidth="1"/>
    <col min="1541" max="1541" width="10.28515625" customWidth="1"/>
    <col min="1542" max="1542" width="5.5703125" customWidth="1"/>
    <col min="1543" max="1544" width="10.140625" customWidth="1"/>
    <col min="1545" max="1549" width="6.85546875" customWidth="1"/>
    <col min="1550" max="1555" width="8.5703125" customWidth="1"/>
    <col min="1556" max="1585" width="6.85546875" customWidth="1"/>
    <col min="1793" max="1793" width="13.7109375" customWidth="1"/>
    <col min="1794" max="1794" width="15.85546875" customWidth="1"/>
    <col min="1795" max="1795" width="46.85546875" customWidth="1"/>
    <col min="1796" max="1796" width="6.42578125" customWidth="1"/>
    <col min="1797" max="1797" width="10.28515625" customWidth="1"/>
    <col min="1798" max="1798" width="5.5703125" customWidth="1"/>
    <col min="1799" max="1800" width="10.140625" customWidth="1"/>
    <col min="1801" max="1805" width="6.85546875" customWidth="1"/>
    <col min="1806" max="1811" width="8.5703125" customWidth="1"/>
    <col min="1812" max="1841" width="6.85546875" customWidth="1"/>
    <col min="2049" max="2049" width="13.7109375" customWidth="1"/>
    <col min="2050" max="2050" width="15.85546875" customWidth="1"/>
    <col min="2051" max="2051" width="46.85546875" customWidth="1"/>
    <col min="2052" max="2052" width="6.42578125" customWidth="1"/>
    <col min="2053" max="2053" width="10.28515625" customWidth="1"/>
    <col min="2054" max="2054" width="5.5703125" customWidth="1"/>
    <col min="2055" max="2056" width="10.140625" customWidth="1"/>
    <col min="2057" max="2061" width="6.85546875" customWidth="1"/>
    <col min="2062" max="2067" width="8.5703125" customWidth="1"/>
    <col min="2068" max="2097" width="6.85546875" customWidth="1"/>
    <col min="2305" max="2305" width="13.7109375" customWidth="1"/>
    <col min="2306" max="2306" width="15.85546875" customWidth="1"/>
    <col min="2307" max="2307" width="46.85546875" customWidth="1"/>
    <col min="2308" max="2308" width="6.42578125" customWidth="1"/>
    <col min="2309" max="2309" width="10.28515625" customWidth="1"/>
    <col min="2310" max="2310" width="5.5703125" customWidth="1"/>
    <col min="2311" max="2312" width="10.140625" customWidth="1"/>
    <col min="2313" max="2317" width="6.85546875" customWidth="1"/>
    <col min="2318" max="2323" width="8.5703125" customWidth="1"/>
    <col min="2324" max="2353" width="6.85546875" customWidth="1"/>
    <col min="2561" max="2561" width="13.7109375" customWidth="1"/>
    <col min="2562" max="2562" width="15.85546875" customWidth="1"/>
    <col min="2563" max="2563" width="46.85546875" customWidth="1"/>
    <col min="2564" max="2564" width="6.42578125" customWidth="1"/>
    <col min="2565" max="2565" width="10.28515625" customWidth="1"/>
    <col min="2566" max="2566" width="5.5703125" customWidth="1"/>
    <col min="2567" max="2568" width="10.140625" customWidth="1"/>
    <col min="2569" max="2573" width="6.85546875" customWidth="1"/>
    <col min="2574" max="2579" width="8.5703125" customWidth="1"/>
    <col min="2580" max="2609" width="6.85546875" customWidth="1"/>
    <col min="2817" max="2817" width="13.7109375" customWidth="1"/>
    <col min="2818" max="2818" width="15.85546875" customWidth="1"/>
    <col min="2819" max="2819" width="46.85546875" customWidth="1"/>
    <col min="2820" max="2820" width="6.42578125" customWidth="1"/>
    <col min="2821" max="2821" width="10.28515625" customWidth="1"/>
    <col min="2822" max="2822" width="5.5703125" customWidth="1"/>
    <col min="2823" max="2824" width="10.140625" customWidth="1"/>
    <col min="2825" max="2829" width="6.85546875" customWidth="1"/>
    <col min="2830" max="2835" width="8.5703125" customWidth="1"/>
    <col min="2836" max="2865" width="6.85546875" customWidth="1"/>
    <col min="3073" max="3073" width="13.7109375" customWidth="1"/>
    <col min="3074" max="3074" width="15.85546875" customWidth="1"/>
    <col min="3075" max="3075" width="46.85546875" customWidth="1"/>
    <col min="3076" max="3076" width="6.42578125" customWidth="1"/>
    <col min="3077" max="3077" width="10.28515625" customWidth="1"/>
    <col min="3078" max="3078" width="5.5703125" customWidth="1"/>
    <col min="3079" max="3080" width="10.140625" customWidth="1"/>
    <col min="3081" max="3085" width="6.85546875" customWidth="1"/>
    <col min="3086" max="3091" width="8.5703125" customWidth="1"/>
    <col min="3092" max="3121" width="6.85546875" customWidth="1"/>
    <col min="3329" max="3329" width="13.7109375" customWidth="1"/>
    <col min="3330" max="3330" width="15.85546875" customWidth="1"/>
    <col min="3331" max="3331" width="46.85546875" customWidth="1"/>
    <col min="3332" max="3332" width="6.42578125" customWidth="1"/>
    <col min="3333" max="3333" width="10.28515625" customWidth="1"/>
    <col min="3334" max="3334" width="5.5703125" customWidth="1"/>
    <col min="3335" max="3336" width="10.140625" customWidth="1"/>
    <col min="3337" max="3341" width="6.85546875" customWidth="1"/>
    <col min="3342" max="3347" width="8.5703125" customWidth="1"/>
    <col min="3348" max="3377" width="6.85546875" customWidth="1"/>
    <col min="3585" max="3585" width="13.7109375" customWidth="1"/>
    <col min="3586" max="3586" width="15.85546875" customWidth="1"/>
    <col min="3587" max="3587" width="46.85546875" customWidth="1"/>
    <col min="3588" max="3588" width="6.42578125" customWidth="1"/>
    <col min="3589" max="3589" width="10.28515625" customWidth="1"/>
    <col min="3590" max="3590" width="5.5703125" customWidth="1"/>
    <col min="3591" max="3592" width="10.140625" customWidth="1"/>
    <col min="3593" max="3597" width="6.85546875" customWidth="1"/>
    <col min="3598" max="3603" width="8.5703125" customWidth="1"/>
    <col min="3604" max="3633" width="6.85546875" customWidth="1"/>
    <col min="3841" max="3841" width="13.7109375" customWidth="1"/>
    <col min="3842" max="3842" width="15.85546875" customWidth="1"/>
    <col min="3843" max="3843" width="46.85546875" customWidth="1"/>
    <col min="3844" max="3844" width="6.42578125" customWidth="1"/>
    <col min="3845" max="3845" width="10.28515625" customWidth="1"/>
    <col min="3846" max="3846" width="5.5703125" customWidth="1"/>
    <col min="3847" max="3848" width="10.140625" customWidth="1"/>
    <col min="3849" max="3853" width="6.85546875" customWidth="1"/>
    <col min="3854" max="3859" width="8.5703125" customWidth="1"/>
    <col min="3860" max="3889" width="6.85546875" customWidth="1"/>
    <col min="4097" max="4097" width="13.7109375" customWidth="1"/>
    <col min="4098" max="4098" width="15.85546875" customWidth="1"/>
    <col min="4099" max="4099" width="46.85546875" customWidth="1"/>
    <col min="4100" max="4100" width="6.42578125" customWidth="1"/>
    <col min="4101" max="4101" width="10.28515625" customWidth="1"/>
    <col min="4102" max="4102" width="5.5703125" customWidth="1"/>
    <col min="4103" max="4104" width="10.140625" customWidth="1"/>
    <col min="4105" max="4109" width="6.85546875" customWidth="1"/>
    <col min="4110" max="4115" width="8.5703125" customWidth="1"/>
    <col min="4116" max="4145" width="6.85546875" customWidth="1"/>
    <col min="4353" max="4353" width="13.7109375" customWidth="1"/>
    <col min="4354" max="4354" width="15.85546875" customWidth="1"/>
    <col min="4355" max="4355" width="46.85546875" customWidth="1"/>
    <col min="4356" max="4356" width="6.42578125" customWidth="1"/>
    <col min="4357" max="4357" width="10.28515625" customWidth="1"/>
    <col min="4358" max="4358" width="5.5703125" customWidth="1"/>
    <col min="4359" max="4360" width="10.140625" customWidth="1"/>
    <col min="4361" max="4365" width="6.85546875" customWidth="1"/>
    <col min="4366" max="4371" width="8.5703125" customWidth="1"/>
    <col min="4372" max="4401" width="6.85546875" customWidth="1"/>
    <col min="4609" max="4609" width="13.7109375" customWidth="1"/>
    <col min="4610" max="4610" width="15.85546875" customWidth="1"/>
    <col min="4611" max="4611" width="46.85546875" customWidth="1"/>
    <col min="4612" max="4612" width="6.42578125" customWidth="1"/>
    <col min="4613" max="4613" width="10.28515625" customWidth="1"/>
    <col min="4614" max="4614" width="5.5703125" customWidth="1"/>
    <col min="4615" max="4616" width="10.140625" customWidth="1"/>
    <col min="4617" max="4621" width="6.85546875" customWidth="1"/>
    <col min="4622" max="4627" width="8.5703125" customWidth="1"/>
    <col min="4628" max="4657" width="6.85546875" customWidth="1"/>
    <col min="4865" max="4865" width="13.7109375" customWidth="1"/>
    <col min="4866" max="4866" width="15.85546875" customWidth="1"/>
    <col min="4867" max="4867" width="46.85546875" customWidth="1"/>
    <col min="4868" max="4868" width="6.42578125" customWidth="1"/>
    <col min="4869" max="4869" width="10.28515625" customWidth="1"/>
    <col min="4870" max="4870" width="5.5703125" customWidth="1"/>
    <col min="4871" max="4872" width="10.140625" customWidth="1"/>
    <col min="4873" max="4877" width="6.85546875" customWidth="1"/>
    <col min="4878" max="4883" width="8.5703125" customWidth="1"/>
    <col min="4884" max="4913" width="6.85546875" customWidth="1"/>
    <col min="5121" max="5121" width="13.7109375" customWidth="1"/>
    <col min="5122" max="5122" width="15.85546875" customWidth="1"/>
    <col min="5123" max="5123" width="46.85546875" customWidth="1"/>
    <col min="5124" max="5124" width="6.42578125" customWidth="1"/>
    <col min="5125" max="5125" width="10.28515625" customWidth="1"/>
    <col min="5126" max="5126" width="5.5703125" customWidth="1"/>
    <col min="5127" max="5128" width="10.140625" customWidth="1"/>
    <col min="5129" max="5133" width="6.85546875" customWidth="1"/>
    <col min="5134" max="5139" width="8.5703125" customWidth="1"/>
    <col min="5140" max="5169" width="6.85546875" customWidth="1"/>
    <col min="5377" max="5377" width="13.7109375" customWidth="1"/>
    <col min="5378" max="5378" width="15.85546875" customWidth="1"/>
    <col min="5379" max="5379" width="46.85546875" customWidth="1"/>
    <col min="5380" max="5380" width="6.42578125" customWidth="1"/>
    <col min="5381" max="5381" width="10.28515625" customWidth="1"/>
    <col min="5382" max="5382" width="5.5703125" customWidth="1"/>
    <col min="5383" max="5384" width="10.140625" customWidth="1"/>
    <col min="5385" max="5389" width="6.85546875" customWidth="1"/>
    <col min="5390" max="5395" width="8.5703125" customWidth="1"/>
    <col min="5396" max="5425" width="6.85546875" customWidth="1"/>
    <col min="5633" max="5633" width="13.7109375" customWidth="1"/>
    <col min="5634" max="5634" width="15.85546875" customWidth="1"/>
    <col min="5635" max="5635" width="46.85546875" customWidth="1"/>
    <col min="5636" max="5636" width="6.42578125" customWidth="1"/>
    <col min="5637" max="5637" width="10.28515625" customWidth="1"/>
    <col min="5638" max="5638" width="5.5703125" customWidth="1"/>
    <col min="5639" max="5640" width="10.140625" customWidth="1"/>
    <col min="5641" max="5645" width="6.85546875" customWidth="1"/>
    <col min="5646" max="5651" width="8.5703125" customWidth="1"/>
    <col min="5652" max="5681" width="6.85546875" customWidth="1"/>
    <col min="5889" max="5889" width="13.7109375" customWidth="1"/>
    <col min="5890" max="5890" width="15.85546875" customWidth="1"/>
    <col min="5891" max="5891" width="46.85546875" customWidth="1"/>
    <col min="5892" max="5892" width="6.42578125" customWidth="1"/>
    <col min="5893" max="5893" width="10.28515625" customWidth="1"/>
    <col min="5894" max="5894" width="5.5703125" customWidth="1"/>
    <col min="5895" max="5896" width="10.140625" customWidth="1"/>
    <col min="5897" max="5901" width="6.85546875" customWidth="1"/>
    <col min="5902" max="5907" width="8.5703125" customWidth="1"/>
    <col min="5908" max="5937" width="6.85546875" customWidth="1"/>
    <col min="6145" max="6145" width="13.7109375" customWidth="1"/>
    <col min="6146" max="6146" width="15.85546875" customWidth="1"/>
    <col min="6147" max="6147" width="46.85546875" customWidth="1"/>
    <col min="6148" max="6148" width="6.42578125" customWidth="1"/>
    <col min="6149" max="6149" width="10.28515625" customWidth="1"/>
    <col min="6150" max="6150" width="5.5703125" customWidth="1"/>
    <col min="6151" max="6152" width="10.140625" customWidth="1"/>
    <col min="6153" max="6157" width="6.85546875" customWidth="1"/>
    <col min="6158" max="6163" width="8.5703125" customWidth="1"/>
    <col min="6164" max="6193" width="6.85546875" customWidth="1"/>
    <col min="6401" max="6401" width="13.7109375" customWidth="1"/>
    <col min="6402" max="6402" width="15.85546875" customWidth="1"/>
    <col min="6403" max="6403" width="46.85546875" customWidth="1"/>
    <col min="6404" max="6404" width="6.42578125" customWidth="1"/>
    <col min="6405" max="6405" width="10.28515625" customWidth="1"/>
    <col min="6406" max="6406" width="5.5703125" customWidth="1"/>
    <col min="6407" max="6408" width="10.140625" customWidth="1"/>
    <col min="6409" max="6413" width="6.85546875" customWidth="1"/>
    <col min="6414" max="6419" width="8.5703125" customWidth="1"/>
    <col min="6420" max="6449" width="6.85546875" customWidth="1"/>
    <col min="6657" max="6657" width="13.7109375" customWidth="1"/>
    <col min="6658" max="6658" width="15.85546875" customWidth="1"/>
    <col min="6659" max="6659" width="46.85546875" customWidth="1"/>
    <col min="6660" max="6660" width="6.42578125" customWidth="1"/>
    <col min="6661" max="6661" width="10.28515625" customWidth="1"/>
    <col min="6662" max="6662" width="5.5703125" customWidth="1"/>
    <col min="6663" max="6664" width="10.140625" customWidth="1"/>
    <col min="6665" max="6669" width="6.85546875" customWidth="1"/>
    <col min="6670" max="6675" width="8.5703125" customWidth="1"/>
    <col min="6676" max="6705" width="6.85546875" customWidth="1"/>
    <col min="6913" max="6913" width="13.7109375" customWidth="1"/>
    <col min="6914" max="6914" width="15.85546875" customWidth="1"/>
    <col min="6915" max="6915" width="46.85546875" customWidth="1"/>
    <col min="6916" max="6916" width="6.42578125" customWidth="1"/>
    <col min="6917" max="6917" width="10.28515625" customWidth="1"/>
    <col min="6918" max="6918" width="5.5703125" customWidth="1"/>
    <col min="6919" max="6920" width="10.140625" customWidth="1"/>
    <col min="6921" max="6925" width="6.85546875" customWidth="1"/>
    <col min="6926" max="6931" width="8.5703125" customWidth="1"/>
    <col min="6932" max="6961" width="6.85546875" customWidth="1"/>
    <col min="7169" max="7169" width="13.7109375" customWidth="1"/>
    <col min="7170" max="7170" width="15.85546875" customWidth="1"/>
    <col min="7171" max="7171" width="46.85546875" customWidth="1"/>
    <col min="7172" max="7172" width="6.42578125" customWidth="1"/>
    <col min="7173" max="7173" width="10.28515625" customWidth="1"/>
    <col min="7174" max="7174" width="5.5703125" customWidth="1"/>
    <col min="7175" max="7176" width="10.140625" customWidth="1"/>
    <col min="7177" max="7181" width="6.85546875" customWidth="1"/>
    <col min="7182" max="7187" width="8.5703125" customWidth="1"/>
    <col min="7188" max="7217" width="6.85546875" customWidth="1"/>
    <col min="7425" max="7425" width="13.7109375" customWidth="1"/>
    <col min="7426" max="7426" width="15.85546875" customWidth="1"/>
    <col min="7427" max="7427" width="46.85546875" customWidth="1"/>
    <col min="7428" max="7428" width="6.42578125" customWidth="1"/>
    <col min="7429" max="7429" width="10.28515625" customWidth="1"/>
    <col min="7430" max="7430" width="5.5703125" customWidth="1"/>
    <col min="7431" max="7432" width="10.140625" customWidth="1"/>
    <col min="7433" max="7437" width="6.85546875" customWidth="1"/>
    <col min="7438" max="7443" width="8.5703125" customWidth="1"/>
    <col min="7444" max="7473" width="6.85546875" customWidth="1"/>
    <col min="7681" max="7681" width="13.7109375" customWidth="1"/>
    <col min="7682" max="7682" width="15.85546875" customWidth="1"/>
    <col min="7683" max="7683" width="46.85546875" customWidth="1"/>
    <col min="7684" max="7684" width="6.42578125" customWidth="1"/>
    <col min="7685" max="7685" width="10.28515625" customWidth="1"/>
    <col min="7686" max="7686" width="5.5703125" customWidth="1"/>
    <col min="7687" max="7688" width="10.140625" customWidth="1"/>
    <col min="7689" max="7693" width="6.85546875" customWidth="1"/>
    <col min="7694" max="7699" width="8.5703125" customWidth="1"/>
    <col min="7700" max="7729" width="6.85546875" customWidth="1"/>
    <col min="7937" max="7937" width="13.7109375" customWidth="1"/>
    <col min="7938" max="7938" width="15.85546875" customWidth="1"/>
    <col min="7939" max="7939" width="46.85546875" customWidth="1"/>
    <col min="7940" max="7940" width="6.42578125" customWidth="1"/>
    <col min="7941" max="7941" width="10.28515625" customWidth="1"/>
    <col min="7942" max="7942" width="5.5703125" customWidth="1"/>
    <col min="7943" max="7944" width="10.140625" customWidth="1"/>
    <col min="7945" max="7949" width="6.85546875" customWidth="1"/>
    <col min="7950" max="7955" width="8.5703125" customWidth="1"/>
    <col min="7956" max="7985" width="6.85546875" customWidth="1"/>
    <col min="8193" max="8193" width="13.7109375" customWidth="1"/>
    <col min="8194" max="8194" width="15.85546875" customWidth="1"/>
    <col min="8195" max="8195" width="46.85546875" customWidth="1"/>
    <col min="8196" max="8196" width="6.42578125" customWidth="1"/>
    <col min="8197" max="8197" width="10.28515625" customWidth="1"/>
    <col min="8198" max="8198" width="5.5703125" customWidth="1"/>
    <col min="8199" max="8200" width="10.140625" customWidth="1"/>
    <col min="8201" max="8205" width="6.85546875" customWidth="1"/>
    <col min="8206" max="8211" width="8.5703125" customWidth="1"/>
    <col min="8212" max="8241" width="6.85546875" customWidth="1"/>
    <col min="8449" max="8449" width="13.7109375" customWidth="1"/>
    <col min="8450" max="8450" width="15.85546875" customWidth="1"/>
    <col min="8451" max="8451" width="46.85546875" customWidth="1"/>
    <col min="8452" max="8452" width="6.42578125" customWidth="1"/>
    <col min="8453" max="8453" width="10.28515625" customWidth="1"/>
    <col min="8454" max="8454" width="5.5703125" customWidth="1"/>
    <col min="8455" max="8456" width="10.140625" customWidth="1"/>
    <col min="8457" max="8461" width="6.85546875" customWidth="1"/>
    <col min="8462" max="8467" width="8.5703125" customWidth="1"/>
    <col min="8468" max="8497" width="6.85546875" customWidth="1"/>
    <col min="8705" max="8705" width="13.7109375" customWidth="1"/>
    <col min="8706" max="8706" width="15.85546875" customWidth="1"/>
    <col min="8707" max="8707" width="46.85546875" customWidth="1"/>
    <col min="8708" max="8708" width="6.42578125" customWidth="1"/>
    <col min="8709" max="8709" width="10.28515625" customWidth="1"/>
    <col min="8710" max="8710" width="5.5703125" customWidth="1"/>
    <col min="8711" max="8712" width="10.140625" customWidth="1"/>
    <col min="8713" max="8717" width="6.85546875" customWidth="1"/>
    <col min="8718" max="8723" width="8.5703125" customWidth="1"/>
    <col min="8724" max="8753" width="6.85546875" customWidth="1"/>
    <col min="8961" max="8961" width="13.7109375" customWidth="1"/>
    <col min="8962" max="8962" width="15.85546875" customWidth="1"/>
    <col min="8963" max="8963" width="46.85546875" customWidth="1"/>
    <col min="8964" max="8964" width="6.42578125" customWidth="1"/>
    <col min="8965" max="8965" width="10.28515625" customWidth="1"/>
    <col min="8966" max="8966" width="5.5703125" customWidth="1"/>
    <col min="8967" max="8968" width="10.140625" customWidth="1"/>
    <col min="8969" max="8973" width="6.85546875" customWidth="1"/>
    <col min="8974" max="8979" width="8.5703125" customWidth="1"/>
    <col min="8980" max="9009" width="6.85546875" customWidth="1"/>
    <col min="9217" max="9217" width="13.7109375" customWidth="1"/>
    <col min="9218" max="9218" width="15.85546875" customWidth="1"/>
    <col min="9219" max="9219" width="46.85546875" customWidth="1"/>
    <col min="9220" max="9220" width="6.42578125" customWidth="1"/>
    <col min="9221" max="9221" width="10.28515625" customWidth="1"/>
    <col min="9222" max="9222" width="5.5703125" customWidth="1"/>
    <col min="9223" max="9224" width="10.140625" customWidth="1"/>
    <col min="9225" max="9229" width="6.85546875" customWidth="1"/>
    <col min="9230" max="9235" width="8.5703125" customWidth="1"/>
    <col min="9236" max="9265" width="6.85546875" customWidth="1"/>
    <col min="9473" max="9473" width="13.7109375" customWidth="1"/>
    <col min="9474" max="9474" width="15.85546875" customWidth="1"/>
    <col min="9475" max="9475" width="46.85546875" customWidth="1"/>
    <col min="9476" max="9476" width="6.42578125" customWidth="1"/>
    <col min="9477" max="9477" width="10.28515625" customWidth="1"/>
    <col min="9478" max="9478" width="5.5703125" customWidth="1"/>
    <col min="9479" max="9480" width="10.140625" customWidth="1"/>
    <col min="9481" max="9485" width="6.85546875" customWidth="1"/>
    <col min="9486" max="9491" width="8.5703125" customWidth="1"/>
    <col min="9492" max="9521" width="6.85546875" customWidth="1"/>
    <col min="9729" max="9729" width="13.7109375" customWidth="1"/>
    <col min="9730" max="9730" width="15.85546875" customWidth="1"/>
    <col min="9731" max="9731" width="46.85546875" customWidth="1"/>
    <col min="9732" max="9732" width="6.42578125" customWidth="1"/>
    <col min="9733" max="9733" width="10.28515625" customWidth="1"/>
    <col min="9734" max="9734" width="5.5703125" customWidth="1"/>
    <col min="9735" max="9736" width="10.140625" customWidth="1"/>
    <col min="9737" max="9741" width="6.85546875" customWidth="1"/>
    <col min="9742" max="9747" width="8.5703125" customWidth="1"/>
    <col min="9748" max="9777" width="6.85546875" customWidth="1"/>
    <col min="9985" max="9985" width="13.7109375" customWidth="1"/>
    <col min="9986" max="9986" width="15.85546875" customWidth="1"/>
    <col min="9987" max="9987" width="46.85546875" customWidth="1"/>
    <col min="9988" max="9988" width="6.42578125" customWidth="1"/>
    <col min="9989" max="9989" width="10.28515625" customWidth="1"/>
    <col min="9990" max="9990" width="5.5703125" customWidth="1"/>
    <col min="9991" max="9992" width="10.140625" customWidth="1"/>
    <col min="9993" max="9997" width="6.85546875" customWidth="1"/>
    <col min="9998" max="10003" width="8.5703125" customWidth="1"/>
    <col min="10004" max="10033" width="6.85546875" customWidth="1"/>
    <col min="10241" max="10241" width="13.7109375" customWidth="1"/>
    <col min="10242" max="10242" width="15.85546875" customWidth="1"/>
    <col min="10243" max="10243" width="46.85546875" customWidth="1"/>
    <col min="10244" max="10244" width="6.42578125" customWidth="1"/>
    <col min="10245" max="10245" width="10.28515625" customWidth="1"/>
    <col min="10246" max="10246" width="5.5703125" customWidth="1"/>
    <col min="10247" max="10248" width="10.140625" customWidth="1"/>
    <col min="10249" max="10253" width="6.85546875" customWidth="1"/>
    <col min="10254" max="10259" width="8.5703125" customWidth="1"/>
    <col min="10260" max="10289" width="6.85546875" customWidth="1"/>
    <col min="10497" max="10497" width="13.7109375" customWidth="1"/>
    <col min="10498" max="10498" width="15.85546875" customWidth="1"/>
    <col min="10499" max="10499" width="46.85546875" customWidth="1"/>
    <col min="10500" max="10500" width="6.42578125" customWidth="1"/>
    <col min="10501" max="10501" width="10.28515625" customWidth="1"/>
    <col min="10502" max="10502" width="5.5703125" customWidth="1"/>
    <col min="10503" max="10504" width="10.140625" customWidth="1"/>
    <col min="10505" max="10509" width="6.85546875" customWidth="1"/>
    <col min="10510" max="10515" width="8.5703125" customWidth="1"/>
    <col min="10516" max="10545" width="6.85546875" customWidth="1"/>
    <col min="10753" max="10753" width="13.7109375" customWidth="1"/>
    <col min="10754" max="10754" width="15.85546875" customWidth="1"/>
    <col min="10755" max="10755" width="46.85546875" customWidth="1"/>
    <col min="10756" max="10756" width="6.42578125" customWidth="1"/>
    <col min="10757" max="10757" width="10.28515625" customWidth="1"/>
    <col min="10758" max="10758" width="5.5703125" customWidth="1"/>
    <col min="10759" max="10760" width="10.140625" customWidth="1"/>
    <col min="10761" max="10765" width="6.85546875" customWidth="1"/>
    <col min="10766" max="10771" width="8.5703125" customWidth="1"/>
    <col min="10772" max="10801" width="6.85546875" customWidth="1"/>
    <col min="11009" max="11009" width="13.7109375" customWidth="1"/>
    <col min="11010" max="11010" width="15.85546875" customWidth="1"/>
    <col min="11011" max="11011" width="46.85546875" customWidth="1"/>
    <col min="11012" max="11012" width="6.42578125" customWidth="1"/>
    <col min="11013" max="11013" width="10.28515625" customWidth="1"/>
    <col min="11014" max="11014" width="5.5703125" customWidth="1"/>
    <col min="11015" max="11016" width="10.140625" customWidth="1"/>
    <col min="11017" max="11021" width="6.85546875" customWidth="1"/>
    <col min="11022" max="11027" width="8.5703125" customWidth="1"/>
    <col min="11028" max="11057" width="6.85546875" customWidth="1"/>
    <col min="11265" max="11265" width="13.7109375" customWidth="1"/>
    <col min="11266" max="11266" width="15.85546875" customWidth="1"/>
    <col min="11267" max="11267" width="46.85546875" customWidth="1"/>
    <col min="11268" max="11268" width="6.42578125" customWidth="1"/>
    <col min="11269" max="11269" width="10.28515625" customWidth="1"/>
    <col min="11270" max="11270" width="5.5703125" customWidth="1"/>
    <col min="11271" max="11272" width="10.140625" customWidth="1"/>
    <col min="11273" max="11277" width="6.85546875" customWidth="1"/>
    <col min="11278" max="11283" width="8.5703125" customWidth="1"/>
    <col min="11284" max="11313" width="6.85546875" customWidth="1"/>
    <col min="11521" max="11521" width="13.7109375" customWidth="1"/>
    <col min="11522" max="11522" width="15.85546875" customWidth="1"/>
    <col min="11523" max="11523" width="46.85546875" customWidth="1"/>
    <col min="11524" max="11524" width="6.42578125" customWidth="1"/>
    <col min="11525" max="11525" width="10.28515625" customWidth="1"/>
    <col min="11526" max="11526" width="5.5703125" customWidth="1"/>
    <col min="11527" max="11528" width="10.140625" customWidth="1"/>
    <col min="11529" max="11533" width="6.85546875" customWidth="1"/>
    <col min="11534" max="11539" width="8.5703125" customWidth="1"/>
    <col min="11540" max="11569" width="6.85546875" customWidth="1"/>
    <col min="11777" max="11777" width="13.7109375" customWidth="1"/>
    <col min="11778" max="11778" width="15.85546875" customWidth="1"/>
    <col min="11779" max="11779" width="46.85546875" customWidth="1"/>
    <col min="11780" max="11780" width="6.42578125" customWidth="1"/>
    <col min="11781" max="11781" width="10.28515625" customWidth="1"/>
    <col min="11782" max="11782" width="5.5703125" customWidth="1"/>
    <col min="11783" max="11784" width="10.140625" customWidth="1"/>
    <col min="11785" max="11789" width="6.85546875" customWidth="1"/>
    <col min="11790" max="11795" width="8.5703125" customWidth="1"/>
    <col min="11796" max="11825" width="6.85546875" customWidth="1"/>
    <col min="12033" max="12033" width="13.7109375" customWidth="1"/>
    <col min="12034" max="12034" width="15.85546875" customWidth="1"/>
    <col min="12035" max="12035" width="46.85546875" customWidth="1"/>
    <col min="12036" max="12036" width="6.42578125" customWidth="1"/>
    <col min="12037" max="12037" width="10.28515625" customWidth="1"/>
    <col min="12038" max="12038" width="5.5703125" customWidth="1"/>
    <col min="12039" max="12040" width="10.140625" customWidth="1"/>
    <col min="12041" max="12045" width="6.85546875" customWidth="1"/>
    <col min="12046" max="12051" width="8.5703125" customWidth="1"/>
    <col min="12052" max="12081" width="6.85546875" customWidth="1"/>
    <col min="12289" max="12289" width="13.7109375" customWidth="1"/>
    <col min="12290" max="12290" width="15.85546875" customWidth="1"/>
    <col min="12291" max="12291" width="46.85546875" customWidth="1"/>
    <col min="12292" max="12292" width="6.42578125" customWidth="1"/>
    <col min="12293" max="12293" width="10.28515625" customWidth="1"/>
    <col min="12294" max="12294" width="5.5703125" customWidth="1"/>
    <col min="12295" max="12296" width="10.140625" customWidth="1"/>
    <col min="12297" max="12301" width="6.85546875" customWidth="1"/>
    <col min="12302" max="12307" width="8.5703125" customWidth="1"/>
    <col min="12308" max="12337" width="6.85546875" customWidth="1"/>
    <col min="12545" max="12545" width="13.7109375" customWidth="1"/>
    <col min="12546" max="12546" width="15.85546875" customWidth="1"/>
    <col min="12547" max="12547" width="46.85546875" customWidth="1"/>
    <col min="12548" max="12548" width="6.42578125" customWidth="1"/>
    <col min="12549" max="12549" width="10.28515625" customWidth="1"/>
    <col min="12550" max="12550" width="5.5703125" customWidth="1"/>
    <col min="12551" max="12552" width="10.140625" customWidth="1"/>
    <col min="12553" max="12557" width="6.85546875" customWidth="1"/>
    <col min="12558" max="12563" width="8.5703125" customWidth="1"/>
    <col min="12564" max="12593" width="6.85546875" customWidth="1"/>
    <col min="12801" max="12801" width="13.7109375" customWidth="1"/>
    <col min="12802" max="12802" width="15.85546875" customWidth="1"/>
    <col min="12803" max="12803" width="46.85546875" customWidth="1"/>
    <col min="12804" max="12804" width="6.42578125" customWidth="1"/>
    <col min="12805" max="12805" width="10.28515625" customWidth="1"/>
    <col min="12806" max="12806" width="5.5703125" customWidth="1"/>
    <col min="12807" max="12808" width="10.140625" customWidth="1"/>
    <col min="12809" max="12813" width="6.85546875" customWidth="1"/>
    <col min="12814" max="12819" width="8.5703125" customWidth="1"/>
    <col min="12820" max="12849" width="6.85546875" customWidth="1"/>
    <col min="13057" max="13057" width="13.7109375" customWidth="1"/>
    <col min="13058" max="13058" width="15.85546875" customWidth="1"/>
    <col min="13059" max="13059" width="46.85546875" customWidth="1"/>
    <col min="13060" max="13060" width="6.42578125" customWidth="1"/>
    <col min="13061" max="13061" width="10.28515625" customWidth="1"/>
    <col min="13062" max="13062" width="5.5703125" customWidth="1"/>
    <col min="13063" max="13064" width="10.140625" customWidth="1"/>
    <col min="13065" max="13069" width="6.85546875" customWidth="1"/>
    <col min="13070" max="13075" width="8.5703125" customWidth="1"/>
    <col min="13076" max="13105" width="6.85546875" customWidth="1"/>
    <col min="13313" max="13313" width="13.7109375" customWidth="1"/>
    <col min="13314" max="13314" width="15.85546875" customWidth="1"/>
    <col min="13315" max="13315" width="46.85546875" customWidth="1"/>
    <col min="13316" max="13316" width="6.42578125" customWidth="1"/>
    <col min="13317" max="13317" width="10.28515625" customWidth="1"/>
    <col min="13318" max="13318" width="5.5703125" customWidth="1"/>
    <col min="13319" max="13320" width="10.140625" customWidth="1"/>
    <col min="13321" max="13325" width="6.85546875" customWidth="1"/>
    <col min="13326" max="13331" width="8.5703125" customWidth="1"/>
    <col min="13332" max="13361" width="6.85546875" customWidth="1"/>
    <col min="13569" max="13569" width="13.7109375" customWidth="1"/>
    <col min="13570" max="13570" width="15.85546875" customWidth="1"/>
    <col min="13571" max="13571" width="46.85546875" customWidth="1"/>
    <col min="13572" max="13572" width="6.42578125" customWidth="1"/>
    <col min="13573" max="13573" width="10.28515625" customWidth="1"/>
    <col min="13574" max="13574" width="5.5703125" customWidth="1"/>
    <col min="13575" max="13576" width="10.140625" customWidth="1"/>
    <col min="13577" max="13581" width="6.85546875" customWidth="1"/>
    <col min="13582" max="13587" width="8.5703125" customWidth="1"/>
    <col min="13588" max="13617" width="6.85546875" customWidth="1"/>
    <col min="13825" max="13825" width="13.7109375" customWidth="1"/>
    <col min="13826" max="13826" width="15.85546875" customWidth="1"/>
    <col min="13827" max="13827" width="46.85546875" customWidth="1"/>
    <col min="13828" max="13828" width="6.42578125" customWidth="1"/>
    <col min="13829" max="13829" width="10.28515625" customWidth="1"/>
    <col min="13830" max="13830" width="5.5703125" customWidth="1"/>
    <col min="13831" max="13832" width="10.140625" customWidth="1"/>
    <col min="13833" max="13837" width="6.85546875" customWidth="1"/>
    <col min="13838" max="13843" width="8.5703125" customWidth="1"/>
    <col min="13844" max="13873" width="6.85546875" customWidth="1"/>
    <col min="14081" max="14081" width="13.7109375" customWidth="1"/>
    <col min="14082" max="14082" width="15.85546875" customWidth="1"/>
    <col min="14083" max="14083" width="46.85546875" customWidth="1"/>
    <col min="14084" max="14084" width="6.42578125" customWidth="1"/>
    <col min="14085" max="14085" width="10.28515625" customWidth="1"/>
    <col min="14086" max="14086" width="5.5703125" customWidth="1"/>
    <col min="14087" max="14088" width="10.140625" customWidth="1"/>
    <col min="14089" max="14093" width="6.85546875" customWidth="1"/>
    <col min="14094" max="14099" width="8.5703125" customWidth="1"/>
    <col min="14100" max="14129" width="6.85546875" customWidth="1"/>
    <col min="14337" max="14337" width="13.7109375" customWidth="1"/>
    <col min="14338" max="14338" width="15.85546875" customWidth="1"/>
    <col min="14339" max="14339" width="46.85546875" customWidth="1"/>
    <col min="14340" max="14340" width="6.42578125" customWidth="1"/>
    <col min="14341" max="14341" width="10.28515625" customWidth="1"/>
    <col min="14342" max="14342" width="5.5703125" customWidth="1"/>
    <col min="14343" max="14344" width="10.140625" customWidth="1"/>
    <col min="14345" max="14349" width="6.85546875" customWidth="1"/>
    <col min="14350" max="14355" width="8.5703125" customWidth="1"/>
    <col min="14356" max="14385" width="6.85546875" customWidth="1"/>
    <col min="14593" max="14593" width="13.7109375" customWidth="1"/>
    <col min="14594" max="14594" width="15.85546875" customWidth="1"/>
    <col min="14595" max="14595" width="46.85546875" customWidth="1"/>
    <col min="14596" max="14596" width="6.42578125" customWidth="1"/>
    <col min="14597" max="14597" width="10.28515625" customWidth="1"/>
    <col min="14598" max="14598" width="5.5703125" customWidth="1"/>
    <col min="14599" max="14600" width="10.140625" customWidth="1"/>
    <col min="14601" max="14605" width="6.85546875" customWidth="1"/>
    <col min="14606" max="14611" width="8.5703125" customWidth="1"/>
    <col min="14612" max="14641" width="6.85546875" customWidth="1"/>
    <col min="14849" max="14849" width="13.7109375" customWidth="1"/>
    <col min="14850" max="14850" width="15.85546875" customWidth="1"/>
    <col min="14851" max="14851" width="46.85546875" customWidth="1"/>
    <col min="14852" max="14852" width="6.42578125" customWidth="1"/>
    <col min="14853" max="14853" width="10.28515625" customWidth="1"/>
    <col min="14854" max="14854" width="5.5703125" customWidth="1"/>
    <col min="14855" max="14856" width="10.140625" customWidth="1"/>
    <col min="14857" max="14861" width="6.85546875" customWidth="1"/>
    <col min="14862" max="14867" width="8.5703125" customWidth="1"/>
    <col min="14868" max="14897" width="6.85546875" customWidth="1"/>
    <col min="15105" max="15105" width="13.7109375" customWidth="1"/>
    <col min="15106" max="15106" width="15.85546875" customWidth="1"/>
    <col min="15107" max="15107" width="46.85546875" customWidth="1"/>
    <col min="15108" max="15108" width="6.42578125" customWidth="1"/>
    <col min="15109" max="15109" width="10.28515625" customWidth="1"/>
    <col min="15110" max="15110" width="5.5703125" customWidth="1"/>
    <col min="15111" max="15112" width="10.140625" customWidth="1"/>
    <col min="15113" max="15117" width="6.85546875" customWidth="1"/>
    <col min="15118" max="15123" width="8.5703125" customWidth="1"/>
    <col min="15124" max="15153" width="6.85546875" customWidth="1"/>
    <col min="15361" max="15361" width="13.7109375" customWidth="1"/>
    <col min="15362" max="15362" width="15.85546875" customWidth="1"/>
    <col min="15363" max="15363" width="46.85546875" customWidth="1"/>
    <col min="15364" max="15364" width="6.42578125" customWidth="1"/>
    <col min="15365" max="15365" width="10.28515625" customWidth="1"/>
    <col min="15366" max="15366" width="5.5703125" customWidth="1"/>
    <col min="15367" max="15368" width="10.140625" customWidth="1"/>
    <col min="15369" max="15373" width="6.85546875" customWidth="1"/>
    <col min="15374" max="15379" width="8.5703125" customWidth="1"/>
    <col min="15380" max="15409" width="6.85546875" customWidth="1"/>
    <col min="15617" max="15617" width="13.7109375" customWidth="1"/>
    <col min="15618" max="15618" width="15.85546875" customWidth="1"/>
    <col min="15619" max="15619" width="46.85546875" customWidth="1"/>
    <col min="15620" max="15620" width="6.42578125" customWidth="1"/>
    <col min="15621" max="15621" width="10.28515625" customWidth="1"/>
    <col min="15622" max="15622" width="5.5703125" customWidth="1"/>
    <col min="15623" max="15624" width="10.140625" customWidth="1"/>
    <col min="15625" max="15629" width="6.85546875" customWidth="1"/>
    <col min="15630" max="15635" width="8.5703125" customWidth="1"/>
    <col min="15636" max="15665" width="6.85546875" customWidth="1"/>
    <col min="15873" max="15873" width="13.7109375" customWidth="1"/>
    <col min="15874" max="15874" width="15.85546875" customWidth="1"/>
    <col min="15875" max="15875" width="46.85546875" customWidth="1"/>
    <col min="15876" max="15876" width="6.42578125" customWidth="1"/>
    <col min="15877" max="15877" width="10.28515625" customWidth="1"/>
    <col min="15878" max="15878" width="5.5703125" customWidth="1"/>
    <col min="15879" max="15880" width="10.140625" customWidth="1"/>
    <col min="15881" max="15885" width="6.85546875" customWidth="1"/>
    <col min="15886" max="15891" width="8.5703125" customWidth="1"/>
    <col min="15892" max="15921" width="6.85546875" customWidth="1"/>
    <col min="16129" max="16129" width="13.7109375" customWidth="1"/>
    <col min="16130" max="16130" width="15.85546875" customWidth="1"/>
    <col min="16131" max="16131" width="46.85546875" customWidth="1"/>
    <col min="16132" max="16132" width="6.42578125" customWidth="1"/>
    <col min="16133" max="16133" width="10.28515625" customWidth="1"/>
    <col min="16134" max="16134" width="5.5703125" customWidth="1"/>
    <col min="16135" max="16136" width="10.140625" customWidth="1"/>
    <col min="16137" max="16141" width="6.85546875" customWidth="1"/>
    <col min="16142" max="16147" width="8.5703125" customWidth="1"/>
    <col min="16148" max="16177" width="6.85546875" customWidth="1"/>
  </cols>
  <sheetData>
    <row r="1" spans="1:49" x14ac:dyDescent="0.25">
      <c r="A1" s="66" t="s">
        <v>0</v>
      </c>
      <c r="B1" s="66" t="s">
        <v>1</v>
      </c>
      <c r="C1" s="66" t="s">
        <v>2</v>
      </c>
      <c r="D1" s="64" t="s">
        <v>3</v>
      </c>
      <c r="E1" s="64"/>
      <c r="F1" s="64" t="s">
        <v>4</v>
      </c>
      <c r="G1" s="64"/>
      <c r="H1" s="65" t="s">
        <v>5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3" t="s">
        <v>6</v>
      </c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 t="s">
        <v>7</v>
      </c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</row>
    <row r="2" spans="1:49" x14ac:dyDescent="0.25">
      <c r="A2" s="66"/>
      <c r="B2" s="66"/>
      <c r="C2" s="66"/>
      <c r="D2" s="66" t="s">
        <v>8</v>
      </c>
      <c r="E2" s="66" t="s">
        <v>9</v>
      </c>
      <c r="F2" s="66" t="s">
        <v>8</v>
      </c>
      <c r="G2" s="66" t="s">
        <v>9</v>
      </c>
      <c r="H2" s="1" t="s">
        <v>10</v>
      </c>
      <c r="I2" s="1" t="s">
        <v>10</v>
      </c>
      <c r="J2" s="1" t="s">
        <v>11</v>
      </c>
      <c r="K2" s="1" t="s">
        <v>11</v>
      </c>
      <c r="L2" s="1" t="s">
        <v>12</v>
      </c>
      <c r="M2" s="1" t="s">
        <v>12</v>
      </c>
      <c r="N2" s="1" t="s">
        <v>13</v>
      </c>
      <c r="O2" s="1" t="s">
        <v>13</v>
      </c>
      <c r="P2" s="1" t="s">
        <v>14</v>
      </c>
      <c r="Q2" s="1" t="s">
        <v>14</v>
      </c>
      <c r="R2" s="1" t="s">
        <v>15</v>
      </c>
      <c r="S2" s="1" t="s">
        <v>15</v>
      </c>
      <c r="T2" s="2" t="s">
        <v>16</v>
      </c>
      <c r="U2" s="2" t="s">
        <v>16</v>
      </c>
      <c r="V2" s="2" t="s">
        <v>17</v>
      </c>
      <c r="W2" s="2" t="s">
        <v>17</v>
      </c>
      <c r="X2" s="2" t="s">
        <v>18</v>
      </c>
      <c r="Y2" s="2" t="s">
        <v>18</v>
      </c>
      <c r="Z2" s="2" t="s">
        <v>19</v>
      </c>
      <c r="AA2" s="2" t="s">
        <v>19</v>
      </c>
      <c r="AB2" s="2" t="s">
        <v>20</v>
      </c>
      <c r="AC2" s="2" t="s">
        <v>20</v>
      </c>
      <c r="AD2" s="2" t="s">
        <v>21</v>
      </c>
      <c r="AE2" s="2" t="s">
        <v>21</v>
      </c>
      <c r="AF2" s="2" t="s">
        <v>22</v>
      </c>
      <c r="AG2" s="2" t="s">
        <v>22</v>
      </c>
      <c r="AH2" s="2" t="s">
        <v>23</v>
      </c>
      <c r="AI2" s="2" t="s">
        <v>23</v>
      </c>
      <c r="AJ2" s="2" t="s">
        <v>24</v>
      </c>
      <c r="AK2" s="2" t="s">
        <v>24</v>
      </c>
      <c r="AL2" s="2" t="s">
        <v>25</v>
      </c>
      <c r="AM2" s="2" t="s">
        <v>25</v>
      </c>
      <c r="AN2" s="2" t="s">
        <v>26</v>
      </c>
      <c r="AO2" s="2" t="s">
        <v>26</v>
      </c>
      <c r="AP2" s="3" t="s">
        <v>27</v>
      </c>
      <c r="AQ2" s="3" t="s">
        <v>27</v>
      </c>
      <c r="AR2" s="3" t="s">
        <v>28</v>
      </c>
      <c r="AS2" s="3" t="s">
        <v>28</v>
      </c>
      <c r="AT2" s="3" t="s">
        <v>29</v>
      </c>
      <c r="AU2" s="3" t="s">
        <v>29</v>
      </c>
      <c r="AV2" s="2" t="s">
        <v>30</v>
      </c>
      <c r="AW2" s="2" t="s">
        <v>30</v>
      </c>
    </row>
    <row r="3" spans="1:49" x14ac:dyDescent="0.25">
      <c r="A3" s="66"/>
      <c r="B3" s="66"/>
      <c r="C3" s="66"/>
      <c r="D3" s="66"/>
      <c r="E3" s="66"/>
      <c r="F3" s="66"/>
      <c r="G3" s="66"/>
      <c r="H3" s="1" t="s">
        <v>31</v>
      </c>
      <c r="I3" s="1" t="s">
        <v>32</v>
      </c>
      <c r="J3" s="1" t="s">
        <v>31</v>
      </c>
      <c r="K3" s="1" t="s">
        <v>32</v>
      </c>
      <c r="L3" s="1" t="s">
        <v>31</v>
      </c>
      <c r="M3" s="1" t="s">
        <v>32</v>
      </c>
      <c r="N3" s="1" t="s">
        <v>31</v>
      </c>
      <c r="O3" s="1" t="s">
        <v>32</v>
      </c>
      <c r="P3" s="1" t="s">
        <v>31</v>
      </c>
      <c r="Q3" s="1" t="s">
        <v>32</v>
      </c>
      <c r="R3" s="1" t="s">
        <v>31</v>
      </c>
      <c r="S3" s="1" t="s">
        <v>32</v>
      </c>
      <c r="T3" s="1" t="s">
        <v>31</v>
      </c>
      <c r="U3" s="1" t="s">
        <v>32</v>
      </c>
      <c r="V3" s="1" t="s">
        <v>31</v>
      </c>
      <c r="W3" s="1" t="s">
        <v>32</v>
      </c>
      <c r="X3" s="1" t="s">
        <v>31</v>
      </c>
      <c r="Y3" s="1" t="s">
        <v>32</v>
      </c>
      <c r="Z3" s="1" t="s">
        <v>31</v>
      </c>
      <c r="AA3" s="1" t="s">
        <v>32</v>
      </c>
      <c r="AB3" s="1" t="s">
        <v>31</v>
      </c>
      <c r="AC3" s="1" t="s">
        <v>32</v>
      </c>
      <c r="AD3" s="1" t="s">
        <v>31</v>
      </c>
      <c r="AE3" s="1" t="s">
        <v>32</v>
      </c>
      <c r="AF3" s="1" t="s">
        <v>31</v>
      </c>
      <c r="AG3" s="1" t="s">
        <v>32</v>
      </c>
      <c r="AH3" s="1" t="s">
        <v>31</v>
      </c>
      <c r="AI3" s="1" t="s">
        <v>32</v>
      </c>
      <c r="AJ3" s="1" t="s">
        <v>31</v>
      </c>
      <c r="AK3" s="1" t="s">
        <v>32</v>
      </c>
      <c r="AL3" s="1" t="s">
        <v>31</v>
      </c>
      <c r="AM3" s="1" t="s">
        <v>32</v>
      </c>
      <c r="AN3" s="1" t="s">
        <v>31</v>
      </c>
      <c r="AO3" s="1" t="s">
        <v>32</v>
      </c>
      <c r="AP3" s="1" t="s">
        <v>31</v>
      </c>
      <c r="AQ3" s="1" t="s">
        <v>32</v>
      </c>
      <c r="AR3" s="1" t="s">
        <v>31</v>
      </c>
      <c r="AS3" s="1" t="s">
        <v>32</v>
      </c>
      <c r="AT3" s="1" t="s">
        <v>31</v>
      </c>
      <c r="AU3" s="1" t="s">
        <v>32</v>
      </c>
      <c r="AV3" s="1" t="s">
        <v>31</v>
      </c>
      <c r="AW3" s="1" t="s">
        <v>32</v>
      </c>
    </row>
    <row r="4" spans="1:49" x14ac:dyDescent="0.25">
      <c r="A4" s="4" t="s">
        <v>33</v>
      </c>
      <c r="B4" s="5" t="s">
        <v>34</v>
      </c>
      <c r="C4" s="6" t="s">
        <v>35</v>
      </c>
      <c r="D4" s="7">
        <v>9</v>
      </c>
      <c r="E4" s="7">
        <f t="shared" ref="E4:E9" si="0">(D4/6870)</f>
        <v>1.3100436681222707E-3</v>
      </c>
      <c r="F4" s="11">
        <v>3</v>
      </c>
      <c r="G4" s="11">
        <f t="shared" ref="G4:G10" si="1">(F4/4775)</f>
        <v>6.2827225130890048E-4</v>
      </c>
      <c r="H4" s="55"/>
      <c r="I4" s="56"/>
      <c r="J4" s="56"/>
      <c r="K4" s="56"/>
      <c r="L4" s="56"/>
      <c r="M4" s="57"/>
      <c r="N4" s="55"/>
      <c r="O4" s="56"/>
      <c r="P4" s="56"/>
      <c r="Q4" s="56"/>
      <c r="R4" s="56"/>
      <c r="S4" s="57"/>
      <c r="T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7"/>
      <c r="AL4" s="55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7"/>
    </row>
    <row r="5" spans="1:49" x14ac:dyDescent="0.25">
      <c r="A5" s="4"/>
      <c r="B5" s="9" t="s">
        <v>36</v>
      </c>
      <c r="C5" s="10" t="s">
        <v>37</v>
      </c>
      <c r="D5" s="7">
        <v>1</v>
      </c>
      <c r="E5" s="7">
        <f t="shared" si="0"/>
        <v>1.4556040756914121E-4</v>
      </c>
      <c r="F5" s="11"/>
      <c r="G5" s="11"/>
      <c r="H5" s="55"/>
      <c r="I5" s="56"/>
      <c r="J5" s="56"/>
      <c r="K5" s="56"/>
      <c r="L5" s="56"/>
      <c r="M5" s="57"/>
      <c r="N5" s="55"/>
      <c r="O5" s="56"/>
      <c r="P5" s="56"/>
      <c r="Q5" s="56"/>
      <c r="R5" s="56"/>
      <c r="S5" s="57"/>
      <c r="T5" s="5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7"/>
      <c r="AL5" s="55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7"/>
    </row>
    <row r="6" spans="1:49" x14ac:dyDescent="0.25">
      <c r="A6" s="4"/>
      <c r="B6" s="4"/>
      <c r="C6" s="10" t="s">
        <v>38</v>
      </c>
      <c r="D6" s="7">
        <v>1</v>
      </c>
      <c r="E6" s="7">
        <f t="shared" si="0"/>
        <v>1.4556040756914121E-4</v>
      </c>
      <c r="F6" s="11"/>
      <c r="G6" s="11"/>
      <c r="H6" s="55"/>
      <c r="I6" s="56"/>
      <c r="J6" s="56"/>
      <c r="K6" s="56"/>
      <c r="L6" s="56"/>
      <c r="M6" s="57"/>
      <c r="N6" s="55"/>
      <c r="O6" s="56"/>
      <c r="P6" s="56"/>
      <c r="Q6" s="56"/>
      <c r="R6" s="56"/>
      <c r="S6" s="57"/>
      <c r="T6" s="55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  <c r="AL6" s="55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7"/>
    </row>
    <row r="7" spans="1:49" x14ac:dyDescent="0.25">
      <c r="A7" s="4"/>
      <c r="B7" s="4"/>
      <c r="C7" s="10" t="s">
        <v>39</v>
      </c>
      <c r="D7" s="7">
        <v>11</v>
      </c>
      <c r="E7" s="7">
        <f t="shared" si="0"/>
        <v>1.6011644832605531E-3</v>
      </c>
      <c r="F7" s="11"/>
      <c r="G7" s="11"/>
      <c r="H7" s="55"/>
      <c r="I7" s="56"/>
      <c r="J7" s="56"/>
      <c r="K7" s="56"/>
      <c r="L7" s="56"/>
      <c r="M7" s="57"/>
      <c r="N7" s="55"/>
      <c r="O7" s="56"/>
      <c r="P7" s="56"/>
      <c r="Q7" s="56"/>
      <c r="R7" s="56"/>
      <c r="S7" s="57"/>
      <c r="T7" s="55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7"/>
      <c r="AL7" s="55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7"/>
    </row>
    <row r="8" spans="1:49" x14ac:dyDescent="0.25">
      <c r="A8" s="4"/>
      <c r="B8" s="4"/>
      <c r="C8" s="10" t="s">
        <v>40</v>
      </c>
      <c r="D8" s="7">
        <v>1</v>
      </c>
      <c r="E8" s="7">
        <f t="shared" si="0"/>
        <v>1.4556040756914121E-4</v>
      </c>
      <c r="F8" s="11"/>
      <c r="G8" s="11"/>
      <c r="H8" s="55"/>
      <c r="I8" s="56"/>
      <c r="J8" s="56"/>
      <c r="K8" s="56"/>
      <c r="L8" s="56"/>
      <c r="M8" s="57"/>
      <c r="N8" s="55"/>
      <c r="O8" s="56"/>
      <c r="P8" s="56"/>
      <c r="Q8" s="56"/>
      <c r="R8" s="56"/>
      <c r="S8" s="57"/>
      <c r="T8" s="55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55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7"/>
    </row>
    <row r="9" spans="1:49" x14ac:dyDescent="0.25">
      <c r="A9" s="4"/>
      <c r="B9" s="12"/>
      <c r="C9" s="10" t="s">
        <v>41</v>
      </c>
      <c r="D9" s="7">
        <v>89</v>
      </c>
      <c r="E9" s="7">
        <f t="shared" si="0"/>
        <v>1.2954876273653566E-2</v>
      </c>
      <c r="F9" s="11"/>
      <c r="G9" s="11"/>
      <c r="H9" s="30"/>
      <c r="I9" s="30"/>
      <c r="J9" s="30"/>
      <c r="K9" s="30"/>
      <c r="L9" s="30"/>
      <c r="M9" s="31"/>
      <c r="N9" s="32"/>
      <c r="O9" s="30"/>
      <c r="P9" s="30"/>
      <c r="Q9" s="30"/>
      <c r="R9" s="30">
        <v>1</v>
      </c>
      <c r="S9" s="31">
        <v>6.0000000000000001E-3</v>
      </c>
      <c r="T9" s="3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5"/>
      <c r="AL9" s="33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5"/>
    </row>
    <row r="10" spans="1:49" x14ac:dyDescent="0.25">
      <c r="A10" s="9" t="s">
        <v>42</v>
      </c>
      <c r="B10" s="13" t="s">
        <v>43</v>
      </c>
      <c r="C10" s="10" t="s">
        <v>44</v>
      </c>
      <c r="D10" s="7"/>
      <c r="E10" s="7"/>
      <c r="F10" s="11">
        <v>1</v>
      </c>
      <c r="G10" s="11">
        <f t="shared" si="1"/>
        <v>2.094240837696335E-4</v>
      </c>
      <c r="H10" s="30"/>
      <c r="I10" s="30"/>
      <c r="J10" s="30"/>
      <c r="K10" s="30"/>
      <c r="L10" s="30"/>
      <c r="M10" s="31"/>
      <c r="N10" s="32"/>
      <c r="O10" s="30"/>
      <c r="P10" s="30"/>
      <c r="Q10" s="30"/>
      <c r="R10" s="30"/>
      <c r="S10" s="31"/>
      <c r="T10" s="33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5"/>
      <c r="AL10" s="33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/>
    </row>
    <row r="11" spans="1:49" x14ac:dyDescent="0.25">
      <c r="A11" s="4"/>
      <c r="B11" s="13"/>
      <c r="C11" s="37" t="s">
        <v>45</v>
      </c>
      <c r="D11" s="7"/>
      <c r="E11" s="7"/>
      <c r="F11" s="11"/>
      <c r="G11" s="11"/>
      <c r="H11" s="30"/>
      <c r="I11" s="30"/>
      <c r="J11" s="30"/>
      <c r="K11" s="30"/>
      <c r="L11" s="30"/>
      <c r="M11" s="31"/>
      <c r="N11" s="32"/>
      <c r="O11" s="30"/>
      <c r="P11" s="30"/>
      <c r="Q11" s="30"/>
      <c r="R11" s="30"/>
      <c r="S11" s="31"/>
      <c r="T11" s="3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5"/>
      <c r="AL11" s="33"/>
      <c r="AM11" s="34"/>
      <c r="AN11" s="34"/>
      <c r="AO11" s="34"/>
      <c r="AP11" s="34"/>
      <c r="AQ11" s="34"/>
      <c r="AR11" s="34">
        <v>1</v>
      </c>
      <c r="AS11" s="34">
        <v>0.47399999999999998</v>
      </c>
      <c r="AT11" s="34"/>
      <c r="AU11" s="34"/>
      <c r="AV11" s="34"/>
      <c r="AW11" s="35"/>
    </row>
    <row r="12" spans="1:49" x14ac:dyDescent="0.25">
      <c r="A12" s="4"/>
      <c r="B12" s="13"/>
      <c r="C12" s="37" t="s">
        <v>46</v>
      </c>
      <c r="D12" s="7"/>
      <c r="E12" s="7"/>
      <c r="F12" s="11"/>
      <c r="G12" s="11"/>
      <c r="H12" s="30"/>
      <c r="I12" s="30"/>
      <c r="J12" s="30"/>
      <c r="K12" s="30"/>
      <c r="L12" s="30"/>
      <c r="M12" s="31"/>
      <c r="N12" s="32"/>
      <c r="O12" s="30"/>
      <c r="P12" s="30"/>
      <c r="Q12" s="30"/>
      <c r="R12" s="30"/>
      <c r="S12" s="31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33"/>
      <c r="AM12" s="34"/>
      <c r="AN12" s="34"/>
      <c r="AO12" s="34"/>
      <c r="AP12" s="34"/>
      <c r="AQ12" s="34"/>
      <c r="AR12" s="34"/>
      <c r="AS12" s="34"/>
      <c r="AT12" s="34">
        <v>2</v>
      </c>
      <c r="AU12" s="34">
        <v>9.5000000000000001E-2</v>
      </c>
      <c r="AV12" s="34"/>
      <c r="AW12" s="35"/>
    </row>
    <row r="13" spans="1:49" x14ac:dyDescent="0.25">
      <c r="A13" s="4"/>
      <c r="B13" s="14" t="s">
        <v>47</v>
      </c>
      <c r="C13" s="10" t="s">
        <v>48</v>
      </c>
      <c r="D13" s="7">
        <v>2</v>
      </c>
      <c r="E13" s="7">
        <f>(D13/6870)</f>
        <v>2.9112081513828241E-4</v>
      </c>
      <c r="F13" s="11"/>
      <c r="G13" s="11"/>
      <c r="H13" s="30"/>
      <c r="I13" s="30"/>
      <c r="J13" s="30"/>
      <c r="K13" s="30"/>
      <c r="L13" s="30"/>
      <c r="M13" s="31"/>
      <c r="N13" s="32"/>
      <c r="O13" s="30"/>
      <c r="P13" s="30"/>
      <c r="Q13" s="30"/>
      <c r="R13" s="30"/>
      <c r="S13" s="31"/>
      <c r="T13" s="33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5"/>
      <c r="AL13" s="33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5"/>
    </row>
    <row r="14" spans="1:49" x14ac:dyDescent="0.25">
      <c r="A14" s="4"/>
      <c r="B14" s="13"/>
      <c r="C14" s="10" t="s">
        <v>49</v>
      </c>
      <c r="D14" s="7">
        <v>1</v>
      </c>
      <c r="E14" s="7">
        <f>(D14/6870)</f>
        <v>1.4556040756914121E-4</v>
      </c>
      <c r="F14" s="11"/>
      <c r="G14" s="11"/>
      <c r="H14" s="30"/>
      <c r="I14" s="30"/>
      <c r="J14" s="30"/>
      <c r="K14" s="30"/>
      <c r="L14" s="30"/>
      <c r="M14" s="31"/>
      <c r="N14" s="32"/>
      <c r="O14" s="30"/>
      <c r="P14" s="30"/>
      <c r="Q14" s="30"/>
      <c r="R14" s="30"/>
      <c r="S14" s="31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5"/>
      <c r="AL14" s="33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5"/>
    </row>
    <row r="15" spans="1:49" x14ac:dyDescent="0.25">
      <c r="A15" s="4"/>
      <c r="B15" s="15" t="s">
        <v>50</v>
      </c>
      <c r="C15" s="37" t="s">
        <v>51</v>
      </c>
      <c r="D15" s="7"/>
      <c r="E15" s="7"/>
      <c r="F15" s="11"/>
      <c r="G15" s="11"/>
      <c r="H15" s="30"/>
      <c r="I15" s="30"/>
      <c r="J15" s="30"/>
      <c r="K15" s="30"/>
      <c r="L15" s="30"/>
      <c r="M15" s="31"/>
      <c r="N15" s="32"/>
      <c r="O15" s="30"/>
      <c r="P15" s="30"/>
      <c r="Q15" s="30"/>
      <c r="R15" s="30"/>
      <c r="S15" s="31"/>
      <c r="T15" s="33"/>
      <c r="U15" s="34"/>
      <c r="V15" s="34">
        <v>1</v>
      </c>
      <c r="W15" s="34">
        <v>0.111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5"/>
      <c r="AL15" s="33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5"/>
    </row>
    <row r="16" spans="1:49" x14ac:dyDescent="0.25">
      <c r="A16" s="4"/>
      <c r="B16" s="16" t="s">
        <v>52</v>
      </c>
      <c r="C16" s="10" t="s">
        <v>53</v>
      </c>
      <c r="D16" s="7">
        <v>1</v>
      </c>
      <c r="E16" s="7">
        <f>(D16/6870)</f>
        <v>1.4556040756914121E-4</v>
      </c>
      <c r="F16" s="11"/>
      <c r="G16" s="11"/>
      <c r="H16" s="30"/>
      <c r="I16" s="30"/>
      <c r="J16" s="30"/>
      <c r="K16" s="30"/>
      <c r="L16" s="30"/>
      <c r="M16" s="31"/>
      <c r="N16" s="32"/>
      <c r="O16" s="30"/>
      <c r="P16" s="30"/>
      <c r="Q16" s="30"/>
      <c r="R16" s="30"/>
      <c r="S16" s="31"/>
      <c r="T16" s="33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5"/>
      <c r="AL16" s="33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5"/>
    </row>
    <row r="17" spans="1:49" x14ac:dyDescent="0.25">
      <c r="A17" s="4"/>
      <c r="B17" s="17" t="s">
        <v>54</v>
      </c>
      <c r="C17" s="10" t="s">
        <v>55</v>
      </c>
      <c r="D17" s="7">
        <v>4</v>
      </c>
      <c r="E17" s="7">
        <f>(D17/6870)</f>
        <v>5.8224163027656482E-4</v>
      </c>
      <c r="F17" s="11">
        <v>7</v>
      </c>
      <c r="G17" s="11">
        <f>(F17/4775)</f>
        <v>1.4659685863874345E-3</v>
      </c>
      <c r="H17" s="30"/>
      <c r="I17" s="30"/>
      <c r="J17" s="30"/>
      <c r="K17" s="30"/>
      <c r="L17" s="30"/>
      <c r="M17" s="31"/>
      <c r="N17" s="32"/>
      <c r="O17" s="30"/>
      <c r="P17" s="30"/>
      <c r="Q17" s="30"/>
      <c r="R17" s="30"/>
      <c r="S17" s="31"/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5"/>
      <c r="AL17" s="33"/>
      <c r="AM17" s="34"/>
      <c r="AN17" s="34"/>
      <c r="AO17" s="34"/>
      <c r="AP17" s="34">
        <v>1</v>
      </c>
      <c r="AQ17" s="34">
        <v>3.0000000000000001E-3</v>
      </c>
      <c r="AR17" s="34"/>
      <c r="AS17" s="34"/>
      <c r="AT17" s="34">
        <v>3</v>
      </c>
      <c r="AU17" s="34">
        <v>1.4E-2</v>
      </c>
      <c r="AV17" s="34"/>
      <c r="AW17" s="35"/>
    </row>
    <row r="18" spans="1:49" x14ac:dyDescent="0.25">
      <c r="A18" s="4"/>
      <c r="B18" s="18"/>
      <c r="C18" s="19" t="s">
        <v>56</v>
      </c>
      <c r="D18" s="7">
        <v>1</v>
      </c>
      <c r="E18" s="7">
        <f>(D18/6870)</f>
        <v>1.4556040756914121E-4</v>
      </c>
      <c r="F18" s="11"/>
      <c r="G18" s="11"/>
      <c r="H18" s="30"/>
      <c r="I18" s="30"/>
      <c r="J18" s="30"/>
      <c r="K18" s="30"/>
      <c r="L18" s="30"/>
      <c r="M18" s="31"/>
      <c r="N18" s="32"/>
      <c r="O18" s="30"/>
      <c r="P18" s="30"/>
      <c r="Q18" s="30"/>
      <c r="R18" s="30"/>
      <c r="S18" s="31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5"/>
      <c r="AL18" s="33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5"/>
    </row>
    <row r="19" spans="1:49" x14ac:dyDescent="0.25">
      <c r="A19" s="4"/>
      <c r="B19" s="18"/>
      <c r="C19" s="10" t="s">
        <v>57</v>
      </c>
      <c r="D19" s="20"/>
      <c r="E19" s="7"/>
      <c r="F19" s="11"/>
      <c r="G19" s="11"/>
      <c r="H19" s="30"/>
      <c r="I19" s="30"/>
      <c r="J19" s="30">
        <v>1</v>
      </c>
      <c r="K19" s="30">
        <v>5.0000000000000001E-4</v>
      </c>
      <c r="L19" s="30"/>
      <c r="M19" s="31"/>
      <c r="N19" s="32"/>
      <c r="O19" s="30"/>
      <c r="P19" s="30"/>
      <c r="Q19" s="30"/>
      <c r="R19" s="30"/>
      <c r="S19" s="31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5"/>
      <c r="AL19" s="33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5"/>
    </row>
    <row r="20" spans="1:49" x14ac:dyDescent="0.25">
      <c r="A20" s="4"/>
      <c r="B20" s="18"/>
      <c r="C20" s="12" t="s">
        <v>58</v>
      </c>
      <c r="D20" s="7">
        <v>1</v>
      </c>
      <c r="E20" s="7">
        <f>(1/6870)</f>
        <v>1.4556040756914121E-4</v>
      </c>
      <c r="F20" s="11"/>
      <c r="G20" s="11"/>
      <c r="H20" s="30"/>
      <c r="I20" s="30"/>
      <c r="J20" s="30"/>
      <c r="K20" s="30"/>
      <c r="L20" s="30"/>
      <c r="M20" s="31"/>
      <c r="N20" s="32"/>
      <c r="O20" s="30"/>
      <c r="P20" s="30"/>
      <c r="Q20" s="30"/>
      <c r="R20" s="30"/>
      <c r="S20" s="31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33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5"/>
    </row>
    <row r="21" spans="1:49" x14ac:dyDescent="0.25">
      <c r="A21" s="21"/>
      <c r="B21" s="22" t="s">
        <v>59</v>
      </c>
      <c r="C21" s="37" t="s">
        <v>60</v>
      </c>
      <c r="D21" s="7"/>
      <c r="E21" s="7"/>
      <c r="F21" s="11"/>
      <c r="G21" s="11"/>
      <c r="H21" s="30"/>
      <c r="I21" s="30"/>
      <c r="J21" s="30">
        <v>6</v>
      </c>
      <c r="K21" s="30">
        <v>2E-3</v>
      </c>
      <c r="L21" s="30"/>
      <c r="M21" s="31"/>
      <c r="N21" s="32"/>
      <c r="O21" s="30"/>
      <c r="P21" s="30"/>
      <c r="Q21" s="30"/>
      <c r="R21" s="30"/>
      <c r="S21" s="31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5"/>
      <c r="AL21" s="33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5"/>
    </row>
    <row r="22" spans="1:49" x14ac:dyDescent="0.25">
      <c r="A22" s="4" t="s">
        <v>61</v>
      </c>
      <c r="B22" s="8" t="s">
        <v>62</v>
      </c>
      <c r="C22" s="10" t="s">
        <v>63</v>
      </c>
      <c r="D22" s="7"/>
      <c r="E22" s="7"/>
      <c r="F22" s="11">
        <v>2</v>
      </c>
      <c r="G22" s="11">
        <f t="shared" ref="G22:G38" si="2">(F22/4775)</f>
        <v>4.18848167539267E-4</v>
      </c>
      <c r="H22" s="30"/>
      <c r="I22" s="30"/>
      <c r="J22" s="30">
        <v>3</v>
      </c>
      <c r="K22" s="30">
        <v>5.0000000000000001E-3</v>
      </c>
      <c r="L22" s="30"/>
      <c r="M22" s="31"/>
      <c r="N22" s="32"/>
      <c r="O22" s="30"/>
      <c r="P22" s="30"/>
      <c r="Q22" s="30"/>
      <c r="R22" s="30"/>
      <c r="S22" s="31"/>
      <c r="T22" s="33">
        <v>1</v>
      </c>
      <c r="U22" s="34">
        <v>3.0000000000000001E-3</v>
      </c>
      <c r="V22" s="34"/>
      <c r="W22" s="34"/>
      <c r="X22" s="34">
        <v>4</v>
      </c>
      <c r="Y22" s="34">
        <v>1.4E-2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5"/>
      <c r="AL22" s="33">
        <v>1</v>
      </c>
      <c r="AM22" s="34">
        <v>1E-3</v>
      </c>
      <c r="AN22" s="34"/>
      <c r="AO22" s="34"/>
      <c r="AP22" s="34"/>
      <c r="AQ22" s="34"/>
      <c r="AR22" s="34">
        <v>3</v>
      </c>
      <c r="AS22" s="34">
        <v>2.9000000000000001E-2</v>
      </c>
      <c r="AT22" s="34">
        <v>1</v>
      </c>
      <c r="AU22" s="34">
        <v>4.0000000000000001E-3</v>
      </c>
      <c r="AV22" s="34"/>
      <c r="AW22" s="35"/>
    </row>
    <row r="23" spans="1:49" x14ac:dyDescent="0.25">
      <c r="A23" s="4"/>
      <c r="B23" s="4"/>
      <c r="C23" s="10" t="s">
        <v>64</v>
      </c>
      <c r="D23" s="7"/>
      <c r="E23" s="7"/>
      <c r="F23" s="11">
        <v>1</v>
      </c>
      <c r="G23" s="11">
        <f t="shared" si="2"/>
        <v>2.094240837696335E-4</v>
      </c>
      <c r="H23" s="30"/>
      <c r="I23" s="30"/>
      <c r="J23" s="30"/>
      <c r="K23" s="30"/>
      <c r="L23" s="30"/>
      <c r="M23" s="31"/>
      <c r="N23" s="32"/>
      <c r="O23" s="30"/>
      <c r="P23" s="30"/>
      <c r="Q23" s="30"/>
      <c r="R23" s="30"/>
      <c r="S23" s="31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5"/>
      <c r="AL23" s="33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5"/>
    </row>
    <row r="24" spans="1:49" x14ac:dyDescent="0.25">
      <c r="A24" s="4"/>
      <c r="B24" s="11"/>
      <c r="C24" s="10" t="s">
        <v>65</v>
      </c>
      <c r="D24" s="7">
        <v>4</v>
      </c>
      <c r="E24" s="7">
        <f>(D24/6870)</f>
        <v>5.8224163027656482E-4</v>
      </c>
      <c r="F24" s="11">
        <v>5</v>
      </c>
      <c r="G24" s="11">
        <f t="shared" si="2"/>
        <v>1.0471204188481676E-3</v>
      </c>
      <c r="H24" s="30"/>
      <c r="I24" s="30"/>
      <c r="J24" s="30"/>
      <c r="K24" s="30"/>
      <c r="L24" s="30"/>
      <c r="M24" s="31"/>
      <c r="N24" s="32"/>
      <c r="O24" s="30"/>
      <c r="P24" s="30"/>
      <c r="Q24" s="30"/>
      <c r="R24" s="30">
        <v>1</v>
      </c>
      <c r="S24" s="31">
        <v>9.9000000000000005E-2</v>
      </c>
      <c r="T24" s="33"/>
      <c r="U24" s="34"/>
      <c r="V24" s="34">
        <v>1</v>
      </c>
      <c r="W24" s="34">
        <v>0.32900000000000001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5"/>
      <c r="AL24" s="33"/>
      <c r="AM24" s="34"/>
      <c r="AN24" s="34"/>
      <c r="AO24" s="34"/>
      <c r="AP24" s="34"/>
      <c r="AQ24" s="34"/>
      <c r="AR24" s="34"/>
      <c r="AS24" s="34"/>
      <c r="AT24" s="34">
        <v>1</v>
      </c>
      <c r="AU24" s="34">
        <v>5.0000000000000001E-3</v>
      </c>
      <c r="AV24" s="34">
        <v>1</v>
      </c>
      <c r="AW24" s="35">
        <v>3.0000000000000001E-3</v>
      </c>
    </row>
    <row r="25" spans="1:49" x14ac:dyDescent="0.25">
      <c r="A25" s="4"/>
      <c r="B25" s="23"/>
      <c r="C25" s="10" t="s">
        <v>66</v>
      </c>
      <c r="D25" s="7">
        <v>2</v>
      </c>
      <c r="E25" s="7">
        <f>(D25/6870)</f>
        <v>2.9112081513828241E-4</v>
      </c>
      <c r="F25" s="11"/>
      <c r="G25" s="11"/>
      <c r="H25" s="30"/>
      <c r="I25" s="30"/>
      <c r="J25" s="30"/>
      <c r="K25" s="30"/>
      <c r="L25" s="30"/>
      <c r="M25" s="31"/>
      <c r="N25" s="32"/>
      <c r="O25" s="30"/>
      <c r="P25" s="30"/>
      <c r="Q25" s="30"/>
      <c r="R25" s="30"/>
      <c r="S25" s="31"/>
      <c r="T25" s="33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5"/>
      <c r="AL25" s="33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</row>
    <row r="26" spans="1:49" x14ac:dyDescent="0.25">
      <c r="A26" s="4"/>
      <c r="B26" s="11" t="s">
        <v>67</v>
      </c>
      <c r="C26" s="10" t="s">
        <v>68</v>
      </c>
      <c r="D26" s="7">
        <v>2</v>
      </c>
      <c r="E26" s="7">
        <f>(D26/6870)</f>
        <v>2.9112081513828241E-4</v>
      </c>
      <c r="F26" s="11">
        <v>5</v>
      </c>
      <c r="G26" s="11">
        <f t="shared" si="2"/>
        <v>1.0471204188481676E-3</v>
      </c>
      <c r="H26" s="30"/>
      <c r="I26" s="30"/>
      <c r="J26" s="30"/>
      <c r="K26" s="30"/>
      <c r="L26" s="30"/>
      <c r="M26" s="31"/>
      <c r="N26" s="32"/>
      <c r="O26" s="30"/>
      <c r="P26" s="30"/>
      <c r="Q26" s="30"/>
      <c r="R26" s="30"/>
      <c r="S26" s="31"/>
      <c r="T26" s="33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/>
      <c r="AL26" s="33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5"/>
    </row>
    <row r="27" spans="1:49" x14ac:dyDescent="0.25">
      <c r="A27" s="4"/>
      <c r="B27" s="11"/>
      <c r="C27" s="10" t="s">
        <v>69</v>
      </c>
      <c r="D27" s="7">
        <v>8</v>
      </c>
      <c r="E27" s="7">
        <f>(D27/6870)</f>
        <v>1.1644832605531296E-3</v>
      </c>
      <c r="F27" s="11"/>
      <c r="G27" s="11"/>
      <c r="H27" s="30"/>
      <c r="I27" s="30"/>
      <c r="J27" s="30"/>
      <c r="K27" s="30"/>
      <c r="L27" s="30"/>
      <c r="M27" s="31"/>
      <c r="N27" s="32"/>
      <c r="O27" s="30"/>
      <c r="P27" s="30"/>
      <c r="Q27" s="30"/>
      <c r="R27" s="30"/>
      <c r="S27" s="31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5"/>
      <c r="AL27" s="33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5"/>
    </row>
    <row r="28" spans="1:49" x14ac:dyDescent="0.25">
      <c r="A28" s="4"/>
      <c r="B28" s="11"/>
      <c r="C28" s="10" t="s">
        <v>70</v>
      </c>
      <c r="D28" s="7"/>
      <c r="E28" s="7"/>
      <c r="F28" s="11">
        <v>10</v>
      </c>
      <c r="G28" s="11">
        <f t="shared" si="2"/>
        <v>2.0942408376963353E-3</v>
      </c>
      <c r="H28" s="30"/>
      <c r="I28" s="30"/>
      <c r="J28" s="30"/>
      <c r="K28" s="30"/>
      <c r="L28" s="30"/>
      <c r="M28" s="31"/>
      <c r="N28" s="32"/>
      <c r="O28" s="30"/>
      <c r="P28" s="30"/>
      <c r="Q28" s="30"/>
      <c r="R28" s="30"/>
      <c r="S28" s="31"/>
      <c r="T28" s="33">
        <v>1</v>
      </c>
      <c r="U28" s="34">
        <v>2E-3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5"/>
      <c r="AL28" s="33"/>
      <c r="AM28" s="34"/>
      <c r="AN28" s="34"/>
      <c r="AO28" s="34"/>
      <c r="AP28" s="34"/>
      <c r="AQ28" s="34"/>
      <c r="AR28" s="34">
        <v>1</v>
      </c>
      <c r="AS28" s="34">
        <v>4.0000000000000001E-3</v>
      </c>
      <c r="AT28" s="34"/>
      <c r="AU28" s="34"/>
      <c r="AV28" s="34"/>
      <c r="AW28" s="35"/>
    </row>
    <row r="29" spans="1:49" x14ac:dyDescent="0.25">
      <c r="A29" s="4"/>
      <c r="B29" s="11"/>
      <c r="C29" s="10" t="s">
        <v>71</v>
      </c>
      <c r="D29" s="7">
        <v>11</v>
      </c>
      <c r="E29" s="7">
        <f>(D29/6870)</f>
        <v>1.6011644832605531E-3</v>
      </c>
      <c r="F29" s="11">
        <v>19</v>
      </c>
      <c r="G29" s="11">
        <f t="shared" si="2"/>
        <v>3.9790575916230364E-3</v>
      </c>
      <c r="H29" s="30"/>
      <c r="I29" s="30"/>
      <c r="J29" s="30">
        <v>1</v>
      </c>
      <c r="K29" s="30">
        <v>1E-3</v>
      </c>
      <c r="L29" s="30"/>
      <c r="M29" s="31"/>
      <c r="N29" s="32"/>
      <c r="O29" s="30"/>
      <c r="P29" s="30"/>
      <c r="Q29" s="30"/>
      <c r="R29" s="30"/>
      <c r="S29" s="31"/>
      <c r="T29" s="33"/>
      <c r="U29" s="34"/>
      <c r="V29" s="34">
        <v>2</v>
      </c>
      <c r="W29" s="34">
        <v>0.17399999999999999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5"/>
      <c r="AL29" s="33"/>
      <c r="AM29" s="34"/>
      <c r="AN29" s="34">
        <v>1</v>
      </c>
      <c r="AO29" s="34">
        <v>2E-3</v>
      </c>
      <c r="AP29" s="34"/>
      <c r="AQ29" s="34"/>
      <c r="AR29" s="34">
        <v>1</v>
      </c>
      <c r="AS29" s="34">
        <v>7.2999999999999995E-2</v>
      </c>
      <c r="AT29" s="34"/>
      <c r="AU29" s="34"/>
      <c r="AV29" s="34">
        <v>1</v>
      </c>
      <c r="AW29" s="35">
        <v>5.0000000000000001E-3</v>
      </c>
    </row>
    <row r="30" spans="1:49" x14ac:dyDescent="0.25">
      <c r="A30" s="4"/>
      <c r="B30" s="11"/>
      <c r="C30" s="10" t="s">
        <v>72</v>
      </c>
      <c r="D30" s="7"/>
      <c r="E30" s="7"/>
      <c r="F30" s="11">
        <v>2</v>
      </c>
      <c r="G30" s="11">
        <f t="shared" si="2"/>
        <v>4.18848167539267E-4</v>
      </c>
      <c r="H30" s="30"/>
      <c r="I30" s="30"/>
      <c r="J30" s="30"/>
      <c r="K30" s="30"/>
      <c r="L30" s="30"/>
      <c r="M30" s="31"/>
      <c r="N30" s="32"/>
      <c r="O30" s="30"/>
      <c r="P30" s="30"/>
      <c r="Q30" s="30"/>
      <c r="R30" s="30"/>
      <c r="S30" s="31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5"/>
      <c r="AL30" s="33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5"/>
    </row>
    <row r="31" spans="1:49" x14ac:dyDescent="0.25">
      <c r="A31" s="4"/>
      <c r="B31" s="11"/>
      <c r="C31" s="10" t="s">
        <v>73</v>
      </c>
      <c r="D31" s="7"/>
      <c r="E31" s="7"/>
      <c r="F31" s="11">
        <v>1</v>
      </c>
      <c r="G31" s="11">
        <f t="shared" si="2"/>
        <v>2.094240837696335E-4</v>
      </c>
      <c r="H31" s="30"/>
      <c r="I31" s="30"/>
      <c r="J31" s="30"/>
      <c r="K31" s="30"/>
      <c r="L31" s="30"/>
      <c r="M31" s="31"/>
      <c r="N31" s="32"/>
      <c r="O31" s="30"/>
      <c r="P31" s="30"/>
      <c r="Q31" s="30"/>
      <c r="R31" s="30"/>
      <c r="S31" s="31"/>
      <c r="T31" s="33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5"/>
      <c r="AL31" s="33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5"/>
    </row>
    <row r="32" spans="1:49" x14ac:dyDescent="0.25">
      <c r="A32" s="4"/>
      <c r="B32" s="11"/>
      <c r="C32" s="25" t="s">
        <v>74</v>
      </c>
      <c r="D32" s="7"/>
      <c r="E32" s="7"/>
      <c r="F32" s="11"/>
      <c r="G32" s="11"/>
      <c r="H32" s="30"/>
      <c r="I32" s="30"/>
      <c r="J32" s="30"/>
      <c r="K32" s="30"/>
      <c r="L32" s="30"/>
      <c r="M32" s="31"/>
      <c r="N32" s="32"/>
      <c r="O32" s="30"/>
      <c r="P32" s="30"/>
      <c r="Q32" s="30"/>
      <c r="R32" s="30"/>
      <c r="S32" s="31"/>
      <c r="T32" s="33"/>
      <c r="U32" s="34"/>
      <c r="V32" s="34"/>
      <c r="W32" s="34"/>
      <c r="X32" s="34"/>
      <c r="Y32" s="34"/>
      <c r="Z32" s="34"/>
      <c r="AA32" s="34"/>
      <c r="AB32" s="34"/>
      <c r="AC32" s="34"/>
      <c r="AD32" s="34">
        <v>1</v>
      </c>
      <c r="AE32" s="34">
        <v>1.7999999999999999E-2</v>
      </c>
      <c r="AF32" s="34"/>
      <c r="AG32" s="34"/>
      <c r="AH32" s="34"/>
      <c r="AI32" s="34"/>
      <c r="AJ32" s="34"/>
      <c r="AK32" s="35"/>
      <c r="AL32" s="33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5"/>
    </row>
    <row r="33" spans="1:49" x14ac:dyDescent="0.25">
      <c r="A33" s="4"/>
      <c r="B33" s="11"/>
      <c r="C33" s="10" t="s">
        <v>75</v>
      </c>
      <c r="D33" s="7">
        <v>1</v>
      </c>
      <c r="E33" s="7">
        <f t="shared" ref="E33:E38" si="3">(D33/6870)</f>
        <v>1.4556040756914121E-4</v>
      </c>
      <c r="F33" s="11"/>
      <c r="G33" s="11"/>
      <c r="H33" s="30"/>
      <c r="I33" s="30"/>
      <c r="J33" s="30"/>
      <c r="K33" s="30"/>
      <c r="L33" s="30"/>
      <c r="M33" s="31"/>
      <c r="N33" s="32"/>
      <c r="O33" s="30"/>
      <c r="P33" s="30"/>
      <c r="Q33" s="30"/>
      <c r="R33" s="30"/>
      <c r="S33" s="31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5"/>
      <c r="AL33" s="33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5"/>
    </row>
    <row r="34" spans="1:49" x14ac:dyDescent="0.25">
      <c r="A34" s="4"/>
      <c r="B34" s="11"/>
      <c r="C34" s="15" t="s">
        <v>76</v>
      </c>
      <c r="D34" s="7">
        <v>1</v>
      </c>
      <c r="E34" s="7">
        <f t="shared" si="3"/>
        <v>1.4556040756914121E-4</v>
      </c>
      <c r="F34" s="11"/>
      <c r="G34" s="11"/>
      <c r="H34" s="30"/>
      <c r="I34" s="30"/>
      <c r="J34" s="30"/>
      <c r="K34" s="30"/>
      <c r="L34" s="30"/>
      <c r="M34" s="31"/>
      <c r="N34" s="32"/>
      <c r="O34" s="30"/>
      <c r="P34" s="30"/>
      <c r="Q34" s="30"/>
      <c r="R34" s="30"/>
      <c r="S34" s="31"/>
      <c r="T34" s="33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5"/>
      <c r="AL34" s="33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5"/>
    </row>
    <row r="35" spans="1:49" x14ac:dyDescent="0.25">
      <c r="A35" s="24"/>
      <c r="B35" s="15" t="s">
        <v>77</v>
      </c>
      <c r="C35" s="25" t="s">
        <v>78</v>
      </c>
      <c r="D35" s="7">
        <v>95</v>
      </c>
      <c r="E35" s="7">
        <f t="shared" si="3"/>
        <v>1.3828238719068414E-2</v>
      </c>
      <c r="F35" s="11">
        <v>125</v>
      </c>
      <c r="G35" s="11">
        <f t="shared" si="2"/>
        <v>2.6178010471204188E-2</v>
      </c>
      <c r="H35" s="30">
        <v>4</v>
      </c>
      <c r="I35" s="30">
        <v>2E-3</v>
      </c>
      <c r="J35" s="30">
        <v>30</v>
      </c>
      <c r="K35" s="30">
        <v>3.9E-2</v>
      </c>
      <c r="L35" s="30">
        <v>4</v>
      </c>
      <c r="M35" s="31">
        <v>3.0000000000000001E-3</v>
      </c>
      <c r="N35" s="32">
        <v>4</v>
      </c>
      <c r="O35" s="30">
        <v>1E-3</v>
      </c>
      <c r="P35" s="30">
        <v>5</v>
      </c>
      <c r="Q35" s="30">
        <v>2E-3</v>
      </c>
      <c r="R35" s="30">
        <v>9</v>
      </c>
      <c r="S35" s="31">
        <v>3.0000000000000001E-3</v>
      </c>
      <c r="T35" s="33">
        <v>6</v>
      </c>
      <c r="U35" s="34">
        <v>5.0000000000000001E-3</v>
      </c>
      <c r="V35" s="34"/>
      <c r="W35" s="34"/>
      <c r="X35" s="34">
        <v>11</v>
      </c>
      <c r="Y35" s="34">
        <v>8.9999999999999993E-3</v>
      </c>
      <c r="Z35" s="34">
        <v>1</v>
      </c>
      <c r="AA35" s="34">
        <v>1E-3</v>
      </c>
      <c r="AB35" s="34"/>
      <c r="AC35" s="34"/>
      <c r="AD35" s="34"/>
      <c r="AE35" s="34"/>
      <c r="AF35" s="34">
        <v>8</v>
      </c>
      <c r="AG35" s="34">
        <v>5.0000000000000001E-3</v>
      </c>
      <c r="AH35" s="34"/>
      <c r="AI35" s="34"/>
      <c r="AJ35" s="34">
        <v>1</v>
      </c>
      <c r="AK35" s="35">
        <v>1E-3</v>
      </c>
      <c r="AL35" s="33">
        <v>2</v>
      </c>
      <c r="AM35" s="34">
        <v>1E-3</v>
      </c>
      <c r="AN35" s="34">
        <v>15</v>
      </c>
      <c r="AO35" s="34">
        <v>0.02</v>
      </c>
      <c r="AP35" s="34">
        <v>1</v>
      </c>
      <c r="AQ35" s="34">
        <v>5.0000000000000001E-4</v>
      </c>
      <c r="AR35" s="34">
        <v>13</v>
      </c>
      <c r="AS35" s="34">
        <v>8.0000000000000002E-3</v>
      </c>
      <c r="AT35" s="34"/>
      <c r="AU35" s="34"/>
      <c r="AV35" s="34">
        <v>5</v>
      </c>
      <c r="AW35" s="35">
        <v>2E-3</v>
      </c>
    </row>
    <row r="36" spans="1:49" x14ac:dyDescent="0.25">
      <c r="A36" s="4"/>
      <c r="B36" s="26" t="s">
        <v>79</v>
      </c>
      <c r="C36" s="10" t="s">
        <v>80</v>
      </c>
      <c r="D36" s="7">
        <v>5</v>
      </c>
      <c r="E36" s="7">
        <f t="shared" si="3"/>
        <v>7.27802037845706E-4</v>
      </c>
      <c r="F36" s="11"/>
      <c r="G36" s="11"/>
      <c r="H36" s="30"/>
      <c r="I36" s="30"/>
      <c r="J36" s="30"/>
      <c r="K36" s="30"/>
      <c r="L36" s="30"/>
      <c r="M36" s="31"/>
      <c r="N36" s="32"/>
      <c r="O36" s="30"/>
      <c r="P36" s="30"/>
      <c r="Q36" s="30"/>
      <c r="R36" s="30"/>
      <c r="S36" s="31"/>
      <c r="T36" s="33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5"/>
      <c r="AL36" s="33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5"/>
    </row>
    <row r="37" spans="1:49" x14ac:dyDescent="0.25">
      <c r="A37" s="24"/>
      <c r="B37" s="8" t="s">
        <v>81</v>
      </c>
      <c r="C37" s="25" t="s">
        <v>82</v>
      </c>
      <c r="D37" s="7">
        <v>1</v>
      </c>
      <c r="E37" s="7">
        <f t="shared" si="3"/>
        <v>1.4556040756914121E-4</v>
      </c>
      <c r="F37" s="11"/>
      <c r="G37" s="11"/>
      <c r="H37" s="30"/>
      <c r="I37" s="30"/>
      <c r="J37" s="30"/>
      <c r="K37" s="30"/>
      <c r="L37" s="30"/>
      <c r="M37" s="31"/>
      <c r="N37" s="32"/>
      <c r="O37" s="30"/>
      <c r="P37" s="30"/>
      <c r="Q37" s="30"/>
      <c r="R37" s="30"/>
      <c r="S37" s="31"/>
      <c r="T37" s="33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5"/>
      <c r="AL37" s="33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5"/>
    </row>
    <row r="38" spans="1:49" x14ac:dyDescent="0.25">
      <c r="A38" s="24"/>
      <c r="B38" s="11"/>
      <c r="C38" s="25" t="s">
        <v>83</v>
      </c>
      <c r="D38" s="7">
        <v>1</v>
      </c>
      <c r="E38" s="7">
        <f t="shared" si="3"/>
        <v>1.4556040756914121E-4</v>
      </c>
      <c r="F38" s="11"/>
      <c r="G38" s="11"/>
      <c r="H38" s="30"/>
      <c r="I38" s="30"/>
      <c r="J38" s="30"/>
      <c r="K38" s="30"/>
      <c r="L38" s="30"/>
      <c r="M38" s="31"/>
      <c r="N38" s="32"/>
      <c r="O38" s="30"/>
      <c r="P38" s="30"/>
      <c r="Q38" s="30"/>
      <c r="R38" s="30"/>
      <c r="S38" s="31"/>
      <c r="T38" s="33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5"/>
      <c r="AL38" s="33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5"/>
    </row>
    <row r="39" spans="1:49" x14ac:dyDescent="0.25">
      <c r="A39" s="24"/>
      <c r="B39" s="23"/>
      <c r="C39" s="25" t="s">
        <v>84</v>
      </c>
      <c r="D39" s="7"/>
      <c r="E39" s="7"/>
      <c r="F39" s="11"/>
      <c r="G39" s="11"/>
      <c r="H39" s="30"/>
      <c r="I39" s="30"/>
      <c r="J39" s="30"/>
      <c r="K39" s="30"/>
      <c r="L39" s="30"/>
      <c r="M39" s="31"/>
      <c r="N39" s="32"/>
      <c r="O39" s="30"/>
      <c r="P39" s="30"/>
      <c r="Q39" s="30"/>
      <c r="R39" s="30"/>
      <c r="S39" s="31"/>
      <c r="T39" s="33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5"/>
      <c r="AL39" s="33"/>
      <c r="AM39" s="34"/>
      <c r="AN39" s="34">
        <v>1</v>
      </c>
      <c r="AO39" s="34">
        <v>5.0000000000000001E-4</v>
      </c>
      <c r="AP39" s="34"/>
      <c r="AQ39" s="34"/>
      <c r="AR39" s="34"/>
      <c r="AS39" s="34"/>
      <c r="AT39" s="34"/>
      <c r="AU39" s="34"/>
      <c r="AV39" s="34"/>
      <c r="AW39" s="35"/>
    </row>
    <row r="40" spans="1:49" x14ac:dyDescent="0.25">
      <c r="A40" s="24"/>
      <c r="B40" s="8" t="s">
        <v>85</v>
      </c>
      <c r="C40" s="25" t="s">
        <v>86</v>
      </c>
      <c r="D40" s="7">
        <v>23</v>
      </c>
      <c r="E40" s="7">
        <f>(D40/6870)</f>
        <v>3.3478893740902477E-3</v>
      </c>
      <c r="F40" s="11">
        <v>4</v>
      </c>
      <c r="G40" s="11">
        <f>(F40/4775)</f>
        <v>8.3769633507853401E-4</v>
      </c>
      <c r="H40" s="30">
        <v>1</v>
      </c>
      <c r="I40" s="30">
        <v>0.251</v>
      </c>
      <c r="J40" s="30">
        <v>1</v>
      </c>
      <c r="K40" s="30">
        <v>0.41299999999999998</v>
      </c>
      <c r="L40" s="30"/>
      <c r="M40" s="31"/>
      <c r="N40" s="32"/>
      <c r="O40" s="30"/>
      <c r="P40" s="30">
        <v>1</v>
      </c>
      <c r="Q40" s="30">
        <v>8.0000000000000002E-3</v>
      </c>
      <c r="R40" s="30">
        <v>1</v>
      </c>
      <c r="S40" s="31">
        <v>3.4000000000000002E-2</v>
      </c>
      <c r="T40" s="33"/>
      <c r="U40" s="34"/>
      <c r="V40" s="34"/>
      <c r="W40" s="34"/>
      <c r="X40" s="34">
        <v>1</v>
      </c>
      <c r="Y40" s="34">
        <v>8.9999999999999993E-3</v>
      </c>
      <c r="Z40" s="34"/>
      <c r="AA40" s="34"/>
      <c r="AB40" s="34">
        <v>1</v>
      </c>
      <c r="AC40" s="34">
        <v>6.5000000000000002E-2</v>
      </c>
      <c r="AD40" s="34">
        <v>1</v>
      </c>
      <c r="AE40" s="34">
        <v>0.78100000000000003</v>
      </c>
      <c r="AF40" s="34"/>
      <c r="AG40" s="34"/>
      <c r="AH40" s="34"/>
      <c r="AI40" s="34"/>
      <c r="AJ40" s="34"/>
      <c r="AK40" s="35"/>
      <c r="AL40" s="33"/>
      <c r="AM40" s="34"/>
      <c r="AN40" s="34"/>
      <c r="AO40" s="34"/>
      <c r="AP40" s="34"/>
      <c r="AQ40" s="34"/>
      <c r="AR40" s="34">
        <v>1</v>
      </c>
      <c r="AS40" s="34">
        <v>0.191</v>
      </c>
      <c r="AT40" s="34"/>
      <c r="AU40" s="34"/>
      <c r="AV40" s="34">
        <v>1</v>
      </c>
      <c r="AW40" s="35">
        <v>2.1000000000000001E-2</v>
      </c>
    </row>
    <row r="41" spans="1:49" x14ac:dyDescent="0.25">
      <c r="A41" s="24"/>
      <c r="B41" s="11"/>
      <c r="C41" s="25" t="s">
        <v>87</v>
      </c>
      <c r="D41" s="7">
        <v>11</v>
      </c>
      <c r="E41" s="7">
        <f>(D41/6870)</f>
        <v>1.6011644832605531E-3</v>
      </c>
      <c r="F41" s="11">
        <v>70</v>
      </c>
      <c r="G41" s="11">
        <f>(F41/4775)</f>
        <v>1.4659685863874346E-2</v>
      </c>
      <c r="H41" s="30">
        <v>22</v>
      </c>
      <c r="I41" s="30">
        <v>1.4999999999999999E-2</v>
      </c>
      <c r="J41" s="30">
        <v>122</v>
      </c>
      <c r="K41" s="30">
        <v>0.192</v>
      </c>
      <c r="L41" s="30">
        <v>13</v>
      </c>
      <c r="M41" s="31">
        <v>4.0000000000000001E-3</v>
      </c>
      <c r="N41" s="32">
        <v>8</v>
      </c>
      <c r="O41" s="30">
        <v>4.0000000000000001E-3</v>
      </c>
      <c r="P41" s="30">
        <v>13</v>
      </c>
      <c r="Q41" s="30">
        <v>3.0000000000000001E-3</v>
      </c>
      <c r="R41" s="30"/>
      <c r="S41" s="31"/>
      <c r="T41" s="33">
        <v>6</v>
      </c>
      <c r="U41" s="34">
        <v>4.0000000000000001E-3</v>
      </c>
      <c r="V41" s="34">
        <v>1</v>
      </c>
      <c r="W41" s="34">
        <v>1E-3</v>
      </c>
      <c r="X41" s="34">
        <v>10</v>
      </c>
      <c r="Y41" s="34">
        <v>8.9999999999999993E-3</v>
      </c>
      <c r="Z41" s="34">
        <v>1</v>
      </c>
      <c r="AA41" s="34">
        <v>5.0000000000000001E-4</v>
      </c>
      <c r="AB41" s="34"/>
      <c r="AC41" s="34"/>
      <c r="AD41" s="34"/>
      <c r="AE41" s="34"/>
      <c r="AF41" s="34">
        <v>4</v>
      </c>
      <c r="AG41" s="34">
        <v>3.0000000000000001E-3</v>
      </c>
      <c r="AH41" s="34">
        <v>3</v>
      </c>
      <c r="AI41" s="34">
        <v>3.0000000000000001E-3</v>
      </c>
      <c r="AJ41" s="34"/>
      <c r="AK41" s="35"/>
      <c r="AL41" s="33"/>
      <c r="AM41" s="34"/>
      <c r="AN41" s="34">
        <v>2</v>
      </c>
      <c r="AO41" s="34">
        <v>2E-3</v>
      </c>
      <c r="AP41" s="34"/>
      <c r="AQ41" s="34"/>
      <c r="AR41" s="34">
        <v>3</v>
      </c>
      <c r="AS41" s="34">
        <v>2E-3</v>
      </c>
      <c r="AT41" s="34">
        <v>2</v>
      </c>
      <c r="AU41" s="34">
        <v>2E-3</v>
      </c>
      <c r="AV41" s="34">
        <v>2</v>
      </c>
      <c r="AW41" s="35">
        <v>4.0000000000000001E-3</v>
      </c>
    </row>
    <row r="42" spans="1:49" x14ac:dyDescent="0.25">
      <c r="A42" s="24"/>
      <c r="B42" s="11"/>
      <c r="C42" s="25" t="s">
        <v>88</v>
      </c>
      <c r="D42" s="7">
        <v>2</v>
      </c>
      <c r="E42" s="7">
        <f>(D42/6870)</f>
        <v>2.9112081513828241E-4</v>
      </c>
      <c r="F42" s="11">
        <v>8</v>
      </c>
      <c r="G42" s="11">
        <f>(F42/4775)</f>
        <v>1.675392670157068E-3</v>
      </c>
      <c r="H42" s="30"/>
      <c r="I42" s="30"/>
      <c r="J42" s="30"/>
      <c r="K42" s="30"/>
      <c r="L42" s="30">
        <v>2</v>
      </c>
      <c r="M42" s="31">
        <v>0.20599999999999999</v>
      </c>
      <c r="N42" s="32"/>
      <c r="O42" s="30"/>
      <c r="P42" s="30"/>
      <c r="Q42" s="30"/>
      <c r="R42" s="30"/>
      <c r="S42" s="31"/>
      <c r="T42" s="33">
        <v>2</v>
      </c>
      <c r="U42" s="34">
        <v>1.635</v>
      </c>
      <c r="V42" s="34">
        <v>2</v>
      </c>
      <c r="W42" s="34">
        <v>0.73599999999999999</v>
      </c>
      <c r="X42" s="34">
        <v>2</v>
      </c>
      <c r="Y42" s="34">
        <v>0.17699999999999999</v>
      </c>
      <c r="Z42" s="34"/>
      <c r="AA42" s="34"/>
      <c r="AB42" s="34"/>
      <c r="AC42" s="34"/>
      <c r="AD42" s="34"/>
      <c r="AE42" s="34"/>
      <c r="AF42" s="34">
        <v>2</v>
      </c>
      <c r="AG42" s="34">
        <v>0.23100000000000001</v>
      </c>
      <c r="AH42" s="34">
        <v>3</v>
      </c>
      <c r="AI42" s="34">
        <v>0.27900000000000003</v>
      </c>
      <c r="AJ42" s="34"/>
      <c r="AK42" s="35"/>
      <c r="AL42" s="33"/>
      <c r="AM42" s="34"/>
      <c r="AN42" s="34">
        <v>1</v>
      </c>
      <c r="AO42" s="34">
        <v>0.193</v>
      </c>
      <c r="AP42" s="34"/>
      <c r="AQ42" s="34"/>
      <c r="AR42" s="34">
        <v>3</v>
      </c>
      <c r="AS42" s="34">
        <v>1.0900000000000001</v>
      </c>
      <c r="AT42" s="34">
        <v>2</v>
      </c>
      <c r="AU42" s="34">
        <v>0.45900000000000002</v>
      </c>
      <c r="AV42" s="34">
        <v>2</v>
      </c>
      <c r="AW42" s="35">
        <v>1.63</v>
      </c>
    </row>
    <row r="43" spans="1:49" x14ac:dyDescent="0.25">
      <c r="A43" s="24"/>
      <c r="B43" s="11"/>
      <c r="C43" s="25" t="s">
        <v>89</v>
      </c>
      <c r="D43" s="7"/>
      <c r="E43" s="7"/>
      <c r="F43" s="11"/>
      <c r="G43" s="11"/>
      <c r="H43" s="30"/>
      <c r="I43" s="30"/>
      <c r="J43" s="30"/>
      <c r="K43" s="30"/>
      <c r="L43" s="30"/>
      <c r="M43" s="31"/>
      <c r="N43" s="32"/>
      <c r="O43" s="30"/>
      <c r="P43" s="30"/>
      <c r="Q43" s="30"/>
      <c r="R43" s="30"/>
      <c r="S43" s="31"/>
      <c r="T43" s="33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5"/>
      <c r="AL43" s="33"/>
      <c r="AM43" s="34"/>
      <c r="AN43" s="34"/>
      <c r="AO43" s="34"/>
      <c r="AP43" s="34"/>
      <c r="AQ43" s="34"/>
      <c r="AR43" s="34"/>
      <c r="AS43" s="34"/>
      <c r="AT43" s="34"/>
      <c r="AU43" s="34"/>
      <c r="AV43" s="34">
        <v>2</v>
      </c>
      <c r="AW43" s="35">
        <v>0.29399999999999998</v>
      </c>
    </row>
    <row r="44" spans="1:49" x14ac:dyDescent="0.25">
      <c r="A44" s="24"/>
      <c r="B44" s="23"/>
      <c r="C44" s="25" t="s">
        <v>90</v>
      </c>
      <c r="D44" s="7"/>
      <c r="E44" s="7"/>
      <c r="F44" s="11"/>
      <c r="G44" s="11"/>
      <c r="H44" s="30"/>
      <c r="I44" s="30"/>
      <c r="J44" s="30">
        <v>3</v>
      </c>
      <c r="K44" s="30">
        <v>0.156</v>
      </c>
      <c r="L44" s="30"/>
      <c r="M44" s="31"/>
      <c r="N44" s="32"/>
      <c r="O44" s="30"/>
      <c r="P44" s="30"/>
      <c r="Q44" s="30"/>
      <c r="R44" s="30"/>
      <c r="S44" s="31"/>
      <c r="T44" s="33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5"/>
      <c r="AL44" s="33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5"/>
    </row>
    <row r="45" spans="1:49" x14ac:dyDescent="0.25">
      <c r="A45" s="4"/>
      <c r="B45" s="26" t="s">
        <v>91</v>
      </c>
      <c r="C45" s="10" t="s">
        <v>92</v>
      </c>
      <c r="D45" s="7">
        <v>8</v>
      </c>
      <c r="E45" s="7">
        <f t="shared" ref="E45:E53" si="4">(D45/6870)</f>
        <v>1.1644832605531296E-3</v>
      </c>
      <c r="F45" s="11">
        <v>19</v>
      </c>
      <c r="G45" s="11">
        <f t="shared" ref="G45:G55" si="5">(F45/4775)</f>
        <v>3.9790575916230364E-3</v>
      </c>
      <c r="H45" s="30"/>
      <c r="I45" s="30"/>
      <c r="J45" s="30">
        <v>1</v>
      </c>
      <c r="K45" s="30">
        <v>1E-3</v>
      </c>
      <c r="L45" s="30"/>
      <c r="M45" s="31"/>
      <c r="N45" s="32"/>
      <c r="O45" s="30"/>
      <c r="P45" s="30"/>
      <c r="Q45" s="30"/>
      <c r="R45" s="30"/>
      <c r="S45" s="31"/>
      <c r="T45" s="33">
        <v>3</v>
      </c>
      <c r="U45" s="34">
        <v>2.81</v>
      </c>
      <c r="V45" s="34"/>
      <c r="W45" s="34"/>
      <c r="X45" s="34">
        <v>2</v>
      </c>
      <c r="Y45" s="34">
        <v>7.5999999999999998E-2</v>
      </c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>
        <v>1</v>
      </c>
      <c r="AK45" s="35">
        <v>0.125</v>
      </c>
      <c r="AL45" s="33"/>
      <c r="AM45" s="34"/>
      <c r="AN45" s="34"/>
      <c r="AO45" s="34"/>
      <c r="AP45" s="34"/>
      <c r="AQ45" s="34"/>
      <c r="AR45" s="34"/>
      <c r="AS45" s="34"/>
      <c r="AT45" s="34"/>
      <c r="AU45" s="34"/>
      <c r="AV45" s="34">
        <v>1</v>
      </c>
      <c r="AW45" s="35">
        <v>7.3999999999999996E-2</v>
      </c>
    </row>
    <row r="46" spans="1:49" x14ac:dyDescent="0.25">
      <c r="A46" s="4"/>
      <c r="B46" s="8" t="s">
        <v>93</v>
      </c>
      <c r="C46" s="10" t="s">
        <v>94</v>
      </c>
      <c r="D46" s="7">
        <v>1</v>
      </c>
      <c r="E46" s="7">
        <f t="shared" si="4"/>
        <v>1.4556040756914121E-4</v>
      </c>
      <c r="F46" s="11">
        <v>19</v>
      </c>
      <c r="G46" s="11">
        <f t="shared" si="5"/>
        <v>3.9790575916230364E-3</v>
      </c>
      <c r="H46" s="30"/>
      <c r="I46" s="30"/>
      <c r="J46" s="30">
        <v>3</v>
      </c>
      <c r="K46" s="30">
        <v>1E-3</v>
      </c>
      <c r="L46" s="30"/>
      <c r="M46" s="31"/>
      <c r="N46" s="32"/>
      <c r="O46" s="30"/>
      <c r="P46" s="30"/>
      <c r="Q46" s="30"/>
      <c r="R46" s="30">
        <v>1</v>
      </c>
      <c r="S46" s="31">
        <v>5.0000000000000001E-4</v>
      </c>
      <c r="T46" s="33">
        <v>1</v>
      </c>
      <c r="U46" s="34">
        <v>4.0000000000000001E-3</v>
      </c>
      <c r="V46" s="34"/>
      <c r="W46" s="34"/>
      <c r="X46" s="34"/>
      <c r="Y46" s="34"/>
      <c r="Z46" s="34">
        <v>2</v>
      </c>
      <c r="AA46" s="34">
        <v>5.0000000000000001E-3</v>
      </c>
      <c r="AB46" s="34"/>
      <c r="AC46" s="34"/>
      <c r="AD46" s="34"/>
      <c r="AE46" s="34"/>
      <c r="AF46" s="34">
        <v>2</v>
      </c>
      <c r="AG46" s="34">
        <v>2E-3</v>
      </c>
      <c r="AH46" s="34">
        <v>3</v>
      </c>
      <c r="AI46" s="34">
        <v>2E-3</v>
      </c>
      <c r="AJ46" s="34">
        <v>1</v>
      </c>
      <c r="AK46" s="35">
        <v>5.0000000000000001E-4</v>
      </c>
      <c r="AL46" s="33">
        <v>1</v>
      </c>
      <c r="AM46" s="34">
        <v>3.0000000000000001E-3</v>
      </c>
      <c r="AN46" s="34"/>
      <c r="AO46" s="34"/>
      <c r="AP46" s="34"/>
      <c r="AQ46" s="34"/>
      <c r="AR46" s="34">
        <v>2</v>
      </c>
      <c r="AS46" s="34">
        <v>7.0000000000000001E-3</v>
      </c>
      <c r="AT46" s="34">
        <v>1</v>
      </c>
      <c r="AU46" s="34">
        <v>1E-3</v>
      </c>
      <c r="AV46" s="34"/>
      <c r="AW46" s="35"/>
    </row>
    <row r="47" spans="1:49" x14ac:dyDescent="0.25">
      <c r="A47" s="4"/>
      <c r="B47" s="11"/>
      <c r="C47" s="10" t="s">
        <v>95</v>
      </c>
      <c r="D47" s="7">
        <v>6</v>
      </c>
      <c r="E47" s="7">
        <f t="shared" si="4"/>
        <v>8.7336244541484718E-4</v>
      </c>
      <c r="F47" s="11"/>
      <c r="G47" s="11"/>
      <c r="H47" s="30"/>
      <c r="I47" s="30"/>
      <c r="J47" s="30"/>
      <c r="K47" s="30"/>
      <c r="L47" s="30"/>
      <c r="M47" s="31"/>
      <c r="N47" s="32"/>
      <c r="O47" s="30"/>
      <c r="P47" s="30"/>
      <c r="Q47" s="30"/>
      <c r="R47" s="30"/>
      <c r="S47" s="31"/>
      <c r="T47" s="33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5"/>
      <c r="AL47" s="33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5"/>
    </row>
    <row r="48" spans="1:49" x14ac:dyDescent="0.25">
      <c r="A48" s="4"/>
      <c r="B48" s="23"/>
      <c r="C48" s="10" t="s">
        <v>96</v>
      </c>
      <c r="D48" s="7">
        <v>1</v>
      </c>
      <c r="E48" s="7">
        <f t="shared" si="4"/>
        <v>1.4556040756914121E-4</v>
      </c>
      <c r="F48" s="11"/>
      <c r="G48" s="11"/>
      <c r="H48" s="30"/>
      <c r="I48" s="30"/>
      <c r="J48" s="30"/>
      <c r="K48" s="30"/>
      <c r="L48" s="30"/>
      <c r="M48" s="31"/>
      <c r="N48" s="32"/>
      <c r="O48" s="30"/>
      <c r="P48" s="30"/>
      <c r="Q48" s="30"/>
      <c r="R48" s="30"/>
      <c r="S48" s="31"/>
      <c r="T48" s="33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5"/>
      <c r="AL48" s="33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5"/>
    </row>
    <row r="49" spans="1:49" x14ac:dyDescent="0.25">
      <c r="A49" s="4"/>
      <c r="B49" s="27" t="s">
        <v>97</v>
      </c>
      <c r="C49" s="10" t="s">
        <v>98</v>
      </c>
      <c r="D49" s="7">
        <v>7</v>
      </c>
      <c r="E49" s="7">
        <f t="shared" si="4"/>
        <v>1.0189228529839884E-3</v>
      </c>
      <c r="F49" s="11">
        <v>43</v>
      </c>
      <c r="G49" s="11">
        <f t="shared" si="5"/>
        <v>9.0052356020942411E-3</v>
      </c>
      <c r="H49" s="30"/>
      <c r="I49" s="30"/>
      <c r="J49" s="30">
        <v>1</v>
      </c>
      <c r="K49" s="30">
        <v>1E-3</v>
      </c>
      <c r="L49" s="30"/>
      <c r="M49" s="31"/>
      <c r="N49" s="32"/>
      <c r="O49" s="30"/>
      <c r="P49" s="30"/>
      <c r="Q49" s="30"/>
      <c r="R49" s="30"/>
      <c r="S49" s="31"/>
      <c r="T49" s="33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5"/>
      <c r="AL49" s="33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5"/>
    </row>
    <row r="50" spans="1:49" x14ac:dyDescent="0.25">
      <c r="A50" s="4"/>
      <c r="B50" s="27" t="s">
        <v>99</v>
      </c>
      <c r="C50" s="10" t="s">
        <v>100</v>
      </c>
      <c r="D50" s="7">
        <v>19</v>
      </c>
      <c r="E50" s="7">
        <f t="shared" si="4"/>
        <v>2.7656477438136825E-3</v>
      </c>
      <c r="F50" s="11">
        <v>56</v>
      </c>
      <c r="G50" s="11">
        <f t="shared" si="5"/>
        <v>1.1727748691099476E-2</v>
      </c>
      <c r="H50" s="30"/>
      <c r="I50" s="30"/>
      <c r="J50" s="30">
        <v>9</v>
      </c>
      <c r="K50" s="30">
        <v>1.6E-2</v>
      </c>
      <c r="L50" s="30">
        <v>11</v>
      </c>
      <c r="M50" s="31">
        <v>2.8000000000000001E-2</v>
      </c>
      <c r="N50" s="32">
        <v>9</v>
      </c>
      <c r="O50" s="30">
        <v>1.7999999999999999E-2</v>
      </c>
      <c r="P50" s="30">
        <v>9</v>
      </c>
      <c r="Q50" s="30">
        <v>1.6E-2</v>
      </c>
      <c r="R50" s="30">
        <v>11</v>
      </c>
      <c r="S50" s="31">
        <v>4.2999999999999997E-2</v>
      </c>
      <c r="T50" s="33">
        <v>14</v>
      </c>
      <c r="U50" s="34">
        <v>0.107</v>
      </c>
      <c r="V50" s="34">
        <v>8</v>
      </c>
      <c r="W50" s="34">
        <v>0.03</v>
      </c>
      <c r="X50" s="34">
        <v>12</v>
      </c>
      <c r="Y50" s="34">
        <v>0.06</v>
      </c>
      <c r="Z50" s="34">
        <v>6</v>
      </c>
      <c r="AA50" s="34">
        <v>1.6E-2</v>
      </c>
      <c r="AB50" s="34">
        <v>16</v>
      </c>
      <c r="AC50" s="34">
        <v>6.4000000000000001E-2</v>
      </c>
      <c r="AD50" s="34">
        <v>8</v>
      </c>
      <c r="AE50" s="34">
        <v>3.5999999999999997E-2</v>
      </c>
      <c r="AF50" s="34"/>
      <c r="AG50" s="34"/>
      <c r="AH50" s="34">
        <v>12</v>
      </c>
      <c r="AI50" s="34">
        <v>2.9000000000000001E-2</v>
      </c>
      <c r="AJ50" s="34">
        <v>3</v>
      </c>
      <c r="AK50" s="35">
        <v>7.0000000000000001E-3</v>
      </c>
      <c r="AL50" s="33">
        <v>4</v>
      </c>
      <c r="AM50" s="34">
        <v>1.2999999999999999E-2</v>
      </c>
      <c r="AN50" s="34">
        <v>15</v>
      </c>
      <c r="AO50" s="34">
        <v>8.5000000000000006E-2</v>
      </c>
      <c r="AP50" s="34">
        <v>9</v>
      </c>
      <c r="AQ50" s="34">
        <v>9.5000000000000001E-2</v>
      </c>
      <c r="AR50" s="34">
        <v>28</v>
      </c>
      <c r="AS50" s="34">
        <v>0.109</v>
      </c>
      <c r="AT50" s="34">
        <v>18</v>
      </c>
      <c r="AU50" s="34">
        <v>9.4E-2</v>
      </c>
      <c r="AV50" s="34">
        <v>27</v>
      </c>
      <c r="AW50" s="35">
        <v>0.11</v>
      </c>
    </row>
    <row r="51" spans="1:49" x14ac:dyDescent="0.25">
      <c r="A51" s="4"/>
      <c r="B51" s="27" t="s">
        <v>101</v>
      </c>
      <c r="C51" s="10" t="s">
        <v>102</v>
      </c>
      <c r="D51" s="7">
        <v>3</v>
      </c>
      <c r="E51" s="7">
        <f t="shared" si="4"/>
        <v>4.3668122270742359E-4</v>
      </c>
      <c r="F51" s="11"/>
      <c r="G51" s="11"/>
      <c r="H51" s="30">
        <v>23</v>
      </c>
      <c r="I51" s="30">
        <v>7.0000000000000001E-3</v>
      </c>
      <c r="J51" s="30">
        <v>361</v>
      </c>
      <c r="K51" s="30">
        <v>8.4000000000000005E-2</v>
      </c>
      <c r="L51" s="30"/>
      <c r="M51" s="31"/>
      <c r="N51" s="32"/>
      <c r="O51" s="30"/>
      <c r="P51" s="30"/>
      <c r="Q51" s="30"/>
      <c r="R51" s="30"/>
      <c r="S51" s="31"/>
      <c r="T51" s="33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5"/>
      <c r="AL51" s="33"/>
      <c r="AM51" s="34"/>
      <c r="AN51" s="34"/>
      <c r="AO51" s="34"/>
      <c r="AP51" s="34"/>
      <c r="AQ51" s="34"/>
      <c r="AR51" s="34">
        <v>1</v>
      </c>
      <c r="AS51" s="34">
        <v>5.0000000000000001E-4</v>
      </c>
      <c r="AT51" s="34"/>
      <c r="AU51" s="34"/>
      <c r="AV51" s="34"/>
      <c r="AW51" s="35"/>
    </row>
    <row r="52" spans="1:49" x14ac:dyDescent="0.25">
      <c r="A52" s="24"/>
      <c r="B52" s="8" t="s">
        <v>103</v>
      </c>
      <c r="C52" s="25" t="s">
        <v>104</v>
      </c>
      <c r="D52" s="7">
        <v>2</v>
      </c>
      <c r="E52" s="7">
        <f t="shared" si="4"/>
        <v>2.9112081513828241E-4</v>
      </c>
      <c r="F52" s="11">
        <v>8</v>
      </c>
      <c r="G52" s="11">
        <f t="shared" si="5"/>
        <v>1.675392670157068E-3</v>
      </c>
      <c r="H52" s="30"/>
      <c r="I52" s="30"/>
      <c r="J52" s="30"/>
      <c r="K52" s="30"/>
      <c r="L52" s="30"/>
      <c r="M52" s="31"/>
      <c r="N52" s="32">
        <v>1</v>
      </c>
      <c r="O52" s="30">
        <v>0.33</v>
      </c>
      <c r="P52" s="30">
        <v>1</v>
      </c>
      <c r="Q52" s="30">
        <v>0.36299999999999999</v>
      </c>
      <c r="R52" s="30"/>
      <c r="S52" s="31"/>
      <c r="T52" s="33">
        <v>2</v>
      </c>
      <c r="U52" s="34">
        <v>0.02</v>
      </c>
      <c r="V52" s="34">
        <v>1</v>
      </c>
      <c r="W52" s="34">
        <v>2.1999999999999999E-2</v>
      </c>
      <c r="X52" s="34">
        <v>2</v>
      </c>
      <c r="Y52" s="34">
        <v>0.42499999999999999</v>
      </c>
      <c r="Z52" s="34">
        <v>1</v>
      </c>
      <c r="AA52" s="34">
        <v>2.7E-2</v>
      </c>
      <c r="AB52" s="34"/>
      <c r="AC52" s="34"/>
      <c r="AD52" s="34">
        <v>3</v>
      </c>
      <c r="AE52" s="34">
        <v>3.2000000000000001E-2</v>
      </c>
      <c r="AF52" s="34"/>
      <c r="AG52" s="34"/>
      <c r="AH52" s="34"/>
      <c r="AI52" s="34"/>
      <c r="AJ52" s="34"/>
      <c r="AK52" s="35"/>
      <c r="AL52" s="33"/>
      <c r="AM52" s="34"/>
      <c r="AN52" s="34"/>
      <c r="AO52" s="34"/>
      <c r="AP52" s="34"/>
      <c r="AQ52" s="34"/>
      <c r="AR52" s="34"/>
      <c r="AS52" s="34"/>
      <c r="AT52" s="34">
        <v>1</v>
      </c>
      <c r="AU52" s="34">
        <v>0.45900000000000002</v>
      </c>
      <c r="AV52" s="34">
        <v>1</v>
      </c>
      <c r="AW52" s="35">
        <v>0.41399999999999998</v>
      </c>
    </row>
    <row r="53" spans="1:49" x14ac:dyDescent="0.25">
      <c r="A53" s="24"/>
      <c r="B53" s="11"/>
      <c r="C53" s="25" t="s">
        <v>105</v>
      </c>
      <c r="D53" s="7">
        <v>5</v>
      </c>
      <c r="E53" s="7">
        <f t="shared" si="4"/>
        <v>7.27802037845706E-4</v>
      </c>
      <c r="F53" s="11">
        <v>3</v>
      </c>
      <c r="G53" s="11">
        <f t="shared" si="5"/>
        <v>6.2827225130890048E-4</v>
      </c>
      <c r="H53" s="30">
        <v>1</v>
      </c>
      <c r="I53" s="30">
        <v>1E-3</v>
      </c>
      <c r="J53" s="30"/>
      <c r="K53" s="30"/>
      <c r="L53" s="30"/>
      <c r="M53" s="31"/>
      <c r="N53" s="32"/>
      <c r="O53" s="30"/>
      <c r="P53" s="30">
        <v>1</v>
      </c>
      <c r="Q53" s="30">
        <v>5.0000000000000001E-4</v>
      </c>
      <c r="R53" s="30">
        <v>1</v>
      </c>
      <c r="S53" s="31">
        <v>5.0000000000000001E-4</v>
      </c>
      <c r="T53" s="33">
        <v>4</v>
      </c>
      <c r="U53" s="34">
        <v>4.0000000000000001E-3</v>
      </c>
      <c r="V53" s="34">
        <v>1</v>
      </c>
      <c r="W53" s="34">
        <v>2E-3</v>
      </c>
      <c r="X53" s="34">
        <v>2</v>
      </c>
      <c r="Y53" s="34">
        <v>3.0000000000000001E-3</v>
      </c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5"/>
      <c r="AL53" s="33"/>
      <c r="AM53" s="34"/>
      <c r="AN53" s="34">
        <v>1</v>
      </c>
      <c r="AO53" s="34">
        <v>1E-3</v>
      </c>
      <c r="AP53" s="34"/>
      <c r="AQ53" s="34"/>
      <c r="AR53" s="34"/>
      <c r="AS53" s="34"/>
      <c r="AT53" s="34">
        <v>1</v>
      </c>
      <c r="AU53" s="34">
        <v>1E-3</v>
      </c>
      <c r="AV53" s="34">
        <v>2</v>
      </c>
      <c r="AW53" s="35">
        <v>2E-3</v>
      </c>
    </row>
    <row r="54" spans="1:49" x14ac:dyDescent="0.25">
      <c r="A54" s="24"/>
      <c r="B54" s="11"/>
      <c r="C54" s="25" t="s">
        <v>106</v>
      </c>
      <c r="D54" s="7"/>
      <c r="E54" s="7"/>
      <c r="F54" s="11">
        <v>6</v>
      </c>
      <c r="G54" s="11">
        <f t="shared" si="5"/>
        <v>1.256544502617801E-3</v>
      </c>
      <c r="H54" s="30"/>
      <c r="I54" s="30"/>
      <c r="J54" s="30"/>
      <c r="K54" s="30"/>
      <c r="L54" s="30"/>
      <c r="M54" s="31"/>
      <c r="N54" s="32"/>
      <c r="O54" s="30"/>
      <c r="P54" s="30"/>
      <c r="Q54" s="30"/>
      <c r="R54" s="30"/>
      <c r="S54" s="31"/>
      <c r="T54" s="33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5"/>
      <c r="AL54" s="33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5"/>
    </row>
    <row r="55" spans="1:49" x14ac:dyDescent="0.25">
      <c r="A55" s="24"/>
      <c r="B55" s="11"/>
      <c r="C55" s="25" t="s">
        <v>107</v>
      </c>
      <c r="D55" s="7">
        <v>1</v>
      </c>
      <c r="E55" s="7">
        <f>(D55/6870)</f>
        <v>1.4556040756914121E-4</v>
      </c>
      <c r="F55" s="11">
        <v>2</v>
      </c>
      <c r="G55" s="11">
        <f t="shared" si="5"/>
        <v>4.18848167539267E-4</v>
      </c>
      <c r="H55" s="30"/>
      <c r="I55" s="30"/>
      <c r="J55" s="30"/>
      <c r="K55" s="30"/>
      <c r="L55" s="30"/>
      <c r="M55" s="31"/>
      <c r="N55" s="32"/>
      <c r="O55" s="30"/>
      <c r="P55" s="30"/>
      <c r="Q55" s="30"/>
      <c r="R55" s="30"/>
      <c r="S55" s="31"/>
      <c r="T55" s="33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5"/>
      <c r="AL55" s="33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5"/>
    </row>
    <row r="56" spans="1:49" x14ac:dyDescent="0.25">
      <c r="A56" s="24"/>
      <c r="B56" s="23"/>
      <c r="C56" s="25" t="s">
        <v>108</v>
      </c>
      <c r="D56" s="7">
        <v>12</v>
      </c>
      <c r="E56" s="7">
        <f>(D56/6870)</f>
        <v>1.7467248908296944E-3</v>
      </c>
      <c r="F56" s="11">
        <v>1</v>
      </c>
      <c r="G56" s="11">
        <f>(F56/4775)</f>
        <v>2.094240837696335E-4</v>
      </c>
      <c r="H56" s="30"/>
      <c r="I56" s="30"/>
      <c r="J56" s="30"/>
      <c r="K56" s="30"/>
      <c r="L56" s="30"/>
      <c r="M56" s="31"/>
      <c r="N56" s="32"/>
      <c r="O56" s="30"/>
      <c r="P56" s="30"/>
      <c r="Q56" s="30"/>
      <c r="R56" s="30"/>
      <c r="S56" s="31"/>
      <c r="T56" s="33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5"/>
      <c r="AL56" s="33">
        <v>1</v>
      </c>
      <c r="AM56" s="34">
        <v>1E-3</v>
      </c>
      <c r="AN56" s="34"/>
      <c r="AO56" s="34"/>
      <c r="AP56" s="34"/>
      <c r="AQ56" s="34"/>
      <c r="AR56" s="34"/>
      <c r="AS56" s="34"/>
      <c r="AT56" s="34"/>
      <c r="AU56" s="34"/>
      <c r="AV56" s="34"/>
      <c r="AW56" s="35"/>
    </row>
    <row r="57" spans="1:49" x14ac:dyDescent="0.25">
      <c r="A57" s="4"/>
      <c r="B57" s="28" t="s">
        <v>109</v>
      </c>
      <c r="C57" s="25" t="s">
        <v>110</v>
      </c>
      <c r="D57" s="7"/>
      <c r="E57" s="7"/>
      <c r="F57" s="11"/>
      <c r="G57" s="11"/>
      <c r="H57" s="30"/>
      <c r="I57" s="30"/>
      <c r="J57" s="30"/>
      <c r="K57" s="30"/>
      <c r="L57" s="30"/>
      <c r="M57" s="31"/>
      <c r="N57" s="32"/>
      <c r="O57" s="30"/>
      <c r="P57" s="30"/>
      <c r="Q57" s="30"/>
      <c r="R57" s="30"/>
      <c r="S57" s="31"/>
      <c r="T57" s="33"/>
      <c r="U57" s="34"/>
      <c r="V57" s="34"/>
      <c r="W57" s="34"/>
      <c r="X57" s="34"/>
      <c r="Y57" s="34"/>
      <c r="Z57" s="34"/>
      <c r="AA57" s="34"/>
      <c r="AB57" s="34">
        <v>1</v>
      </c>
      <c r="AC57" s="34">
        <v>1E-3</v>
      </c>
      <c r="AD57" s="34"/>
      <c r="AE57" s="34"/>
      <c r="AF57" s="34"/>
      <c r="AG57" s="34"/>
      <c r="AH57" s="34"/>
      <c r="AI57" s="34"/>
      <c r="AJ57" s="34"/>
      <c r="AK57" s="35"/>
      <c r="AL57" s="33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5"/>
    </row>
    <row r="58" spans="1:49" x14ac:dyDescent="0.25">
      <c r="A58" s="4"/>
      <c r="B58" s="29" t="s">
        <v>111</v>
      </c>
      <c r="C58" s="25" t="s">
        <v>112</v>
      </c>
      <c r="D58" s="7"/>
      <c r="E58" s="7"/>
      <c r="F58" s="11"/>
      <c r="G58" s="11"/>
      <c r="H58" s="30"/>
      <c r="I58" s="30"/>
      <c r="J58" s="30"/>
      <c r="K58" s="30"/>
      <c r="L58" s="30">
        <v>1</v>
      </c>
      <c r="M58" s="31">
        <v>1E-3</v>
      </c>
      <c r="N58" s="32"/>
      <c r="O58" s="30"/>
      <c r="P58" s="30"/>
      <c r="Q58" s="30"/>
      <c r="R58" s="30"/>
      <c r="S58" s="31"/>
      <c r="T58" s="33">
        <v>2</v>
      </c>
      <c r="U58" s="34">
        <v>0.32400000000000001</v>
      </c>
      <c r="V58" s="34">
        <v>2</v>
      </c>
      <c r="W58" s="34">
        <v>0.56799999999999995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>
        <v>1</v>
      </c>
      <c r="AI58" s="34">
        <v>0.25700000000000001</v>
      </c>
      <c r="AJ58" s="34">
        <v>1</v>
      </c>
      <c r="AK58" s="35">
        <v>0.436</v>
      </c>
      <c r="AL58" s="33"/>
      <c r="AM58" s="34"/>
      <c r="AN58" s="34"/>
      <c r="AO58" s="34"/>
      <c r="AP58" s="34"/>
      <c r="AQ58" s="34"/>
      <c r="AR58" s="34">
        <v>4</v>
      </c>
      <c r="AS58" s="34">
        <v>0.29799999999999999</v>
      </c>
      <c r="AT58" s="34">
        <v>3</v>
      </c>
      <c r="AU58" s="34">
        <v>1.0449999999999999</v>
      </c>
      <c r="AV58" s="34">
        <v>7</v>
      </c>
      <c r="AW58" s="35">
        <v>0.84499999999999997</v>
      </c>
    </row>
    <row r="59" spans="1:49" x14ac:dyDescent="0.25">
      <c r="A59" s="4"/>
      <c r="B59" s="26" t="s">
        <v>113</v>
      </c>
      <c r="C59" s="10" t="s">
        <v>114</v>
      </c>
      <c r="D59" s="7">
        <v>3</v>
      </c>
      <c r="E59" s="7">
        <f>(D59/6870)</f>
        <v>4.3668122270742359E-4</v>
      </c>
      <c r="F59" s="11">
        <v>25</v>
      </c>
      <c r="G59" s="11">
        <f t="shared" ref="G59:G80" si="6">(F59/4775)</f>
        <v>5.235602094240838E-3</v>
      </c>
      <c r="H59" s="30">
        <v>353</v>
      </c>
      <c r="I59" s="30">
        <v>0.27500000000000002</v>
      </c>
      <c r="J59" s="30">
        <v>45</v>
      </c>
      <c r="K59" s="30">
        <v>1.2999999999999999E-2</v>
      </c>
      <c r="L59" s="30">
        <v>2</v>
      </c>
      <c r="M59" s="31">
        <v>1E-3</v>
      </c>
      <c r="N59" s="32"/>
      <c r="O59" s="30"/>
      <c r="P59" s="30"/>
      <c r="Q59" s="30"/>
      <c r="R59" s="30"/>
      <c r="S59" s="31"/>
      <c r="T59" s="33"/>
      <c r="U59" s="34"/>
      <c r="V59" s="34"/>
      <c r="W59" s="34"/>
      <c r="X59" s="34">
        <v>1</v>
      </c>
      <c r="Y59" s="34">
        <v>5.0000000000000001E-4</v>
      </c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5"/>
      <c r="AL59" s="33"/>
      <c r="AM59" s="34"/>
      <c r="AN59" s="34">
        <v>1</v>
      </c>
      <c r="AO59" s="34">
        <v>5.0000000000000001E-4</v>
      </c>
      <c r="AP59" s="34"/>
      <c r="AQ59" s="34"/>
      <c r="AR59" s="34"/>
      <c r="AS59" s="34"/>
      <c r="AT59" s="34"/>
      <c r="AU59" s="34"/>
      <c r="AV59" s="34"/>
      <c r="AW59" s="35"/>
    </row>
    <row r="60" spans="1:49" x14ac:dyDescent="0.25">
      <c r="A60" s="4"/>
      <c r="B60" s="8" t="s">
        <v>115</v>
      </c>
      <c r="C60" s="10" t="s">
        <v>116</v>
      </c>
      <c r="D60" s="7">
        <v>8</v>
      </c>
      <c r="E60" s="7">
        <f>(D60/6870)</f>
        <v>1.1644832605531296E-3</v>
      </c>
      <c r="F60" s="11">
        <v>10</v>
      </c>
      <c r="G60" s="11">
        <f t="shared" si="6"/>
        <v>2.0942408376963353E-3</v>
      </c>
      <c r="H60" s="30"/>
      <c r="I60" s="30"/>
      <c r="J60" s="30"/>
      <c r="K60" s="30"/>
      <c r="L60" s="30">
        <v>8</v>
      </c>
      <c r="M60" s="31">
        <v>1.9E-2</v>
      </c>
      <c r="N60" s="32"/>
      <c r="O60" s="30"/>
      <c r="P60" s="30"/>
      <c r="Q60" s="30"/>
      <c r="R60" s="30"/>
      <c r="S60" s="31"/>
      <c r="T60" s="33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5"/>
      <c r="AL60" s="33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5"/>
    </row>
    <row r="61" spans="1:49" x14ac:dyDescent="0.25">
      <c r="A61" s="4"/>
      <c r="B61" s="11"/>
      <c r="C61" s="10" t="s">
        <v>117</v>
      </c>
      <c r="D61" s="7"/>
      <c r="E61" s="7"/>
      <c r="F61" s="11">
        <v>2</v>
      </c>
      <c r="G61" s="11">
        <f t="shared" si="6"/>
        <v>4.18848167539267E-4</v>
      </c>
      <c r="H61" s="30"/>
      <c r="I61" s="30"/>
      <c r="J61" s="30"/>
      <c r="K61" s="30"/>
      <c r="L61" s="30">
        <v>2</v>
      </c>
      <c r="M61" s="31">
        <v>2E-3</v>
      </c>
      <c r="N61" s="32"/>
      <c r="O61" s="30"/>
      <c r="P61" s="30"/>
      <c r="Q61" s="30"/>
      <c r="R61" s="30"/>
      <c r="S61" s="31"/>
      <c r="T61" s="33">
        <v>3</v>
      </c>
      <c r="U61" s="34">
        <v>1.4999999999999999E-2</v>
      </c>
      <c r="V61" s="34"/>
      <c r="W61" s="34"/>
      <c r="X61" s="34">
        <v>5</v>
      </c>
      <c r="Y61" s="34">
        <v>3.3000000000000002E-2</v>
      </c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5"/>
      <c r="AL61" s="33"/>
      <c r="AM61" s="34"/>
      <c r="AN61" s="34"/>
      <c r="AO61" s="34"/>
      <c r="AP61" s="34">
        <v>1</v>
      </c>
      <c r="AQ61" s="34">
        <v>1E-3</v>
      </c>
      <c r="AR61" s="34">
        <v>2</v>
      </c>
      <c r="AS61" s="34">
        <v>5.0000000000000001E-3</v>
      </c>
      <c r="AT61" s="34">
        <v>2</v>
      </c>
      <c r="AU61" s="34">
        <v>6.0000000000000001E-3</v>
      </c>
      <c r="AV61" s="34"/>
      <c r="AW61" s="35"/>
    </row>
    <row r="62" spans="1:49" x14ac:dyDescent="0.25">
      <c r="A62" s="4"/>
      <c r="B62" s="23"/>
      <c r="C62" s="10" t="s">
        <v>118</v>
      </c>
      <c r="D62" s="7">
        <v>3</v>
      </c>
      <c r="E62" s="7">
        <f>(D62/6870)</f>
        <v>4.3668122270742359E-4</v>
      </c>
      <c r="F62" s="11">
        <v>32</v>
      </c>
      <c r="G62" s="11">
        <f t="shared" si="6"/>
        <v>6.7015706806282721E-3</v>
      </c>
      <c r="H62" s="30"/>
      <c r="I62" s="30"/>
      <c r="J62" s="30">
        <v>5</v>
      </c>
      <c r="K62" s="30">
        <v>1.4999999999999999E-2</v>
      </c>
      <c r="L62" s="30">
        <v>7</v>
      </c>
      <c r="M62" s="31">
        <v>0.03</v>
      </c>
      <c r="N62" s="32">
        <v>9</v>
      </c>
      <c r="O62" s="30">
        <v>1.0999999999999999E-2</v>
      </c>
      <c r="P62" s="30">
        <v>8</v>
      </c>
      <c r="Q62" s="30">
        <v>8.9999999999999993E-3</v>
      </c>
      <c r="R62" s="30">
        <v>4</v>
      </c>
      <c r="S62" s="31">
        <v>1.4E-2</v>
      </c>
      <c r="T62" s="33">
        <v>35</v>
      </c>
      <c r="U62" s="34">
        <v>0.127</v>
      </c>
      <c r="V62" s="34">
        <v>22</v>
      </c>
      <c r="W62" s="34">
        <v>8.8999999999999996E-2</v>
      </c>
      <c r="X62" s="34">
        <v>53</v>
      </c>
      <c r="Y62" s="34">
        <v>0.189</v>
      </c>
      <c r="Z62" s="34">
        <v>2</v>
      </c>
      <c r="AA62" s="34">
        <v>4.0000000000000001E-3</v>
      </c>
      <c r="AB62" s="34">
        <v>2</v>
      </c>
      <c r="AC62" s="34">
        <v>1E-3</v>
      </c>
      <c r="AD62" s="34">
        <v>3</v>
      </c>
      <c r="AE62" s="34">
        <v>3.6999999999999998E-2</v>
      </c>
      <c r="AF62" s="34">
        <v>1</v>
      </c>
      <c r="AG62" s="34">
        <v>2E-3</v>
      </c>
      <c r="AH62" s="34">
        <v>5</v>
      </c>
      <c r="AI62" s="34">
        <v>1.2E-2</v>
      </c>
      <c r="AJ62" s="34">
        <v>2</v>
      </c>
      <c r="AK62" s="35">
        <v>4.0000000000000001E-3</v>
      </c>
      <c r="AL62" s="33">
        <v>5</v>
      </c>
      <c r="AM62" s="34">
        <v>1.2E-2</v>
      </c>
      <c r="AN62" s="34">
        <v>4</v>
      </c>
      <c r="AO62" s="34">
        <v>0.02</v>
      </c>
      <c r="AP62" s="34">
        <v>4</v>
      </c>
      <c r="AQ62" s="34">
        <v>8.0000000000000002E-3</v>
      </c>
      <c r="AR62" s="34">
        <v>21</v>
      </c>
      <c r="AS62" s="34">
        <v>5.2999999999999999E-2</v>
      </c>
      <c r="AT62" s="34">
        <v>27</v>
      </c>
      <c r="AU62" s="34">
        <v>8.4000000000000005E-2</v>
      </c>
      <c r="AV62" s="34">
        <v>37</v>
      </c>
      <c r="AW62" s="35">
        <v>0.14199999999999999</v>
      </c>
    </row>
    <row r="63" spans="1:49" x14ac:dyDescent="0.25">
      <c r="A63" s="4"/>
      <c r="B63" s="8" t="s">
        <v>119</v>
      </c>
      <c r="C63" s="10" t="s">
        <v>120</v>
      </c>
      <c r="D63" s="7">
        <v>3</v>
      </c>
      <c r="E63" s="7">
        <f>(D63/6870)</f>
        <v>4.3668122270742359E-4</v>
      </c>
      <c r="F63" s="11">
        <v>22</v>
      </c>
      <c r="G63" s="11">
        <f t="shared" si="6"/>
        <v>4.6073298429319372E-3</v>
      </c>
      <c r="H63" s="30"/>
      <c r="I63" s="30"/>
      <c r="J63" s="30">
        <v>1</v>
      </c>
      <c r="K63" s="30">
        <v>2.5510000000000002</v>
      </c>
      <c r="L63" s="30"/>
      <c r="M63" s="31"/>
      <c r="N63" s="32"/>
      <c r="O63" s="30"/>
      <c r="P63" s="30"/>
      <c r="Q63" s="30"/>
      <c r="R63" s="30"/>
      <c r="S63" s="31"/>
      <c r="T63" s="33">
        <v>1</v>
      </c>
      <c r="U63" s="34">
        <v>2.1429999999999998</v>
      </c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5"/>
      <c r="AL63" s="33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5"/>
    </row>
    <row r="64" spans="1:49" x14ac:dyDescent="0.25">
      <c r="A64" s="4"/>
      <c r="B64" s="11"/>
      <c r="C64" s="10" t="s">
        <v>121</v>
      </c>
      <c r="D64" s="7">
        <v>1</v>
      </c>
      <c r="E64" s="7">
        <f>(D64/6870)</f>
        <v>1.4556040756914121E-4</v>
      </c>
      <c r="F64" s="11"/>
      <c r="G64" s="11"/>
      <c r="H64" s="30"/>
      <c r="I64" s="30"/>
      <c r="J64" s="30"/>
      <c r="K64" s="30"/>
      <c r="L64" s="30"/>
      <c r="M64" s="31"/>
      <c r="N64" s="32"/>
      <c r="O64" s="30"/>
      <c r="P64" s="30"/>
      <c r="Q64" s="30"/>
      <c r="R64" s="30"/>
      <c r="S64" s="31"/>
      <c r="T64" s="33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5"/>
      <c r="AL64" s="33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5"/>
    </row>
    <row r="65" spans="1:49" x14ac:dyDescent="0.25">
      <c r="A65" s="4"/>
      <c r="B65" s="11"/>
      <c r="C65" s="10" t="s">
        <v>122</v>
      </c>
      <c r="D65" s="7">
        <v>45</v>
      </c>
      <c r="E65" s="7">
        <f>(D65/6870)</f>
        <v>6.5502183406113534E-3</v>
      </c>
      <c r="F65" s="11">
        <v>3</v>
      </c>
      <c r="G65" s="11">
        <f t="shared" si="6"/>
        <v>6.2827225130890048E-4</v>
      </c>
      <c r="H65" s="30"/>
      <c r="I65" s="30"/>
      <c r="J65" s="30">
        <v>2</v>
      </c>
      <c r="K65" s="30">
        <v>2.5000000000000001E-2</v>
      </c>
      <c r="L65" s="30"/>
      <c r="M65" s="31"/>
      <c r="N65" s="32"/>
      <c r="O65" s="30"/>
      <c r="P65" s="30"/>
      <c r="Q65" s="30"/>
      <c r="R65" s="30"/>
      <c r="S65" s="31"/>
      <c r="T65" s="33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5"/>
      <c r="AL65" s="33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5"/>
    </row>
    <row r="66" spans="1:49" x14ac:dyDescent="0.25">
      <c r="A66" s="4"/>
      <c r="B66" s="11"/>
      <c r="C66" s="10" t="s">
        <v>123</v>
      </c>
      <c r="D66" s="7"/>
      <c r="E66" s="7"/>
      <c r="F66" s="11">
        <v>1</v>
      </c>
      <c r="G66" s="11">
        <f t="shared" si="6"/>
        <v>2.094240837696335E-4</v>
      </c>
      <c r="H66" s="30"/>
      <c r="I66" s="30"/>
      <c r="J66" s="30"/>
      <c r="K66" s="30"/>
      <c r="L66" s="30"/>
      <c r="M66" s="31"/>
      <c r="N66" s="32"/>
      <c r="O66" s="30"/>
      <c r="P66" s="30"/>
      <c r="Q66" s="30"/>
      <c r="R66" s="30"/>
      <c r="S66" s="31"/>
      <c r="T66" s="33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5"/>
      <c r="AL66" s="33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5"/>
    </row>
    <row r="67" spans="1:49" x14ac:dyDescent="0.25">
      <c r="A67" s="4"/>
      <c r="B67" s="23"/>
      <c r="C67" s="10" t="s">
        <v>124</v>
      </c>
      <c r="D67" s="7">
        <v>15</v>
      </c>
      <c r="E67" s="7">
        <f>(D67/6870)</f>
        <v>2.1834061135371178E-3</v>
      </c>
      <c r="F67" s="11">
        <v>25</v>
      </c>
      <c r="G67" s="11">
        <f t="shared" si="6"/>
        <v>5.235602094240838E-3</v>
      </c>
      <c r="H67" s="30"/>
      <c r="I67" s="30"/>
      <c r="J67" s="30">
        <v>4</v>
      </c>
      <c r="K67" s="30">
        <v>2.3E-2</v>
      </c>
      <c r="L67" s="30"/>
      <c r="M67" s="31"/>
      <c r="N67" s="32">
        <v>1</v>
      </c>
      <c r="O67" s="30">
        <v>1E-3</v>
      </c>
      <c r="P67" s="30"/>
      <c r="Q67" s="30"/>
      <c r="R67" s="30"/>
      <c r="S67" s="31"/>
      <c r="T67" s="33"/>
      <c r="U67" s="34"/>
      <c r="V67" s="34"/>
      <c r="W67" s="34"/>
      <c r="X67" s="34">
        <v>1</v>
      </c>
      <c r="Y67" s="34">
        <v>1.2999999999999999E-2</v>
      </c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5"/>
      <c r="AL67" s="33"/>
      <c r="AM67" s="34"/>
      <c r="AN67" s="34"/>
      <c r="AO67" s="34"/>
      <c r="AP67" s="34"/>
      <c r="AQ67" s="34"/>
      <c r="AR67" s="34">
        <v>3</v>
      </c>
      <c r="AS67" s="34">
        <v>6.0000000000000001E-3</v>
      </c>
      <c r="AT67" s="34">
        <v>1</v>
      </c>
      <c r="AU67" s="34">
        <v>7.0000000000000001E-3</v>
      </c>
      <c r="AV67" s="34"/>
      <c r="AW67" s="35"/>
    </row>
    <row r="68" spans="1:49" x14ac:dyDescent="0.25">
      <c r="A68" s="4"/>
      <c r="B68" s="26" t="s">
        <v>125</v>
      </c>
      <c r="C68" s="10" t="s">
        <v>126</v>
      </c>
      <c r="D68" s="7">
        <v>2</v>
      </c>
      <c r="E68" s="7">
        <f>(D68/6870)</f>
        <v>2.9112081513828241E-4</v>
      </c>
      <c r="F68" s="11"/>
      <c r="G68" s="11"/>
      <c r="H68" s="30">
        <v>1</v>
      </c>
      <c r="I68" s="30">
        <v>1E-3</v>
      </c>
      <c r="J68" s="30">
        <v>1</v>
      </c>
      <c r="K68" s="30">
        <v>3.9E-2</v>
      </c>
      <c r="L68" s="30"/>
      <c r="M68" s="31"/>
      <c r="N68" s="32">
        <v>2</v>
      </c>
      <c r="O68" s="30">
        <v>0.16400000000000001</v>
      </c>
      <c r="P68" s="30"/>
      <c r="Q68" s="30"/>
      <c r="R68" s="30"/>
      <c r="S68" s="31"/>
      <c r="T68" s="33">
        <v>1</v>
      </c>
      <c r="U68" s="34">
        <v>8.0000000000000002E-3</v>
      </c>
      <c r="V68" s="34"/>
      <c r="W68" s="34"/>
      <c r="X68" s="34">
        <v>1</v>
      </c>
      <c r="Y68" s="34">
        <v>1.4999999999999999E-2</v>
      </c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5"/>
      <c r="AL68" s="33"/>
      <c r="AM68" s="34"/>
      <c r="AN68" s="34"/>
      <c r="AO68" s="34"/>
      <c r="AP68" s="34"/>
      <c r="AQ68" s="34"/>
      <c r="AR68" s="34">
        <v>1</v>
      </c>
      <c r="AS68" s="34">
        <v>3.0000000000000001E-3</v>
      </c>
      <c r="AT68" s="34">
        <v>3</v>
      </c>
      <c r="AU68" s="34">
        <v>1.2999999999999999E-2</v>
      </c>
      <c r="AV68" s="34"/>
      <c r="AW68" s="35"/>
    </row>
    <row r="69" spans="1:49" x14ac:dyDescent="0.25">
      <c r="A69" s="4"/>
      <c r="B69" s="27" t="s">
        <v>127</v>
      </c>
      <c r="C69" s="10" t="s">
        <v>128</v>
      </c>
      <c r="D69" s="7">
        <v>26</v>
      </c>
      <c r="E69" s="7">
        <f>(D69/6870)</f>
        <v>3.7845705967976709E-3</v>
      </c>
      <c r="F69" s="11">
        <v>30</v>
      </c>
      <c r="G69" s="11">
        <f t="shared" si="6"/>
        <v>6.2827225130890054E-3</v>
      </c>
      <c r="H69" s="30"/>
      <c r="I69" s="30"/>
      <c r="J69" s="30"/>
      <c r="K69" s="30"/>
      <c r="L69" s="30">
        <v>2</v>
      </c>
      <c r="M69" s="31">
        <v>2E-3</v>
      </c>
      <c r="N69" s="32">
        <v>7</v>
      </c>
      <c r="O69" s="30">
        <v>6.0000000000000001E-3</v>
      </c>
      <c r="P69" s="30">
        <v>5</v>
      </c>
      <c r="Q69" s="30">
        <v>4.0000000000000001E-3</v>
      </c>
      <c r="R69" s="30">
        <v>8</v>
      </c>
      <c r="S69" s="31">
        <v>8.0000000000000002E-3</v>
      </c>
      <c r="T69" s="33">
        <v>1</v>
      </c>
      <c r="U69" s="34">
        <v>1E-3</v>
      </c>
      <c r="V69" s="34"/>
      <c r="W69" s="34"/>
      <c r="X69" s="34">
        <v>1</v>
      </c>
      <c r="Y69" s="34">
        <v>2E-3</v>
      </c>
      <c r="Z69" s="34"/>
      <c r="AA69" s="34"/>
      <c r="AB69" s="34"/>
      <c r="AC69" s="34"/>
      <c r="AD69" s="34">
        <v>1</v>
      </c>
      <c r="AE69" s="34">
        <v>1E-3</v>
      </c>
      <c r="AF69" s="34"/>
      <c r="AG69" s="34"/>
      <c r="AH69" s="34"/>
      <c r="AI69" s="34"/>
      <c r="AJ69" s="34"/>
      <c r="AK69" s="35"/>
      <c r="AL69" s="33">
        <v>4</v>
      </c>
      <c r="AM69" s="34">
        <v>5.0000000000000001E-3</v>
      </c>
      <c r="AN69" s="34"/>
      <c r="AO69" s="34"/>
      <c r="AP69" s="34">
        <v>2</v>
      </c>
      <c r="AQ69" s="34">
        <v>2E-3</v>
      </c>
      <c r="AR69" s="34"/>
      <c r="AS69" s="34"/>
      <c r="AT69" s="34">
        <v>1</v>
      </c>
      <c r="AU69" s="34">
        <v>2E-3</v>
      </c>
      <c r="AV69" s="34">
        <v>2</v>
      </c>
      <c r="AW69" s="35">
        <v>3.0000000000000001E-3</v>
      </c>
    </row>
    <row r="70" spans="1:49" x14ac:dyDescent="0.25">
      <c r="A70" s="4"/>
      <c r="B70" s="27" t="s">
        <v>129</v>
      </c>
      <c r="C70" s="10" t="s">
        <v>130</v>
      </c>
      <c r="D70" s="7">
        <v>13</v>
      </c>
      <c r="E70" s="7">
        <f>(D70/6870)</f>
        <v>1.8922852983988354E-3</v>
      </c>
      <c r="F70" s="11">
        <v>11</v>
      </c>
      <c r="G70" s="11">
        <f t="shared" si="6"/>
        <v>2.3036649214659686E-3</v>
      </c>
      <c r="H70" s="30">
        <v>2</v>
      </c>
      <c r="I70" s="30">
        <v>2E-3</v>
      </c>
      <c r="J70" s="30">
        <v>14</v>
      </c>
      <c r="K70" s="30">
        <v>0.02</v>
      </c>
      <c r="L70" s="30">
        <v>1</v>
      </c>
      <c r="M70" s="31">
        <v>2E-3</v>
      </c>
      <c r="N70" s="32">
        <v>2</v>
      </c>
      <c r="O70" s="30">
        <v>1E-3</v>
      </c>
      <c r="P70" s="30">
        <v>4</v>
      </c>
      <c r="Q70" s="30">
        <v>5.0000000000000001E-3</v>
      </c>
      <c r="R70" s="30">
        <v>1</v>
      </c>
      <c r="S70" s="31">
        <v>1E-3</v>
      </c>
      <c r="T70" s="33">
        <v>7</v>
      </c>
      <c r="U70" s="34">
        <v>1.0999999999999999E-2</v>
      </c>
      <c r="V70" s="34">
        <v>1</v>
      </c>
      <c r="W70" s="34">
        <v>1E-3</v>
      </c>
      <c r="X70" s="34">
        <v>5</v>
      </c>
      <c r="Y70" s="34">
        <v>9.5000000000000001E-2</v>
      </c>
      <c r="Z70" s="34">
        <v>2</v>
      </c>
      <c r="AA70" s="34">
        <v>3.0000000000000001E-3</v>
      </c>
      <c r="AB70" s="34"/>
      <c r="AC70" s="34"/>
      <c r="AD70" s="34">
        <v>1</v>
      </c>
      <c r="AE70" s="34">
        <v>1E-3</v>
      </c>
      <c r="AF70" s="34">
        <v>1</v>
      </c>
      <c r="AG70" s="34">
        <v>1E-3</v>
      </c>
      <c r="AH70" s="34">
        <v>5</v>
      </c>
      <c r="AI70" s="34">
        <v>6.0000000000000001E-3</v>
      </c>
      <c r="AJ70" s="34">
        <v>1</v>
      </c>
      <c r="AK70" s="35">
        <v>2E-3</v>
      </c>
      <c r="AL70" s="33">
        <v>1</v>
      </c>
      <c r="AM70" s="34">
        <v>2E-3</v>
      </c>
      <c r="AN70" s="34">
        <v>24</v>
      </c>
      <c r="AO70" s="34">
        <v>2.7E-2</v>
      </c>
      <c r="AP70" s="34">
        <v>4</v>
      </c>
      <c r="AQ70" s="34">
        <v>4.0000000000000001E-3</v>
      </c>
      <c r="AR70" s="34">
        <v>5</v>
      </c>
      <c r="AS70" s="34">
        <v>8.0000000000000002E-3</v>
      </c>
      <c r="AT70" s="34"/>
      <c r="AU70" s="34"/>
      <c r="AV70" s="34">
        <v>3</v>
      </c>
      <c r="AW70" s="35">
        <v>4.0000000000000001E-3</v>
      </c>
    </row>
    <row r="71" spans="1:49" x14ac:dyDescent="0.25">
      <c r="A71" s="24"/>
      <c r="B71" s="8" t="s">
        <v>131</v>
      </c>
      <c r="C71" s="25" t="s">
        <v>132</v>
      </c>
      <c r="D71" s="7"/>
      <c r="E71" s="7"/>
      <c r="F71" s="11">
        <v>1</v>
      </c>
      <c r="G71" s="11">
        <f t="shared" si="6"/>
        <v>2.094240837696335E-4</v>
      </c>
      <c r="H71" s="30">
        <v>2</v>
      </c>
      <c r="I71" s="30">
        <v>1E-3</v>
      </c>
      <c r="J71" s="30">
        <v>7</v>
      </c>
      <c r="K71" s="30">
        <v>3.0000000000000001E-3</v>
      </c>
      <c r="L71" s="30">
        <v>2</v>
      </c>
      <c r="M71" s="31">
        <v>1E-3</v>
      </c>
      <c r="N71" s="32">
        <v>6</v>
      </c>
      <c r="O71" s="30">
        <v>4.0000000000000001E-3</v>
      </c>
      <c r="P71" s="30">
        <v>7</v>
      </c>
      <c r="Q71" s="30">
        <v>4.0000000000000001E-3</v>
      </c>
      <c r="R71" s="30">
        <v>4</v>
      </c>
      <c r="S71" s="31">
        <v>2E-3</v>
      </c>
      <c r="T71" s="33">
        <v>1</v>
      </c>
      <c r="U71" s="34">
        <v>5.0000000000000001E-4</v>
      </c>
      <c r="V71" s="34"/>
      <c r="W71" s="34"/>
      <c r="X71" s="34">
        <v>4</v>
      </c>
      <c r="Y71" s="34">
        <v>2E-3</v>
      </c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5"/>
      <c r="AL71" s="33"/>
      <c r="AM71" s="34"/>
      <c r="AN71" s="34">
        <v>6</v>
      </c>
      <c r="AO71" s="34">
        <v>2E-3</v>
      </c>
      <c r="AP71" s="34">
        <v>3</v>
      </c>
      <c r="AQ71" s="34">
        <v>2E-3</v>
      </c>
      <c r="AR71" s="34">
        <v>4</v>
      </c>
      <c r="AS71" s="34">
        <v>2E-3</v>
      </c>
      <c r="AT71" s="34">
        <v>2</v>
      </c>
      <c r="AU71" s="34">
        <v>2E-3</v>
      </c>
      <c r="AV71" s="34">
        <v>2</v>
      </c>
      <c r="AW71" s="35">
        <v>2E-3</v>
      </c>
    </row>
    <row r="72" spans="1:49" x14ac:dyDescent="0.25">
      <c r="A72" s="24"/>
      <c r="B72" s="11"/>
      <c r="C72" s="25" t="s">
        <v>133</v>
      </c>
      <c r="D72" s="7"/>
      <c r="E72" s="7"/>
      <c r="F72" s="11"/>
      <c r="G72" s="11"/>
      <c r="H72" s="30"/>
      <c r="I72" s="30"/>
      <c r="J72" s="30"/>
      <c r="K72" s="30"/>
      <c r="L72" s="30"/>
      <c r="M72" s="31"/>
      <c r="N72" s="32"/>
      <c r="O72" s="30"/>
      <c r="P72" s="30"/>
      <c r="Q72" s="30"/>
      <c r="R72" s="30"/>
      <c r="S72" s="31"/>
      <c r="T72" s="33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5"/>
      <c r="AL72" s="33"/>
      <c r="AM72" s="34"/>
      <c r="AN72" s="34"/>
      <c r="AO72" s="34"/>
      <c r="AP72" s="34"/>
      <c r="AQ72" s="34"/>
      <c r="AR72" s="34">
        <v>1</v>
      </c>
      <c r="AS72" s="34">
        <v>1E-3</v>
      </c>
      <c r="AT72" s="34"/>
      <c r="AU72" s="34"/>
      <c r="AV72" s="34"/>
      <c r="AW72" s="35"/>
    </row>
    <row r="73" spans="1:49" x14ac:dyDescent="0.25">
      <c r="A73" s="24"/>
      <c r="B73" s="23"/>
      <c r="C73" s="25" t="s">
        <v>134</v>
      </c>
      <c r="D73" s="7">
        <v>2</v>
      </c>
      <c r="E73" s="7">
        <f>(D73/6870)</f>
        <v>2.9112081513828241E-4</v>
      </c>
      <c r="F73" s="11"/>
      <c r="G73" s="11"/>
      <c r="H73" s="30"/>
      <c r="I73" s="30"/>
      <c r="J73" s="30"/>
      <c r="K73" s="30"/>
      <c r="L73" s="30">
        <v>6</v>
      </c>
      <c r="M73" s="31">
        <v>3.0000000000000001E-3</v>
      </c>
      <c r="N73" s="32">
        <v>17</v>
      </c>
      <c r="O73" s="30">
        <v>8.9999999999999993E-3</v>
      </c>
      <c r="P73" s="30">
        <v>9</v>
      </c>
      <c r="Q73" s="30">
        <v>3.0000000000000001E-3</v>
      </c>
      <c r="R73" s="30">
        <v>5</v>
      </c>
      <c r="S73" s="31">
        <v>3.0000000000000001E-3</v>
      </c>
      <c r="T73" s="33">
        <v>2</v>
      </c>
      <c r="U73" s="34">
        <v>1E-3</v>
      </c>
      <c r="V73" s="34">
        <v>2</v>
      </c>
      <c r="W73" s="34">
        <v>2E-3</v>
      </c>
      <c r="X73" s="34">
        <v>6</v>
      </c>
      <c r="Y73" s="34">
        <v>4.0000000000000001E-3</v>
      </c>
      <c r="Z73" s="34">
        <v>2</v>
      </c>
      <c r="AA73" s="34">
        <v>1E-3</v>
      </c>
      <c r="AB73" s="34">
        <v>2</v>
      </c>
      <c r="AC73" s="34">
        <v>1E-3</v>
      </c>
      <c r="AD73" s="34">
        <v>7</v>
      </c>
      <c r="AE73" s="34">
        <v>4.0000000000000001E-3</v>
      </c>
      <c r="AF73" s="34"/>
      <c r="AG73" s="34"/>
      <c r="AH73" s="34">
        <v>1</v>
      </c>
      <c r="AI73" s="34">
        <v>5.0000000000000001E-4</v>
      </c>
      <c r="AJ73" s="34">
        <v>1</v>
      </c>
      <c r="AK73" s="35">
        <v>5.0000000000000001E-4</v>
      </c>
      <c r="AL73" s="33">
        <v>7</v>
      </c>
      <c r="AM73" s="34">
        <v>3.0000000000000001E-3</v>
      </c>
      <c r="AN73" s="34">
        <v>1</v>
      </c>
      <c r="AO73" s="34">
        <v>5.0000000000000001E-4</v>
      </c>
      <c r="AP73" s="34">
        <v>36</v>
      </c>
      <c r="AQ73" s="34">
        <v>2.1999999999999999E-2</v>
      </c>
      <c r="AR73" s="34">
        <v>27</v>
      </c>
      <c r="AS73" s="34">
        <v>0.02</v>
      </c>
      <c r="AT73" s="34">
        <v>18</v>
      </c>
      <c r="AU73" s="34">
        <v>1.6E-2</v>
      </c>
      <c r="AV73" s="34">
        <v>10</v>
      </c>
      <c r="AW73" s="35">
        <v>6.0000000000000001E-3</v>
      </c>
    </row>
    <row r="74" spans="1:49" x14ac:dyDescent="0.25">
      <c r="A74" s="4"/>
      <c r="B74" s="11" t="s">
        <v>135</v>
      </c>
      <c r="C74" s="10" t="s">
        <v>136</v>
      </c>
      <c r="D74" s="7">
        <v>1</v>
      </c>
      <c r="E74" s="7">
        <f>(D74/6870)</f>
        <v>1.4556040756914121E-4</v>
      </c>
      <c r="F74" s="11"/>
      <c r="G74" s="11"/>
      <c r="H74" s="30"/>
      <c r="I74" s="30"/>
      <c r="J74" s="30"/>
      <c r="K74" s="30"/>
      <c r="L74" s="30"/>
      <c r="M74" s="31"/>
      <c r="N74" s="32"/>
      <c r="O74" s="30"/>
      <c r="P74" s="30"/>
      <c r="Q74" s="30"/>
      <c r="R74" s="30"/>
      <c r="S74" s="31"/>
      <c r="T74" s="33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5"/>
      <c r="AL74" s="33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5"/>
    </row>
    <row r="75" spans="1:49" x14ac:dyDescent="0.25">
      <c r="A75" s="4"/>
      <c r="B75" s="11"/>
      <c r="C75" s="10" t="s">
        <v>137</v>
      </c>
      <c r="D75" s="7">
        <v>6</v>
      </c>
      <c r="E75" s="7">
        <f>(D75/6870)</f>
        <v>8.7336244541484718E-4</v>
      </c>
      <c r="F75" s="11">
        <v>1</v>
      </c>
      <c r="G75" s="11">
        <f t="shared" si="6"/>
        <v>2.094240837696335E-4</v>
      </c>
      <c r="H75" s="30"/>
      <c r="I75" s="30"/>
      <c r="J75" s="30"/>
      <c r="K75" s="30"/>
      <c r="L75" s="30">
        <v>1</v>
      </c>
      <c r="M75" s="31">
        <v>0.01</v>
      </c>
      <c r="N75" s="32">
        <v>4</v>
      </c>
      <c r="O75" s="30">
        <v>7.9000000000000001E-2</v>
      </c>
      <c r="P75" s="30">
        <v>1</v>
      </c>
      <c r="Q75" s="30">
        <v>8.9999999999999993E-3</v>
      </c>
      <c r="R75" s="30">
        <v>13</v>
      </c>
      <c r="S75" s="31">
        <v>0.20399999999999999</v>
      </c>
      <c r="T75" s="33">
        <v>1</v>
      </c>
      <c r="U75" s="34">
        <v>9.5000000000000001E-2</v>
      </c>
      <c r="V75" s="34">
        <v>1</v>
      </c>
      <c r="W75" s="34">
        <v>6.5000000000000002E-2</v>
      </c>
      <c r="X75" s="34">
        <v>2</v>
      </c>
      <c r="Y75" s="34">
        <v>5.0999999999999997E-2</v>
      </c>
      <c r="Z75" s="34"/>
      <c r="AA75" s="34"/>
      <c r="AB75" s="34"/>
      <c r="AC75" s="34"/>
      <c r="AD75" s="34">
        <v>1</v>
      </c>
      <c r="AE75" s="34">
        <v>6.0000000000000001E-3</v>
      </c>
      <c r="AF75" s="34">
        <v>2</v>
      </c>
      <c r="AG75" s="34">
        <v>0.21299999999999999</v>
      </c>
      <c r="AH75" s="34"/>
      <c r="AI75" s="34"/>
      <c r="AJ75" s="34">
        <v>1</v>
      </c>
      <c r="AK75" s="35">
        <v>0.24399999999999999</v>
      </c>
      <c r="AL75" s="33">
        <v>11</v>
      </c>
      <c r="AM75" s="34">
        <v>0.27500000000000002</v>
      </c>
      <c r="AN75" s="34">
        <v>2</v>
      </c>
      <c r="AO75" s="34">
        <v>2E-3</v>
      </c>
      <c r="AP75" s="34">
        <v>7</v>
      </c>
      <c r="AQ75" s="34">
        <v>0.127</v>
      </c>
      <c r="AR75" s="34">
        <v>4</v>
      </c>
      <c r="AS75" s="34">
        <v>8.3000000000000004E-2</v>
      </c>
      <c r="AT75" s="34">
        <v>6</v>
      </c>
      <c r="AU75" s="34">
        <v>0.42499999999999999</v>
      </c>
      <c r="AV75" s="34">
        <v>4</v>
      </c>
      <c r="AW75" s="35">
        <v>8.7999999999999995E-2</v>
      </c>
    </row>
    <row r="76" spans="1:49" x14ac:dyDescent="0.25">
      <c r="A76" s="4"/>
      <c r="B76" s="11"/>
      <c r="C76" s="10" t="s">
        <v>138</v>
      </c>
      <c r="D76" s="7">
        <v>13</v>
      </c>
      <c r="E76" s="7">
        <f>(D76/6870)</f>
        <v>1.8922852983988354E-3</v>
      </c>
      <c r="F76" s="11">
        <v>18</v>
      </c>
      <c r="G76" s="11">
        <f t="shared" si="6"/>
        <v>3.7696335078534031E-3</v>
      </c>
      <c r="H76" s="30"/>
      <c r="I76" s="30"/>
      <c r="J76" s="30">
        <v>1</v>
      </c>
      <c r="K76" s="30">
        <v>1E-3</v>
      </c>
      <c r="L76" s="30"/>
      <c r="M76" s="31"/>
      <c r="N76" s="32">
        <v>1</v>
      </c>
      <c r="O76" s="30">
        <v>5.0000000000000001E-4</v>
      </c>
      <c r="P76" s="30"/>
      <c r="Q76" s="30"/>
      <c r="R76" s="30"/>
      <c r="S76" s="31"/>
      <c r="T76" s="33">
        <v>2</v>
      </c>
      <c r="U76" s="34">
        <v>7.0000000000000001E-3</v>
      </c>
      <c r="V76" s="34"/>
      <c r="W76" s="34"/>
      <c r="X76" s="34">
        <v>5</v>
      </c>
      <c r="Y76" s="34">
        <v>0.03</v>
      </c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5"/>
      <c r="AL76" s="33">
        <v>1</v>
      </c>
      <c r="AM76" s="34">
        <v>3.0000000000000001E-3</v>
      </c>
      <c r="AN76" s="34">
        <v>2</v>
      </c>
      <c r="AO76" s="34">
        <v>1.4999999999999999E-2</v>
      </c>
      <c r="AP76" s="34">
        <v>1</v>
      </c>
      <c r="AQ76" s="34">
        <v>1E-3</v>
      </c>
      <c r="AR76" s="34">
        <v>2</v>
      </c>
      <c r="AS76" s="34">
        <v>4.0000000000000001E-3</v>
      </c>
      <c r="AT76" s="34">
        <v>6</v>
      </c>
      <c r="AU76" s="34">
        <v>2.8000000000000001E-2</v>
      </c>
      <c r="AV76" s="34">
        <v>1</v>
      </c>
      <c r="AW76" s="35">
        <v>6.0000000000000001E-3</v>
      </c>
    </row>
    <row r="77" spans="1:49" x14ac:dyDescent="0.25">
      <c r="A77" s="4"/>
      <c r="B77" s="11"/>
      <c r="C77" s="10" t="s">
        <v>139</v>
      </c>
      <c r="D77" s="7"/>
      <c r="E77" s="7"/>
      <c r="F77" s="11">
        <v>1</v>
      </c>
      <c r="G77" s="11">
        <f t="shared" si="6"/>
        <v>2.094240837696335E-4</v>
      </c>
      <c r="H77" s="30"/>
      <c r="I77" s="30"/>
      <c r="J77" s="30"/>
      <c r="K77" s="30"/>
      <c r="L77" s="30"/>
      <c r="M77" s="31"/>
      <c r="N77" s="32"/>
      <c r="O77" s="30"/>
      <c r="P77" s="30"/>
      <c r="Q77" s="30"/>
      <c r="R77" s="30"/>
      <c r="S77" s="31"/>
      <c r="T77" s="33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>
        <v>1</v>
      </c>
      <c r="AG77" s="34">
        <v>2E-3</v>
      </c>
      <c r="AH77" s="34"/>
      <c r="AI77" s="34"/>
      <c r="AJ77" s="34"/>
      <c r="AK77" s="35"/>
      <c r="AL77" s="33">
        <v>3</v>
      </c>
      <c r="AM77" s="34">
        <v>2.4E-2</v>
      </c>
      <c r="AN77" s="34">
        <v>2</v>
      </c>
      <c r="AO77" s="34">
        <v>8.0000000000000002E-3</v>
      </c>
      <c r="AP77" s="34">
        <v>1</v>
      </c>
      <c r="AQ77" s="34">
        <v>1.2999999999999999E-2</v>
      </c>
      <c r="AR77" s="34"/>
      <c r="AS77" s="34"/>
      <c r="AT77" s="34"/>
      <c r="AU77" s="34"/>
      <c r="AV77" s="34"/>
      <c r="AW77" s="35"/>
    </row>
    <row r="78" spans="1:49" x14ac:dyDescent="0.25">
      <c r="A78" s="4"/>
      <c r="B78" s="11"/>
      <c r="C78" s="25" t="s">
        <v>140</v>
      </c>
      <c r="D78" s="7"/>
      <c r="E78" s="7"/>
      <c r="F78" s="11"/>
      <c r="G78" s="11"/>
      <c r="H78" s="30"/>
      <c r="I78" s="30"/>
      <c r="J78" s="30"/>
      <c r="K78" s="30"/>
      <c r="L78" s="30"/>
      <c r="M78" s="31"/>
      <c r="N78" s="32"/>
      <c r="O78" s="30"/>
      <c r="P78" s="30"/>
      <c r="Q78" s="30"/>
      <c r="R78" s="30">
        <v>1</v>
      </c>
      <c r="S78" s="31">
        <v>1.9E-2</v>
      </c>
      <c r="T78" s="33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5"/>
      <c r="AL78" s="33"/>
      <c r="AM78" s="34"/>
      <c r="AN78" s="34">
        <v>1</v>
      </c>
      <c r="AO78" s="34">
        <v>1E-3</v>
      </c>
      <c r="AP78" s="34"/>
      <c r="AQ78" s="34"/>
      <c r="AR78" s="34">
        <v>1</v>
      </c>
      <c r="AS78" s="34">
        <v>5.0000000000000001E-4</v>
      </c>
      <c r="AT78" s="34"/>
      <c r="AU78" s="34"/>
      <c r="AV78" s="34"/>
      <c r="AW78" s="35"/>
    </row>
    <row r="79" spans="1:49" x14ac:dyDescent="0.25">
      <c r="A79" s="4"/>
      <c r="B79" s="11"/>
      <c r="C79" s="10" t="s">
        <v>141</v>
      </c>
      <c r="D79" s="7">
        <v>1</v>
      </c>
      <c r="E79" s="7">
        <f>(D79/6870)</f>
        <v>1.4556040756914121E-4</v>
      </c>
      <c r="F79" s="11"/>
      <c r="G79" s="11"/>
      <c r="H79" s="30"/>
      <c r="I79" s="30"/>
      <c r="J79" s="30"/>
      <c r="K79" s="30"/>
      <c r="L79" s="30"/>
      <c r="M79" s="31"/>
      <c r="N79" s="32"/>
      <c r="O79" s="30"/>
      <c r="P79" s="30"/>
      <c r="Q79" s="30"/>
      <c r="R79" s="30"/>
      <c r="S79" s="31"/>
      <c r="T79" s="33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5"/>
      <c r="AL79" s="33">
        <v>1</v>
      </c>
      <c r="AM79" s="34">
        <v>1E-3</v>
      </c>
      <c r="AN79" s="34"/>
      <c r="AO79" s="34"/>
      <c r="AP79" s="34"/>
      <c r="AQ79" s="34"/>
      <c r="AR79" s="34"/>
      <c r="AS79" s="34"/>
      <c r="AT79" s="34"/>
      <c r="AU79" s="34"/>
      <c r="AV79" s="34"/>
      <c r="AW79" s="35"/>
    </row>
    <row r="80" spans="1:49" x14ac:dyDescent="0.25">
      <c r="A80" s="24"/>
      <c r="B80" s="8" t="s">
        <v>142</v>
      </c>
      <c r="C80" s="25" t="s">
        <v>143</v>
      </c>
      <c r="D80" s="7">
        <v>19</v>
      </c>
      <c r="E80" s="7">
        <f>(D80/6870)</f>
        <v>2.7656477438136825E-3</v>
      </c>
      <c r="F80" s="11">
        <v>2</v>
      </c>
      <c r="G80" s="11">
        <f t="shared" si="6"/>
        <v>4.18848167539267E-4</v>
      </c>
      <c r="H80" s="30">
        <v>4</v>
      </c>
      <c r="I80" s="30">
        <v>2E-3</v>
      </c>
      <c r="J80" s="30">
        <v>14</v>
      </c>
      <c r="K80" s="30">
        <v>3.9E-2</v>
      </c>
      <c r="L80" s="30"/>
      <c r="M80" s="31"/>
      <c r="N80" s="32">
        <v>1</v>
      </c>
      <c r="O80" s="30">
        <v>1E-3</v>
      </c>
      <c r="P80" s="30">
        <v>1</v>
      </c>
      <c r="Q80" s="30">
        <v>2E-3</v>
      </c>
      <c r="R80" s="30">
        <v>2</v>
      </c>
      <c r="S80" s="31">
        <v>3.0000000000000001E-3</v>
      </c>
      <c r="T80" s="33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>
        <v>3</v>
      </c>
      <c r="AK80" s="35">
        <v>6.0000000000000001E-3</v>
      </c>
      <c r="AL80" s="33"/>
      <c r="AM80" s="34"/>
      <c r="AN80" s="34"/>
      <c r="AO80" s="34"/>
      <c r="AP80" s="34"/>
      <c r="AQ80" s="34"/>
      <c r="AR80" s="34">
        <v>1</v>
      </c>
      <c r="AS80" s="34">
        <v>5.0000000000000001E-3</v>
      </c>
      <c r="AT80" s="34"/>
      <c r="AU80" s="34"/>
      <c r="AV80" s="34"/>
      <c r="AW80" s="35"/>
    </row>
    <row r="81" spans="1:49" x14ac:dyDescent="0.25">
      <c r="A81" s="24"/>
      <c r="B81" s="11"/>
      <c r="C81" s="25" t="s">
        <v>144</v>
      </c>
      <c r="D81" s="7"/>
      <c r="E81" s="7"/>
      <c r="F81" s="11"/>
      <c r="G81" s="11"/>
      <c r="H81" s="30">
        <v>1</v>
      </c>
      <c r="I81" s="30">
        <v>2E-3</v>
      </c>
      <c r="J81" s="30"/>
      <c r="K81" s="30"/>
      <c r="L81" s="30"/>
      <c r="M81" s="31"/>
      <c r="N81" s="32"/>
      <c r="O81" s="30"/>
      <c r="P81" s="30"/>
      <c r="Q81" s="30"/>
      <c r="R81" s="30"/>
      <c r="S81" s="31"/>
      <c r="T81" s="33"/>
      <c r="U81" s="34"/>
      <c r="V81" s="34"/>
      <c r="W81" s="34"/>
      <c r="X81" s="34"/>
      <c r="Y81" s="34"/>
      <c r="Z81" s="34"/>
      <c r="AA81" s="34"/>
      <c r="AB81" s="34">
        <v>1</v>
      </c>
      <c r="AC81" s="34">
        <v>2E-3</v>
      </c>
      <c r="AD81" s="34"/>
      <c r="AE81" s="34"/>
      <c r="AF81" s="34"/>
      <c r="AG81" s="34"/>
      <c r="AH81" s="34"/>
      <c r="AI81" s="34"/>
      <c r="AJ81" s="34"/>
      <c r="AK81" s="35"/>
      <c r="AL81" s="33">
        <v>1</v>
      </c>
      <c r="AM81" s="34">
        <v>4.0000000000000001E-3</v>
      </c>
      <c r="AN81" s="34"/>
      <c r="AO81" s="34"/>
      <c r="AP81" s="34"/>
      <c r="AQ81" s="34"/>
      <c r="AR81" s="34">
        <v>2</v>
      </c>
      <c r="AS81" s="34">
        <v>1E-3</v>
      </c>
      <c r="AT81" s="34">
        <v>1</v>
      </c>
      <c r="AU81" s="34">
        <v>1E-3</v>
      </c>
      <c r="AV81" s="34"/>
      <c r="AW81" s="35"/>
    </row>
    <row r="82" spans="1:49" x14ac:dyDescent="0.25">
      <c r="A82" s="24"/>
      <c r="B82" s="23"/>
      <c r="C82" s="25" t="s">
        <v>145</v>
      </c>
      <c r="D82" s="7"/>
      <c r="E82" s="7"/>
      <c r="F82" s="11"/>
      <c r="G82" s="11"/>
      <c r="H82" s="30"/>
      <c r="I82" s="30"/>
      <c r="J82" s="30"/>
      <c r="K82" s="30"/>
      <c r="L82" s="30"/>
      <c r="M82" s="31"/>
      <c r="N82" s="32"/>
      <c r="O82" s="30"/>
      <c r="P82" s="30"/>
      <c r="Q82" s="30"/>
      <c r="R82" s="30"/>
      <c r="S82" s="31"/>
      <c r="T82" s="33"/>
      <c r="U82" s="34"/>
      <c r="V82" s="34">
        <v>2</v>
      </c>
      <c r="W82" s="34">
        <v>2.1999999999999999E-2</v>
      </c>
      <c r="X82" s="34">
        <v>2</v>
      </c>
      <c r="Y82" s="34">
        <v>8.9999999999999993E-3</v>
      </c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5"/>
      <c r="AL82" s="33"/>
      <c r="AM82" s="34"/>
      <c r="AN82" s="34"/>
      <c r="AO82" s="34"/>
      <c r="AP82" s="34">
        <v>2</v>
      </c>
      <c r="AQ82" s="34">
        <v>4.0000000000000001E-3</v>
      </c>
      <c r="AR82" s="34"/>
      <c r="AS82" s="34"/>
      <c r="AT82" s="34"/>
      <c r="AU82" s="34"/>
      <c r="AV82" s="34">
        <v>1</v>
      </c>
      <c r="AW82" s="35">
        <v>5.0000000000000001E-3</v>
      </c>
    </row>
    <row r="83" spans="1:49" x14ac:dyDescent="0.25">
      <c r="A83" s="24"/>
      <c r="B83" s="8" t="s">
        <v>146</v>
      </c>
      <c r="C83" s="25" t="s">
        <v>147</v>
      </c>
      <c r="D83" s="7">
        <v>29</v>
      </c>
      <c r="E83" s="7">
        <f t="shared" ref="E83:E92" si="7">(D83/6870)</f>
        <v>4.2212518195050945E-3</v>
      </c>
      <c r="F83" s="11">
        <v>87</v>
      </c>
      <c r="G83" s="11">
        <f t="shared" ref="G83:G146" si="8">(F83/4775)</f>
        <v>1.8219895287958116E-2</v>
      </c>
      <c r="H83" s="30"/>
      <c r="I83" s="30"/>
      <c r="J83" s="30"/>
      <c r="K83" s="30"/>
      <c r="L83" s="30">
        <v>8</v>
      </c>
      <c r="M83" s="31">
        <v>0.312</v>
      </c>
      <c r="N83" s="32">
        <v>2</v>
      </c>
      <c r="O83" s="30">
        <v>6.9000000000000006E-2</v>
      </c>
      <c r="P83" s="30"/>
      <c r="Q83" s="30"/>
      <c r="R83" s="30">
        <v>1</v>
      </c>
      <c r="S83" s="31">
        <v>4.5999999999999999E-2</v>
      </c>
      <c r="T83" s="33">
        <v>42</v>
      </c>
      <c r="U83" s="34">
        <v>0.68600000000000005</v>
      </c>
      <c r="V83" s="34">
        <v>36</v>
      </c>
      <c r="W83" s="34">
        <v>0.70599999999999996</v>
      </c>
      <c r="X83" s="34">
        <v>17</v>
      </c>
      <c r="Y83" s="34">
        <v>0.28999999999999998</v>
      </c>
      <c r="Z83" s="34">
        <v>2</v>
      </c>
      <c r="AA83" s="34">
        <v>3.1E-2</v>
      </c>
      <c r="AB83" s="34">
        <v>1</v>
      </c>
      <c r="AC83" s="34">
        <v>1.7999999999999999E-2</v>
      </c>
      <c r="AD83" s="34">
        <v>2</v>
      </c>
      <c r="AE83" s="34">
        <v>4.5999999999999999E-2</v>
      </c>
      <c r="AF83" s="34">
        <v>11</v>
      </c>
      <c r="AG83" s="34">
        <v>0.20200000000000001</v>
      </c>
      <c r="AH83" s="34">
        <v>10</v>
      </c>
      <c r="AI83" s="34">
        <v>8.8999999999999996E-2</v>
      </c>
      <c r="AJ83" s="34"/>
      <c r="AK83" s="35"/>
      <c r="AL83" s="33">
        <v>7</v>
      </c>
      <c r="AM83" s="34">
        <v>0.19700000000000001</v>
      </c>
      <c r="AN83" s="34">
        <v>5</v>
      </c>
      <c r="AO83" s="34">
        <v>7.2999999999999995E-2</v>
      </c>
      <c r="AP83" s="34">
        <v>16</v>
      </c>
      <c r="AQ83" s="34">
        <v>0.125</v>
      </c>
      <c r="AR83" s="34">
        <v>59</v>
      </c>
      <c r="AS83" s="34">
        <v>0.76800000000000002</v>
      </c>
      <c r="AT83" s="34">
        <v>45</v>
      </c>
      <c r="AU83" s="34">
        <v>0.64200000000000002</v>
      </c>
      <c r="AV83" s="34">
        <v>58</v>
      </c>
      <c r="AW83" s="35">
        <v>0.73499999999999999</v>
      </c>
    </row>
    <row r="84" spans="1:49" x14ac:dyDescent="0.25">
      <c r="A84" s="24"/>
      <c r="B84" s="23"/>
      <c r="C84" s="25" t="s">
        <v>148</v>
      </c>
      <c r="D84" s="7">
        <v>5</v>
      </c>
      <c r="E84" s="7">
        <f t="shared" si="7"/>
        <v>7.27802037845706E-4</v>
      </c>
      <c r="F84" s="11">
        <v>20</v>
      </c>
      <c r="G84" s="11">
        <f t="shared" si="8"/>
        <v>4.1884816753926706E-3</v>
      </c>
      <c r="H84" s="30"/>
      <c r="I84" s="30"/>
      <c r="J84" s="30">
        <v>1</v>
      </c>
      <c r="K84" s="30">
        <v>5.0000000000000001E-4</v>
      </c>
      <c r="L84" s="30"/>
      <c r="M84" s="31"/>
      <c r="N84" s="32">
        <v>1</v>
      </c>
      <c r="O84" s="30">
        <v>1.0999999999999999E-2</v>
      </c>
      <c r="P84" s="30">
        <v>2</v>
      </c>
      <c r="Q84" s="30">
        <v>2.7E-2</v>
      </c>
      <c r="R84" s="30">
        <v>6</v>
      </c>
      <c r="S84" s="31">
        <v>8.8999999999999996E-2</v>
      </c>
      <c r="T84" s="33">
        <v>2</v>
      </c>
      <c r="U84" s="34">
        <v>2.7E-2</v>
      </c>
      <c r="V84" s="34">
        <v>7</v>
      </c>
      <c r="W84" s="34">
        <v>0.05</v>
      </c>
      <c r="X84" s="34">
        <v>5</v>
      </c>
      <c r="Y84" s="34">
        <v>8.2000000000000003E-2</v>
      </c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5"/>
      <c r="AL84" s="33">
        <v>2</v>
      </c>
      <c r="AM84" s="34">
        <v>7.0000000000000001E-3</v>
      </c>
      <c r="AN84" s="34">
        <v>33</v>
      </c>
      <c r="AO84" s="34">
        <v>0.22</v>
      </c>
      <c r="AP84" s="34"/>
      <c r="AQ84" s="34"/>
      <c r="AR84" s="34">
        <v>2</v>
      </c>
      <c r="AS84" s="34">
        <v>2E-3</v>
      </c>
      <c r="AT84" s="34">
        <v>2</v>
      </c>
      <c r="AU84" s="34">
        <v>1.7000000000000001E-2</v>
      </c>
      <c r="AV84" s="34">
        <v>1</v>
      </c>
      <c r="AW84" s="35">
        <v>0.01</v>
      </c>
    </row>
    <row r="85" spans="1:49" x14ac:dyDescent="0.25">
      <c r="A85" s="4"/>
      <c r="B85" s="26" t="s">
        <v>149</v>
      </c>
      <c r="C85" s="10" t="s">
        <v>150</v>
      </c>
      <c r="D85" s="7">
        <v>1</v>
      </c>
      <c r="E85" s="7">
        <f t="shared" si="7"/>
        <v>1.4556040756914121E-4</v>
      </c>
      <c r="F85" s="11"/>
      <c r="G85" s="11"/>
      <c r="H85" s="30"/>
      <c r="I85" s="30"/>
      <c r="J85" s="30"/>
      <c r="K85" s="30"/>
      <c r="L85" s="30"/>
      <c r="M85" s="31"/>
      <c r="N85" s="32">
        <v>3</v>
      </c>
      <c r="O85" s="30">
        <v>1.0999999999999999E-2</v>
      </c>
      <c r="P85" s="30">
        <v>1</v>
      </c>
      <c r="Q85" s="30">
        <v>2E-3</v>
      </c>
      <c r="R85" s="30"/>
      <c r="S85" s="31"/>
      <c r="T85" s="33">
        <v>1</v>
      </c>
      <c r="U85" s="34">
        <v>0.52900000000000003</v>
      </c>
      <c r="V85" s="34">
        <v>1</v>
      </c>
      <c r="W85" s="34">
        <v>0.312</v>
      </c>
      <c r="X85" s="34">
        <v>18</v>
      </c>
      <c r="Y85" s="34">
        <v>0.871</v>
      </c>
      <c r="Z85" s="34">
        <v>1</v>
      </c>
      <c r="AA85" s="34">
        <v>4.2999999999999997E-2</v>
      </c>
      <c r="AB85" s="34"/>
      <c r="AC85" s="34"/>
      <c r="AD85" s="34">
        <v>4</v>
      </c>
      <c r="AE85" s="34">
        <v>0.49</v>
      </c>
      <c r="AF85" s="34"/>
      <c r="AG85" s="34"/>
      <c r="AH85" s="34"/>
      <c r="AI85" s="34"/>
      <c r="AJ85" s="34"/>
      <c r="AK85" s="35"/>
      <c r="AL85" s="33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5"/>
    </row>
    <row r="86" spans="1:49" x14ac:dyDescent="0.25">
      <c r="A86" s="4"/>
      <c r="B86" s="27" t="s">
        <v>151</v>
      </c>
      <c r="C86" s="10" t="s">
        <v>152</v>
      </c>
      <c r="D86" s="7">
        <v>37</v>
      </c>
      <c r="E86" s="7">
        <f t="shared" si="7"/>
        <v>5.3857350800582239E-3</v>
      </c>
      <c r="F86" s="11">
        <v>37</v>
      </c>
      <c r="G86" s="11">
        <f t="shared" si="8"/>
        <v>7.7486910994764395E-3</v>
      </c>
      <c r="H86" s="30">
        <v>6</v>
      </c>
      <c r="I86" s="30">
        <v>0.48899999999999999</v>
      </c>
      <c r="J86" s="30">
        <v>5</v>
      </c>
      <c r="K86" s="30">
        <v>0.27500000000000002</v>
      </c>
      <c r="L86" s="30">
        <v>1</v>
      </c>
      <c r="M86" s="31">
        <v>1.7000000000000001E-2</v>
      </c>
      <c r="N86" s="32"/>
      <c r="O86" s="30"/>
      <c r="P86" s="30"/>
      <c r="Q86" s="30"/>
      <c r="R86" s="30">
        <v>1</v>
      </c>
      <c r="S86" s="31">
        <v>2.3E-2</v>
      </c>
      <c r="T86" s="33"/>
      <c r="U86" s="34"/>
      <c r="V86" s="34"/>
      <c r="W86" s="34"/>
      <c r="X86" s="34">
        <v>1</v>
      </c>
      <c r="Y86" s="34">
        <v>1.2999999999999999E-2</v>
      </c>
      <c r="Z86" s="34"/>
      <c r="AA86" s="34"/>
      <c r="AB86" s="34"/>
      <c r="AC86" s="34"/>
      <c r="AD86" s="34"/>
      <c r="AE86" s="34"/>
      <c r="AF86" s="34">
        <v>5</v>
      </c>
      <c r="AG86" s="34">
        <v>0.30499999999999999</v>
      </c>
      <c r="AH86" s="34">
        <v>8</v>
      </c>
      <c r="AI86" s="34">
        <v>0.50900000000000001</v>
      </c>
      <c r="AJ86" s="34">
        <v>5</v>
      </c>
      <c r="AK86" s="35">
        <v>6.2E-2</v>
      </c>
      <c r="AL86" s="33"/>
      <c r="AM86" s="34"/>
      <c r="AN86" s="34">
        <v>3</v>
      </c>
      <c r="AO86" s="34">
        <v>8.5000000000000006E-2</v>
      </c>
      <c r="AP86" s="34">
        <v>1</v>
      </c>
      <c r="AQ86" s="34">
        <v>1.9E-2</v>
      </c>
      <c r="AR86" s="34"/>
      <c r="AS86" s="34"/>
      <c r="AT86" s="34"/>
      <c r="AU86" s="34"/>
      <c r="AV86" s="34"/>
      <c r="AW86" s="35"/>
    </row>
    <row r="87" spans="1:49" x14ac:dyDescent="0.25">
      <c r="A87" s="4"/>
      <c r="B87" s="8" t="s">
        <v>153</v>
      </c>
      <c r="C87" s="10" t="s">
        <v>154</v>
      </c>
      <c r="D87" s="7">
        <v>1</v>
      </c>
      <c r="E87" s="7">
        <f t="shared" si="7"/>
        <v>1.4556040756914121E-4</v>
      </c>
      <c r="F87" s="11"/>
      <c r="G87" s="11"/>
      <c r="H87" s="30"/>
      <c r="I87" s="30"/>
      <c r="J87" s="30"/>
      <c r="K87" s="30"/>
      <c r="L87" s="30"/>
      <c r="M87" s="31"/>
      <c r="N87" s="32"/>
      <c r="O87" s="30"/>
      <c r="P87" s="30"/>
      <c r="Q87" s="30"/>
      <c r="R87" s="30"/>
      <c r="S87" s="31"/>
      <c r="T87" s="33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5"/>
      <c r="AL87" s="33">
        <v>1</v>
      </c>
      <c r="AM87" s="34">
        <v>6.0999999999999999E-2</v>
      </c>
      <c r="AN87" s="34"/>
      <c r="AO87" s="34"/>
      <c r="AP87" s="34"/>
      <c r="AQ87" s="34"/>
      <c r="AR87" s="34"/>
      <c r="AS87" s="34"/>
      <c r="AT87" s="34"/>
      <c r="AU87" s="34"/>
      <c r="AV87" s="34"/>
      <c r="AW87" s="35"/>
    </row>
    <row r="88" spans="1:49" x14ac:dyDescent="0.25">
      <c r="A88" s="4"/>
      <c r="B88" s="11"/>
      <c r="C88" s="10" t="s">
        <v>155</v>
      </c>
      <c r="D88" s="7">
        <v>25</v>
      </c>
      <c r="E88" s="7">
        <f t="shared" si="7"/>
        <v>3.6390101892285298E-3</v>
      </c>
      <c r="F88" s="11">
        <v>5</v>
      </c>
      <c r="G88" s="11">
        <f t="shared" si="8"/>
        <v>1.0471204188481676E-3</v>
      </c>
      <c r="H88" s="30"/>
      <c r="I88" s="30"/>
      <c r="J88" s="30"/>
      <c r="K88" s="30"/>
      <c r="L88" s="30"/>
      <c r="M88" s="31"/>
      <c r="N88" s="32"/>
      <c r="O88" s="30"/>
      <c r="P88" s="30"/>
      <c r="Q88" s="30"/>
      <c r="R88" s="30"/>
      <c r="S88" s="31"/>
      <c r="T88" s="33"/>
      <c r="U88" s="34"/>
      <c r="V88" s="34">
        <v>1</v>
      </c>
      <c r="W88" s="34">
        <v>7.0000000000000001E-3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5"/>
      <c r="AL88" s="33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5"/>
    </row>
    <row r="89" spans="1:49" x14ac:dyDescent="0.25">
      <c r="A89" s="4"/>
      <c r="B89" s="11"/>
      <c r="C89" s="10" t="s">
        <v>156</v>
      </c>
      <c r="D89" s="7">
        <v>34</v>
      </c>
      <c r="E89" s="7">
        <f t="shared" si="7"/>
        <v>4.9490538573508007E-3</v>
      </c>
      <c r="F89" s="11">
        <v>8</v>
      </c>
      <c r="G89" s="11">
        <f t="shared" si="8"/>
        <v>1.675392670157068E-3</v>
      </c>
      <c r="H89" s="30"/>
      <c r="I89" s="30"/>
      <c r="J89" s="30">
        <v>1</v>
      </c>
      <c r="K89" s="30">
        <v>5.0000000000000001E-4</v>
      </c>
      <c r="L89" s="30"/>
      <c r="M89" s="31"/>
      <c r="N89" s="32">
        <v>5</v>
      </c>
      <c r="O89" s="30">
        <v>2.3E-2</v>
      </c>
      <c r="P89" s="30"/>
      <c r="Q89" s="30"/>
      <c r="R89" s="30"/>
      <c r="S89" s="31"/>
      <c r="T89" s="33">
        <v>1</v>
      </c>
      <c r="U89" s="34">
        <v>1E-3</v>
      </c>
      <c r="V89" s="34"/>
      <c r="W89" s="34"/>
      <c r="X89" s="34"/>
      <c r="Y89" s="34"/>
      <c r="Z89" s="34">
        <v>1</v>
      </c>
      <c r="AA89" s="34">
        <v>2E-3</v>
      </c>
      <c r="AB89" s="34">
        <v>2</v>
      </c>
      <c r="AC89" s="34">
        <v>3.4000000000000002E-2</v>
      </c>
      <c r="AD89" s="34">
        <v>2</v>
      </c>
      <c r="AE89" s="34">
        <v>2E-3</v>
      </c>
      <c r="AF89" s="34"/>
      <c r="AG89" s="34"/>
      <c r="AH89" s="34">
        <v>3</v>
      </c>
      <c r="AI89" s="34">
        <v>5.0000000000000001E-3</v>
      </c>
      <c r="AJ89" s="34"/>
      <c r="AK89" s="35"/>
      <c r="AL89" s="33"/>
      <c r="AM89" s="34"/>
      <c r="AN89" s="34">
        <v>1</v>
      </c>
      <c r="AO89" s="34">
        <v>2E-3</v>
      </c>
      <c r="AP89" s="34">
        <v>5</v>
      </c>
      <c r="AQ89" s="34">
        <v>1.2E-2</v>
      </c>
      <c r="AR89" s="34">
        <v>2</v>
      </c>
      <c r="AS89" s="34">
        <v>1.7999999999999999E-2</v>
      </c>
      <c r="AT89" s="34"/>
      <c r="AU89" s="34"/>
      <c r="AV89" s="34"/>
      <c r="AW89" s="35"/>
    </row>
    <row r="90" spans="1:49" x14ac:dyDescent="0.25">
      <c r="A90" s="4"/>
      <c r="B90" s="11"/>
      <c r="C90" s="10" t="s">
        <v>157</v>
      </c>
      <c r="D90" s="7">
        <v>1</v>
      </c>
      <c r="E90" s="7">
        <f t="shared" si="7"/>
        <v>1.4556040756914121E-4</v>
      </c>
      <c r="F90" s="11"/>
      <c r="G90" s="11"/>
      <c r="H90" s="30"/>
      <c r="I90" s="30"/>
      <c r="J90" s="30"/>
      <c r="K90" s="30"/>
      <c r="L90" s="30"/>
      <c r="M90" s="31"/>
      <c r="N90" s="32"/>
      <c r="O90" s="30"/>
      <c r="P90" s="30"/>
      <c r="Q90" s="30"/>
      <c r="R90" s="30"/>
      <c r="S90" s="31"/>
      <c r="T90" s="33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5"/>
      <c r="AL90" s="33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5"/>
    </row>
    <row r="91" spans="1:49" x14ac:dyDescent="0.25">
      <c r="A91" s="4"/>
      <c r="B91" s="11"/>
      <c r="C91" s="10" t="s">
        <v>158</v>
      </c>
      <c r="D91" s="7">
        <v>2</v>
      </c>
      <c r="E91" s="7">
        <f t="shared" si="7"/>
        <v>2.9112081513828241E-4</v>
      </c>
      <c r="F91" s="11">
        <v>1</v>
      </c>
      <c r="G91" s="11">
        <f t="shared" si="8"/>
        <v>2.094240837696335E-4</v>
      </c>
      <c r="H91" s="30"/>
      <c r="I91" s="30"/>
      <c r="J91" s="30"/>
      <c r="K91" s="30"/>
      <c r="L91" s="30"/>
      <c r="M91" s="31"/>
      <c r="N91" s="32"/>
      <c r="O91" s="30"/>
      <c r="P91" s="30"/>
      <c r="Q91" s="30"/>
      <c r="R91" s="30"/>
      <c r="S91" s="31"/>
      <c r="T91" s="33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5"/>
      <c r="AL91" s="33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5"/>
    </row>
    <row r="92" spans="1:49" x14ac:dyDescent="0.25">
      <c r="A92" s="4"/>
      <c r="B92" s="11"/>
      <c r="C92" s="10" t="s">
        <v>159</v>
      </c>
      <c r="D92" s="7">
        <v>1</v>
      </c>
      <c r="E92" s="7">
        <f t="shared" si="7"/>
        <v>1.4556040756914121E-4</v>
      </c>
      <c r="F92" s="11">
        <v>3</v>
      </c>
      <c r="G92" s="11">
        <f t="shared" si="8"/>
        <v>6.2827225130890048E-4</v>
      </c>
      <c r="H92" s="30"/>
      <c r="I92" s="30"/>
      <c r="J92" s="30"/>
      <c r="K92" s="30"/>
      <c r="L92" s="30"/>
      <c r="M92" s="31"/>
      <c r="N92" s="32"/>
      <c r="O92" s="30"/>
      <c r="P92" s="30"/>
      <c r="Q92" s="30"/>
      <c r="R92" s="30"/>
      <c r="S92" s="31"/>
      <c r="T92" s="33">
        <v>1</v>
      </c>
      <c r="U92" s="34">
        <v>4.0000000000000001E-3</v>
      </c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5"/>
      <c r="AL92" s="33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5"/>
    </row>
    <row r="93" spans="1:49" x14ac:dyDescent="0.25">
      <c r="A93" s="4"/>
      <c r="B93" s="11"/>
      <c r="C93" s="10" t="s">
        <v>160</v>
      </c>
      <c r="D93" s="7"/>
      <c r="E93" s="7"/>
      <c r="F93" s="11">
        <v>1</v>
      </c>
      <c r="G93" s="11">
        <f t="shared" si="8"/>
        <v>2.094240837696335E-4</v>
      </c>
      <c r="H93" s="30"/>
      <c r="I93" s="30"/>
      <c r="J93" s="30"/>
      <c r="K93" s="30"/>
      <c r="L93" s="30"/>
      <c r="M93" s="31"/>
      <c r="N93" s="32"/>
      <c r="O93" s="30"/>
      <c r="P93" s="30"/>
      <c r="Q93" s="30"/>
      <c r="R93" s="30"/>
      <c r="S93" s="31"/>
      <c r="T93" s="33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5"/>
      <c r="AL93" s="33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5"/>
    </row>
    <row r="94" spans="1:49" x14ac:dyDescent="0.25">
      <c r="A94" s="4"/>
      <c r="B94" s="11"/>
      <c r="C94" s="10" t="s">
        <v>161</v>
      </c>
      <c r="D94" s="7"/>
      <c r="E94" s="7"/>
      <c r="F94" s="11">
        <v>4</v>
      </c>
      <c r="G94" s="11">
        <f t="shared" si="8"/>
        <v>8.3769633507853401E-4</v>
      </c>
      <c r="H94" s="30"/>
      <c r="I94" s="30"/>
      <c r="J94" s="30"/>
      <c r="K94" s="30"/>
      <c r="L94" s="30"/>
      <c r="M94" s="31"/>
      <c r="N94" s="32"/>
      <c r="O94" s="30"/>
      <c r="P94" s="30"/>
      <c r="Q94" s="30"/>
      <c r="R94" s="30"/>
      <c r="S94" s="31"/>
      <c r="T94" s="33">
        <v>1</v>
      </c>
      <c r="U94" s="34">
        <v>2.4E-2</v>
      </c>
      <c r="V94" s="34">
        <v>3</v>
      </c>
      <c r="W94" s="34">
        <v>0.27400000000000002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5"/>
      <c r="AL94" s="33"/>
      <c r="AM94" s="34"/>
      <c r="AN94" s="34">
        <v>1</v>
      </c>
      <c r="AO94" s="34">
        <v>1E-3</v>
      </c>
      <c r="AP94" s="34"/>
      <c r="AQ94" s="34"/>
      <c r="AR94" s="34">
        <v>2</v>
      </c>
      <c r="AS94" s="34">
        <v>0.151</v>
      </c>
      <c r="AT94" s="34"/>
      <c r="AU94" s="34"/>
      <c r="AV94" s="34">
        <v>1</v>
      </c>
      <c r="AW94" s="35">
        <v>1.2999999999999999E-2</v>
      </c>
    </row>
    <row r="95" spans="1:49" x14ac:dyDescent="0.25">
      <c r="A95" s="4"/>
      <c r="B95" s="11"/>
      <c r="C95" s="10" t="s">
        <v>162</v>
      </c>
      <c r="D95" s="7"/>
      <c r="E95" s="7"/>
      <c r="F95" s="11">
        <v>4</v>
      </c>
      <c r="G95" s="11">
        <f t="shared" si="8"/>
        <v>8.3769633507853401E-4</v>
      </c>
      <c r="H95" s="30"/>
      <c r="I95" s="30"/>
      <c r="J95" s="30"/>
      <c r="K95" s="30"/>
      <c r="L95" s="30"/>
      <c r="M95" s="31"/>
      <c r="N95" s="32"/>
      <c r="O95" s="30"/>
      <c r="P95" s="30"/>
      <c r="Q95" s="30"/>
      <c r="R95" s="30"/>
      <c r="S95" s="31"/>
      <c r="T95" s="33">
        <v>2</v>
      </c>
      <c r="U95" s="34">
        <v>7.0000000000000001E-3</v>
      </c>
      <c r="V95" s="34">
        <v>5</v>
      </c>
      <c r="W95" s="34">
        <v>7.6999999999999999E-2</v>
      </c>
      <c r="X95" s="34">
        <v>4</v>
      </c>
      <c r="Y95" s="34">
        <v>0.05</v>
      </c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5"/>
      <c r="AL95" s="33"/>
      <c r="AM95" s="34"/>
      <c r="AN95" s="34"/>
      <c r="AO95" s="34"/>
      <c r="AP95" s="34"/>
      <c r="AQ95" s="34"/>
      <c r="AR95" s="34">
        <v>2</v>
      </c>
      <c r="AS95" s="34">
        <v>0.03</v>
      </c>
      <c r="AT95" s="34">
        <v>3</v>
      </c>
      <c r="AU95" s="34">
        <v>3.3000000000000002E-2</v>
      </c>
      <c r="AV95" s="34">
        <v>2</v>
      </c>
      <c r="AW95" s="35">
        <v>2.3E-2</v>
      </c>
    </row>
    <row r="96" spans="1:49" x14ac:dyDescent="0.25">
      <c r="A96" s="4"/>
      <c r="B96" s="23"/>
      <c r="C96" s="10" t="s">
        <v>163</v>
      </c>
      <c r="D96" s="7"/>
      <c r="E96" s="7"/>
      <c r="F96" s="11">
        <v>1</v>
      </c>
      <c r="G96" s="11">
        <f t="shared" si="8"/>
        <v>2.094240837696335E-4</v>
      </c>
      <c r="H96" s="30"/>
      <c r="I96" s="30"/>
      <c r="J96" s="30"/>
      <c r="K96" s="30"/>
      <c r="L96" s="30"/>
      <c r="M96" s="31"/>
      <c r="N96" s="32"/>
      <c r="O96" s="30"/>
      <c r="P96" s="30"/>
      <c r="Q96" s="30"/>
      <c r="R96" s="30"/>
      <c r="S96" s="31"/>
      <c r="T96" s="33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5"/>
      <c r="AL96" s="33"/>
      <c r="AM96" s="34"/>
      <c r="AN96" s="34"/>
      <c r="AO96" s="34"/>
      <c r="AP96" s="34"/>
      <c r="AQ96" s="34"/>
      <c r="AR96" s="34"/>
      <c r="AS96" s="34"/>
      <c r="AT96" s="34"/>
      <c r="AU96" s="34"/>
      <c r="AV96" s="34">
        <v>1</v>
      </c>
      <c r="AW96" s="35">
        <v>1E-3</v>
      </c>
    </row>
    <row r="97" spans="1:49" x14ac:dyDescent="0.25">
      <c r="A97" s="4"/>
      <c r="B97" s="11" t="s">
        <v>164</v>
      </c>
      <c r="C97" s="10" t="s">
        <v>165</v>
      </c>
      <c r="D97" s="7"/>
      <c r="E97" s="7"/>
      <c r="F97" s="11">
        <v>3</v>
      </c>
      <c r="G97" s="11">
        <f t="shared" si="8"/>
        <v>6.2827225130890048E-4</v>
      </c>
      <c r="H97" s="30"/>
      <c r="I97" s="30"/>
      <c r="J97" s="30"/>
      <c r="K97" s="30"/>
      <c r="L97" s="30"/>
      <c r="M97" s="31"/>
      <c r="N97" s="32"/>
      <c r="O97" s="30"/>
      <c r="P97" s="30"/>
      <c r="Q97" s="30"/>
      <c r="R97" s="30"/>
      <c r="S97" s="31"/>
      <c r="T97" s="33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5"/>
      <c r="AL97" s="33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5"/>
    </row>
    <row r="98" spans="1:49" x14ac:dyDescent="0.25">
      <c r="A98" s="4"/>
      <c r="B98" s="11"/>
      <c r="C98" s="10" t="s">
        <v>166</v>
      </c>
      <c r="D98" s="7">
        <v>59</v>
      </c>
      <c r="E98" s="7">
        <f>(D98/6870)</f>
        <v>8.5880640465793301E-3</v>
      </c>
      <c r="F98" s="11">
        <v>68</v>
      </c>
      <c r="G98" s="11">
        <f t="shared" si="8"/>
        <v>1.4240837696335079E-2</v>
      </c>
      <c r="H98" s="30"/>
      <c r="I98" s="30"/>
      <c r="J98" s="30">
        <v>1</v>
      </c>
      <c r="K98" s="30">
        <v>1.9E-2</v>
      </c>
      <c r="L98" s="30">
        <v>1</v>
      </c>
      <c r="M98" s="31">
        <v>8.9999999999999993E-3</v>
      </c>
      <c r="N98" s="32"/>
      <c r="O98" s="30"/>
      <c r="P98" s="30">
        <v>4</v>
      </c>
      <c r="Q98" s="30">
        <v>4.9000000000000002E-2</v>
      </c>
      <c r="R98" s="30"/>
      <c r="S98" s="31"/>
      <c r="T98" s="33">
        <v>6</v>
      </c>
      <c r="U98" s="34">
        <v>0.183</v>
      </c>
      <c r="V98" s="34">
        <v>4</v>
      </c>
      <c r="W98" s="34">
        <v>7.5999999999999998E-2</v>
      </c>
      <c r="X98" s="34">
        <v>4</v>
      </c>
      <c r="Y98" s="34">
        <v>2.7E-2</v>
      </c>
      <c r="Z98" s="34"/>
      <c r="AA98" s="34"/>
      <c r="AB98" s="34">
        <v>1</v>
      </c>
      <c r="AC98" s="34">
        <v>1E-3</v>
      </c>
      <c r="AD98" s="34">
        <v>1</v>
      </c>
      <c r="AE98" s="34">
        <v>5.0000000000000001E-3</v>
      </c>
      <c r="AF98" s="34"/>
      <c r="AG98" s="34"/>
      <c r="AH98" s="34">
        <v>2</v>
      </c>
      <c r="AI98" s="34">
        <v>2.7E-2</v>
      </c>
      <c r="AJ98" s="34">
        <v>1</v>
      </c>
      <c r="AK98" s="35">
        <v>1.9E-2</v>
      </c>
      <c r="AL98" s="33"/>
      <c r="AM98" s="34"/>
      <c r="AN98" s="34">
        <v>5</v>
      </c>
      <c r="AO98" s="34">
        <v>7.4999999999999997E-2</v>
      </c>
      <c r="AP98" s="34">
        <v>1</v>
      </c>
      <c r="AQ98" s="34">
        <v>1.4999999999999999E-2</v>
      </c>
      <c r="AR98" s="34">
        <v>2</v>
      </c>
      <c r="AS98" s="34">
        <v>4.3999999999999997E-2</v>
      </c>
      <c r="AT98" s="34">
        <v>3</v>
      </c>
      <c r="AU98" s="34">
        <v>3.3000000000000002E-2</v>
      </c>
      <c r="AV98" s="34"/>
      <c r="AW98" s="35"/>
    </row>
    <row r="99" spans="1:49" x14ac:dyDescent="0.25">
      <c r="A99" s="4"/>
      <c r="B99" s="11"/>
      <c r="C99" s="10" t="s">
        <v>167</v>
      </c>
      <c r="D99" s="7">
        <v>4</v>
      </c>
      <c r="E99" s="7">
        <f>(D99/6870)</f>
        <v>5.8224163027656482E-4</v>
      </c>
      <c r="F99" s="11"/>
      <c r="G99" s="11"/>
      <c r="H99" s="30"/>
      <c r="I99" s="30"/>
      <c r="J99" s="30"/>
      <c r="K99" s="30"/>
      <c r="L99" s="30"/>
      <c r="M99" s="31"/>
      <c r="N99" s="32"/>
      <c r="O99" s="30"/>
      <c r="P99" s="30"/>
      <c r="Q99" s="30"/>
      <c r="R99" s="30"/>
      <c r="S99" s="31"/>
      <c r="T99" s="33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5"/>
      <c r="AL99" s="33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5"/>
    </row>
    <row r="100" spans="1:49" x14ac:dyDescent="0.25">
      <c r="A100" s="4"/>
      <c r="B100" s="11"/>
      <c r="C100" s="10" t="s">
        <v>168</v>
      </c>
      <c r="D100" s="7">
        <v>1</v>
      </c>
      <c r="E100" s="7">
        <f>(D100/6870)</f>
        <v>1.4556040756914121E-4</v>
      </c>
      <c r="F100" s="11"/>
      <c r="G100" s="11"/>
      <c r="H100" s="30"/>
      <c r="I100" s="30"/>
      <c r="J100" s="30"/>
      <c r="K100" s="30"/>
      <c r="L100" s="30"/>
      <c r="M100" s="31"/>
      <c r="N100" s="32"/>
      <c r="O100" s="30"/>
      <c r="P100" s="30"/>
      <c r="Q100" s="30"/>
      <c r="R100" s="30"/>
      <c r="S100" s="31"/>
      <c r="T100" s="33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5"/>
      <c r="AL100" s="33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5"/>
    </row>
    <row r="101" spans="1:49" x14ac:dyDescent="0.25">
      <c r="A101" s="4"/>
      <c r="B101" s="11"/>
      <c r="C101" s="25" t="s">
        <v>169</v>
      </c>
      <c r="D101" s="7"/>
      <c r="E101" s="7"/>
      <c r="F101" s="11"/>
      <c r="G101" s="11"/>
      <c r="H101" s="30"/>
      <c r="I101" s="30"/>
      <c r="J101" s="30"/>
      <c r="K101" s="30"/>
      <c r="L101" s="30"/>
      <c r="M101" s="31"/>
      <c r="N101" s="32"/>
      <c r="O101" s="30"/>
      <c r="P101" s="30"/>
      <c r="Q101" s="30"/>
      <c r="R101" s="30"/>
      <c r="S101" s="31"/>
      <c r="T101" s="33">
        <v>1</v>
      </c>
      <c r="U101" s="34">
        <v>8.0000000000000002E-3</v>
      </c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5"/>
      <c r="AL101" s="33"/>
      <c r="AM101" s="34"/>
      <c r="AN101" s="34"/>
      <c r="AO101" s="34"/>
      <c r="AP101" s="34"/>
      <c r="AQ101" s="34"/>
      <c r="AR101" s="34"/>
      <c r="AS101" s="34"/>
      <c r="AT101" s="34">
        <v>1</v>
      </c>
      <c r="AU101" s="34">
        <v>8.9999999999999993E-3</v>
      </c>
      <c r="AV101" s="34"/>
      <c r="AW101" s="35"/>
    </row>
    <row r="102" spans="1:49" x14ac:dyDescent="0.25">
      <c r="A102" s="4"/>
      <c r="B102" s="11"/>
      <c r="C102" s="10" t="s">
        <v>170</v>
      </c>
      <c r="D102" s="7">
        <v>4</v>
      </c>
      <c r="E102" s="7">
        <f>(D102/6870)</f>
        <v>5.8224163027656482E-4</v>
      </c>
      <c r="F102" s="11">
        <v>1</v>
      </c>
      <c r="G102" s="11">
        <f t="shared" si="8"/>
        <v>2.094240837696335E-4</v>
      </c>
      <c r="H102" s="30">
        <v>2</v>
      </c>
      <c r="I102" s="30">
        <v>7.0000000000000001E-3</v>
      </c>
      <c r="J102" s="30"/>
      <c r="K102" s="30"/>
      <c r="L102" s="30">
        <v>3</v>
      </c>
      <c r="M102" s="31">
        <v>6.0000000000000001E-3</v>
      </c>
      <c r="N102" s="32"/>
      <c r="O102" s="30"/>
      <c r="P102" s="30"/>
      <c r="Q102" s="30"/>
      <c r="R102" s="30"/>
      <c r="S102" s="31"/>
      <c r="T102" s="33"/>
      <c r="U102" s="34"/>
      <c r="V102" s="34"/>
      <c r="W102" s="34"/>
      <c r="X102" s="34"/>
      <c r="Y102" s="34"/>
      <c r="Z102" s="34">
        <v>1</v>
      </c>
      <c r="AA102" s="34">
        <v>3.0000000000000001E-3</v>
      </c>
      <c r="AB102" s="34"/>
      <c r="AC102" s="34"/>
      <c r="AD102" s="34"/>
      <c r="AE102" s="34"/>
      <c r="AF102" s="34"/>
      <c r="AG102" s="34"/>
      <c r="AH102" s="34"/>
      <c r="AI102" s="34"/>
      <c r="AJ102" s="34"/>
      <c r="AK102" s="35"/>
      <c r="AL102" s="33"/>
      <c r="AM102" s="34"/>
      <c r="AN102" s="34"/>
      <c r="AO102" s="34"/>
      <c r="AP102" s="34"/>
      <c r="AQ102" s="34"/>
      <c r="AR102" s="34">
        <v>1</v>
      </c>
      <c r="AS102" s="34">
        <v>0.129</v>
      </c>
      <c r="AT102" s="34"/>
      <c r="AU102" s="34"/>
      <c r="AV102" s="34"/>
      <c r="AW102" s="35"/>
    </row>
    <row r="103" spans="1:49" x14ac:dyDescent="0.25">
      <c r="A103" s="4"/>
      <c r="B103" s="11"/>
      <c r="C103" s="10" t="s">
        <v>171</v>
      </c>
      <c r="D103" s="7"/>
      <c r="E103" s="7"/>
      <c r="F103" s="11">
        <v>1</v>
      </c>
      <c r="G103" s="11">
        <f t="shared" si="8"/>
        <v>2.094240837696335E-4</v>
      </c>
      <c r="H103" s="30"/>
      <c r="I103" s="30"/>
      <c r="J103" s="30"/>
      <c r="K103" s="30"/>
      <c r="L103" s="30"/>
      <c r="M103" s="31"/>
      <c r="N103" s="32"/>
      <c r="O103" s="30"/>
      <c r="P103" s="30"/>
      <c r="Q103" s="30"/>
      <c r="R103" s="30"/>
      <c r="S103" s="31"/>
      <c r="T103" s="33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5"/>
      <c r="AL103" s="33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5"/>
    </row>
    <row r="104" spans="1:49" x14ac:dyDescent="0.25">
      <c r="A104" s="4"/>
      <c r="B104" s="11"/>
      <c r="C104" s="10" t="s">
        <v>172</v>
      </c>
      <c r="D104" s="7">
        <v>1</v>
      </c>
      <c r="E104" s="7">
        <f>(D104/6870)</f>
        <v>1.4556040756914121E-4</v>
      </c>
      <c r="F104" s="11">
        <v>1</v>
      </c>
      <c r="G104" s="11">
        <f t="shared" si="8"/>
        <v>2.094240837696335E-4</v>
      </c>
      <c r="H104" s="30"/>
      <c r="I104" s="30"/>
      <c r="J104" s="30"/>
      <c r="K104" s="30"/>
      <c r="L104" s="30"/>
      <c r="M104" s="31"/>
      <c r="N104" s="32"/>
      <c r="O104" s="30"/>
      <c r="P104" s="30"/>
      <c r="Q104" s="30"/>
      <c r="R104" s="30"/>
      <c r="S104" s="31"/>
      <c r="T104" s="33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5"/>
      <c r="AL104" s="33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5"/>
    </row>
    <row r="105" spans="1:49" x14ac:dyDescent="0.25">
      <c r="A105" s="4"/>
      <c r="B105" s="23"/>
      <c r="C105" s="10" t="s">
        <v>173</v>
      </c>
      <c r="D105" s="7">
        <v>6</v>
      </c>
      <c r="E105" s="7">
        <f>(D105/6870)</f>
        <v>8.7336244541484718E-4</v>
      </c>
      <c r="F105" s="11">
        <v>13</v>
      </c>
      <c r="G105" s="11">
        <f t="shared" si="8"/>
        <v>2.7225130890052357E-3</v>
      </c>
      <c r="H105" s="30"/>
      <c r="I105" s="30"/>
      <c r="J105" s="30"/>
      <c r="K105" s="30"/>
      <c r="L105" s="30"/>
      <c r="M105" s="31"/>
      <c r="N105" s="32"/>
      <c r="O105" s="30"/>
      <c r="P105" s="30"/>
      <c r="Q105" s="30"/>
      <c r="R105" s="30"/>
      <c r="S105" s="31"/>
      <c r="T105" s="33">
        <v>1</v>
      </c>
      <c r="U105" s="34">
        <v>7.0000000000000001E-3</v>
      </c>
      <c r="V105" s="34"/>
      <c r="W105" s="34"/>
      <c r="X105" s="34">
        <v>2</v>
      </c>
      <c r="Y105" s="34">
        <v>2E-3</v>
      </c>
      <c r="Z105" s="34"/>
      <c r="AA105" s="34"/>
      <c r="AB105" s="34"/>
      <c r="AC105" s="34"/>
      <c r="AD105" s="34"/>
      <c r="AE105" s="34"/>
      <c r="AF105" s="34">
        <v>2</v>
      </c>
      <c r="AG105" s="34">
        <v>4.1000000000000002E-2</v>
      </c>
      <c r="AH105" s="34"/>
      <c r="AI105" s="34"/>
      <c r="AJ105" s="34"/>
      <c r="AK105" s="35"/>
      <c r="AL105" s="33"/>
      <c r="AM105" s="34"/>
      <c r="AN105" s="34">
        <v>6</v>
      </c>
      <c r="AO105" s="34">
        <v>2.4E-2</v>
      </c>
      <c r="AP105" s="34"/>
      <c r="AQ105" s="34"/>
      <c r="AR105" s="34">
        <v>2</v>
      </c>
      <c r="AS105" s="34">
        <v>1.6E-2</v>
      </c>
      <c r="AT105" s="34">
        <v>1</v>
      </c>
      <c r="AU105" s="34">
        <v>3.0000000000000001E-3</v>
      </c>
      <c r="AV105" s="34"/>
      <c r="AW105" s="35"/>
    </row>
    <row r="106" spans="1:49" x14ac:dyDescent="0.25">
      <c r="A106" s="4"/>
      <c r="B106" s="11" t="s">
        <v>174</v>
      </c>
      <c r="C106" s="15" t="s">
        <v>175</v>
      </c>
      <c r="D106" s="7"/>
      <c r="E106" s="7"/>
      <c r="F106" s="11">
        <v>1</v>
      </c>
      <c r="G106" s="11">
        <f t="shared" si="8"/>
        <v>2.094240837696335E-4</v>
      </c>
      <c r="H106" s="30"/>
      <c r="I106" s="30"/>
      <c r="J106" s="30"/>
      <c r="K106" s="30"/>
      <c r="L106" s="30"/>
      <c r="M106" s="31"/>
      <c r="N106" s="32">
        <v>1</v>
      </c>
      <c r="O106" s="30">
        <v>5.0000000000000001E-3</v>
      </c>
      <c r="P106" s="30"/>
      <c r="Q106" s="30"/>
      <c r="R106" s="30"/>
      <c r="S106" s="31"/>
      <c r="T106" s="33"/>
      <c r="U106" s="34"/>
      <c r="V106" s="34">
        <v>1</v>
      </c>
      <c r="W106" s="34">
        <v>0.22600000000000001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5"/>
      <c r="AL106" s="33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5"/>
    </row>
    <row r="107" spans="1:49" x14ac:dyDescent="0.25">
      <c r="A107" s="4"/>
      <c r="B107" s="11"/>
      <c r="C107" s="15" t="s">
        <v>176</v>
      </c>
      <c r="D107" s="7"/>
      <c r="E107" s="7"/>
      <c r="F107" s="11">
        <v>2</v>
      </c>
      <c r="G107" s="11">
        <f t="shared" si="8"/>
        <v>4.18848167539267E-4</v>
      </c>
      <c r="H107" s="30"/>
      <c r="I107" s="30"/>
      <c r="J107" s="30"/>
      <c r="K107" s="30"/>
      <c r="L107" s="30"/>
      <c r="M107" s="31"/>
      <c r="N107" s="32"/>
      <c r="O107" s="30"/>
      <c r="P107" s="30"/>
      <c r="Q107" s="30"/>
      <c r="R107" s="30"/>
      <c r="S107" s="31"/>
      <c r="T107" s="33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5"/>
      <c r="AL107" s="33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5"/>
    </row>
    <row r="108" spans="1:49" x14ac:dyDescent="0.25">
      <c r="A108" s="4"/>
      <c r="B108" s="11"/>
      <c r="C108" s="10" t="s">
        <v>177</v>
      </c>
      <c r="D108" s="7">
        <v>12</v>
      </c>
      <c r="E108" s="7">
        <f>(D108/6870)</f>
        <v>1.7467248908296944E-3</v>
      </c>
      <c r="F108" s="11">
        <v>1</v>
      </c>
      <c r="G108" s="11">
        <f t="shared" si="8"/>
        <v>2.094240837696335E-4</v>
      </c>
      <c r="H108" s="30"/>
      <c r="I108" s="30"/>
      <c r="J108" s="30"/>
      <c r="K108" s="30"/>
      <c r="L108" s="30"/>
      <c r="M108" s="31"/>
      <c r="N108" s="32"/>
      <c r="O108" s="30"/>
      <c r="P108" s="30"/>
      <c r="Q108" s="30"/>
      <c r="R108" s="30"/>
      <c r="S108" s="31"/>
      <c r="T108" s="33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5"/>
      <c r="AL108" s="33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5"/>
    </row>
    <row r="109" spans="1:49" x14ac:dyDescent="0.25">
      <c r="A109" s="4"/>
      <c r="B109" s="23"/>
      <c r="C109" s="10" t="s">
        <v>178</v>
      </c>
      <c r="D109" s="7">
        <v>2</v>
      </c>
      <c r="E109" s="7">
        <f>(D109/6870)</f>
        <v>2.9112081513828241E-4</v>
      </c>
      <c r="F109" s="11">
        <v>6</v>
      </c>
      <c r="G109" s="11">
        <f t="shared" si="8"/>
        <v>1.256544502617801E-3</v>
      </c>
      <c r="H109" s="30"/>
      <c r="I109" s="30"/>
      <c r="J109" s="30"/>
      <c r="K109" s="30"/>
      <c r="L109" s="30"/>
      <c r="M109" s="31"/>
      <c r="N109" s="32"/>
      <c r="O109" s="30"/>
      <c r="P109" s="30"/>
      <c r="Q109" s="30"/>
      <c r="R109" s="30"/>
      <c r="S109" s="31"/>
      <c r="T109" s="33">
        <v>3</v>
      </c>
      <c r="U109" s="34">
        <v>4.0000000000000001E-3</v>
      </c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5"/>
      <c r="AL109" s="33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5"/>
    </row>
    <row r="110" spans="1:49" x14ac:dyDescent="0.25">
      <c r="A110" s="4"/>
      <c r="B110" s="8" t="s">
        <v>179</v>
      </c>
      <c r="C110" s="10" t="s">
        <v>180</v>
      </c>
      <c r="D110" s="7">
        <v>1</v>
      </c>
      <c r="E110" s="7">
        <f>(D110/6870)</f>
        <v>1.4556040756914121E-4</v>
      </c>
      <c r="F110" s="11"/>
      <c r="G110" s="11"/>
      <c r="H110" s="30"/>
      <c r="I110" s="30"/>
      <c r="J110" s="30"/>
      <c r="K110" s="30"/>
      <c r="L110" s="30"/>
      <c r="M110" s="31"/>
      <c r="N110" s="32"/>
      <c r="O110" s="30"/>
      <c r="P110" s="30"/>
      <c r="Q110" s="30"/>
      <c r="R110" s="30"/>
      <c r="S110" s="31"/>
      <c r="T110" s="33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5"/>
      <c r="AL110" s="33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5"/>
    </row>
    <row r="111" spans="1:49" x14ac:dyDescent="0.25">
      <c r="A111" s="4"/>
      <c r="B111" s="11"/>
      <c r="C111" s="25" t="s">
        <v>181</v>
      </c>
      <c r="D111" s="7"/>
      <c r="E111" s="7"/>
      <c r="F111" s="11"/>
      <c r="G111" s="11"/>
      <c r="H111" s="30"/>
      <c r="I111" s="30"/>
      <c r="J111" s="30"/>
      <c r="K111" s="30"/>
      <c r="L111" s="30"/>
      <c r="M111" s="31"/>
      <c r="N111" s="32"/>
      <c r="O111" s="30"/>
      <c r="P111" s="30"/>
      <c r="Q111" s="30"/>
      <c r="R111" s="30"/>
      <c r="S111" s="31"/>
      <c r="T111" s="33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5"/>
      <c r="AL111" s="33"/>
      <c r="AM111" s="34"/>
      <c r="AN111" s="34"/>
      <c r="AO111" s="34"/>
      <c r="AP111" s="34">
        <v>1</v>
      </c>
      <c r="AQ111" s="34">
        <v>3.0000000000000001E-3</v>
      </c>
      <c r="AR111" s="34"/>
      <c r="AS111" s="34"/>
      <c r="AT111" s="34"/>
      <c r="AU111" s="34"/>
      <c r="AV111" s="34"/>
      <c r="AW111" s="35"/>
    </row>
    <row r="112" spans="1:49" x14ac:dyDescent="0.25">
      <c r="A112" s="4"/>
      <c r="B112" s="23"/>
      <c r="C112" s="10" t="s">
        <v>182</v>
      </c>
      <c r="D112" s="7">
        <v>3</v>
      </c>
      <c r="E112" s="7">
        <f>(D112/6870)</f>
        <v>4.3668122270742359E-4</v>
      </c>
      <c r="F112" s="11"/>
      <c r="G112" s="11"/>
      <c r="H112" s="30"/>
      <c r="I112" s="30"/>
      <c r="J112" s="30"/>
      <c r="K112" s="30"/>
      <c r="L112" s="30"/>
      <c r="M112" s="31"/>
      <c r="N112" s="32"/>
      <c r="O112" s="30"/>
      <c r="P112" s="30"/>
      <c r="Q112" s="30"/>
      <c r="R112" s="30"/>
      <c r="S112" s="31"/>
      <c r="T112" s="33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5"/>
      <c r="AL112" s="33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5"/>
    </row>
    <row r="113" spans="1:49" x14ac:dyDescent="0.25">
      <c r="A113" s="12"/>
      <c r="B113" s="23" t="s">
        <v>183</v>
      </c>
      <c r="C113" s="10" t="s">
        <v>184</v>
      </c>
      <c r="D113" s="7">
        <v>17</v>
      </c>
      <c r="E113" s="7">
        <f t="shared" ref="E113:E190" si="9">(D113/6870)</f>
        <v>2.4745269286754004E-3</v>
      </c>
      <c r="F113" s="11">
        <v>19</v>
      </c>
      <c r="G113" s="11">
        <f t="shared" si="8"/>
        <v>3.9790575916230364E-3</v>
      </c>
      <c r="H113" s="30">
        <v>5</v>
      </c>
      <c r="I113" s="30">
        <v>1.4999999999999999E-2</v>
      </c>
      <c r="J113" s="30">
        <v>102</v>
      </c>
      <c r="K113" s="30">
        <v>1.411</v>
      </c>
      <c r="L113" s="30">
        <v>14</v>
      </c>
      <c r="M113" s="31">
        <v>0.152</v>
      </c>
      <c r="N113" s="32"/>
      <c r="O113" s="30"/>
      <c r="P113" s="30"/>
      <c r="Q113" s="30"/>
      <c r="R113" s="30"/>
      <c r="S113" s="31"/>
      <c r="T113" s="33">
        <v>102</v>
      </c>
      <c r="U113" s="34">
        <v>3.27</v>
      </c>
      <c r="V113" s="34">
        <v>67</v>
      </c>
      <c r="W113" s="34">
        <v>2.4950000000000001</v>
      </c>
      <c r="X113" s="34">
        <v>25</v>
      </c>
      <c r="Y113" s="34">
        <v>0.99299999999999999</v>
      </c>
      <c r="Z113" s="34"/>
      <c r="AA113" s="34"/>
      <c r="AB113" s="34"/>
      <c r="AC113" s="34"/>
      <c r="AD113" s="34"/>
      <c r="AE113" s="34"/>
      <c r="AF113" s="34">
        <v>4</v>
      </c>
      <c r="AG113" s="34">
        <v>0.108</v>
      </c>
      <c r="AH113" s="34">
        <v>10</v>
      </c>
      <c r="AI113" s="34">
        <v>0.34200000000000003</v>
      </c>
      <c r="AJ113" s="34">
        <v>9</v>
      </c>
      <c r="AK113" s="35">
        <v>0.26500000000000001</v>
      </c>
      <c r="AL113" s="33"/>
      <c r="AM113" s="34"/>
      <c r="AN113" s="34">
        <v>36</v>
      </c>
      <c r="AO113" s="34">
        <v>0.98099999999999998</v>
      </c>
      <c r="AP113" s="34"/>
      <c r="AQ113" s="34"/>
      <c r="AR113" s="34">
        <v>92</v>
      </c>
      <c r="AS113" s="34">
        <v>3.32</v>
      </c>
      <c r="AT113" s="34">
        <v>78</v>
      </c>
      <c r="AU113" s="34">
        <v>4.49</v>
      </c>
      <c r="AV113" s="34">
        <v>14</v>
      </c>
      <c r="AW113" s="35">
        <v>0.40500000000000003</v>
      </c>
    </row>
    <row r="114" spans="1:49" x14ac:dyDescent="0.25">
      <c r="A114" s="36" t="s">
        <v>185</v>
      </c>
      <c r="B114" s="27" t="s">
        <v>186</v>
      </c>
      <c r="C114" s="10" t="s">
        <v>187</v>
      </c>
      <c r="D114" s="7">
        <v>6</v>
      </c>
      <c r="E114" s="7">
        <f t="shared" si="9"/>
        <v>8.7336244541484718E-4</v>
      </c>
      <c r="F114" s="11">
        <v>9</v>
      </c>
      <c r="G114" s="11">
        <f t="shared" si="8"/>
        <v>1.8848167539267015E-3</v>
      </c>
      <c r="H114" s="30"/>
      <c r="I114" s="30"/>
      <c r="J114" s="30"/>
      <c r="K114" s="30"/>
      <c r="L114" s="30"/>
      <c r="M114" s="31"/>
      <c r="N114" s="32"/>
      <c r="O114" s="30"/>
      <c r="P114" s="30"/>
      <c r="Q114" s="30"/>
      <c r="R114" s="30"/>
      <c r="S114" s="31"/>
      <c r="T114" s="33"/>
      <c r="U114" s="34"/>
      <c r="V114" s="34"/>
      <c r="W114" s="34"/>
      <c r="X114" s="34"/>
      <c r="Y114" s="34"/>
      <c r="Z114" s="34"/>
      <c r="AA114" s="34"/>
      <c r="AB114" s="34">
        <v>2</v>
      </c>
      <c r="AC114" s="34">
        <v>0.01</v>
      </c>
      <c r="AD114" s="34"/>
      <c r="AE114" s="34"/>
      <c r="AF114" s="34"/>
      <c r="AG114" s="34"/>
      <c r="AH114" s="34"/>
      <c r="AI114" s="34"/>
      <c r="AJ114" s="34"/>
      <c r="AK114" s="35"/>
      <c r="AL114" s="33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5"/>
    </row>
    <row r="115" spans="1:49" x14ac:dyDescent="0.25">
      <c r="A115" s="24" t="s">
        <v>188</v>
      </c>
      <c r="B115" s="9" t="s">
        <v>189</v>
      </c>
      <c r="C115" s="25" t="s">
        <v>190</v>
      </c>
      <c r="D115" s="7"/>
      <c r="E115" s="7"/>
      <c r="F115" s="11"/>
      <c r="G115" s="11"/>
      <c r="H115" s="30"/>
      <c r="I115" s="30"/>
      <c r="J115" s="30"/>
      <c r="K115" s="30"/>
      <c r="L115" s="30"/>
      <c r="M115" s="31"/>
      <c r="N115" s="32">
        <v>1</v>
      </c>
      <c r="O115" s="30">
        <v>0.223</v>
      </c>
      <c r="P115" s="30"/>
      <c r="Q115" s="30"/>
      <c r="R115" s="30"/>
      <c r="S115" s="31"/>
      <c r="T115" s="33">
        <v>3</v>
      </c>
      <c r="U115" s="34">
        <v>3.3250000000000002</v>
      </c>
      <c r="V115" s="34">
        <v>3</v>
      </c>
      <c r="W115" s="34">
        <v>2.3079999999999998</v>
      </c>
      <c r="X115" s="34">
        <v>10</v>
      </c>
      <c r="Y115" s="34">
        <v>34.506</v>
      </c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5"/>
      <c r="AL115" s="33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>
        <v>2</v>
      </c>
      <c r="AW115" s="35">
        <v>1.3109999999999999</v>
      </c>
    </row>
    <row r="116" spans="1:49" x14ac:dyDescent="0.25">
      <c r="A116" s="24"/>
      <c r="B116" s="12"/>
      <c r="C116" s="25" t="s">
        <v>191</v>
      </c>
      <c r="D116" s="7">
        <v>6</v>
      </c>
      <c r="E116" s="7">
        <f t="shared" si="9"/>
        <v>8.7336244541484718E-4</v>
      </c>
      <c r="F116" s="11">
        <v>4</v>
      </c>
      <c r="G116" s="11">
        <f t="shared" si="8"/>
        <v>8.3769633507853401E-4</v>
      </c>
      <c r="H116" s="30"/>
      <c r="I116" s="30"/>
      <c r="J116" s="30"/>
      <c r="K116" s="30"/>
      <c r="L116" s="30"/>
      <c r="M116" s="31"/>
      <c r="N116" s="32"/>
      <c r="O116" s="30"/>
      <c r="P116" s="30"/>
      <c r="Q116" s="30"/>
      <c r="R116" s="30">
        <v>1</v>
      </c>
      <c r="S116" s="31">
        <v>1E-3</v>
      </c>
      <c r="T116" s="33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5"/>
      <c r="AL116" s="33"/>
      <c r="AM116" s="34"/>
      <c r="AN116" s="34"/>
      <c r="AO116" s="34"/>
      <c r="AP116" s="34"/>
      <c r="AQ116" s="34"/>
      <c r="AR116" s="34">
        <v>1</v>
      </c>
      <c r="AS116" s="34">
        <v>2E-3</v>
      </c>
      <c r="AT116" s="34">
        <v>1</v>
      </c>
      <c r="AU116" s="34">
        <v>1E-3</v>
      </c>
      <c r="AV116" s="34"/>
      <c r="AW116" s="35"/>
    </row>
    <row r="117" spans="1:49" x14ac:dyDescent="0.25">
      <c r="A117" s="4"/>
      <c r="B117" s="24" t="s">
        <v>192</v>
      </c>
      <c r="C117" s="10" t="s">
        <v>193</v>
      </c>
      <c r="D117" s="7">
        <v>134</v>
      </c>
      <c r="E117" s="7">
        <f t="shared" si="9"/>
        <v>1.9505094614264921E-2</v>
      </c>
      <c r="F117" s="11">
        <v>17</v>
      </c>
      <c r="G117" s="11">
        <f t="shared" si="8"/>
        <v>3.5602094240837698E-3</v>
      </c>
      <c r="H117" s="30"/>
      <c r="I117" s="30"/>
      <c r="J117" s="30">
        <v>4</v>
      </c>
      <c r="K117" s="30">
        <v>4.1000000000000002E-2</v>
      </c>
      <c r="L117" s="30">
        <v>1</v>
      </c>
      <c r="M117" s="31">
        <v>1E-3</v>
      </c>
      <c r="N117" s="32">
        <v>1</v>
      </c>
      <c r="O117" s="30">
        <v>5.0000000000000001E-3</v>
      </c>
      <c r="P117" s="30"/>
      <c r="Q117" s="30"/>
      <c r="R117" s="30"/>
      <c r="S117" s="31"/>
      <c r="T117" s="33"/>
      <c r="U117" s="34"/>
      <c r="V117" s="34"/>
      <c r="W117" s="34"/>
      <c r="X117" s="34">
        <v>1</v>
      </c>
      <c r="Y117" s="34">
        <v>3.0000000000000001E-3</v>
      </c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5"/>
      <c r="AL117" s="33">
        <v>5</v>
      </c>
      <c r="AM117" s="34">
        <v>0.10199999999999999</v>
      </c>
      <c r="AN117" s="34"/>
      <c r="AO117" s="34"/>
      <c r="AP117" s="34">
        <v>4</v>
      </c>
      <c r="AQ117" s="34">
        <v>0.19600000000000001</v>
      </c>
      <c r="AR117" s="34"/>
      <c r="AS117" s="34"/>
      <c r="AT117" s="34">
        <v>2</v>
      </c>
      <c r="AU117" s="34">
        <v>9.9000000000000005E-2</v>
      </c>
      <c r="AV117" s="34"/>
      <c r="AW117" s="35"/>
    </row>
    <row r="118" spans="1:49" x14ac:dyDescent="0.25">
      <c r="A118" s="9" t="s">
        <v>194</v>
      </c>
      <c r="B118" s="8" t="s">
        <v>195</v>
      </c>
      <c r="C118" s="37" t="s">
        <v>196</v>
      </c>
      <c r="D118" s="7"/>
      <c r="E118" s="7"/>
      <c r="F118" s="11"/>
      <c r="G118" s="11"/>
      <c r="H118" s="30"/>
      <c r="I118" s="30"/>
      <c r="J118" s="30"/>
      <c r="K118" s="30"/>
      <c r="L118" s="30"/>
      <c r="M118" s="31"/>
      <c r="N118" s="32"/>
      <c r="O118" s="30"/>
      <c r="P118" s="30"/>
      <c r="Q118" s="30"/>
      <c r="R118" s="30"/>
      <c r="S118" s="31"/>
      <c r="T118" s="33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5"/>
      <c r="AL118" s="33"/>
      <c r="AM118" s="34"/>
      <c r="AN118" s="34"/>
      <c r="AO118" s="34"/>
      <c r="AP118" s="34">
        <v>1</v>
      </c>
      <c r="AQ118" s="34">
        <v>2E-3</v>
      </c>
      <c r="AR118" s="34">
        <v>2</v>
      </c>
      <c r="AS118" s="34">
        <v>1.4999999999999999E-2</v>
      </c>
      <c r="AT118" s="34"/>
      <c r="AU118" s="34"/>
      <c r="AV118" s="34"/>
      <c r="AW118" s="35"/>
    </row>
    <row r="119" spans="1:49" x14ac:dyDescent="0.25">
      <c r="A119" s="4"/>
      <c r="B119" s="11"/>
      <c r="C119" s="37" t="s">
        <v>197</v>
      </c>
      <c r="D119" s="7">
        <v>19</v>
      </c>
      <c r="E119" s="7">
        <f t="shared" si="9"/>
        <v>2.7656477438136825E-3</v>
      </c>
      <c r="F119" s="11">
        <v>7</v>
      </c>
      <c r="G119" s="11">
        <f t="shared" si="8"/>
        <v>1.4659685863874345E-3</v>
      </c>
      <c r="H119" s="30"/>
      <c r="I119" s="30"/>
      <c r="J119" s="30"/>
      <c r="K119" s="30"/>
      <c r="L119" s="30">
        <v>1</v>
      </c>
      <c r="M119" s="31">
        <v>6.0000000000000001E-3</v>
      </c>
      <c r="N119" s="32">
        <v>2</v>
      </c>
      <c r="O119" s="30">
        <v>3.0000000000000001E-3</v>
      </c>
      <c r="P119" s="30">
        <v>2</v>
      </c>
      <c r="Q119" s="30">
        <v>2E-3</v>
      </c>
      <c r="R119" s="30">
        <v>2</v>
      </c>
      <c r="S119" s="31">
        <v>3.0000000000000001E-3</v>
      </c>
      <c r="T119" s="33">
        <v>1</v>
      </c>
      <c r="U119" s="34">
        <v>4.0000000000000001E-3</v>
      </c>
      <c r="V119" s="34"/>
      <c r="W119" s="34"/>
      <c r="X119" s="34"/>
      <c r="Y119" s="34"/>
      <c r="Z119" s="34"/>
      <c r="AA119" s="34"/>
      <c r="AB119" s="34">
        <v>1</v>
      </c>
      <c r="AC119" s="34">
        <v>5.3999999999999999E-2</v>
      </c>
      <c r="AD119" s="34"/>
      <c r="AE119" s="34"/>
      <c r="AF119" s="34">
        <v>1</v>
      </c>
      <c r="AG119" s="34">
        <v>7.0000000000000001E-3</v>
      </c>
      <c r="AH119" s="34">
        <v>1</v>
      </c>
      <c r="AI119" s="34">
        <v>1E-3</v>
      </c>
      <c r="AJ119" s="34"/>
      <c r="AK119" s="35"/>
      <c r="AL119" s="33">
        <v>2</v>
      </c>
      <c r="AM119" s="34">
        <v>2E-3</v>
      </c>
      <c r="AN119" s="34"/>
      <c r="AO119" s="34"/>
      <c r="AP119" s="34">
        <v>1</v>
      </c>
      <c r="AQ119" s="34">
        <v>2E-3</v>
      </c>
      <c r="AR119" s="34">
        <v>1</v>
      </c>
      <c r="AS119" s="34">
        <v>3.1E-2</v>
      </c>
      <c r="AT119" s="34"/>
      <c r="AU119" s="34"/>
      <c r="AV119" s="34"/>
      <c r="AW119" s="35"/>
    </row>
    <row r="120" spans="1:49" x14ac:dyDescent="0.25">
      <c r="A120" s="4"/>
      <c r="B120" s="23"/>
      <c r="C120" s="37" t="s">
        <v>198</v>
      </c>
      <c r="D120" s="7"/>
      <c r="E120" s="7"/>
      <c r="F120" s="11">
        <v>3</v>
      </c>
      <c r="G120" s="11">
        <f t="shared" si="8"/>
        <v>6.2827225130890048E-4</v>
      </c>
      <c r="H120" s="30"/>
      <c r="I120" s="30"/>
      <c r="J120" s="30"/>
      <c r="K120" s="30"/>
      <c r="L120" s="30"/>
      <c r="M120" s="31"/>
      <c r="N120" s="32"/>
      <c r="O120" s="30"/>
      <c r="P120" s="30"/>
      <c r="Q120" s="30"/>
      <c r="R120" s="30"/>
      <c r="S120" s="31"/>
      <c r="T120" s="33">
        <v>2</v>
      </c>
      <c r="U120" s="34">
        <v>0.03</v>
      </c>
      <c r="V120" s="34"/>
      <c r="W120" s="34"/>
      <c r="X120" s="34"/>
      <c r="Y120" s="34"/>
      <c r="Z120" s="34">
        <v>1</v>
      </c>
      <c r="AA120" s="34">
        <v>0.08</v>
      </c>
      <c r="AB120" s="34"/>
      <c r="AC120" s="34"/>
      <c r="AD120" s="34"/>
      <c r="AE120" s="34"/>
      <c r="AF120" s="34"/>
      <c r="AG120" s="34"/>
      <c r="AH120" s="34"/>
      <c r="AI120" s="34"/>
      <c r="AJ120" s="34"/>
      <c r="AK120" s="35"/>
      <c r="AL120" s="33"/>
      <c r="AM120" s="34"/>
      <c r="AN120" s="34"/>
      <c r="AO120" s="34"/>
      <c r="AP120" s="34">
        <v>1</v>
      </c>
      <c r="AQ120" s="34">
        <v>3.2000000000000001E-2</v>
      </c>
      <c r="AR120" s="34"/>
      <c r="AS120" s="34"/>
      <c r="AT120" s="34"/>
      <c r="AU120" s="34"/>
      <c r="AV120" s="34"/>
      <c r="AW120" s="35"/>
    </row>
    <row r="121" spans="1:49" x14ac:dyDescent="0.25">
      <c r="A121" s="4"/>
      <c r="B121" s="38" t="s">
        <v>199</v>
      </c>
      <c r="C121" s="36" t="s">
        <v>200</v>
      </c>
      <c r="D121" s="7">
        <v>2</v>
      </c>
      <c r="E121" s="7">
        <f t="shared" si="9"/>
        <v>2.9112081513828241E-4</v>
      </c>
      <c r="F121" s="11">
        <v>9</v>
      </c>
      <c r="G121" s="11">
        <f t="shared" si="8"/>
        <v>1.8848167539267015E-3</v>
      </c>
      <c r="H121" s="30"/>
      <c r="I121" s="30"/>
      <c r="J121" s="30">
        <v>5</v>
      </c>
      <c r="K121" s="30">
        <v>4.0000000000000001E-3</v>
      </c>
      <c r="L121" s="30"/>
      <c r="M121" s="31"/>
      <c r="N121" s="32"/>
      <c r="O121" s="30"/>
      <c r="P121" s="30"/>
      <c r="Q121" s="30"/>
      <c r="R121" s="30">
        <v>1</v>
      </c>
      <c r="S121" s="31">
        <v>2.7E-2</v>
      </c>
      <c r="T121" s="33"/>
      <c r="U121" s="34"/>
      <c r="V121" s="34">
        <v>1</v>
      </c>
      <c r="W121" s="34">
        <v>7.0000000000000001E-3</v>
      </c>
      <c r="X121" s="34">
        <v>1</v>
      </c>
      <c r="Y121" s="34">
        <v>8.0000000000000002E-3</v>
      </c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5"/>
      <c r="AL121" s="33"/>
      <c r="AM121" s="34"/>
      <c r="AN121" s="34"/>
      <c r="AO121" s="34"/>
      <c r="AP121" s="34"/>
      <c r="AQ121" s="34"/>
      <c r="AR121" s="34"/>
      <c r="AS121" s="34"/>
      <c r="AT121" s="34">
        <v>1</v>
      </c>
      <c r="AU121" s="34">
        <v>6.0000000000000001E-3</v>
      </c>
      <c r="AV121" s="34"/>
      <c r="AW121" s="35"/>
    </row>
    <row r="122" spans="1:49" x14ac:dyDescent="0.25">
      <c r="A122" s="21"/>
      <c r="B122" s="39"/>
      <c r="C122" s="36" t="s">
        <v>201</v>
      </c>
      <c r="D122" s="7">
        <v>2</v>
      </c>
      <c r="E122" s="7">
        <f t="shared" si="9"/>
        <v>2.9112081513828241E-4</v>
      </c>
      <c r="F122" s="11"/>
      <c r="G122" s="11"/>
      <c r="H122" s="30"/>
      <c r="I122" s="30"/>
      <c r="J122" s="30"/>
      <c r="K122" s="30"/>
      <c r="L122" s="30"/>
      <c r="M122" s="31"/>
      <c r="N122" s="32"/>
      <c r="O122" s="30"/>
      <c r="P122" s="30"/>
      <c r="Q122" s="30"/>
      <c r="R122" s="30"/>
      <c r="S122" s="31"/>
      <c r="T122" s="33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5"/>
      <c r="AL122" s="33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5"/>
    </row>
    <row r="123" spans="1:49" x14ac:dyDescent="0.25">
      <c r="A123" s="40" t="s">
        <v>202</v>
      </c>
      <c r="B123" s="41" t="s">
        <v>203</v>
      </c>
      <c r="C123" s="37" t="s">
        <v>204</v>
      </c>
      <c r="D123" s="7"/>
      <c r="E123" s="7"/>
      <c r="F123" s="11"/>
      <c r="G123" s="11"/>
      <c r="H123" s="30"/>
      <c r="I123" s="30"/>
      <c r="J123" s="30"/>
      <c r="K123" s="30"/>
      <c r="L123" s="30"/>
      <c r="M123" s="31"/>
      <c r="N123" s="32"/>
      <c r="O123" s="30"/>
      <c r="P123" s="30"/>
      <c r="Q123" s="30"/>
      <c r="R123" s="30">
        <v>1</v>
      </c>
      <c r="S123" s="31">
        <v>1.0999999999999999E-2</v>
      </c>
      <c r="T123" s="33"/>
      <c r="U123" s="34"/>
      <c r="V123" s="34">
        <v>1</v>
      </c>
      <c r="W123" s="34">
        <v>5.8999999999999997E-2</v>
      </c>
      <c r="X123" s="34"/>
      <c r="Y123" s="34"/>
      <c r="Z123" s="34"/>
      <c r="AA123" s="34"/>
      <c r="AB123" s="34">
        <v>2</v>
      </c>
      <c r="AC123" s="34">
        <v>3.1E-2</v>
      </c>
      <c r="AD123" s="34"/>
      <c r="AE123" s="34"/>
      <c r="AF123" s="34"/>
      <c r="AG123" s="34"/>
      <c r="AH123" s="34"/>
      <c r="AI123" s="34"/>
      <c r="AJ123" s="34"/>
      <c r="AK123" s="35"/>
      <c r="AL123" s="33">
        <v>1</v>
      </c>
      <c r="AM123" s="34">
        <v>5.1999999999999998E-2</v>
      </c>
      <c r="AN123" s="34"/>
      <c r="AO123" s="34"/>
      <c r="AP123" s="34">
        <v>1</v>
      </c>
      <c r="AQ123" s="34">
        <v>9.0999999999999998E-2</v>
      </c>
      <c r="AR123" s="34"/>
      <c r="AS123" s="34"/>
      <c r="AT123" s="34"/>
      <c r="AU123" s="34"/>
      <c r="AV123" s="34">
        <v>2</v>
      </c>
      <c r="AW123" s="35">
        <v>0.152</v>
      </c>
    </row>
    <row r="124" spans="1:49" x14ac:dyDescent="0.25">
      <c r="A124" s="24"/>
      <c r="B124" s="9" t="s">
        <v>205</v>
      </c>
      <c r="C124" s="25" t="s">
        <v>206</v>
      </c>
      <c r="D124" s="7">
        <v>6</v>
      </c>
      <c r="E124" s="7">
        <f t="shared" si="9"/>
        <v>8.7336244541484718E-4</v>
      </c>
      <c r="F124" s="11">
        <v>8</v>
      </c>
      <c r="G124" s="11">
        <f t="shared" si="8"/>
        <v>1.675392670157068E-3</v>
      </c>
      <c r="H124" s="30"/>
      <c r="I124" s="30"/>
      <c r="J124" s="30"/>
      <c r="K124" s="30"/>
      <c r="L124" s="30">
        <v>2</v>
      </c>
      <c r="M124" s="58">
        <v>1E-3</v>
      </c>
      <c r="N124" s="32"/>
      <c r="O124" s="30"/>
      <c r="P124" s="30"/>
      <c r="Q124" s="30"/>
      <c r="R124" s="30"/>
      <c r="S124" s="31"/>
      <c r="T124" s="33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5"/>
      <c r="AL124" s="33"/>
      <c r="AM124" s="34"/>
      <c r="AN124" s="34"/>
      <c r="AO124" s="34"/>
      <c r="AP124" s="34"/>
      <c r="AQ124" s="34"/>
      <c r="AR124" s="34"/>
      <c r="AS124" s="34"/>
      <c r="AT124" s="34">
        <v>2</v>
      </c>
      <c r="AU124" s="34">
        <v>0.372</v>
      </c>
      <c r="AV124" s="34"/>
      <c r="AW124" s="35"/>
    </row>
    <row r="125" spans="1:49" x14ac:dyDescent="0.25">
      <c r="A125" s="24"/>
      <c r="B125" s="4"/>
      <c r="C125" s="25" t="s">
        <v>207</v>
      </c>
      <c r="D125" s="7">
        <v>5</v>
      </c>
      <c r="E125" s="7">
        <f t="shared" si="9"/>
        <v>7.27802037845706E-4</v>
      </c>
      <c r="F125" s="11"/>
      <c r="G125" s="11"/>
      <c r="H125" s="30"/>
      <c r="I125" s="30"/>
      <c r="J125" s="30"/>
      <c r="K125" s="30"/>
      <c r="L125" s="30"/>
      <c r="M125" s="58"/>
      <c r="N125" s="32"/>
      <c r="O125" s="30"/>
      <c r="P125" s="30"/>
      <c r="Q125" s="30"/>
      <c r="R125" s="30"/>
      <c r="S125" s="31"/>
      <c r="T125" s="33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5"/>
      <c r="AL125" s="33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5"/>
    </row>
    <row r="126" spans="1:49" x14ac:dyDescent="0.25">
      <c r="A126" s="24"/>
      <c r="B126" s="4"/>
      <c r="C126" s="25" t="s">
        <v>208</v>
      </c>
      <c r="D126" s="7">
        <v>62</v>
      </c>
      <c r="E126" s="7">
        <f t="shared" si="9"/>
        <v>9.0247452692867533E-3</v>
      </c>
      <c r="F126" s="11">
        <v>6</v>
      </c>
      <c r="G126" s="11">
        <f t="shared" si="8"/>
        <v>1.256544502617801E-3</v>
      </c>
      <c r="H126" s="30"/>
      <c r="I126" s="30"/>
      <c r="J126" s="30">
        <v>3</v>
      </c>
      <c r="K126" s="30">
        <v>1.4999999999999999E-2</v>
      </c>
      <c r="L126" s="30">
        <v>1</v>
      </c>
      <c r="M126" s="58">
        <v>2E-3</v>
      </c>
      <c r="N126" s="32">
        <v>1</v>
      </c>
      <c r="O126" s="30">
        <v>1E-3</v>
      </c>
      <c r="P126" s="30"/>
      <c r="Q126" s="30"/>
      <c r="R126" s="30"/>
      <c r="S126" s="31"/>
      <c r="T126" s="33"/>
      <c r="U126" s="34"/>
      <c r="V126" s="34">
        <v>1</v>
      </c>
      <c r="W126" s="34">
        <v>4.0000000000000001E-3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5"/>
      <c r="AL126" s="33">
        <v>1</v>
      </c>
      <c r="AM126" s="34">
        <v>8.0000000000000002E-3</v>
      </c>
      <c r="AN126" s="34">
        <v>1</v>
      </c>
      <c r="AO126" s="34">
        <v>0.02</v>
      </c>
      <c r="AP126" s="34"/>
      <c r="AQ126" s="34"/>
      <c r="AR126" s="34"/>
      <c r="AS126" s="34"/>
      <c r="AT126" s="34"/>
      <c r="AU126" s="34"/>
      <c r="AV126" s="34"/>
      <c r="AW126" s="35"/>
    </row>
    <row r="127" spans="1:49" x14ac:dyDescent="0.25">
      <c r="A127" s="24"/>
      <c r="B127" s="4"/>
      <c r="C127" s="25" t="s">
        <v>209</v>
      </c>
      <c r="D127" s="7">
        <v>1</v>
      </c>
      <c r="E127" s="7">
        <f t="shared" si="9"/>
        <v>1.4556040756914121E-4</v>
      </c>
      <c r="F127" s="11">
        <v>1</v>
      </c>
      <c r="G127" s="11">
        <f t="shared" si="8"/>
        <v>2.094240837696335E-4</v>
      </c>
      <c r="H127" s="30"/>
      <c r="I127" s="30"/>
      <c r="J127" s="30"/>
      <c r="K127" s="30"/>
      <c r="L127" s="30"/>
      <c r="M127" s="58"/>
      <c r="N127" s="32"/>
      <c r="O127" s="30"/>
      <c r="P127" s="30"/>
      <c r="Q127" s="30"/>
      <c r="R127" s="30"/>
      <c r="S127" s="31"/>
      <c r="T127" s="33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5"/>
      <c r="AL127" s="33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5"/>
    </row>
    <row r="128" spans="1:49" x14ac:dyDescent="0.25">
      <c r="A128" s="24"/>
      <c r="B128" s="4"/>
      <c r="C128" s="25" t="s">
        <v>210</v>
      </c>
      <c r="D128" s="7"/>
      <c r="E128" s="7"/>
      <c r="F128" s="11">
        <v>11</v>
      </c>
      <c r="G128" s="11">
        <f t="shared" si="8"/>
        <v>2.3036649214659686E-3</v>
      </c>
      <c r="H128" s="30"/>
      <c r="I128" s="30"/>
      <c r="J128" s="30"/>
      <c r="K128" s="30"/>
      <c r="L128" s="30"/>
      <c r="M128" s="58"/>
      <c r="N128" s="32"/>
      <c r="O128" s="30"/>
      <c r="P128" s="30"/>
      <c r="Q128" s="30"/>
      <c r="R128" s="30"/>
      <c r="S128" s="31"/>
      <c r="T128" s="33">
        <v>2</v>
      </c>
      <c r="U128" s="34">
        <v>3.0000000000000001E-3</v>
      </c>
      <c r="V128" s="34"/>
      <c r="W128" s="34"/>
      <c r="X128" s="34">
        <v>1</v>
      </c>
      <c r="Y128" s="34">
        <v>4.0000000000000001E-3</v>
      </c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5"/>
      <c r="AL128" s="33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>
        <v>2</v>
      </c>
      <c r="AW128" s="35">
        <v>6.0000000000000001E-3</v>
      </c>
    </row>
    <row r="129" spans="1:49" x14ac:dyDescent="0.25">
      <c r="A129" s="24"/>
      <c r="B129" s="4"/>
      <c r="C129" s="25" t="s">
        <v>211</v>
      </c>
      <c r="D129" s="7"/>
      <c r="E129" s="7"/>
      <c r="F129" s="11">
        <v>9</v>
      </c>
      <c r="G129" s="11">
        <f t="shared" si="8"/>
        <v>1.8848167539267015E-3</v>
      </c>
      <c r="H129" s="30"/>
      <c r="I129" s="30"/>
      <c r="J129" s="30"/>
      <c r="K129" s="30"/>
      <c r="L129" s="30"/>
      <c r="M129" s="58"/>
      <c r="N129" s="32"/>
      <c r="O129" s="30"/>
      <c r="P129" s="30"/>
      <c r="Q129" s="30"/>
      <c r="R129" s="30"/>
      <c r="S129" s="31"/>
      <c r="T129" s="33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5"/>
      <c r="AL129" s="33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5"/>
    </row>
    <row r="130" spans="1:49" x14ac:dyDescent="0.25">
      <c r="A130" s="24"/>
      <c r="B130" s="4"/>
      <c r="C130" s="42" t="s">
        <v>212</v>
      </c>
      <c r="D130" s="7">
        <v>828</v>
      </c>
      <c r="E130" s="7">
        <f t="shared" si="9"/>
        <v>0.1205240174672489</v>
      </c>
      <c r="F130" s="11">
        <v>113</v>
      </c>
      <c r="G130" s="11">
        <f t="shared" si="8"/>
        <v>2.3664921465968585E-2</v>
      </c>
      <c r="H130" s="30">
        <v>6</v>
      </c>
      <c r="I130" s="30">
        <v>0.09</v>
      </c>
      <c r="J130" s="30">
        <v>53</v>
      </c>
      <c r="K130" s="30">
        <v>0.47799999999999998</v>
      </c>
      <c r="L130" s="30">
        <v>65</v>
      </c>
      <c r="M130" s="58">
        <v>1.2789999999999999</v>
      </c>
      <c r="N130" s="32"/>
      <c r="O130" s="30"/>
      <c r="P130" s="30"/>
      <c r="Q130" s="30"/>
      <c r="R130" s="30"/>
      <c r="S130" s="31"/>
      <c r="T130" s="33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>
        <v>234</v>
      </c>
      <c r="AK130" s="35">
        <v>2.4580000000000002</v>
      </c>
      <c r="AL130" s="33">
        <v>1</v>
      </c>
      <c r="AM130" s="34">
        <v>2E-3</v>
      </c>
      <c r="AN130" s="34"/>
      <c r="AO130" s="34"/>
      <c r="AP130" s="34"/>
      <c r="AQ130" s="34"/>
      <c r="AR130" s="34"/>
      <c r="AS130" s="34"/>
      <c r="AT130" s="34"/>
      <c r="AU130" s="34"/>
      <c r="AV130" s="34"/>
      <c r="AW130" s="35"/>
    </row>
    <row r="131" spans="1:49" x14ac:dyDescent="0.25">
      <c r="A131" s="24"/>
      <c r="B131" s="4"/>
      <c r="C131" s="43" t="s">
        <v>213</v>
      </c>
      <c r="D131" s="7">
        <v>22</v>
      </c>
      <c r="E131" s="7">
        <f t="shared" si="9"/>
        <v>3.2023289665211062E-3</v>
      </c>
      <c r="F131" s="11">
        <v>25</v>
      </c>
      <c r="G131" s="11">
        <f t="shared" si="8"/>
        <v>5.235602094240838E-3</v>
      </c>
      <c r="H131" s="30"/>
      <c r="I131" s="30"/>
      <c r="J131" s="30"/>
      <c r="K131" s="30"/>
      <c r="L131" s="30">
        <v>3</v>
      </c>
      <c r="M131" s="58">
        <v>0.04</v>
      </c>
      <c r="N131" s="32"/>
      <c r="O131" s="30"/>
      <c r="P131" s="30"/>
      <c r="Q131" s="30"/>
      <c r="R131" s="30"/>
      <c r="S131" s="31"/>
      <c r="T131" s="33"/>
      <c r="U131" s="34"/>
      <c r="V131" s="34">
        <v>1</v>
      </c>
      <c r="W131" s="34">
        <v>1.6E-2</v>
      </c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5"/>
      <c r="AL131" s="33">
        <v>1</v>
      </c>
      <c r="AM131" s="34">
        <v>0.17399999999999999</v>
      </c>
      <c r="AN131" s="34"/>
      <c r="AO131" s="34"/>
      <c r="AP131" s="34"/>
      <c r="AQ131" s="34"/>
      <c r="AR131" s="34"/>
      <c r="AS131" s="34"/>
      <c r="AT131" s="34"/>
      <c r="AU131" s="34"/>
      <c r="AV131" s="34"/>
      <c r="AW131" s="35"/>
    </row>
    <row r="132" spans="1:49" x14ac:dyDescent="0.25">
      <c r="A132" s="24"/>
      <c r="B132" s="4"/>
      <c r="C132" s="43" t="s">
        <v>214</v>
      </c>
      <c r="D132" s="7"/>
      <c r="E132" s="7"/>
      <c r="F132" s="11">
        <v>4</v>
      </c>
      <c r="G132" s="11">
        <f t="shared" si="8"/>
        <v>8.3769633507853401E-4</v>
      </c>
      <c r="H132" s="30"/>
      <c r="I132" s="30"/>
      <c r="J132" s="30"/>
      <c r="K132" s="30"/>
      <c r="L132" s="30"/>
      <c r="M132" s="58"/>
      <c r="N132" s="32"/>
      <c r="O132" s="30"/>
      <c r="P132" s="30"/>
      <c r="Q132" s="30"/>
      <c r="R132" s="30"/>
      <c r="S132" s="31"/>
      <c r="T132" s="33"/>
      <c r="U132" s="34"/>
      <c r="V132" s="34"/>
      <c r="W132" s="34"/>
      <c r="X132" s="34"/>
      <c r="Y132" s="34"/>
      <c r="Z132" s="34"/>
      <c r="AA132" s="34"/>
      <c r="AB132" s="34"/>
      <c r="AC132" s="34"/>
      <c r="AD132" s="34">
        <v>1</v>
      </c>
      <c r="AE132" s="34">
        <v>0.18</v>
      </c>
      <c r="AF132" s="34"/>
      <c r="AG132" s="34"/>
      <c r="AH132" s="34"/>
      <c r="AI132" s="34"/>
      <c r="AJ132" s="34"/>
      <c r="AK132" s="35"/>
      <c r="AL132" s="33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5"/>
    </row>
    <row r="133" spans="1:49" x14ac:dyDescent="0.25">
      <c r="A133" s="24"/>
      <c r="B133" s="4"/>
      <c r="C133" s="43" t="s">
        <v>215</v>
      </c>
      <c r="D133" s="7"/>
      <c r="E133" s="7"/>
      <c r="F133" s="11">
        <v>3</v>
      </c>
      <c r="G133" s="11">
        <f t="shared" si="8"/>
        <v>6.2827225130890048E-4</v>
      </c>
      <c r="H133" s="30"/>
      <c r="I133" s="30"/>
      <c r="J133" s="30"/>
      <c r="K133" s="30"/>
      <c r="L133" s="30"/>
      <c r="M133" s="58"/>
      <c r="N133" s="32"/>
      <c r="O133" s="30"/>
      <c r="P133" s="30"/>
      <c r="Q133" s="30"/>
      <c r="R133" s="30"/>
      <c r="S133" s="31"/>
      <c r="T133" s="33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5"/>
      <c r="AL133" s="33"/>
      <c r="AM133" s="34"/>
      <c r="AN133" s="34"/>
      <c r="AO133" s="34"/>
      <c r="AP133" s="34">
        <v>1</v>
      </c>
      <c r="AQ133" s="34">
        <v>5.5E-2</v>
      </c>
      <c r="AR133" s="34"/>
      <c r="AS133" s="34"/>
      <c r="AT133" s="34"/>
      <c r="AU133" s="34"/>
      <c r="AV133" s="34"/>
      <c r="AW133" s="35"/>
    </row>
    <row r="134" spans="1:49" x14ac:dyDescent="0.25">
      <c r="A134" s="24"/>
      <c r="B134" s="4"/>
      <c r="C134" s="25" t="s">
        <v>216</v>
      </c>
      <c r="D134" s="7"/>
      <c r="E134" s="7"/>
      <c r="F134" s="11"/>
      <c r="G134" s="11"/>
      <c r="H134" s="30"/>
      <c r="I134" s="30"/>
      <c r="J134" s="30"/>
      <c r="K134" s="30"/>
      <c r="L134" s="30"/>
      <c r="M134" s="58"/>
      <c r="N134" s="32"/>
      <c r="O134" s="30"/>
      <c r="P134" s="30"/>
      <c r="Q134" s="30"/>
      <c r="R134" s="30"/>
      <c r="S134" s="31"/>
      <c r="T134" s="33"/>
      <c r="U134" s="34"/>
      <c r="V134" s="34"/>
      <c r="W134" s="34"/>
      <c r="X134" s="34">
        <v>1</v>
      </c>
      <c r="Y134" s="34">
        <v>8.0000000000000002E-3</v>
      </c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5"/>
      <c r="AL134" s="33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5"/>
    </row>
    <row r="135" spans="1:49" x14ac:dyDescent="0.25">
      <c r="A135" s="24"/>
      <c r="B135" s="4"/>
      <c r="C135" s="25" t="s">
        <v>217</v>
      </c>
      <c r="D135" s="7">
        <v>13</v>
      </c>
      <c r="E135" s="7">
        <f t="shared" si="9"/>
        <v>1.8922852983988354E-3</v>
      </c>
      <c r="F135" s="11">
        <v>6</v>
      </c>
      <c r="G135" s="11">
        <f t="shared" si="8"/>
        <v>1.256544502617801E-3</v>
      </c>
      <c r="H135" s="30"/>
      <c r="I135" s="30"/>
      <c r="J135" s="30"/>
      <c r="K135" s="30"/>
      <c r="L135" s="30"/>
      <c r="M135" s="58"/>
      <c r="N135" s="32"/>
      <c r="O135" s="30"/>
      <c r="P135" s="30"/>
      <c r="Q135" s="30"/>
      <c r="R135" s="30"/>
      <c r="S135" s="31"/>
      <c r="T135" s="33">
        <v>4</v>
      </c>
      <c r="U135" s="34">
        <v>4.8000000000000001E-2</v>
      </c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5"/>
      <c r="AL135" s="33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5"/>
    </row>
    <row r="136" spans="1:49" x14ac:dyDescent="0.25">
      <c r="A136" s="24"/>
      <c r="B136" s="4"/>
      <c r="C136" s="37" t="s">
        <v>218</v>
      </c>
      <c r="D136" s="7"/>
      <c r="E136" s="7"/>
      <c r="F136" s="11"/>
      <c r="G136" s="11"/>
      <c r="H136" s="30"/>
      <c r="I136" s="30"/>
      <c r="J136" s="30"/>
      <c r="K136" s="30"/>
      <c r="L136" s="30"/>
      <c r="M136" s="58"/>
      <c r="N136" s="32"/>
      <c r="O136" s="30"/>
      <c r="P136" s="30"/>
      <c r="Q136" s="30"/>
      <c r="R136" s="30"/>
      <c r="S136" s="31"/>
      <c r="T136" s="33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5"/>
      <c r="AL136" s="33"/>
      <c r="AM136" s="34"/>
      <c r="AN136" s="34"/>
      <c r="AO136" s="34"/>
      <c r="AP136" s="34"/>
      <c r="AQ136" s="34"/>
      <c r="AR136" s="34">
        <v>1</v>
      </c>
      <c r="AS136" s="34">
        <v>4.0000000000000001E-3</v>
      </c>
      <c r="AT136" s="34">
        <v>2</v>
      </c>
      <c r="AU136" s="34">
        <v>3.9E-2</v>
      </c>
      <c r="AV136" s="34"/>
      <c r="AW136" s="35"/>
    </row>
    <row r="137" spans="1:49" x14ac:dyDescent="0.25">
      <c r="A137" s="24"/>
      <c r="B137" s="4"/>
      <c r="C137" s="25" t="s">
        <v>219</v>
      </c>
      <c r="D137" s="7">
        <v>1</v>
      </c>
      <c r="E137" s="7">
        <f t="shared" si="9"/>
        <v>1.4556040756914121E-4</v>
      </c>
      <c r="F137" s="11">
        <v>10</v>
      </c>
      <c r="G137" s="11">
        <f t="shared" si="8"/>
        <v>2.0942408376963353E-3</v>
      </c>
      <c r="H137" s="30"/>
      <c r="I137" s="30"/>
      <c r="J137" s="30"/>
      <c r="K137" s="30"/>
      <c r="L137" s="30"/>
      <c r="M137" s="58"/>
      <c r="N137" s="32"/>
      <c r="O137" s="30"/>
      <c r="P137" s="30"/>
      <c r="Q137" s="30"/>
      <c r="R137" s="30"/>
      <c r="S137" s="31"/>
      <c r="T137" s="33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5"/>
      <c r="AL137" s="33"/>
      <c r="AM137" s="34"/>
      <c r="AN137" s="34"/>
      <c r="AO137" s="34"/>
      <c r="AP137" s="34">
        <v>1</v>
      </c>
      <c r="AQ137" s="34">
        <v>4.0000000000000001E-3</v>
      </c>
      <c r="AR137" s="34"/>
      <c r="AS137" s="34"/>
      <c r="AT137" s="34"/>
      <c r="AU137" s="34"/>
      <c r="AV137" s="34"/>
      <c r="AW137" s="35"/>
    </row>
    <row r="138" spans="1:49" x14ac:dyDescent="0.25">
      <c r="A138" s="24"/>
      <c r="B138" s="4"/>
      <c r="C138" s="25" t="s">
        <v>220</v>
      </c>
      <c r="D138" s="7">
        <v>6</v>
      </c>
      <c r="E138" s="7">
        <f t="shared" si="9"/>
        <v>8.7336244541484718E-4</v>
      </c>
      <c r="F138" s="11">
        <v>2</v>
      </c>
      <c r="G138" s="11">
        <f t="shared" si="8"/>
        <v>4.18848167539267E-4</v>
      </c>
      <c r="H138" s="30"/>
      <c r="I138" s="30"/>
      <c r="J138" s="30"/>
      <c r="K138" s="30"/>
      <c r="L138" s="30"/>
      <c r="M138" s="58"/>
      <c r="N138" s="32"/>
      <c r="O138" s="30"/>
      <c r="P138" s="30"/>
      <c r="Q138" s="30"/>
      <c r="R138" s="30"/>
      <c r="S138" s="31"/>
      <c r="T138" s="33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5"/>
      <c r="AL138" s="33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5"/>
    </row>
    <row r="139" spans="1:49" x14ac:dyDescent="0.25">
      <c r="A139" s="24"/>
      <c r="B139" s="4"/>
      <c r="C139" s="25" t="s">
        <v>221</v>
      </c>
      <c r="D139" s="7">
        <v>1</v>
      </c>
      <c r="E139" s="7">
        <f t="shared" si="9"/>
        <v>1.4556040756914121E-4</v>
      </c>
      <c r="F139" s="11"/>
      <c r="G139" s="11"/>
      <c r="H139" s="30"/>
      <c r="I139" s="30"/>
      <c r="J139" s="30"/>
      <c r="K139" s="30"/>
      <c r="L139" s="30"/>
      <c r="M139" s="58"/>
      <c r="N139" s="32"/>
      <c r="O139" s="30"/>
      <c r="P139" s="30"/>
      <c r="Q139" s="30"/>
      <c r="R139" s="30"/>
      <c r="S139" s="31"/>
      <c r="T139" s="33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5"/>
      <c r="AL139" s="33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5"/>
    </row>
    <row r="140" spans="1:49" x14ac:dyDescent="0.25">
      <c r="A140" s="24"/>
      <c r="B140" s="4"/>
      <c r="C140" s="25" t="s">
        <v>222</v>
      </c>
      <c r="D140" s="7">
        <v>1</v>
      </c>
      <c r="E140" s="7">
        <f t="shared" si="9"/>
        <v>1.4556040756914121E-4</v>
      </c>
      <c r="F140" s="11"/>
      <c r="G140" s="11"/>
      <c r="H140" s="30"/>
      <c r="I140" s="30"/>
      <c r="J140" s="30"/>
      <c r="K140" s="30"/>
      <c r="L140" s="30"/>
      <c r="M140" s="58"/>
      <c r="N140" s="32"/>
      <c r="O140" s="30"/>
      <c r="P140" s="30"/>
      <c r="Q140" s="30"/>
      <c r="R140" s="30"/>
      <c r="S140" s="31"/>
      <c r="T140" s="33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5"/>
      <c r="AL140" s="33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5"/>
    </row>
    <row r="141" spans="1:49" x14ac:dyDescent="0.25">
      <c r="A141" s="24"/>
      <c r="B141" s="4"/>
      <c r="C141" s="42" t="s">
        <v>223</v>
      </c>
      <c r="D141" s="7">
        <v>3</v>
      </c>
      <c r="E141" s="7">
        <f t="shared" si="9"/>
        <v>4.3668122270742359E-4</v>
      </c>
      <c r="F141" s="11">
        <v>1</v>
      </c>
      <c r="G141" s="11">
        <f t="shared" si="8"/>
        <v>2.094240837696335E-4</v>
      </c>
      <c r="H141" s="30"/>
      <c r="I141" s="30"/>
      <c r="J141" s="30"/>
      <c r="K141" s="30"/>
      <c r="L141" s="30"/>
      <c r="M141" s="58"/>
      <c r="N141" s="32"/>
      <c r="O141" s="30"/>
      <c r="P141" s="30"/>
      <c r="Q141" s="30"/>
      <c r="R141" s="30"/>
      <c r="S141" s="31"/>
      <c r="T141" s="33"/>
      <c r="U141" s="34"/>
      <c r="V141" s="34"/>
      <c r="W141" s="34"/>
      <c r="X141" s="34"/>
      <c r="Y141" s="34"/>
      <c r="Z141" s="34"/>
      <c r="AA141" s="34"/>
      <c r="AB141" s="34">
        <v>1</v>
      </c>
      <c r="AC141" s="34">
        <v>0.32800000000000001</v>
      </c>
      <c r="AD141" s="34"/>
      <c r="AE141" s="34"/>
      <c r="AF141" s="34"/>
      <c r="AG141" s="34"/>
      <c r="AH141" s="34">
        <v>1</v>
      </c>
      <c r="AI141" s="34">
        <v>0.91600000000000004</v>
      </c>
      <c r="AJ141" s="34"/>
      <c r="AK141" s="35"/>
      <c r="AL141" s="33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5"/>
    </row>
    <row r="142" spans="1:49" x14ac:dyDescent="0.25">
      <c r="A142" s="24"/>
      <c r="B142" s="4"/>
      <c r="C142" s="42" t="s">
        <v>224</v>
      </c>
      <c r="D142" s="7"/>
      <c r="E142" s="7"/>
      <c r="F142" s="11">
        <v>1</v>
      </c>
      <c r="G142" s="11">
        <f t="shared" si="8"/>
        <v>2.094240837696335E-4</v>
      </c>
      <c r="H142" s="30"/>
      <c r="I142" s="30"/>
      <c r="J142" s="30"/>
      <c r="K142" s="30"/>
      <c r="L142" s="30"/>
      <c r="M142" s="58"/>
      <c r="N142" s="32"/>
      <c r="O142" s="30"/>
      <c r="P142" s="30"/>
      <c r="Q142" s="30"/>
      <c r="R142" s="30"/>
      <c r="S142" s="31"/>
      <c r="T142" s="33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5"/>
      <c r="AL142" s="33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5"/>
    </row>
    <row r="143" spans="1:49" x14ac:dyDescent="0.25">
      <c r="A143" s="24"/>
      <c r="B143" s="4"/>
      <c r="C143" s="42" t="s">
        <v>225</v>
      </c>
      <c r="D143" s="7">
        <v>5</v>
      </c>
      <c r="E143" s="7">
        <f t="shared" si="9"/>
        <v>7.27802037845706E-4</v>
      </c>
      <c r="F143" s="11">
        <v>1</v>
      </c>
      <c r="G143" s="11">
        <f t="shared" si="8"/>
        <v>2.094240837696335E-4</v>
      </c>
      <c r="H143" s="30"/>
      <c r="I143" s="30"/>
      <c r="J143" s="30"/>
      <c r="K143" s="30"/>
      <c r="L143" s="30">
        <v>2</v>
      </c>
      <c r="M143" s="58">
        <v>1E-3</v>
      </c>
      <c r="N143" s="32"/>
      <c r="O143" s="30"/>
      <c r="P143" s="30"/>
      <c r="Q143" s="30"/>
      <c r="R143" s="30"/>
      <c r="S143" s="31"/>
      <c r="T143" s="33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5"/>
      <c r="AL143" s="33"/>
      <c r="AM143" s="34"/>
      <c r="AN143" s="34">
        <v>1</v>
      </c>
      <c r="AO143" s="34">
        <v>2E-3</v>
      </c>
      <c r="AP143" s="34"/>
      <c r="AQ143" s="34"/>
      <c r="AR143" s="34"/>
      <c r="AS143" s="34"/>
      <c r="AT143" s="34"/>
      <c r="AU143" s="34"/>
      <c r="AV143" s="34"/>
      <c r="AW143" s="35"/>
    </row>
    <row r="144" spans="1:49" x14ac:dyDescent="0.25">
      <c r="A144" s="24"/>
      <c r="B144" s="4"/>
      <c r="C144" s="25" t="s">
        <v>226</v>
      </c>
      <c r="D144" s="7">
        <v>2</v>
      </c>
      <c r="E144" s="7">
        <f t="shared" si="9"/>
        <v>2.9112081513828241E-4</v>
      </c>
      <c r="F144" s="11">
        <v>8</v>
      </c>
      <c r="G144" s="11">
        <f t="shared" si="8"/>
        <v>1.675392670157068E-3</v>
      </c>
      <c r="H144" s="30"/>
      <c r="I144" s="30"/>
      <c r="J144" s="30"/>
      <c r="K144" s="30"/>
      <c r="L144" s="30"/>
      <c r="M144" s="58"/>
      <c r="N144" s="32"/>
      <c r="O144" s="30"/>
      <c r="P144" s="30"/>
      <c r="Q144" s="30"/>
      <c r="R144" s="30"/>
      <c r="S144" s="31"/>
      <c r="T144" s="33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5"/>
      <c r="AL144" s="33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5"/>
    </row>
    <row r="145" spans="1:49" x14ac:dyDescent="0.25">
      <c r="A145" s="24"/>
      <c r="B145" s="4"/>
      <c r="C145" s="25" t="s">
        <v>227</v>
      </c>
      <c r="D145" s="7">
        <v>51</v>
      </c>
      <c r="E145" s="7">
        <f t="shared" si="9"/>
        <v>7.4235807860262007E-3</v>
      </c>
      <c r="F145" s="11">
        <v>10</v>
      </c>
      <c r="G145" s="11">
        <f t="shared" si="8"/>
        <v>2.0942408376963353E-3</v>
      </c>
      <c r="H145" s="30">
        <v>4</v>
      </c>
      <c r="I145" s="30">
        <v>0.02</v>
      </c>
      <c r="J145" s="30">
        <v>5</v>
      </c>
      <c r="K145" s="30">
        <v>3.6999999999999998E-2</v>
      </c>
      <c r="L145" s="30">
        <v>2</v>
      </c>
      <c r="M145" s="58">
        <v>2E-3</v>
      </c>
      <c r="N145" s="32"/>
      <c r="O145" s="30"/>
      <c r="P145" s="30"/>
      <c r="Q145" s="30"/>
      <c r="R145" s="30"/>
      <c r="S145" s="31"/>
      <c r="T145" s="33"/>
      <c r="U145" s="34"/>
      <c r="V145" s="34"/>
      <c r="W145" s="34"/>
      <c r="X145" s="34"/>
      <c r="Y145" s="34"/>
      <c r="Z145" s="34">
        <v>1</v>
      </c>
      <c r="AA145" s="34">
        <v>9.6000000000000002E-2</v>
      </c>
      <c r="AB145" s="34">
        <v>2</v>
      </c>
      <c r="AC145" s="34">
        <v>4.1000000000000002E-2</v>
      </c>
      <c r="AD145" s="34"/>
      <c r="AE145" s="34"/>
      <c r="AF145" s="34"/>
      <c r="AG145" s="34"/>
      <c r="AH145" s="34">
        <v>2</v>
      </c>
      <c r="AI145" s="34">
        <v>5.0000000000000001E-3</v>
      </c>
      <c r="AJ145" s="34">
        <v>1</v>
      </c>
      <c r="AK145" s="35">
        <v>2E-3</v>
      </c>
      <c r="AL145" s="33">
        <v>3</v>
      </c>
      <c r="AM145" s="34">
        <v>3.1E-2</v>
      </c>
      <c r="AN145" s="34">
        <v>1</v>
      </c>
      <c r="AO145" s="34">
        <v>2E-3</v>
      </c>
      <c r="AP145" s="34"/>
      <c r="AQ145" s="34"/>
      <c r="AR145" s="34"/>
      <c r="AS145" s="34"/>
      <c r="AT145" s="34"/>
      <c r="AU145" s="34"/>
      <c r="AV145" s="34"/>
      <c r="AW145" s="35"/>
    </row>
    <row r="146" spans="1:49" x14ac:dyDescent="0.25">
      <c r="A146" s="24"/>
      <c r="B146" s="4"/>
      <c r="C146" s="25" t="s">
        <v>228</v>
      </c>
      <c r="D146" s="7">
        <v>17</v>
      </c>
      <c r="E146" s="7">
        <f t="shared" si="9"/>
        <v>2.4745269286754004E-3</v>
      </c>
      <c r="F146" s="11">
        <v>6</v>
      </c>
      <c r="G146" s="11">
        <f t="shared" si="8"/>
        <v>1.256544502617801E-3</v>
      </c>
      <c r="H146" s="30">
        <v>3</v>
      </c>
      <c r="I146" s="30">
        <v>8.0000000000000002E-3</v>
      </c>
      <c r="J146" s="30">
        <f>1+2</f>
        <v>3</v>
      </c>
      <c r="K146" s="30">
        <v>2E-3</v>
      </c>
      <c r="L146" s="30"/>
      <c r="M146" s="31"/>
      <c r="N146" s="32">
        <v>1</v>
      </c>
      <c r="O146" s="30">
        <v>2E-3</v>
      </c>
      <c r="P146" s="30"/>
      <c r="Q146" s="30"/>
      <c r="R146" s="30">
        <v>2</v>
      </c>
      <c r="S146" s="31">
        <v>3.2000000000000001E-2</v>
      </c>
      <c r="T146" s="33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>
        <v>2</v>
      </c>
      <c r="AI146" s="34">
        <v>3.4000000000000002E-2</v>
      </c>
      <c r="AJ146" s="34"/>
      <c r="AK146" s="35"/>
      <c r="AL146" s="33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5"/>
    </row>
    <row r="147" spans="1:49" x14ac:dyDescent="0.25">
      <c r="A147" s="24"/>
      <c r="B147" s="4"/>
      <c r="C147" s="25" t="s">
        <v>229</v>
      </c>
      <c r="D147" s="7">
        <v>16</v>
      </c>
      <c r="E147" s="7">
        <f t="shared" si="9"/>
        <v>2.3289665211062593E-3</v>
      </c>
      <c r="F147" s="11"/>
      <c r="G147" s="11"/>
      <c r="H147" s="30"/>
      <c r="I147" s="30"/>
      <c r="J147" s="30"/>
      <c r="K147" s="30"/>
      <c r="L147" s="30"/>
      <c r="M147" s="31"/>
      <c r="N147" s="32"/>
      <c r="O147" s="30"/>
      <c r="P147" s="30"/>
      <c r="Q147" s="30"/>
      <c r="R147" s="30"/>
      <c r="S147" s="31"/>
      <c r="T147" s="33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5"/>
      <c r="AL147" s="33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5"/>
    </row>
    <row r="148" spans="1:49" x14ac:dyDescent="0.25">
      <c r="A148" s="24"/>
      <c r="B148" s="4"/>
      <c r="C148" s="25" t="s">
        <v>230</v>
      </c>
      <c r="D148" s="7">
        <v>110</v>
      </c>
      <c r="E148" s="7">
        <f t="shared" si="9"/>
        <v>1.6011644832605532E-2</v>
      </c>
      <c r="F148" s="11"/>
      <c r="G148" s="11"/>
      <c r="H148" s="30"/>
      <c r="I148" s="30"/>
      <c r="J148" s="30"/>
      <c r="K148" s="30"/>
      <c r="L148" s="30">
        <v>1</v>
      </c>
      <c r="M148" s="31">
        <v>6.5000000000000002E-2</v>
      </c>
      <c r="N148" s="32"/>
      <c r="O148" s="30"/>
      <c r="P148" s="30"/>
      <c r="Q148" s="30"/>
      <c r="R148" s="30"/>
      <c r="S148" s="31"/>
      <c r="T148" s="33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5"/>
      <c r="AL148" s="33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5"/>
    </row>
    <row r="149" spans="1:49" x14ac:dyDescent="0.25">
      <c r="A149" s="24"/>
      <c r="B149" s="4"/>
      <c r="C149" s="25" t="s">
        <v>231</v>
      </c>
      <c r="D149" s="7"/>
      <c r="E149" s="7"/>
      <c r="F149" s="11">
        <v>17</v>
      </c>
      <c r="G149" s="11">
        <f t="shared" ref="G147:G210" si="10">(F149/4775)</f>
        <v>3.5602094240837698E-3</v>
      </c>
      <c r="H149" s="30"/>
      <c r="I149" s="30"/>
      <c r="J149" s="30"/>
      <c r="K149" s="30"/>
      <c r="L149" s="30"/>
      <c r="M149" s="31"/>
      <c r="N149" s="32"/>
      <c r="O149" s="30"/>
      <c r="P149" s="30"/>
      <c r="Q149" s="30"/>
      <c r="R149" s="30"/>
      <c r="S149" s="31"/>
      <c r="T149" s="33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>
        <v>1</v>
      </c>
      <c r="AI149" s="34">
        <v>1.2999999999999999E-2</v>
      </c>
      <c r="AJ149" s="34"/>
      <c r="AK149" s="35"/>
      <c r="AL149" s="33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>
        <v>2</v>
      </c>
      <c r="AW149" s="35">
        <v>3.9E-2</v>
      </c>
    </row>
    <row r="150" spans="1:49" x14ac:dyDescent="0.25">
      <c r="A150" s="24"/>
      <c r="B150" s="12"/>
      <c r="C150" s="37" t="s">
        <v>232</v>
      </c>
      <c r="D150" s="7"/>
      <c r="E150" s="7"/>
      <c r="F150" s="11"/>
      <c r="G150" s="11"/>
      <c r="H150" s="30"/>
      <c r="I150" s="30"/>
      <c r="J150" s="30"/>
      <c r="K150" s="30"/>
      <c r="L150" s="30"/>
      <c r="M150" s="31"/>
      <c r="N150" s="32"/>
      <c r="O150" s="30"/>
      <c r="P150" s="30">
        <v>1</v>
      </c>
      <c r="Q150" s="30">
        <v>1E-3</v>
      </c>
      <c r="R150" s="30"/>
      <c r="S150" s="31"/>
      <c r="T150" s="33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5"/>
      <c r="AL150" s="33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5"/>
    </row>
    <row r="151" spans="1:49" x14ac:dyDescent="0.25">
      <c r="A151" s="24"/>
      <c r="B151" s="9" t="s">
        <v>233</v>
      </c>
      <c r="C151" s="25" t="s">
        <v>234</v>
      </c>
      <c r="D151" s="7">
        <v>176</v>
      </c>
      <c r="E151" s="7">
        <f t="shared" si="9"/>
        <v>2.5618631732168849E-2</v>
      </c>
      <c r="F151" s="11">
        <v>7</v>
      </c>
      <c r="G151" s="11">
        <f t="shared" si="10"/>
        <v>1.4659685863874345E-3</v>
      </c>
      <c r="H151" s="30"/>
      <c r="I151" s="30"/>
      <c r="J151" s="30">
        <v>1</v>
      </c>
      <c r="K151" s="30">
        <v>4.4999999999999998E-2</v>
      </c>
      <c r="L151" s="30">
        <v>3</v>
      </c>
      <c r="M151" s="58">
        <v>1.7000000000000001E-2</v>
      </c>
      <c r="N151" s="32">
        <v>18</v>
      </c>
      <c r="O151" s="30">
        <v>0.626</v>
      </c>
      <c r="P151" s="30">
        <v>30</v>
      </c>
      <c r="Q151" s="30">
        <v>0.85399999999999998</v>
      </c>
      <c r="R151" s="30">
        <v>23</v>
      </c>
      <c r="S151" s="31">
        <v>0.74</v>
      </c>
      <c r="T151" s="33"/>
      <c r="U151" s="34"/>
      <c r="V151" s="34"/>
      <c r="W151" s="34"/>
      <c r="X151" s="34"/>
      <c r="Y151" s="34"/>
      <c r="Z151" s="34">
        <v>12</v>
      </c>
      <c r="AA151" s="34">
        <v>4.3280000000000003</v>
      </c>
      <c r="AB151" s="34">
        <v>14</v>
      </c>
      <c r="AC151" s="34">
        <v>5.7229999999999999</v>
      </c>
      <c r="AD151" s="34">
        <v>10</v>
      </c>
      <c r="AE151" s="34">
        <v>3.9729999999999999</v>
      </c>
      <c r="AF151" s="34"/>
      <c r="AG151" s="34"/>
      <c r="AH151" s="34"/>
      <c r="AI151" s="34"/>
      <c r="AJ151" s="34">
        <v>1</v>
      </c>
      <c r="AK151" s="35">
        <v>0.19500000000000001</v>
      </c>
      <c r="AL151" s="33">
        <v>2</v>
      </c>
      <c r="AM151" s="34">
        <v>2E-3</v>
      </c>
      <c r="AN151" s="34"/>
      <c r="AO151" s="34"/>
      <c r="AP151" s="34"/>
      <c r="AQ151" s="34"/>
      <c r="AR151" s="34"/>
      <c r="AS151" s="34"/>
      <c r="AT151" s="34"/>
      <c r="AU151" s="34"/>
      <c r="AV151" s="34"/>
      <c r="AW151" s="35"/>
    </row>
    <row r="152" spans="1:49" x14ac:dyDescent="0.25">
      <c r="A152" s="24"/>
      <c r="B152" s="4"/>
      <c r="C152" s="25" t="s">
        <v>235</v>
      </c>
      <c r="D152" s="7">
        <v>10</v>
      </c>
      <c r="E152" s="7">
        <f t="shared" si="9"/>
        <v>1.455604075691412E-3</v>
      </c>
      <c r="F152" s="11">
        <v>30</v>
      </c>
      <c r="G152" s="11">
        <f t="shared" si="10"/>
        <v>6.2827225130890054E-3</v>
      </c>
      <c r="H152" s="30"/>
      <c r="I152" s="30"/>
      <c r="J152" s="30"/>
      <c r="K152" s="30"/>
      <c r="L152" s="30"/>
      <c r="M152" s="58"/>
      <c r="N152" s="32"/>
      <c r="O152" s="30"/>
      <c r="P152" s="30"/>
      <c r="Q152" s="30"/>
      <c r="R152" s="30"/>
      <c r="S152" s="31"/>
      <c r="T152" s="33"/>
      <c r="U152" s="34"/>
      <c r="V152" s="34"/>
      <c r="W152" s="34"/>
      <c r="X152" s="34">
        <v>1</v>
      </c>
      <c r="Y152" s="34">
        <v>8.9999999999999993E-3</v>
      </c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5"/>
      <c r="AL152" s="33"/>
      <c r="AM152" s="34"/>
      <c r="AN152" s="34">
        <v>2</v>
      </c>
      <c r="AO152" s="34">
        <v>3.0000000000000001E-3</v>
      </c>
      <c r="AP152" s="34">
        <v>1</v>
      </c>
      <c r="AQ152" s="34">
        <v>4.0000000000000001E-3</v>
      </c>
      <c r="AR152" s="34"/>
      <c r="AS152" s="34"/>
      <c r="AT152" s="34">
        <v>1</v>
      </c>
      <c r="AU152" s="34">
        <v>4.0000000000000001E-3</v>
      </c>
      <c r="AV152" s="34"/>
      <c r="AW152" s="35"/>
    </row>
    <row r="153" spans="1:49" x14ac:dyDescent="0.25">
      <c r="A153" s="24"/>
      <c r="B153" s="4"/>
      <c r="C153" s="25" t="s">
        <v>236</v>
      </c>
      <c r="D153" s="7">
        <v>537</v>
      </c>
      <c r="E153" s="7">
        <f t="shared" si="9"/>
        <v>7.8165938864628817E-2</v>
      </c>
      <c r="F153" s="11">
        <v>520</v>
      </c>
      <c r="G153" s="11">
        <f t="shared" si="10"/>
        <v>0.10890052356020942</v>
      </c>
      <c r="H153" s="30">
        <v>5</v>
      </c>
      <c r="I153" s="30">
        <v>1E-3</v>
      </c>
      <c r="J153" s="30">
        <v>5</v>
      </c>
      <c r="K153" s="30">
        <v>1E-3</v>
      </c>
      <c r="L153" s="30">
        <v>49</v>
      </c>
      <c r="M153" s="31">
        <v>4.5999999999999999E-2</v>
      </c>
      <c r="N153" s="32">
        <v>62</v>
      </c>
      <c r="O153" s="30">
        <v>7.0000000000000007E-2</v>
      </c>
      <c r="P153" s="30">
        <v>29</v>
      </c>
      <c r="Q153" s="30">
        <v>4.7E-2</v>
      </c>
      <c r="R153" s="30">
        <v>31</v>
      </c>
      <c r="S153" s="31">
        <v>5.3999999999999999E-2</v>
      </c>
      <c r="T153" s="33">
        <v>23</v>
      </c>
      <c r="U153" s="34">
        <v>5.8999999999999997E-2</v>
      </c>
      <c r="V153" s="34">
        <v>24</v>
      </c>
      <c r="W153" s="34">
        <v>5.7000000000000002E-2</v>
      </c>
      <c r="X153" s="34">
        <v>13</v>
      </c>
      <c r="Y153" s="34">
        <v>3.9E-2</v>
      </c>
      <c r="Z153" s="34">
        <v>15</v>
      </c>
      <c r="AA153" s="34">
        <v>3.1E-2</v>
      </c>
      <c r="AB153" s="34">
        <v>7</v>
      </c>
      <c r="AC153" s="34">
        <v>1.7000000000000001E-2</v>
      </c>
      <c r="AD153" s="34">
        <v>6</v>
      </c>
      <c r="AE153" s="34">
        <v>1.9E-2</v>
      </c>
      <c r="AF153" s="34">
        <v>28</v>
      </c>
      <c r="AG153" s="34">
        <v>5.1999999999999998E-2</v>
      </c>
      <c r="AH153" s="34">
        <v>9</v>
      </c>
      <c r="AI153" s="34">
        <v>0.02</v>
      </c>
      <c r="AJ153" s="34"/>
      <c r="AK153" s="35"/>
      <c r="AL153" s="33">
        <v>52</v>
      </c>
      <c r="AM153" s="34">
        <v>0.106</v>
      </c>
      <c r="AN153" s="34">
        <v>12</v>
      </c>
      <c r="AO153" s="34">
        <v>2.1999999999999999E-2</v>
      </c>
      <c r="AP153" s="34">
        <v>46</v>
      </c>
      <c r="AQ153" s="34">
        <v>0.107</v>
      </c>
      <c r="AR153" s="34">
        <v>44</v>
      </c>
      <c r="AS153" s="34">
        <v>9.8000000000000004E-2</v>
      </c>
      <c r="AT153" s="34">
        <v>18</v>
      </c>
      <c r="AU153" s="34">
        <v>3.9E-2</v>
      </c>
      <c r="AV153" s="34">
        <v>19</v>
      </c>
      <c r="AW153" s="35">
        <v>5.8999999999999997E-2</v>
      </c>
    </row>
    <row r="154" spans="1:49" x14ac:dyDescent="0.25">
      <c r="A154" s="24"/>
      <c r="B154" s="4"/>
      <c r="C154" s="42" t="s">
        <v>237</v>
      </c>
      <c r="D154" s="7">
        <v>506</v>
      </c>
      <c r="E154" s="7">
        <f t="shared" si="9"/>
        <v>7.3653566229985437E-2</v>
      </c>
      <c r="F154" s="11">
        <v>53</v>
      </c>
      <c r="G154" s="11">
        <f t="shared" si="10"/>
        <v>1.1099476439790576E-2</v>
      </c>
      <c r="H154" s="30">
        <v>1</v>
      </c>
      <c r="I154" s="30">
        <v>1.2999999999999999E-2</v>
      </c>
      <c r="J154" s="30">
        <v>3</v>
      </c>
      <c r="K154" s="30">
        <v>8.0000000000000002E-3</v>
      </c>
      <c r="L154" s="30">
        <v>16</v>
      </c>
      <c r="M154" s="58">
        <v>0.13</v>
      </c>
      <c r="N154" s="32">
        <v>15</v>
      </c>
      <c r="O154" s="30">
        <v>0.19</v>
      </c>
      <c r="P154" s="30">
        <v>23</v>
      </c>
      <c r="Q154" s="30">
        <v>0.31</v>
      </c>
      <c r="R154" s="30">
        <v>8</v>
      </c>
      <c r="S154" s="31">
        <v>0.12</v>
      </c>
      <c r="T154" s="33"/>
      <c r="U154" s="34"/>
      <c r="V154" s="34">
        <v>1</v>
      </c>
      <c r="W154" s="34">
        <v>4.0000000000000001E-3</v>
      </c>
      <c r="X154" s="34"/>
      <c r="Y154" s="34"/>
      <c r="Z154" s="34">
        <v>1</v>
      </c>
      <c r="AA154" s="34">
        <v>3.0000000000000001E-3</v>
      </c>
      <c r="AB154" s="34"/>
      <c r="AC154" s="34"/>
      <c r="AD154" s="34">
        <v>1</v>
      </c>
      <c r="AE154" s="34">
        <v>1.4E-2</v>
      </c>
      <c r="AF154" s="34">
        <v>11</v>
      </c>
      <c r="AG154" s="34">
        <v>0.122</v>
      </c>
      <c r="AH154" s="34">
        <v>9</v>
      </c>
      <c r="AI154" s="34">
        <v>9.1999999999999998E-2</v>
      </c>
      <c r="AJ154" s="34">
        <v>4</v>
      </c>
      <c r="AK154" s="35">
        <v>4.8000000000000001E-2</v>
      </c>
      <c r="AL154" s="33">
        <v>14</v>
      </c>
      <c r="AM154" s="34">
        <v>7.0000000000000007E-2</v>
      </c>
      <c r="AN154" s="34">
        <v>4</v>
      </c>
      <c r="AO154" s="34">
        <v>1.0999999999999999E-2</v>
      </c>
      <c r="AP154" s="34">
        <v>3</v>
      </c>
      <c r="AQ154" s="34">
        <v>2.5999999999999999E-2</v>
      </c>
      <c r="AR154" s="34">
        <v>1</v>
      </c>
      <c r="AS154" s="34">
        <v>8.0000000000000002E-3</v>
      </c>
      <c r="AT154" s="34">
        <v>2</v>
      </c>
      <c r="AU154" s="34">
        <v>1.4E-2</v>
      </c>
      <c r="AV154" s="34">
        <v>2</v>
      </c>
      <c r="AW154" s="35">
        <v>0.02</v>
      </c>
    </row>
    <row r="155" spans="1:49" x14ac:dyDescent="0.25">
      <c r="A155" s="24"/>
      <c r="B155" s="4"/>
      <c r="C155" s="25" t="s">
        <v>238</v>
      </c>
      <c r="D155" s="7">
        <v>37</v>
      </c>
      <c r="E155" s="7">
        <f t="shared" si="9"/>
        <v>5.3857350800582239E-3</v>
      </c>
      <c r="F155" s="11">
        <v>44</v>
      </c>
      <c r="G155" s="11">
        <f t="shared" si="10"/>
        <v>9.2146596858638744E-3</v>
      </c>
      <c r="H155" s="30">
        <v>1</v>
      </c>
      <c r="I155" s="30">
        <v>0.35199999999999998</v>
      </c>
      <c r="J155" s="30">
        <v>3</v>
      </c>
      <c r="K155" s="30">
        <v>7.0000000000000001E-3</v>
      </c>
      <c r="L155" s="30">
        <v>2</v>
      </c>
      <c r="M155" s="31">
        <v>0.71299999999999997</v>
      </c>
      <c r="N155" s="32">
        <v>1</v>
      </c>
      <c r="O155" s="30">
        <v>1.3959999999999999</v>
      </c>
      <c r="P155" s="30"/>
      <c r="Q155" s="30"/>
      <c r="R155" s="30"/>
      <c r="S155" s="31"/>
      <c r="T155" s="33">
        <v>1</v>
      </c>
      <c r="U155" s="34">
        <v>2E-3</v>
      </c>
      <c r="V155" s="34">
        <v>1</v>
      </c>
      <c r="W155" s="34">
        <v>5.0000000000000001E-3</v>
      </c>
      <c r="X155" s="34">
        <v>1</v>
      </c>
      <c r="Y155" s="34">
        <v>0.44700000000000001</v>
      </c>
      <c r="Z155" s="34"/>
      <c r="AA155" s="34"/>
      <c r="AB155" s="34"/>
      <c r="AC155" s="34"/>
      <c r="AD155" s="34"/>
      <c r="AE155" s="34"/>
      <c r="AF155" s="34">
        <v>2</v>
      </c>
      <c r="AG155" s="34">
        <v>0.64</v>
      </c>
      <c r="AH155" s="34">
        <v>1</v>
      </c>
      <c r="AI155" s="34">
        <v>0.114</v>
      </c>
      <c r="AJ155" s="34">
        <v>2</v>
      </c>
      <c r="AK155" s="35">
        <v>8.5000000000000006E-2</v>
      </c>
      <c r="AL155" s="33"/>
      <c r="AM155" s="34"/>
      <c r="AN155" s="34">
        <v>2</v>
      </c>
      <c r="AO155" s="34">
        <v>0.68200000000000005</v>
      </c>
      <c r="AP155" s="34">
        <v>2</v>
      </c>
      <c r="AQ155" s="34">
        <v>1.4370000000000001</v>
      </c>
      <c r="AR155" s="34">
        <v>2</v>
      </c>
      <c r="AS155" s="34">
        <v>0.47199999999999998</v>
      </c>
      <c r="AT155" s="34"/>
      <c r="AU155" s="34"/>
      <c r="AV155" s="34"/>
      <c r="AW155" s="35"/>
    </row>
    <row r="156" spans="1:49" x14ac:dyDescent="0.25">
      <c r="A156" s="24"/>
      <c r="B156" s="4"/>
      <c r="C156" s="25" t="s">
        <v>239</v>
      </c>
      <c r="D156" s="7">
        <v>31</v>
      </c>
      <c r="E156" s="7">
        <f t="shared" si="9"/>
        <v>4.5123726346433767E-3</v>
      </c>
      <c r="F156" s="11">
        <v>30</v>
      </c>
      <c r="G156" s="11">
        <f t="shared" si="10"/>
        <v>6.2827225130890054E-3</v>
      </c>
      <c r="H156" s="30"/>
      <c r="I156" s="30"/>
      <c r="J156" s="30">
        <v>3</v>
      </c>
      <c r="K156" s="30">
        <v>7.0000000000000001E-3</v>
      </c>
      <c r="L156" s="30">
        <v>13</v>
      </c>
      <c r="M156" s="58">
        <v>3.9E-2</v>
      </c>
      <c r="N156" s="32">
        <v>10</v>
      </c>
      <c r="O156" s="30">
        <v>5.0000000000000001E-3</v>
      </c>
      <c r="P156" s="30">
        <v>3</v>
      </c>
      <c r="Q156" s="30">
        <v>1E-3</v>
      </c>
      <c r="R156" s="30">
        <v>8</v>
      </c>
      <c r="S156" s="31">
        <v>3.0000000000000001E-3</v>
      </c>
      <c r="T156" s="33">
        <v>1</v>
      </c>
      <c r="U156" s="34">
        <v>3.1E-2</v>
      </c>
      <c r="V156" s="34">
        <v>3</v>
      </c>
      <c r="W156" s="34">
        <v>3.0000000000000001E-3</v>
      </c>
      <c r="X156" s="34"/>
      <c r="Y156" s="34"/>
      <c r="Z156" s="34">
        <v>5</v>
      </c>
      <c r="AA156" s="34">
        <v>1.4E-2</v>
      </c>
      <c r="AB156" s="34">
        <v>5</v>
      </c>
      <c r="AC156" s="34">
        <v>6.0000000000000001E-3</v>
      </c>
      <c r="AD156" s="34"/>
      <c r="AE156" s="34"/>
      <c r="AF156" s="34">
        <v>1</v>
      </c>
      <c r="AG156" s="34">
        <v>1E-3</v>
      </c>
      <c r="AH156" s="34">
        <v>1</v>
      </c>
      <c r="AI156" s="34">
        <v>4.0000000000000001E-3</v>
      </c>
      <c r="AJ156" s="34">
        <v>1</v>
      </c>
      <c r="AK156" s="35">
        <v>0.01</v>
      </c>
      <c r="AL156" s="33">
        <v>5</v>
      </c>
      <c r="AM156" s="34">
        <v>1.6E-2</v>
      </c>
      <c r="AN156" s="34">
        <v>4</v>
      </c>
      <c r="AO156" s="34">
        <v>1.2999999999999999E-2</v>
      </c>
      <c r="AP156" s="34">
        <v>7</v>
      </c>
      <c r="AQ156" s="34">
        <v>8.7999999999999995E-2</v>
      </c>
      <c r="AR156" s="34">
        <v>5</v>
      </c>
      <c r="AS156" s="34">
        <v>7.0000000000000001E-3</v>
      </c>
      <c r="AT156" s="34">
        <v>9</v>
      </c>
      <c r="AU156" s="34">
        <v>2.5999999999999999E-2</v>
      </c>
      <c r="AV156" s="34">
        <v>7</v>
      </c>
      <c r="AW156" s="35">
        <v>0.03</v>
      </c>
    </row>
    <row r="157" spans="1:49" x14ac:dyDescent="0.25">
      <c r="A157" s="24"/>
      <c r="B157" s="4"/>
      <c r="C157" s="25" t="s">
        <v>240</v>
      </c>
      <c r="D157" s="7">
        <v>3</v>
      </c>
      <c r="E157" s="7">
        <f t="shared" si="9"/>
        <v>4.3668122270742359E-4</v>
      </c>
      <c r="F157" s="11"/>
      <c r="G157" s="11"/>
      <c r="H157" s="30"/>
      <c r="I157" s="30"/>
      <c r="J157" s="30"/>
      <c r="K157" s="30"/>
      <c r="L157" s="30"/>
      <c r="M157" s="31"/>
      <c r="N157" s="32"/>
      <c r="O157" s="30"/>
      <c r="P157" s="30"/>
      <c r="Q157" s="30"/>
      <c r="R157" s="30"/>
      <c r="S157" s="31"/>
      <c r="T157" s="33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5"/>
      <c r="AL157" s="33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5"/>
    </row>
    <row r="158" spans="1:49" x14ac:dyDescent="0.25">
      <c r="A158" s="24"/>
      <c r="B158" s="4"/>
      <c r="C158" s="25" t="s">
        <v>241</v>
      </c>
      <c r="D158" s="7">
        <v>47</v>
      </c>
      <c r="E158" s="7">
        <f>(D158/6870)</f>
        <v>6.8413391557496364E-3</v>
      </c>
      <c r="F158" s="11">
        <v>7</v>
      </c>
      <c r="G158" s="11">
        <f>(F158/4775)</f>
        <v>1.4659685863874345E-3</v>
      </c>
      <c r="H158" s="30"/>
      <c r="I158" s="30"/>
      <c r="J158" s="30">
        <v>1</v>
      </c>
      <c r="K158" s="30">
        <v>1E-3</v>
      </c>
      <c r="L158" s="30"/>
      <c r="M158" s="31"/>
      <c r="N158" s="32"/>
      <c r="O158" s="30"/>
      <c r="P158" s="30"/>
      <c r="Q158" s="30"/>
      <c r="R158" s="30"/>
      <c r="S158" s="31"/>
      <c r="T158" s="33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5"/>
      <c r="AL158" s="33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5"/>
    </row>
    <row r="159" spans="1:49" x14ac:dyDescent="0.25">
      <c r="A159" s="24"/>
      <c r="B159" s="4"/>
      <c r="C159" s="25" t="s">
        <v>242</v>
      </c>
      <c r="D159" s="7">
        <v>2</v>
      </c>
      <c r="E159" s="7">
        <f>(D159/6870)</f>
        <v>2.9112081513828241E-4</v>
      </c>
      <c r="F159" s="11">
        <v>29</v>
      </c>
      <c r="G159" s="11">
        <f t="shared" si="10"/>
        <v>6.0732984293193721E-3</v>
      </c>
      <c r="H159" s="30"/>
      <c r="I159" s="30"/>
      <c r="J159" s="30">
        <v>29</v>
      </c>
      <c r="K159" s="30">
        <v>2.9000000000000001E-2</v>
      </c>
      <c r="L159" s="30">
        <v>6</v>
      </c>
      <c r="M159" s="58">
        <v>2.9000000000000001E-2</v>
      </c>
      <c r="N159" s="32"/>
      <c r="O159" s="30"/>
      <c r="P159" s="30"/>
      <c r="Q159" s="30"/>
      <c r="R159" s="30"/>
      <c r="S159" s="31"/>
      <c r="T159" s="33">
        <v>3</v>
      </c>
      <c r="U159" s="34">
        <v>5.0000000000000001E-3</v>
      </c>
      <c r="V159" s="34"/>
      <c r="W159" s="34"/>
      <c r="X159" s="34">
        <v>31</v>
      </c>
      <c r="Y159" s="34">
        <v>6.2E-2</v>
      </c>
      <c r="Z159" s="34"/>
      <c r="AA159" s="34"/>
      <c r="AB159" s="34"/>
      <c r="AC159" s="34"/>
      <c r="AD159" s="34"/>
      <c r="AE159" s="34"/>
      <c r="AF159" s="34"/>
      <c r="AG159" s="34"/>
      <c r="AH159" s="34">
        <v>3</v>
      </c>
      <c r="AI159" s="34">
        <v>6.0000000000000001E-3</v>
      </c>
      <c r="AJ159" s="34">
        <v>1</v>
      </c>
      <c r="AK159" s="35">
        <v>2E-3</v>
      </c>
      <c r="AL159" s="33">
        <v>8</v>
      </c>
      <c r="AM159" s="34">
        <v>4.9000000000000002E-2</v>
      </c>
      <c r="AN159" s="34">
        <v>4</v>
      </c>
      <c r="AO159" s="34">
        <v>8.9999999999999993E-3</v>
      </c>
      <c r="AP159" s="34"/>
      <c r="AQ159" s="34"/>
      <c r="AR159" s="34">
        <v>8</v>
      </c>
      <c r="AS159" s="34">
        <v>1.4E-2</v>
      </c>
      <c r="AT159" s="34">
        <v>4</v>
      </c>
      <c r="AU159" s="34">
        <v>7.0000000000000001E-3</v>
      </c>
      <c r="AV159" s="34">
        <v>9</v>
      </c>
      <c r="AW159" s="35">
        <v>1.6E-2</v>
      </c>
    </row>
    <row r="160" spans="1:49" x14ac:dyDescent="0.25">
      <c r="A160" s="24"/>
      <c r="B160" s="4"/>
      <c r="C160" s="25" t="s">
        <v>243</v>
      </c>
      <c r="D160" s="7">
        <v>3</v>
      </c>
      <c r="E160" s="7">
        <f t="shared" si="9"/>
        <v>4.3668122270742359E-4</v>
      </c>
      <c r="F160" s="11">
        <v>1</v>
      </c>
      <c r="G160" s="11">
        <f t="shared" si="10"/>
        <v>2.094240837696335E-4</v>
      </c>
      <c r="H160" s="30"/>
      <c r="I160" s="30"/>
      <c r="J160" s="30"/>
      <c r="K160" s="30"/>
      <c r="L160" s="30"/>
      <c r="M160" s="58"/>
      <c r="N160" s="32"/>
      <c r="O160" s="30"/>
      <c r="P160" s="30"/>
      <c r="Q160" s="30"/>
      <c r="R160" s="30"/>
      <c r="S160" s="31"/>
      <c r="T160" s="33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5"/>
      <c r="AL160" s="33">
        <v>3</v>
      </c>
      <c r="AM160" s="34">
        <v>4.0000000000000001E-3</v>
      </c>
      <c r="AN160" s="34"/>
      <c r="AO160" s="34"/>
      <c r="AP160" s="34"/>
      <c r="AQ160" s="34"/>
      <c r="AR160" s="34">
        <v>2</v>
      </c>
      <c r="AS160" s="34">
        <v>5.0000000000000001E-3</v>
      </c>
      <c r="AT160" s="34"/>
      <c r="AU160" s="34"/>
      <c r="AV160" s="34">
        <v>1</v>
      </c>
      <c r="AW160" s="35">
        <v>3.0000000000000001E-3</v>
      </c>
    </row>
    <row r="161" spans="1:49" x14ac:dyDescent="0.25">
      <c r="A161" s="24"/>
      <c r="B161" s="4"/>
      <c r="C161" s="25" t="s">
        <v>244</v>
      </c>
      <c r="D161" s="7">
        <v>26</v>
      </c>
      <c r="E161" s="7">
        <f t="shared" si="9"/>
        <v>3.7845705967976709E-3</v>
      </c>
      <c r="F161" s="11">
        <v>6</v>
      </c>
      <c r="G161" s="11">
        <f t="shared" si="10"/>
        <v>1.256544502617801E-3</v>
      </c>
      <c r="H161" s="30">
        <v>1</v>
      </c>
      <c r="I161" s="30">
        <v>1E-3</v>
      </c>
      <c r="J161" s="30"/>
      <c r="K161" s="30"/>
      <c r="L161" s="30"/>
      <c r="M161" s="31"/>
      <c r="N161" s="32">
        <v>3</v>
      </c>
      <c r="O161" s="30">
        <v>3.2000000000000001E-2</v>
      </c>
      <c r="P161" s="30">
        <v>6</v>
      </c>
      <c r="Q161" s="30">
        <v>2.5999999999999999E-2</v>
      </c>
      <c r="R161" s="30">
        <v>6</v>
      </c>
      <c r="S161" s="31">
        <v>1.4999999999999999E-2</v>
      </c>
      <c r="T161" s="33">
        <v>7</v>
      </c>
      <c r="U161" s="34">
        <v>4.7E-2</v>
      </c>
      <c r="V161" s="34">
        <v>3</v>
      </c>
      <c r="W161" s="34">
        <v>2.5000000000000001E-2</v>
      </c>
      <c r="X161" s="34">
        <v>5</v>
      </c>
      <c r="Y161" s="34">
        <v>0.03</v>
      </c>
      <c r="Z161" s="34">
        <v>3</v>
      </c>
      <c r="AA161" s="34">
        <v>3.3000000000000002E-2</v>
      </c>
      <c r="AB161" s="34">
        <v>2</v>
      </c>
      <c r="AC161" s="34">
        <v>1.4999999999999999E-2</v>
      </c>
      <c r="AD161" s="34"/>
      <c r="AE161" s="34"/>
      <c r="AF161" s="34">
        <v>1</v>
      </c>
      <c r="AG161" s="34">
        <v>0.01</v>
      </c>
      <c r="AH161" s="34">
        <v>1</v>
      </c>
      <c r="AI161" s="34">
        <v>4.0000000000000001E-3</v>
      </c>
      <c r="AJ161" s="34">
        <v>1</v>
      </c>
      <c r="AK161" s="35">
        <v>8.9999999999999993E-3</v>
      </c>
      <c r="AL161" s="33">
        <v>4</v>
      </c>
      <c r="AM161" s="34">
        <v>4.2999999999999997E-2</v>
      </c>
      <c r="AN161" s="34"/>
      <c r="AO161" s="34"/>
      <c r="AP161" s="34">
        <v>6</v>
      </c>
      <c r="AQ161" s="34">
        <v>4.3999999999999997E-2</v>
      </c>
      <c r="AR161" s="34"/>
      <c r="AS161" s="34"/>
      <c r="AT161" s="34">
        <v>2</v>
      </c>
      <c r="AU161" s="34">
        <v>2.1000000000000001E-2</v>
      </c>
      <c r="AV161" s="34">
        <v>3</v>
      </c>
      <c r="AW161" s="35">
        <v>3.3000000000000002E-2</v>
      </c>
    </row>
    <row r="162" spans="1:49" x14ac:dyDescent="0.25">
      <c r="A162" s="24"/>
      <c r="B162" s="4"/>
      <c r="C162" s="25" t="s">
        <v>245</v>
      </c>
      <c r="D162" s="7">
        <v>2</v>
      </c>
      <c r="E162" s="7">
        <f>(D162/6870)</f>
        <v>2.9112081513828241E-4</v>
      </c>
      <c r="F162" s="11">
        <v>7</v>
      </c>
      <c r="G162" s="11">
        <f>(F162/4775)</f>
        <v>1.4659685863874345E-3</v>
      </c>
      <c r="H162" s="30"/>
      <c r="I162" s="30"/>
      <c r="J162" s="30"/>
      <c r="K162" s="30"/>
      <c r="L162" s="30"/>
      <c r="M162" s="31"/>
      <c r="N162" s="32"/>
      <c r="O162" s="30"/>
      <c r="P162" s="30"/>
      <c r="Q162" s="30"/>
      <c r="R162" s="30"/>
      <c r="S162" s="31"/>
      <c r="T162" s="33"/>
      <c r="U162" s="34"/>
      <c r="V162" s="34">
        <v>1</v>
      </c>
      <c r="W162" s="34">
        <v>3.0000000000000001E-3</v>
      </c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5"/>
      <c r="AL162" s="33">
        <v>1</v>
      </c>
      <c r="AM162" s="34">
        <v>3.0000000000000001E-3</v>
      </c>
      <c r="AN162" s="34"/>
      <c r="AO162" s="34"/>
      <c r="AP162" s="34"/>
      <c r="AQ162" s="34"/>
      <c r="AR162" s="34">
        <v>2</v>
      </c>
      <c r="AS162" s="34">
        <v>2.1000000000000001E-2</v>
      </c>
      <c r="AT162" s="34">
        <v>1</v>
      </c>
      <c r="AU162" s="34">
        <v>8.9999999999999993E-3</v>
      </c>
      <c r="AV162" s="34"/>
      <c r="AW162" s="35"/>
    </row>
    <row r="163" spans="1:49" x14ac:dyDescent="0.25">
      <c r="A163" s="24"/>
      <c r="B163" s="4"/>
      <c r="C163" s="25" t="s">
        <v>246</v>
      </c>
      <c r="D163" s="7">
        <v>7</v>
      </c>
      <c r="E163" s="7">
        <f t="shared" si="9"/>
        <v>1.0189228529839884E-3</v>
      </c>
      <c r="F163" s="11">
        <v>13</v>
      </c>
      <c r="G163" s="11">
        <f t="shared" si="10"/>
        <v>2.7225130890052357E-3</v>
      </c>
      <c r="H163" s="30"/>
      <c r="I163" s="30"/>
      <c r="J163" s="30"/>
      <c r="K163" s="30"/>
      <c r="L163" s="30"/>
      <c r="M163" s="31"/>
      <c r="N163" s="32"/>
      <c r="O163" s="30"/>
      <c r="P163" s="30"/>
      <c r="Q163" s="30"/>
      <c r="R163" s="30"/>
      <c r="S163" s="31"/>
      <c r="T163" s="33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5"/>
      <c r="AL163" s="33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5"/>
    </row>
    <row r="164" spans="1:49" x14ac:dyDescent="0.25">
      <c r="A164" s="24"/>
      <c r="B164" s="4"/>
      <c r="C164" s="25" t="s">
        <v>247</v>
      </c>
      <c r="D164" s="7">
        <v>2</v>
      </c>
      <c r="E164" s="7">
        <f t="shared" si="9"/>
        <v>2.9112081513828241E-4</v>
      </c>
      <c r="F164" s="11"/>
      <c r="G164" s="11"/>
      <c r="H164" s="30"/>
      <c r="I164" s="30"/>
      <c r="J164" s="30"/>
      <c r="K164" s="30"/>
      <c r="L164" s="30"/>
      <c r="M164" s="31"/>
      <c r="N164" s="32"/>
      <c r="O164" s="30"/>
      <c r="P164" s="30"/>
      <c r="Q164" s="30"/>
      <c r="R164" s="30"/>
      <c r="S164" s="31"/>
      <c r="T164" s="33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5"/>
      <c r="AL164" s="33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5"/>
    </row>
    <row r="165" spans="1:49" x14ac:dyDescent="0.25">
      <c r="A165" s="24"/>
      <c r="B165" s="4"/>
      <c r="C165" s="25" t="s">
        <v>248</v>
      </c>
      <c r="D165" s="7">
        <v>1</v>
      </c>
      <c r="E165" s="7">
        <f t="shared" si="9"/>
        <v>1.4556040756914121E-4</v>
      </c>
      <c r="F165" s="11">
        <v>1</v>
      </c>
      <c r="G165" s="11">
        <f t="shared" si="10"/>
        <v>2.094240837696335E-4</v>
      </c>
      <c r="H165" s="30"/>
      <c r="I165" s="30"/>
      <c r="J165" s="30"/>
      <c r="K165" s="30"/>
      <c r="L165" s="30"/>
      <c r="M165" s="31"/>
      <c r="N165" s="32"/>
      <c r="O165" s="30"/>
      <c r="P165" s="30"/>
      <c r="Q165" s="30"/>
      <c r="R165" s="30"/>
      <c r="S165" s="31"/>
      <c r="T165" s="33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5"/>
      <c r="AL165" s="33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5"/>
    </row>
    <row r="166" spans="1:49" x14ac:dyDescent="0.25">
      <c r="A166" s="24"/>
      <c r="B166" s="4"/>
      <c r="C166" s="25" t="s">
        <v>249</v>
      </c>
      <c r="D166" s="7"/>
      <c r="E166" s="7"/>
      <c r="F166" s="11">
        <v>1</v>
      </c>
      <c r="G166" s="11">
        <f t="shared" si="10"/>
        <v>2.094240837696335E-4</v>
      </c>
      <c r="H166" s="30"/>
      <c r="I166" s="30"/>
      <c r="J166" s="30"/>
      <c r="K166" s="30"/>
      <c r="L166" s="30"/>
      <c r="M166" s="31"/>
      <c r="N166" s="32"/>
      <c r="O166" s="30"/>
      <c r="P166" s="30"/>
      <c r="Q166" s="30"/>
      <c r="R166" s="30"/>
      <c r="S166" s="31"/>
      <c r="T166" s="33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5"/>
      <c r="AL166" s="33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5"/>
    </row>
    <row r="167" spans="1:49" x14ac:dyDescent="0.25">
      <c r="A167" s="24"/>
      <c r="B167" s="4"/>
      <c r="C167" s="25" t="s">
        <v>250</v>
      </c>
      <c r="D167" s="7">
        <v>12</v>
      </c>
      <c r="E167" s="7">
        <f t="shared" si="9"/>
        <v>1.7467248908296944E-3</v>
      </c>
      <c r="F167" s="11">
        <v>12</v>
      </c>
      <c r="G167" s="11">
        <f t="shared" si="10"/>
        <v>2.5130890052356019E-3</v>
      </c>
      <c r="H167" s="30">
        <v>5</v>
      </c>
      <c r="I167" s="30">
        <v>5.0000000000000001E-3</v>
      </c>
      <c r="J167" s="30">
        <v>25</v>
      </c>
      <c r="K167" s="30">
        <v>5.5E-2</v>
      </c>
      <c r="L167" s="30">
        <v>3</v>
      </c>
      <c r="M167" s="31">
        <v>0.01</v>
      </c>
      <c r="N167" s="32"/>
      <c r="O167" s="30"/>
      <c r="P167" s="30"/>
      <c r="Q167" s="30"/>
      <c r="R167" s="30"/>
      <c r="S167" s="31"/>
      <c r="T167" s="33">
        <v>2</v>
      </c>
      <c r="U167" s="34">
        <v>4.0000000000000001E-3</v>
      </c>
      <c r="V167" s="34"/>
      <c r="W167" s="34"/>
      <c r="X167" s="34">
        <v>13</v>
      </c>
      <c r="Y167" s="34">
        <v>7.3999999999999996E-2</v>
      </c>
      <c r="Z167" s="34">
        <v>1</v>
      </c>
      <c r="AA167" s="34">
        <v>4.7E-2</v>
      </c>
      <c r="AB167" s="34">
        <v>1</v>
      </c>
      <c r="AC167" s="34">
        <v>0.14399999999999999</v>
      </c>
      <c r="AD167" s="34">
        <v>1</v>
      </c>
      <c r="AE167" s="34">
        <v>1.284</v>
      </c>
      <c r="AF167" s="34">
        <v>6</v>
      </c>
      <c r="AG167" s="34">
        <v>0.107</v>
      </c>
      <c r="AH167" s="34">
        <v>1</v>
      </c>
      <c r="AI167" s="34">
        <v>3.3000000000000002E-2</v>
      </c>
      <c r="AJ167" s="34"/>
      <c r="AK167" s="35"/>
      <c r="AL167" s="33">
        <v>2</v>
      </c>
      <c r="AM167" s="34">
        <v>8.9999999999999993E-3</v>
      </c>
      <c r="AN167" s="34">
        <v>1</v>
      </c>
      <c r="AO167" s="34">
        <v>0.24399999999999999</v>
      </c>
      <c r="AP167" s="34">
        <v>2</v>
      </c>
      <c r="AQ167" s="34">
        <v>0.56899999999999995</v>
      </c>
      <c r="AR167" s="34">
        <v>2</v>
      </c>
      <c r="AS167" s="34">
        <v>6.0000000000000001E-3</v>
      </c>
      <c r="AT167" s="34"/>
      <c r="AU167" s="34"/>
      <c r="AV167" s="34"/>
      <c r="AW167" s="35"/>
    </row>
    <row r="168" spans="1:49" x14ac:dyDescent="0.25">
      <c r="A168" s="24"/>
      <c r="B168" s="4"/>
      <c r="C168" s="25" t="s">
        <v>251</v>
      </c>
      <c r="D168" s="7">
        <v>3</v>
      </c>
      <c r="E168" s="7">
        <f t="shared" si="9"/>
        <v>4.3668122270742359E-4</v>
      </c>
      <c r="F168" s="11"/>
      <c r="G168" s="11"/>
      <c r="H168" s="30"/>
      <c r="I168" s="30"/>
      <c r="J168" s="30"/>
      <c r="K168" s="30"/>
      <c r="L168" s="30"/>
      <c r="M168" s="31"/>
      <c r="N168" s="32"/>
      <c r="O168" s="30"/>
      <c r="P168" s="30"/>
      <c r="Q168" s="30"/>
      <c r="R168" s="30"/>
      <c r="S168" s="31"/>
      <c r="T168" s="33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5"/>
      <c r="AL168" s="33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5"/>
    </row>
    <row r="169" spans="1:49" x14ac:dyDescent="0.25">
      <c r="A169" s="24"/>
      <c r="B169" s="4"/>
      <c r="C169" s="25" t="s">
        <v>252</v>
      </c>
      <c r="D169" s="7"/>
      <c r="E169" s="7"/>
      <c r="F169" s="11">
        <v>11</v>
      </c>
      <c r="G169" s="11">
        <f t="shared" si="10"/>
        <v>2.3036649214659686E-3</v>
      </c>
      <c r="H169" s="30"/>
      <c r="I169" s="30"/>
      <c r="J169" s="30"/>
      <c r="K169" s="30"/>
      <c r="L169" s="30"/>
      <c r="M169" s="31"/>
      <c r="N169" s="32"/>
      <c r="O169" s="30"/>
      <c r="P169" s="30"/>
      <c r="Q169" s="30"/>
      <c r="R169" s="30"/>
      <c r="S169" s="31"/>
      <c r="T169" s="33">
        <v>1</v>
      </c>
      <c r="U169" s="34">
        <v>2.5000000000000001E-2</v>
      </c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5"/>
      <c r="AL169" s="33">
        <v>1</v>
      </c>
      <c r="AM169" s="34">
        <v>0.54900000000000004</v>
      </c>
      <c r="AN169" s="34"/>
      <c r="AO169" s="34"/>
      <c r="AP169" s="34"/>
      <c r="AQ169" s="34"/>
      <c r="AR169" s="34"/>
      <c r="AS169" s="34"/>
      <c r="AT169" s="34"/>
      <c r="AU169" s="34"/>
      <c r="AV169" s="34"/>
      <c r="AW169" s="35"/>
    </row>
    <row r="170" spans="1:49" x14ac:dyDescent="0.25">
      <c r="A170" s="24"/>
      <c r="B170" s="4"/>
      <c r="C170" s="25" t="s">
        <v>253</v>
      </c>
      <c r="D170" s="7">
        <v>1</v>
      </c>
      <c r="E170" s="7">
        <f t="shared" si="9"/>
        <v>1.4556040756914121E-4</v>
      </c>
      <c r="F170" s="11"/>
      <c r="G170" s="11"/>
      <c r="H170" s="30"/>
      <c r="I170" s="30"/>
      <c r="J170" s="30"/>
      <c r="K170" s="30"/>
      <c r="L170" s="30"/>
      <c r="M170" s="31"/>
      <c r="N170" s="32"/>
      <c r="O170" s="30"/>
      <c r="P170" s="30"/>
      <c r="Q170" s="30"/>
      <c r="R170" s="30"/>
      <c r="S170" s="31"/>
      <c r="T170" s="33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5"/>
      <c r="AL170" s="33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5"/>
    </row>
    <row r="171" spans="1:49" x14ac:dyDescent="0.25">
      <c r="A171" s="24"/>
      <c r="B171" s="4"/>
      <c r="C171" s="25" t="s">
        <v>254</v>
      </c>
      <c r="D171" s="7">
        <v>55</v>
      </c>
      <c r="E171" s="7">
        <f t="shared" si="9"/>
        <v>8.0058224163027658E-3</v>
      </c>
      <c r="F171" s="11">
        <v>18</v>
      </c>
      <c r="G171" s="11">
        <f t="shared" si="10"/>
        <v>3.7696335078534031E-3</v>
      </c>
      <c r="H171" s="30"/>
      <c r="I171" s="30"/>
      <c r="J171" s="30"/>
      <c r="K171" s="30"/>
      <c r="L171" s="30"/>
      <c r="M171" s="31"/>
      <c r="N171" s="32"/>
      <c r="O171" s="30"/>
      <c r="P171" s="30"/>
      <c r="Q171" s="30"/>
      <c r="R171" s="30">
        <v>1</v>
      </c>
      <c r="S171" s="31">
        <v>7.0000000000000001E-3</v>
      </c>
      <c r="T171" s="33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5"/>
      <c r="AL171" s="33">
        <v>2</v>
      </c>
      <c r="AM171" s="34">
        <v>7.1999999999999995E-2</v>
      </c>
      <c r="AN171" s="34"/>
      <c r="AO171" s="34"/>
      <c r="AP171" s="34">
        <v>1</v>
      </c>
      <c r="AQ171" s="34">
        <v>1.2999999999999999E-2</v>
      </c>
      <c r="AR171" s="34"/>
      <c r="AS171" s="34"/>
      <c r="AT171" s="34"/>
      <c r="AU171" s="34"/>
      <c r="AV171" s="34"/>
      <c r="AW171" s="35"/>
    </row>
    <row r="172" spans="1:49" x14ac:dyDescent="0.25">
      <c r="A172" s="24"/>
      <c r="B172" s="12"/>
      <c r="C172" s="37" t="s">
        <v>255</v>
      </c>
      <c r="D172" s="7"/>
      <c r="E172" s="7"/>
      <c r="F172" s="11"/>
      <c r="G172" s="11"/>
      <c r="H172" s="30"/>
      <c r="I172" s="30"/>
      <c r="J172" s="30"/>
      <c r="K172" s="30"/>
      <c r="L172" s="30"/>
      <c r="M172" s="31"/>
      <c r="N172" s="32">
        <v>1</v>
      </c>
      <c r="O172" s="30">
        <v>1E-3</v>
      </c>
      <c r="P172" s="30">
        <v>1</v>
      </c>
      <c r="Q172" s="30">
        <v>1E-3</v>
      </c>
      <c r="R172" s="30">
        <v>1</v>
      </c>
      <c r="S172" s="31">
        <v>1E-3</v>
      </c>
      <c r="T172" s="33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5"/>
      <c r="AL172" s="33"/>
      <c r="AM172" s="34"/>
      <c r="AN172" s="34"/>
      <c r="AO172" s="34"/>
      <c r="AP172" s="34">
        <v>1</v>
      </c>
      <c r="AQ172" s="34">
        <v>1E-3</v>
      </c>
      <c r="AR172" s="34"/>
      <c r="AS172" s="34"/>
      <c r="AT172" s="34"/>
      <c r="AU172" s="34"/>
      <c r="AV172" s="34"/>
      <c r="AW172" s="35"/>
    </row>
    <row r="173" spans="1:49" x14ac:dyDescent="0.25">
      <c r="A173" s="24"/>
      <c r="B173" s="15" t="s">
        <v>256</v>
      </c>
      <c r="C173" s="25" t="s">
        <v>257</v>
      </c>
      <c r="D173" s="7">
        <v>1</v>
      </c>
      <c r="E173" s="7">
        <f t="shared" si="9"/>
        <v>1.4556040756914121E-4</v>
      </c>
      <c r="F173" s="11"/>
      <c r="G173" s="11"/>
      <c r="H173" s="30"/>
      <c r="I173" s="30"/>
      <c r="J173" s="30"/>
      <c r="K173" s="30"/>
      <c r="L173" s="30"/>
      <c r="M173" s="31"/>
      <c r="N173" s="32"/>
      <c r="O173" s="30"/>
      <c r="P173" s="30"/>
      <c r="Q173" s="30"/>
      <c r="R173" s="30"/>
      <c r="S173" s="31"/>
      <c r="T173" s="33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5"/>
      <c r="AL173" s="33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5"/>
    </row>
    <row r="174" spans="1:49" x14ac:dyDescent="0.25">
      <c r="A174" s="15" t="s">
        <v>258</v>
      </c>
      <c r="B174" s="15" t="s">
        <v>259</v>
      </c>
      <c r="C174" s="25" t="s">
        <v>260</v>
      </c>
      <c r="D174" s="7"/>
      <c r="E174" s="7"/>
      <c r="F174" s="11"/>
      <c r="G174" s="11"/>
      <c r="H174" s="30"/>
      <c r="I174" s="30"/>
      <c r="J174" s="30"/>
      <c r="K174" s="30"/>
      <c r="L174" s="30"/>
      <c r="M174" s="31"/>
      <c r="N174" s="32"/>
      <c r="O174" s="30"/>
      <c r="P174" s="30"/>
      <c r="Q174" s="30"/>
      <c r="R174" s="30"/>
      <c r="S174" s="31"/>
      <c r="T174" s="33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5"/>
      <c r="AL174" s="33"/>
      <c r="AM174" s="34"/>
      <c r="AN174" s="34">
        <v>1</v>
      </c>
      <c r="AO174" s="34">
        <v>4.0000000000000001E-3</v>
      </c>
      <c r="AP174" s="34"/>
      <c r="AQ174" s="34"/>
      <c r="AR174" s="34"/>
      <c r="AS174" s="34"/>
      <c r="AT174" s="34"/>
      <c r="AU174" s="34"/>
      <c r="AV174" s="34"/>
      <c r="AW174" s="35"/>
    </row>
    <row r="175" spans="1:49" x14ac:dyDescent="0.25">
      <c r="A175" s="4" t="s">
        <v>261</v>
      </c>
      <c r="B175" s="4" t="s">
        <v>262</v>
      </c>
      <c r="C175" s="10" t="s">
        <v>263</v>
      </c>
      <c r="D175" s="7">
        <v>13</v>
      </c>
      <c r="E175" s="7">
        <f t="shared" si="9"/>
        <v>1.8922852983988354E-3</v>
      </c>
      <c r="F175" s="11"/>
      <c r="G175" s="11"/>
      <c r="H175" s="30">
        <v>1</v>
      </c>
      <c r="I175" s="30">
        <v>1E-4</v>
      </c>
      <c r="J175" s="30">
        <v>32</v>
      </c>
      <c r="K175" s="30">
        <v>1E-3</v>
      </c>
      <c r="L175" s="30">
        <v>8</v>
      </c>
      <c r="M175" s="31">
        <v>1E-4</v>
      </c>
      <c r="N175" s="44">
        <v>9</v>
      </c>
      <c r="O175" s="45">
        <v>1E-4</v>
      </c>
      <c r="P175" s="45">
        <v>8</v>
      </c>
      <c r="Q175" s="45">
        <v>1E-4</v>
      </c>
      <c r="R175" s="30">
        <v>16</v>
      </c>
      <c r="S175" s="31">
        <v>1E-4</v>
      </c>
      <c r="T175" s="33">
        <v>1</v>
      </c>
      <c r="U175" s="34">
        <v>5.0000000000000001E-4</v>
      </c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>
        <v>1</v>
      </c>
      <c r="AG175" s="34">
        <v>1E-3</v>
      </c>
      <c r="AH175" s="34"/>
      <c r="AI175" s="34"/>
      <c r="AJ175" s="34"/>
      <c r="AK175" s="35"/>
      <c r="AL175" s="33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5"/>
    </row>
    <row r="176" spans="1:49" x14ac:dyDescent="0.25">
      <c r="A176" s="4"/>
      <c r="B176" s="4"/>
      <c r="C176" s="25" t="s">
        <v>264</v>
      </c>
      <c r="D176" s="7">
        <v>9</v>
      </c>
      <c r="E176" s="7">
        <f t="shared" si="9"/>
        <v>1.3100436681222707E-3</v>
      </c>
      <c r="F176" s="11"/>
      <c r="G176" s="11"/>
      <c r="H176" s="30"/>
      <c r="I176" s="30"/>
      <c r="J176" s="30"/>
      <c r="K176" s="30"/>
      <c r="L176" s="30"/>
      <c r="M176" s="31"/>
      <c r="N176" s="44"/>
      <c r="O176" s="45"/>
      <c r="P176" s="45"/>
      <c r="Q176" s="45"/>
      <c r="R176" s="30"/>
      <c r="S176" s="31"/>
      <c r="T176" s="33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5"/>
      <c r="AL176" s="33"/>
      <c r="AM176" s="34"/>
      <c r="AN176" s="34">
        <v>1</v>
      </c>
      <c r="AO176" s="34">
        <v>5.0000000000000001E-4</v>
      </c>
      <c r="AP176" s="34"/>
      <c r="AQ176" s="34"/>
      <c r="AR176" s="34">
        <v>1</v>
      </c>
      <c r="AS176" s="34">
        <v>5.0000000000000001E-4</v>
      </c>
      <c r="AT176" s="34"/>
      <c r="AU176" s="34"/>
      <c r="AV176" s="34"/>
      <c r="AW176" s="35"/>
    </row>
    <row r="177" spans="1:49" x14ac:dyDescent="0.25">
      <c r="A177" s="4"/>
      <c r="B177" s="4"/>
      <c r="C177" s="15" t="s">
        <v>265</v>
      </c>
      <c r="D177" s="7"/>
      <c r="E177" s="7"/>
      <c r="F177" s="11">
        <v>1</v>
      </c>
      <c r="G177" s="11">
        <f t="shared" si="10"/>
        <v>2.094240837696335E-4</v>
      </c>
      <c r="H177" s="30"/>
      <c r="I177" s="30"/>
      <c r="J177" s="30"/>
      <c r="K177" s="30"/>
      <c r="L177" s="30"/>
      <c r="M177" s="31"/>
      <c r="N177" s="44"/>
      <c r="O177" s="45"/>
      <c r="P177" s="45"/>
      <c r="Q177" s="45"/>
      <c r="R177" s="30"/>
      <c r="S177" s="31"/>
      <c r="T177" s="33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5"/>
      <c r="AL177" s="33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5"/>
    </row>
    <row r="178" spans="1:49" x14ac:dyDescent="0.25">
      <c r="A178" s="24"/>
      <c r="B178" s="9" t="s">
        <v>266</v>
      </c>
      <c r="C178" s="25" t="s">
        <v>267</v>
      </c>
      <c r="D178" s="7">
        <v>25</v>
      </c>
      <c r="E178" s="7">
        <f t="shared" si="9"/>
        <v>3.6390101892285298E-3</v>
      </c>
      <c r="F178" s="11">
        <v>13</v>
      </c>
      <c r="G178" s="11">
        <f t="shared" si="10"/>
        <v>2.7225130890052357E-3</v>
      </c>
      <c r="H178" s="30"/>
      <c r="I178" s="30"/>
      <c r="J178" s="30"/>
      <c r="K178" s="30"/>
      <c r="L178" s="30"/>
      <c r="M178" s="31"/>
      <c r="N178" s="44"/>
      <c r="O178" s="45"/>
      <c r="P178" s="45">
        <v>2</v>
      </c>
      <c r="Q178" s="45">
        <v>4.5999999999999999E-2</v>
      </c>
      <c r="R178" s="30"/>
      <c r="S178" s="31"/>
      <c r="T178" s="33"/>
      <c r="U178" s="34"/>
      <c r="V178" s="34"/>
      <c r="W178" s="34"/>
      <c r="X178" s="34">
        <v>1</v>
      </c>
      <c r="Y178" s="34">
        <v>0.308</v>
      </c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5"/>
      <c r="AL178" s="33">
        <v>1</v>
      </c>
      <c r="AM178" s="34">
        <v>0.215</v>
      </c>
      <c r="AN178" s="34"/>
      <c r="AO178" s="34"/>
      <c r="AP178" s="34"/>
      <c r="AQ178" s="34"/>
      <c r="AR178" s="34"/>
      <c r="AS178" s="34"/>
      <c r="AT178" s="34">
        <v>1</v>
      </c>
      <c r="AU178" s="34">
        <v>8.4000000000000005E-2</v>
      </c>
      <c r="AV178" s="34"/>
      <c r="AW178" s="35"/>
    </row>
    <row r="179" spans="1:49" x14ac:dyDescent="0.25">
      <c r="A179" s="24"/>
      <c r="B179" s="4"/>
      <c r="C179" s="25" t="s">
        <v>268</v>
      </c>
      <c r="D179" s="7"/>
      <c r="E179" s="7"/>
      <c r="F179" s="11"/>
      <c r="G179" s="11"/>
      <c r="H179" s="30"/>
      <c r="I179" s="30"/>
      <c r="J179" s="30"/>
      <c r="K179" s="30"/>
      <c r="L179" s="30"/>
      <c r="M179" s="31"/>
      <c r="N179" s="44"/>
      <c r="O179" s="45"/>
      <c r="P179" s="45"/>
      <c r="Q179" s="45"/>
      <c r="R179" s="30"/>
      <c r="S179" s="31"/>
      <c r="T179" s="33"/>
      <c r="U179" s="34"/>
      <c r="V179" s="34">
        <v>1</v>
      </c>
      <c r="W179" s="34">
        <v>4.0000000000000001E-3</v>
      </c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5"/>
      <c r="AL179" s="33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5"/>
    </row>
    <row r="180" spans="1:49" x14ac:dyDescent="0.25">
      <c r="A180" s="24"/>
      <c r="B180" s="4"/>
      <c r="C180" s="25" t="s">
        <v>269</v>
      </c>
      <c r="D180" s="7">
        <v>1</v>
      </c>
      <c r="E180" s="7">
        <f t="shared" si="9"/>
        <v>1.4556040756914121E-4</v>
      </c>
      <c r="F180" s="11"/>
      <c r="G180" s="11"/>
      <c r="H180" s="30"/>
      <c r="I180" s="30"/>
      <c r="J180" s="30"/>
      <c r="K180" s="30"/>
      <c r="L180" s="30"/>
      <c r="M180" s="31"/>
      <c r="N180" s="44"/>
      <c r="O180" s="45"/>
      <c r="P180" s="45"/>
      <c r="Q180" s="45"/>
      <c r="R180" s="30"/>
      <c r="S180" s="31"/>
      <c r="T180" s="33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5"/>
      <c r="AL180" s="33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5"/>
    </row>
    <row r="181" spans="1:49" x14ac:dyDescent="0.25">
      <c r="A181" s="24"/>
      <c r="B181" s="4"/>
      <c r="C181" s="25" t="s">
        <v>270</v>
      </c>
      <c r="D181" s="7">
        <v>1</v>
      </c>
      <c r="E181" s="7">
        <f t="shared" si="9"/>
        <v>1.4556040756914121E-4</v>
      </c>
      <c r="F181" s="11">
        <v>16</v>
      </c>
      <c r="G181" s="11">
        <f t="shared" si="10"/>
        <v>3.350785340314136E-3</v>
      </c>
      <c r="H181" s="30"/>
      <c r="I181" s="30"/>
      <c r="J181" s="30"/>
      <c r="K181" s="30"/>
      <c r="L181" s="30"/>
      <c r="M181" s="31"/>
      <c r="N181" s="44"/>
      <c r="O181" s="45"/>
      <c r="P181" s="45"/>
      <c r="Q181" s="45"/>
      <c r="R181" s="30"/>
      <c r="S181" s="31"/>
      <c r="T181" s="33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5"/>
      <c r="AL181" s="33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5"/>
    </row>
    <row r="182" spans="1:49" x14ac:dyDescent="0.25">
      <c r="A182" s="24"/>
      <c r="B182" s="4"/>
      <c r="C182" s="25" t="s">
        <v>271</v>
      </c>
      <c r="D182" s="7">
        <v>1</v>
      </c>
      <c r="E182" s="7">
        <f t="shared" si="9"/>
        <v>1.4556040756914121E-4</v>
      </c>
      <c r="F182" s="11"/>
      <c r="G182" s="11"/>
      <c r="H182" s="30"/>
      <c r="I182" s="30"/>
      <c r="J182" s="30"/>
      <c r="K182" s="30"/>
      <c r="L182" s="30"/>
      <c r="M182" s="31"/>
      <c r="N182" s="44"/>
      <c r="O182" s="45"/>
      <c r="P182" s="45"/>
      <c r="Q182" s="45"/>
      <c r="R182" s="30"/>
      <c r="S182" s="31"/>
      <c r="T182" s="33"/>
      <c r="U182" s="34"/>
      <c r="V182" s="34">
        <v>1</v>
      </c>
      <c r="W182" s="34">
        <v>1E-3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5"/>
      <c r="AL182" s="33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>
        <v>1</v>
      </c>
      <c r="AW182" s="35">
        <v>1E-3</v>
      </c>
    </row>
    <row r="183" spans="1:49" x14ac:dyDescent="0.25">
      <c r="A183" s="24"/>
      <c r="B183" s="4"/>
      <c r="C183" s="25" t="s">
        <v>272</v>
      </c>
      <c r="D183" s="7"/>
      <c r="E183" s="7"/>
      <c r="F183" s="11">
        <v>1</v>
      </c>
      <c r="G183" s="11">
        <f t="shared" si="10"/>
        <v>2.094240837696335E-4</v>
      </c>
      <c r="H183" s="30"/>
      <c r="I183" s="30"/>
      <c r="J183" s="30"/>
      <c r="K183" s="30"/>
      <c r="L183" s="30"/>
      <c r="M183" s="31"/>
      <c r="N183" s="44"/>
      <c r="O183" s="45"/>
      <c r="P183" s="45"/>
      <c r="Q183" s="45"/>
      <c r="R183" s="30"/>
      <c r="S183" s="31"/>
      <c r="T183" s="33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5"/>
      <c r="AL183" s="33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5"/>
    </row>
    <row r="184" spans="1:49" x14ac:dyDescent="0.25">
      <c r="A184" s="24"/>
      <c r="B184" s="4"/>
      <c r="C184" s="25" t="s">
        <v>273</v>
      </c>
      <c r="D184" s="7">
        <v>2</v>
      </c>
      <c r="E184" s="7">
        <f t="shared" si="9"/>
        <v>2.9112081513828241E-4</v>
      </c>
      <c r="F184" s="11">
        <v>2</v>
      </c>
      <c r="G184" s="11">
        <f t="shared" si="10"/>
        <v>4.18848167539267E-4</v>
      </c>
      <c r="H184" s="30">
        <v>8</v>
      </c>
      <c r="I184" s="30">
        <v>1E-4</v>
      </c>
      <c r="J184" s="30"/>
      <c r="K184" s="30"/>
      <c r="L184" s="30"/>
      <c r="M184" s="31"/>
      <c r="N184" s="44"/>
      <c r="O184" s="45"/>
      <c r="P184" s="45"/>
      <c r="Q184" s="45"/>
      <c r="R184" s="30"/>
      <c r="S184" s="31"/>
      <c r="T184" s="33"/>
      <c r="U184" s="34"/>
      <c r="V184" s="34"/>
      <c r="W184" s="34"/>
      <c r="X184" s="34"/>
      <c r="Y184" s="34"/>
      <c r="Z184" s="34"/>
      <c r="AA184" s="34"/>
      <c r="AB184" s="34">
        <v>1</v>
      </c>
      <c r="AC184" s="34">
        <v>5.0000000000000001E-4</v>
      </c>
      <c r="AD184" s="34"/>
      <c r="AE184" s="34"/>
      <c r="AF184" s="34"/>
      <c r="AG184" s="34"/>
      <c r="AH184" s="34"/>
      <c r="AI184" s="34"/>
      <c r="AJ184" s="34"/>
      <c r="AK184" s="35"/>
      <c r="AL184" s="33"/>
      <c r="AM184" s="34"/>
      <c r="AN184" s="34"/>
      <c r="AO184" s="34"/>
      <c r="AP184" s="34"/>
      <c r="AQ184" s="34"/>
      <c r="AR184" s="34"/>
      <c r="AS184" s="34"/>
      <c r="AT184" s="34">
        <v>3</v>
      </c>
      <c r="AU184" s="34">
        <v>2E-3</v>
      </c>
      <c r="AV184" s="34">
        <v>1</v>
      </c>
      <c r="AW184" s="35">
        <v>5.0000000000000001E-4</v>
      </c>
    </row>
    <row r="185" spans="1:49" x14ac:dyDescent="0.25">
      <c r="A185" s="24"/>
      <c r="B185" s="4"/>
      <c r="C185" s="25" t="s">
        <v>274</v>
      </c>
      <c r="D185" s="7">
        <v>2</v>
      </c>
      <c r="E185" s="7">
        <f t="shared" si="9"/>
        <v>2.9112081513828241E-4</v>
      </c>
      <c r="F185" s="11"/>
      <c r="G185" s="11"/>
      <c r="H185" s="30"/>
      <c r="I185" s="30"/>
      <c r="J185" s="30"/>
      <c r="K185" s="30"/>
      <c r="L185" s="30"/>
      <c r="M185" s="31"/>
      <c r="N185" s="44"/>
      <c r="O185" s="45"/>
      <c r="P185" s="45"/>
      <c r="Q185" s="45"/>
      <c r="R185" s="30"/>
      <c r="S185" s="31"/>
      <c r="T185" s="33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5"/>
      <c r="AL185" s="33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5"/>
    </row>
    <row r="186" spans="1:49" x14ac:dyDescent="0.25">
      <c r="A186" s="24"/>
      <c r="B186" s="4"/>
      <c r="C186" s="25" t="s">
        <v>275</v>
      </c>
      <c r="D186" s="7"/>
      <c r="E186" s="7"/>
      <c r="F186" s="11">
        <v>12</v>
      </c>
      <c r="G186" s="11">
        <f t="shared" si="10"/>
        <v>2.5130890052356019E-3</v>
      </c>
      <c r="H186" s="30"/>
      <c r="I186" s="30"/>
      <c r="J186" s="30">
        <v>3</v>
      </c>
      <c r="K186" s="30">
        <v>1E-4</v>
      </c>
      <c r="L186" s="30"/>
      <c r="M186" s="31"/>
      <c r="N186" s="44">
        <v>4</v>
      </c>
      <c r="O186" s="45">
        <v>1E-4</v>
      </c>
      <c r="P186" s="45"/>
      <c r="Q186" s="45"/>
      <c r="R186" s="30">
        <v>1</v>
      </c>
      <c r="S186" s="31">
        <v>1E-4</v>
      </c>
      <c r="T186" s="33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5"/>
      <c r="AL186" s="33"/>
      <c r="AM186" s="34"/>
      <c r="AN186" s="34"/>
      <c r="AO186" s="34"/>
      <c r="AP186" s="34">
        <v>1</v>
      </c>
      <c r="AQ186" s="34">
        <v>5.0000000000000001E-3</v>
      </c>
      <c r="AR186" s="34"/>
      <c r="AS186" s="34"/>
      <c r="AT186" s="34">
        <v>1</v>
      </c>
      <c r="AU186" s="34">
        <v>2E-3</v>
      </c>
      <c r="AV186" s="34"/>
      <c r="AW186" s="35"/>
    </row>
    <row r="187" spans="1:49" x14ac:dyDescent="0.25">
      <c r="A187" s="24"/>
      <c r="B187" s="4"/>
      <c r="C187" s="25" t="s">
        <v>276</v>
      </c>
      <c r="D187" s="7">
        <v>21</v>
      </c>
      <c r="E187" s="7">
        <f t="shared" si="9"/>
        <v>3.0567685589519651E-3</v>
      </c>
      <c r="F187" s="11">
        <v>29</v>
      </c>
      <c r="G187" s="11">
        <f t="shared" si="10"/>
        <v>6.0732984293193721E-3</v>
      </c>
      <c r="H187" s="30">
        <v>5</v>
      </c>
      <c r="I187" s="30">
        <v>1E-4</v>
      </c>
      <c r="J187" s="30">
        <v>7</v>
      </c>
      <c r="K187" s="30">
        <v>1.0999999999999999E-2</v>
      </c>
      <c r="L187" s="30"/>
      <c r="M187" s="31"/>
      <c r="N187" s="44">
        <v>3</v>
      </c>
      <c r="O187" s="59">
        <v>3.0000000000000001E-3</v>
      </c>
      <c r="P187" s="45">
        <v>8</v>
      </c>
      <c r="Q187" s="59">
        <v>8.9999999999999993E-3</v>
      </c>
      <c r="R187" s="30">
        <v>1</v>
      </c>
      <c r="S187" s="31">
        <v>1E-4</v>
      </c>
      <c r="T187" s="33">
        <v>4</v>
      </c>
      <c r="U187" s="34">
        <v>1.2E-2</v>
      </c>
      <c r="V187" s="34">
        <v>2</v>
      </c>
      <c r="W187" s="34">
        <v>0.01</v>
      </c>
      <c r="X187" s="34">
        <v>6</v>
      </c>
      <c r="Y187" s="34">
        <v>2.1000000000000001E-2</v>
      </c>
      <c r="Z187" s="34">
        <v>2</v>
      </c>
      <c r="AA187" s="34">
        <v>0.01</v>
      </c>
      <c r="AB187" s="34"/>
      <c r="AC187" s="34"/>
      <c r="AD187" s="34">
        <v>1</v>
      </c>
      <c r="AE187" s="34">
        <v>4.0000000000000001E-3</v>
      </c>
      <c r="AF187" s="34"/>
      <c r="AG187" s="34"/>
      <c r="AH187" s="34">
        <v>1</v>
      </c>
      <c r="AI187" s="34">
        <v>6.0000000000000001E-3</v>
      </c>
      <c r="AJ187" s="34">
        <v>1</v>
      </c>
      <c r="AK187" s="35">
        <v>7.0000000000000001E-3</v>
      </c>
      <c r="AL187" s="33">
        <v>6</v>
      </c>
      <c r="AM187" s="34">
        <v>3.7999999999999999E-2</v>
      </c>
      <c r="AN187" s="34">
        <v>3</v>
      </c>
      <c r="AO187" s="34">
        <v>1.9E-2</v>
      </c>
      <c r="AP187" s="34">
        <v>2</v>
      </c>
      <c r="AQ187" s="34">
        <v>1.2999999999999999E-2</v>
      </c>
      <c r="AR187" s="34">
        <v>4</v>
      </c>
      <c r="AS187" s="34">
        <v>8.9999999999999993E-3</v>
      </c>
      <c r="AT187" s="34">
        <v>2</v>
      </c>
      <c r="AU187" s="34">
        <v>3.0000000000000001E-3</v>
      </c>
      <c r="AV187" s="34">
        <v>3</v>
      </c>
      <c r="AW187" s="35">
        <v>2.3E-2</v>
      </c>
    </row>
    <row r="188" spans="1:49" x14ac:dyDescent="0.25">
      <c r="A188" s="24"/>
      <c r="B188" s="4"/>
      <c r="C188" s="25" t="s">
        <v>277</v>
      </c>
      <c r="D188" s="7">
        <v>1</v>
      </c>
      <c r="E188" s="7">
        <f t="shared" si="9"/>
        <v>1.4556040756914121E-4</v>
      </c>
      <c r="F188" s="11"/>
      <c r="G188" s="11"/>
      <c r="H188" s="30"/>
      <c r="I188" s="30"/>
      <c r="J188" s="30"/>
      <c r="K188" s="30"/>
      <c r="L188" s="30"/>
      <c r="M188" s="31"/>
      <c r="N188" s="44"/>
      <c r="O188" s="45"/>
      <c r="P188" s="45"/>
      <c r="Q188" s="45"/>
      <c r="R188" s="30"/>
      <c r="S188" s="31"/>
      <c r="T188" s="33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5"/>
      <c r="AL188" s="33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5"/>
    </row>
    <row r="189" spans="1:49" x14ac:dyDescent="0.25">
      <c r="A189" s="24"/>
      <c r="B189" s="12"/>
      <c r="C189" s="37" t="s">
        <v>278</v>
      </c>
      <c r="D189" s="7"/>
      <c r="E189" s="7"/>
      <c r="F189" s="11"/>
      <c r="G189" s="11"/>
      <c r="H189" s="30"/>
      <c r="I189" s="30"/>
      <c r="J189" s="30"/>
      <c r="K189" s="30"/>
      <c r="L189" s="30">
        <v>1</v>
      </c>
      <c r="M189" s="31">
        <v>1E-4</v>
      </c>
      <c r="N189" s="44"/>
      <c r="O189" s="45"/>
      <c r="P189" s="45"/>
      <c r="Q189" s="45"/>
      <c r="R189" s="30"/>
      <c r="S189" s="31"/>
      <c r="T189" s="33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5"/>
      <c r="AL189" s="33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5"/>
    </row>
    <row r="190" spans="1:49" x14ac:dyDescent="0.25">
      <c r="A190" s="4"/>
      <c r="B190" s="24" t="s">
        <v>279</v>
      </c>
      <c r="C190" s="10" t="s">
        <v>280</v>
      </c>
      <c r="D190" s="7">
        <v>6</v>
      </c>
      <c r="E190" s="7">
        <f t="shared" si="9"/>
        <v>8.7336244541484718E-4</v>
      </c>
      <c r="F190" s="11">
        <v>2</v>
      </c>
      <c r="G190" s="11">
        <f t="shared" si="10"/>
        <v>4.18848167539267E-4</v>
      </c>
      <c r="H190" s="30"/>
      <c r="I190" s="30"/>
      <c r="J190" s="30"/>
      <c r="K190" s="30"/>
      <c r="L190" s="30"/>
      <c r="M190" s="31"/>
      <c r="N190" s="32"/>
      <c r="O190" s="30"/>
      <c r="P190" s="30"/>
      <c r="Q190" s="30"/>
      <c r="R190" s="30"/>
      <c r="S190" s="31"/>
      <c r="T190" s="33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5"/>
      <c r="AL190" s="33"/>
      <c r="AM190" s="34"/>
      <c r="AN190" s="34">
        <v>1</v>
      </c>
      <c r="AO190" s="34">
        <v>2E-3</v>
      </c>
      <c r="AP190" s="34"/>
      <c r="AQ190" s="34"/>
      <c r="AR190" s="34"/>
      <c r="AS190" s="34"/>
      <c r="AT190" s="34"/>
      <c r="AU190" s="34"/>
      <c r="AV190" s="34"/>
      <c r="AW190" s="35"/>
    </row>
    <row r="191" spans="1:49" x14ac:dyDescent="0.25">
      <c r="A191" s="4"/>
      <c r="B191" s="24"/>
      <c r="C191" s="10" t="s">
        <v>281</v>
      </c>
      <c r="D191" s="7">
        <v>8</v>
      </c>
      <c r="E191" s="7">
        <f t="shared" ref="E191:E278" si="11">(D191/6870)</f>
        <v>1.1644832605531296E-3</v>
      </c>
      <c r="F191" s="11">
        <v>1</v>
      </c>
      <c r="G191" s="11">
        <f t="shared" si="10"/>
        <v>2.094240837696335E-4</v>
      </c>
      <c r="H191" s="30"/>
      <c r="I191" s="30"/>
      <c r="J191" s="30">
        <v>1</v>
      </c>
      <c r="K191" s="30">
        <v>8.5999999999999993E-2</v>
      </c>
      <c r="L191" s="30"/>
      <c r="M191" s="31"/>
      <c r="N191" s="44"/>
      <c r="O191" s="45"/>
      <c r="P191" s="45"/>
      <c r="Q191" s="45"/>
      <c r="R191" s="30">
        <v>1</v>
      </c>
      <c r="S191" s="31">
        <v>2.5999999999999999E-2</v>
      </c>
      <c r="T191" s="33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>
        <v>1</v>
      </c>
      <c r="AG191" s="34">
        <v>3.165</v>
      </c>
      <c r="AH191" s="34"/>
      <c r="AI191" s="34"/>
      <c r="AJ191" s="34"/>
      <c r="AK191" s="35"/>
      <c r="AL191" s="33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5"/>
    </row>
    <row r="192" spans="1:49" x14ac:dyDescent="0.25">
      <c r="A192" s="4"/>
      <c r="B192" s="24"/>
      <c r="C192" s="10" t="s">
        <v>282</v>
      </c>
      <c r="D192" s="7">
        <v>1</v>
      </c>
      <c r="E192" s="7">
        <f t="shared" si="11"/>
        <v>1.4556040756914121E-4</v>
      </c>
      <c r="F192" s="11"/>
      <c r="G192" s="11"/>
      <c r="H192" s="30"/>
      <c r="I192" s="30"/>
      <c r="J192" s="30"/>
      <c r="K192" s="30"/>
      <c r="L192" s="30"/>
      <c r="M192" s="31"/>
      <c r="N192" s="44"/>
      <c r="O192" s="45"/>
      <c r="P192" s="45"/>
      <c r="Q192" s="45"/>
      <c r="R192" s="30"/>
      <c r="S192" s="31"/>
      <c r="T192" s="33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5"/>
      <c r="AL192" s="33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>
        <v>1</v>
      </c>
      <c r="AW192" s="35">
        <v>2E-3</v>
      </c>
    </row>
    <row r="193" spans="1:49" x14ac:dyDescent="0.25">
      <c r="A193" s="4"/>
      <c r="B193" s="24"/>
      <c r="C193" s="10" t="s">
        <v>283</v>
      </c>
      <c r="D193" s="7">
        <v>1</v>
      </c>
      <c r="E193" s="7">
        <f t="shared" si="11"/>
        <v>1.4556040756914121E-4</v>
      </c>
      <c r="F193" s="11"/>
      <c r="G193" s="11"/>
      <c r="H193" s="30"/>
      <c r="I193" s="30"/>
      <c r="J193" s="30"/>
      <c r="K193" s="30"/>
      <c r="L193" s="30"/>
      <c r="M193" s="31"/>
      <c r="N193" s="44"/>
      <c r="O193" s="45"/>
      <c r="P193" s="45"/>
      <c r="Q193" s="45"/>
      <c r="R193" s="30"/>
      <c r="S193" s="31"/>
      <c r="T193" s="33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5"/>
      <c r="AL193" s="33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5"/>
    </row>
    <row r="194" spans="1:49" x14ac:dyDescent="0.25">
      <c r="A194" s="4"/>
      <c r="B194" s="24"/>
      <c r="C194" s="10" t="s">
        <v>284</v>
      </c>
      <c r="D194" s="7"/>
      <c r="E194" s="7"/>
      <c r="F194" s="11">
        <v>4</v>
      </c>
      <c r="G194" s="11">
        <f t="shared" si="10"/>
        <v>8.3769633507853401E-4</v>
      </c>
      <c r="H194" s="30"/>
      <c r="I194" s="30"/>
      <c r="J194" s="30"/>
      <c r="K194" s="30"/>
      <c r="L194" s="30"/>
      <c r="M194" s="31"/>
      <c r="N194" s="44">
        <v>1</v>
      </c>
      <c r="O194" s="45">
        <v>1E-3</v>
      </c>
      <c r="P194" s="45"/>
      <c r="Q194" s="45"/>
      <c r="R194" s="30"/>
      <c r="S194" s="31"/>
      <c r="T194" s="33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5"/>
      <c r="AL194" s="33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5"/>
    </row>
    <row r="195" spans="1:49" x14ac:dyDescent="0.25">
      <c r="A195" s="4"/>
      <c r="B195" s="24"/>
      <c r="C195" s="10" t="s">
        <v>285</v>
      </c>
      <c r="D195" s="7">
        <v>1</v>
      </c>
      <c r="E195" s="7">
        <f t="shared" si="11"/>
        <v>1.4556040756914121E-4</v>
      </c>
      <c r="F195" s="11">
        <v>1</v>
      </c>
      <c r="G195" s="11">
        <f t="shared" si="10"/>
        <v>2.094240837696335E-4</v>
      </c>
      <c r="H195" s="30"/>
      <c r="I195" s="30"/>
      <c r="J195" s="30"/>
      <c r="K195" s="30"/>
      <c r="L195" s="30"/>
      <c r="M195" s="31"/>
      <c r="N195" s="44"/>
      <c r="O195" s="45"/>
      <c r="P195" s="45"/>
      <c r="Q195" s="45"/>
      <c r="R195" s="30"/>
      <c r="S195" s="31"/>
      <c r="T195" s="33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5"/>
      <c r="AL195" s="33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5"/>
    </row>
    <row r="196" spans="1:49" x14ac:dyDescent="0.25">
      <c r="A196" s="4"/>
      <c r="B196" s="24"/>
      <c r="C196" s="10" t="s">
        <v>286</v>
      </c>
      <c r="D196" s="7"/>
      <c r="E196" s="7"/>
      <c r="F196" s="11">
        <v>1</v>
      </c>
      <c r="G196" s="11">
        <f t="shared" si="10"/>
        <v>2.094240837696335E-4</v>
      </c>
      <c r="H196" s="30"/>
      <c r="I196" s="30"/>
      <c r="J196" s="30"/>
      <c r="K196" s="30"/>
      <c r="L196" s="30"/>
      <c r="M196" s="31"/>
      <c r="N196" s="44"/>
      <c r="O196" s="45"/>
      <c r="P196" s="45"/>
      <c r="Q196" s="45"/>
      <c r="R196" s="30"/>
      <c r="S196" s="31"/>
      <c r="T196" s="33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5"/>
      <c r="AL196" s="33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5"/>
    </row>
    <row r="197" spans="1:49" x14ac:dyDescent="0.25">
      <c r="A197" s="4"/>
      <c r="B197" s="24"/>
      <c r="C197" s="10" t="s">
        <v>287</v>
      </c>
      <c r="D197" s="7">
        <v>46</v>
      </c>
      <c r="E197" s="7">
        <f t="shared" si="11"/>
        <v>6.6957787481804953E-3</v>
      </c>
      <c r="F197" s="11">
        <v>88</v>
      </c>
      <c r="G197" s="11">
        <f t="shared" si="10"/>
        <v>1.8429319371727749E-2</v>
      </c>
      <c r="H197" s="30"/>
      <c r="I197" s="30"/>
      <c r="J197" s="30"/>
      <c r="K197" s="30"/>
      <c r="L197" s="30"/>
      <c r="M197" s="31"/>
      <c r="N197" s="44"/>
      <c r="O197" s="45"/>
      <c r="P197" s="45"/>
      <c r="Q197" s="45"/>
      <c r="R197" s="30"/>
      <c r="S197" s="31"/>
      <c r="T197" s="33"/>
      <c r="U197" s="34"/>
      <c r="V197" s="34"/>
      <c r="W197" s="34"/>
      <c r="X197" s="34"/>
      <c r="Y197" s="34"/>
      <c r="Z197" s="34"/>
      <c r="AA197" s="34"/>
      <c r="AB197" s="34">
        <v>1</v>
      </c>
      <c r="AC197" s="34">
        <v>7.2999999999999995E-2</v>
      </c>
      <c r="AD197" s="34"/>
      <c r="AE197" s="34"/>
      <c r="AF197" s="34"/>
      <c r="AG197" s="34"/>
      <c r="AH197" s="34"/>
      <c r="AI197" s="34"/>
      <c r="AJ197" s="34"/>
      <c r="AK197" s="35"/>
      <c r="AL197" s="33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5"/>
    </row>
    <row r="198" spans="1:49" x14ac:dyDescent="0.25">
      <c r="A198" s="4"/>
      <c r="B198" s="9" t="s">
        <v>288</v>
      </c>
      <c r="C198" s="10" t="s">
        <v>289</v>
      </c>
      <c r="D198" s="7">
        <v>1</v>
      </c>
      <c r="E198" s="7">
        <f t="shared" si="11"/>
        <v>1.4556040756914121E-4</v>
      </c>
      <c r="F198" s="11"/>
      <c r="G198" s="11"/>
      <c r="H198" s="30"/>
      <c r="I198" s="30"/>
      <c r="J198" s="30"/>
      <c r="K198" s="30"/>
      <c r="L198" s="30"/>
      <c r="M198" s="31"/>
      <c r="N198" s="44"/>
      <c r="O198" s="45"/>
      <c r="P198" s="45"/>
      <c r="Q198" s="45"/>
      <c r="R198" s="30"/>
      <c r="S198" s="31"/>
      <c r="T198" s="33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5"/>
      <c r="AL198" s="33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5"/>
    </row>
    <row r="199" spans="1:49" x14ac:dyDescent="0.25">
      <c r="A199" s="4"/>
      <c r="B199" s="4"/>
      <c r="C199" s="10" t="s">
        <v>290</v>
      </c>
      <c r="D199" s="7">
        <v>5</v>
      </c>
      <c r="E199" s="7">
        <f t="shared" si="11"/>
        <v>7.27802037845706E-4</v>
      </c>
      <c r="F199" s="11">
        <v>11</v>
      </c>
      <c r="G199" s="11">
        <f t="shared" si="10"/>
        <v>2.3036649214659686E-3</v>
      </c>
      <c r="H199" s="30"/>
      <c r="I199" s="30"/>
      <c r="J199" s="30"/>
      <c r="K199" s="30"/>
      <c r="L199" s="30"/>
      <c r="M199" s="31"/>
      <c r="N199" s="44"/>
      <c r="O199" s="45"/>
      <c r="P199" s="45"/>
      <c r="Q199" s="45"/>
      <c r="R199" s="30"/>
      <c r="S199" s="31"/>
      <c r="T199" s="33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5"/>
      <c r="AL199" s="33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5"/>
    </row>
    <row r="200" spans="1:49" x14ac:dyDescent="0.25">
      <c r="A200" s="4"/>
      <c r="B200" s="9" t="s">
        <v>291</v>
      </c>
      <c r="C200" s="10" t="s">
        <v>292</v>
      </c>
      <c r="D200" s="7">
        <v>1</v>
      </c>
      <c r="E200" s="7">
        <f t="shared" si="11"/>
        <v>1.4556040756914121E-4</v>
      </c>
      <c r="F200" s="11"/>
      <c r="G200" s="11"/>
      <c r="H200" s="30"/>
      <c r="I200" s="30"/>
      <c r="J200" s="30"/>
      <c r="K200" s="30"/>
      <c r="L200" s="30"/>
      <c r="M200" s="31"/>
      <c r="N200" s="44"/>
      <c r="O200" s="45"/>
      <c r="P200" s="45"/>
      <c r="Q200" s="45"/>
      <c r="R200" s="30"/>
      <c r="S200" s="31"/>
      <c r="T200" s="33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5"/>
      <c r="AL200" s="33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5"/>
    </row>
    <row r="201" spans="1:49" x14ac:dyDescent="0.25">
      <c r="A201" s="4"/>
      <c r="B201" s="5"/>
      <c r="C201" s="10" t="s">
        <v>293</v>
      </c>
      <c r="D201" s="7">
        <v>1</v>
      </c>
      <c r="E201" s="7">
        <f t="shared" si="11"/>
        <v>1.4556040756914121E-4</v>
      </c>
      <c r="F201" s="11"/>
      <c r="G201" s="11"/>
      <c r="H201" s="30"/>
      <c r="I201" s="30"/>
      <c r="J201" s="30"/>
      <c r="K201" s="30"/>
      <c r="L201" s="30"/>
      <c r="M201" s="31"/>
      <c r="N201" s="44"/>
      <c r="O201" s="45"/>
      <c r="P201" s="45"/>
      <c r="Q201" s="45"/>
      <c r="R201" s="30"/>
      <c r="S201" s="31"/>
      <c r="T201" s="33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5"/>
      <c r="AL201" s="33"/>
      <c r="AM201" s="34"/>
      <c r="AN201" s="34">
        <v>1</v>
      </c>
      <c r="AO201" s="34">
        <v>7.9000000000000001E-2</v>
      </c>
      <c r="AP201" s="34"/>
      <c r="AQ201" s="34"/>
      <c r="AR201" s="34"/>
      <c r="AS201" s="34"/>
      <c r="AT201" s="34"/>
      <c r="AU201" s="34"/>
      <c r="AV201" s="34"/>
      <c r="AW201" s="35"/>
    </row>
    <row r="202" spans="1:49" x14ac:dyDescent="0.25">
      <c r="A202" s="4"/>
      <c r="B202" s="5"/>
      <c r="C202" s="10" t="s">
        <v>294</v>
      </c>
      <c r="D202" s="7"/>
      <c r="E202" s="7"/>
      <c r="F202" s="11">
        <v>9</v>
      </c>
      <c r="G202" s="11">
        <f t="shared" si="10"/>
        <v>1.8848167539267015E-3</v>
      </c>
      <c r="H202" s="30"/>
      <c r="I202" s="30"/>
      <c r="J202" s="30"/>
      <c r="K202" s="30"/>
      <c r="L202" s="30"/>
      <c r="M202" s="31"/>
      <c r="N202" s="44"/>
      <c r="O202" s="45"/>
      <c r="P202" s="45"/>
      <c r="Q202" s="45"/>
      <c r="R202" s="30"/>
      <c r="S202" s="31"/>
      <c r="T202" s="33"/>
      <c r="U202" s="34"/>
      <c r="V202" s="34">
        <v>1</v>
      </c>
      <c r="W202" s="34">
        <v>1.4E-2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5"/>
      <c r="AL202" s="33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5"/>
    </row>
    <row r="203" spans="1:49" x14ac:dyDescent="0.25">
      <c r="A203" s="4"/>
      <c r="B203" s="5"/>
      <c r="C203" s="19" t="s">
        <v>295</v>
      </c>
      <c r="D203" s="7">
        <v>16</v>
      </c>
      <c r="E203" s="7">
        <f t="shared" si="11"/>
        <v>2.3289665211062593E-3</v>
      </c>
      <c r="F203" s="11">
        <v>7</v>
      </c>
      <c r="G203" s="11">
        <f t="shared" si="10"/>
        <v>1.4659685863874345E-3</v>
      </c>
      <c r="H203" s="30"/>
      <c r="I203" s="30"/>
      <c r="J203" s="30"/>
      <c r="K203" s="30"/>
      <c r="L203" s="30"/>
      <c r="M203" s="31"/>
      <c r="N203" s="44"/>
      <c r="O203" s="45"/>
      <c r="P203" s="45"/>
      <c r="Q203" s="45"/>
      <c r="R203" s="30">
        <v>1</v>
      </c>
      <c r="S203" s="31">
        <v>6.0000000000000001E-3</v>
      </c>
      <c r="T203" s="33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5"/>
      <c r="AL203" s="33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5"/>
    </row>
    <row r="204" spans="1:49" x14ac:dyDescent="0.25">
      <c r="A204" s="4"/>
      <c r="B204" s="5"/>
      <c r="C204" s="15" t="s">
        <v>296</v>
      </c>
      <c r="D204" s="20"/>
      <c r="E204" s="7"/>
      <c r="F204" s="11"/>
      <c r="G204" s="11"/>
      <c r="H204" s="30"/>
      <c r="I204" s="30"/>
      <c r="J204" s="30"/>
      <c r="K204" s="30"/>
      <c r="L204" s="30"/>
      <c r="M204" s="31"/>
      <c r="N204" s="44"/>
      <c r="O204" s="45"/>
      <c r="P204" s="45"/>
      <c r="Q204" s="45"/>
      <c r="R204" s="30"/>
      <c r="S204" s="31"/>
      <c r="T204" s="33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5"/>
      <c r="AL204" s="33"/>
      <c r="AM204" s="34"/>
      <c r="AN204" s="34">
        <v>1</v>
      </c>
      <c r="AO204" s="34">
        <v>0.01</v>
      </c>
      <c r="AP204" s="34"/>
      <c r="AQ204" s="34"/>
      <c r="AR204" s="34"/>
      <c r="AS204" s="34"/>
      <c r="AT204" s="34"/>
      <c r="AU204" s="34"/>
      <c r="AV204" s="34"/>
      <c r="AW204" s="35"/>
    </row>
    <row r="205" spans="1:49" x14ac:dyDescent="0.25">
      <c r="A205" s="4"/>
      <c r="B205" s="5"/>
      <c r="C205" s="6" t="s">
        <v>297</v>
      </c>
      <c r="D205" s="7">
        <v>2</v>
      </c>
      <c r="E205" s="7">
        <f t="shared" si="11"/>
        <v>2.9112081513828241E-4</v>
      </c>
      <c r="F205" s="11"/>
      <c r="G205" s="11"/>
      <c r="H205" s="30"/>
      <c r="I205" s="30"/>
      <c r="J205" s="30"/>
      <c r="K205" s="30"/>
      <c r="L205" s="30"/>
      <c r="M205" s="31"/>
      <c r="N205" s="44"/>
      <c r="O205" s="45"/>
      <c r="P205" s="45"/>
      <c r="Q205" s="45"/>
      <c r="R205" s="30"/>
      <c r="S205" s="31"/>
      <c r="T205" s="33"/>
      <c r="U205" s="34"/>
      <c r="V205" s="34"/>
      <c r="W205" s="34"/>
      <c r="X205" s="34">
        <v>1</v>
      </c>
      <c r="Y205" s="34">
        <v>3.9E-2</v>
      </c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5"/>
      <c r="AL205" s="33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5"/>
    </row>
    <row r="206" spans="1:49" x14ac:dyDescent="0.25">
      <c r="A206" s="4"/>
      <c r="B206" s="5"/>
      <c r="C206" s="10" t="s">
        <v>298</v>
      </c>
      <c r="D206" s="7">
        <v>29</v>
      </c>
      <c r="E206" s="7">
        <f t="shared" si="11"/>
        <v>4.2212518195050945E-3</v>
      </c>
      <c r="F206" s="11">
        <v>1</v>
      </c>
      <c r="G206" s="11">
        <f t="shared" si="10"/>
        <v>2.094240837696335E-4</v>
      </c>
      <c r="H206" s="30"/>
      <c r="I206" s="30"/>
      <c r="J206" s="30"/>
      <c r="K206" s="30"/>
      <c r="L206" s="30">
        <v>1</v>
      </c>
      <c r="M206" s="31">
        <v>4.0000000000000001E-3</v>
      </c>
      <c r="N206" s="44"/>
      <c r="O206" s="45"/>
      <c r="P206" s="45"/>
      <c r="Q206" s="45"/>
      <c r="R206" s="30"/>
      <c r="S206" s="31"/>
      <c r="T206" s="33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5"/>
      <c r="AL206" s="33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5"/>
    </row>
    <row r="207" spans="1:49" x14ac:dyDescent="0.25">
      <c r="A207" s="4"/>
      <c r="B207" s="5"/>
      <c r="C207" s="10" t="s">
        <v>299</v>
      </c>
      <c r="D207" s="7"/>
      <c r="E207" s="7"/>
      <c r="F207" s="11">
        <v>1</v>
      </c>
      <c r="G207" s="11">
        <f t="shared" si="10"/>
        <v>2.094240837696335E-4</v>
      </c>
      <c r="H207" s="30"/>
      <c r="I207" s="30"/>
      <c r="J207" s="30"/>
      <c r="K207" s="30"/>
      <c r="L207" s="30"/>
      <c r="M207" s="31"/>
      <c r="N207" s="44"/>
      <c r="O207" s="45"/>
      <c r="P207" s="45"/>
      <c r="Q207" s="45"/>
      <c r="R207" s="30"/>
      <c r="S207" s="31"/>
      <c r="T207" s="33"/>
      <c r="U207" s="34"/>
      <c r="V207" s="34">
        <v>1</v>
      </c>
      <c r="W207" s="34">
        <v>5.0000000000000001E-3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5"/>
      <c r="AL207" s="33"/>
      <c r="AM207" s="34"/>
      <c r="AN207" s="34"/>
      <c r="AO207" s="34"/>
      <c r="AP207" s="34"/>
      <c r="AQ207" s="34"/>
      <c r="AR207" s="34"/>
      <c r="AS207" s="34"/>
      <c r="AT207" s="34">
        <v>1</v>
      </c>
      <c r="AU207" s="34">
        <v>2.5000000000000001E-2</v>
      </c>
      <c r="AV207" s="34"/>
      <c r="AW207" s="35"/>
    </row>
    <row r="208" spans="1:49" x14ac:dyDescent="0.25">
      <c r="A208" s="4"/>
      <c r="B208" s="5"/>
      <c r="C208" s="10" t="s">
        <v>300</v>
      </c>
      <c r="D208" s="7">
        <v>1</v>
      </c>
      <c r="E208" s="7">
        <f t="shared" si="11"/>
        <v>1.4556040756914121E-4</v>
      </c>
      <c r="F208" s="11"/>
      <c r="G208" s="11"/>
      <c r="H208" s="30"/>
      <c r="I208" s="30"/>
      <c r="J208" s="30"/>
      <c r="K208" s="30"/>
      <c r="L208" s="30"/>
      <c r="M208" s="31"/>
      <c r="N208" s="44"/>
      <c r="O208" s="45"/>
      <c r="P208" s="45"/>
      <c r="Q208" s="45"/>
      <c r="R208" s="30"/>
      <c r="S208" s="31"/>
      <c r="T208" s="33"/>
      <c r="U208" s="34"/>
      <c r="V208" s="34">
        <v>1</v>
      </c>
      <c r="W208" s="34">
        <v>0.48699999999999999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5"/>
      <c r="AL208" s="33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5"/>
    </row>
    <row r="209" spans="1:49" x14ac:dyDescent="0.25">
      <c r="A209" s="4"/>
      <c r="B209" s="5"/>
      <c r="C209" s="10" t="s">
        <v>301</v>
      </c>
      <c r="D209" s="7">
        <v>3</v>
      </c>
      <c r="E209" s="7">
        <f t="shared" si="11"/>
        <v>4.3668122270742359E-4</v>
      </c>
      <c r="F209" s="11">
        <v>2</v>
      </c>
      <c r="G209" s="11">
        <f t="shared" si="10"/>
        <v>4.18848167539267E-4</v>
      </c>
      <c r="H209" s="30"/>
      <c r="I209" s="30"/>
      <c r="J209" s="30"/>
      <c r="K209" s="30"/>
      <c r="L209" s="30"/>
      <c r="M209" s="31"/>
      <c r="N209" s="44"/>
      <c r="O209" s="45"/>
      <c r="P209" s="45"/>
      <c r="Q209" s="45"/>
      <c r="R209" s="30"/>
      <c r="S209" s="31"/>
      <c r="T209" s="33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5"/>
      <c r="AL209" s="33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5"/>
    </row>
    <row r="210" spans="1:49" x14ac:dyDescent="0.25">
      <c r="A210" s="4"/>
      <c r="B210" s="5"/>
      <c r="C210" s="10" t="s">
        <v>302</v>
      </c>
      <c r="D210" s="7">
        <v>2</v>
      </c>
      <c r="E210" s="7">
        <f t="shared" si="11"/>
        <v>2.9112081513828241E-4</v>
      </c>
      <c r="F210" s="11"/>
      <c r="G210" s="11"/>
      <c r="H210" s="30"/>
      <c r="I210" s="30"/>
      <c r="J210" s="30"/>
      <c r="K210" s="30"/>
      <c r="L210" s="30"/>
      <c r="M210" s="31"/>
      <c r="N210" s="44"/>
      <c r="O210" s="45"/>
      <c r="P210" s="45"/>
      <c r="Q210" s="45"/>
      <c r="R210" s="30"/>
      <c r="S210" s="31"/>
      <c r="T210" s="33"/>
      <c r="U210" s="34"/>
      <c r="V210" s="34"/>
      <c r="W210" s="34"/>
      <c r="X210" s="34"/>
      <c r="Y210" s="34"/>
      <c r="Z210" s="34"/>
      <c r="AA210" s="34"/>
      <c r="AB210" s="34">
        <v>1</v>
      </c>
      <c r="AC210" s="34">
        <v>4.0000000000000001E-3</v>
      </c>
      <c r="AD210" s="34"/>
      <c r="AE210" s="34"/>
      <c r="AF210" s="34"/>
      <c r="AG210" s="34"/>
      <c r="AH210" s="34"/>
      <c r="AI210" s="34"/>
      <c r="AJ210" s="34"/>
      <c r="AK210" s="35"/>
      <c r="AL210" s="33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5"/>
    </row>
    <row r="211" spans="1:49" x14ac:dyDescent="0.25">
      <c r="A211" s="4"/>
      <c r="B211" s="5"/>
      <c r="C211" s="10" t="s">
        <v>303</v>
      </c>
      <c r="D211" s="7"/>
      <c r="E211" s="7"/>
      <c r="F211" s="11">
        <v>1</v>
      </c>
      <c r="G211" s="11">
        <f t="shared" ref="G211:G227" si="12">(F211/4775)</f>
        <v>2.094240837696335E-4</v>
      </c>
      <c r="H211" s="30"/>
      <c r="I211" s="30"/>
      <c r="J211" s="30"/>
      <c r="K211" s="30"/>
      <c r="L211" s="30"/>
      <c r="M211" s="31"/>
      <c r="N211" s="44"/>
      <c r="O211" s="45"/>
      <c r="P211" s="45"/>
      <c r="Q211" s="45"/>
      <c r="R211" s="30"/>
      <c r="S211" s="31"/>
      <c r="T211" s="33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5"/>
      <c r="AL211" s="33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5"/>
    </row>
    <row r="212" spans="1:49" x14ac:dyDescent="0.25">
      <c r="A212" s="4"/>
      <c r="B212" s="5"/>
      <c r="C212" s="37" t="s">
        <v>304</v>
      </c>
      <c r="D212" s="7"/>
      <c r="E212" s="7"/>
      <c r="F212" s="11"/>
      <c r="G212" s="11"/>
      <c r="H212" s="30">
        <v>1</v>
      </c>
      <c r="I212" s="30">
        <v>1E-4</v>
      </c>
      <c r="J212" s="30"/>
      <c r="K212" s="30"/>
      <c r="L212" s="30"/>
      <c r="M212" s="31"/>
      <c r="N212" s="44"/>
      <c r="O212" s="45"/>
      <c r="P212" s="45"/>
      <c r="Q212" s="45"/>
      <c r="R212" s="30"/>
      <c r="S212" s="31"/>
      <c r="T212" s="33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5"/>
      <c r="AL212" s="33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5"/>
    </row>
    <row r="213" spans="1:49" x14ac:dyDescent="0.25">
      <c r="A213" s="4"/>
      <c r="B213" s="5"/>
      <c r="C213" s="10" t="s">
        <v>305</v>
      </c>
      <c r="D213" s="7">
        <v>1</v>
      </c>
      <c r="E213" s="7">
        <f t="shared" si="11"/>
        <v>1.4556040756914121E-4</v>
      </c>
      <c r="F213" s="11">
        <v>2</v>
      </c>
      <c r="G213" s="11">
        <f t="shared" si="12"/>
        <v>4.18848167539267E-4</v>
      </c>
      <c r="H213" s="30"/>
      <c r="I213" s="30"/>
      <c r="J213" s="30"/>
      <c r="K213" s="30"/>
      <c r="L213" s="30"/>
      <c r="M213" s="31"/>
      <c r="N213" s="44"/>
      <c r="O213" s="45"/>
      <c r="P213" s="45"/>
      <c r="Q213" s="45"/>
      <c r="R213" s="30"/>
      <c r="S213" s="31"/>
      <c r="T213" s="33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5"/>
      <c r="AL213" s="33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5"/>
    </row>
    <row r="214" spans="1:49" x14ac:dyDescent="0.25">
      <c r="A214" s="4"/>
      <c r="B214" s="5"/>
      <c r="C214" s="46" t="s">
        <v>306</v>
      </c>
      <c r="D214" s="7">
        <v>1</v>
      </c>
      <c r="E214" s="7">
        <f t="shared" si="11"/>
        <v>1.4556040756914121E-4</v>
      </c>
      <c r="F214" s="11"/>
      <c r="G214" s="11"/>
      <c r="H214" s="30"/>
      <c r="I214" s="30"/>
      <c r="J214" s="30"/>
      <c r="K214" s="30"/>
      <c r="L214" s="30"/>
      <c r="M214" s="31"/>
      <c r="N214" s="44"/>
      <c r="O214" s="45"/>
      <c r="P214" s="45"/>
      <c r="Q214" s="45"/>
      <c r="R214" s="30"/>
      <c r="S214" s="31"/>
      <c r="T214" s="33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5"/>
      <c r="AL214" s="33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5"/>
    </row>
    <row r="215" spans="1:49" x14ac:dyDescent="0.25">
      <c r="A215" s="4"/>
      <c r="B215" s="5"/>
      <c r="C215" s="10" t="s">
        <v>307</v>
      </c>
      <c r="D215" s="7"/>
      <c r="E215" s="7"/>
      <c r="F215" s="11">
        <v>2</v>
      </c>
      <c r="G215" s="11">
        <f>(F215/4775)</f>
        <v>4.18848167539267E-4</v>
      </c>
      <c r="H215" s="30"/>
      <c r="I215" s="30"/>
      <c r="J215" s="30"/>
      <c r="K215" s="30"/>
      <c r="L215" s="30"/>
      <c r="M215" s="31"/>
      <c r="N215" s="44"/>
      <c r="O215" s="45"/>
      <c r="P215" s="45"/>
      <c r="Q215" s="45"/>
      <c r="R215" s="30"/>
      <c r="S215" s="31"/>
      <c r="T215" s="33">
        <v>2</v>
      </c>
      <c r="U215" s="34">
        <v>3.5000000000000003E-2</v>
      </c>
      <c r="V215" s="34"/>
      <c r="W215" s="34"/>
      <c r="X215" s="34">
        <v>4</v>
      </c>
      <c r="Y215" s="34">
        <v>0.106</v>
      </c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5"/>
      <c r="AL215" s="33">
        <v>1</v>
      </c>
      <c r="AM215" s="34">
        <v>3.2000000000000001E-2</v>
      </c>
      <c r="AN215" s="34"/>
      <c r="AO215" s="34"/>
      <c r="AP215" s="34"/>
      <c r="AQ215" s="34"/>
      <c r="AR215" s="34"/>
      <c r="AS215" s="34"/>
      <c r="AT215" s="34"/>
      <c r="AU215" s="34"/>
      <c r="AV215" s="34"/>
      <c r="AW215" s="35"/>
    </row>
    <row r="216" spans="1:49" x14ac:dyDescent="0.25">
      <c r="A216" s="4"/>
      <c r="B216" s="5"/>
      <c r="C216" s="47" t="s">
        <v>308</v>
      </c>
      <c r="D216" s="7">
        <v>17</v>
      </c>
      <c r="E216" s="7">
        <f>(D216/6870)</f>
        <v>2.4745269286754004E-3</v>
      </c>
      <c r="F216" s="11">
        <v>7</v>
      </c>
      <c r="G216" s="11">
        <f>(F216/4775)</f>
        <v>1.4659685863874345E-3</v>
      </c>
      <c r="H216" s="30"/>
      <c r="I216" s="30"/>
      <c r="J216" s="30"/>
      <c r="K216" s="30"/>
      <c r="L216" s="30"/>
      <c r="M216" s="31"/>
      <c r="N216" s="44"/>
      <c r="O216" s="45"/>
      <c r="P216" s="45"/>
      <c r="Q216" s="45"/>
      <c r="R216" s="30"/>
      <c r="S216" s="31"/>
      <c r="T216" s="33">
        <v>4</v>
      </c>
      <c r="U216" s="34">
        <v>2.9000000000000001E-2</v>
      </c>
      <c r="V216" s="34">
        <v>1</v>
      </c>
      <c r="W216" s="34">
        <v>3.9E-2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5"/>
      <c r="AL216" s="33"/>
      <c r="AM216" s="34"/>
      <c r="AN216" s="34">
        <v>1</v>
      </c>
      <c r="AO216" s="34">
        <v>8.7999999999999995E-2</v>
      </c>
      <c r="AP216" s="34">
        <v>1</v>
      </c>
      <c r="AQ216" s="34">
        <v>4.0000000000000001E-3</v>
      </c>
      <c r="AR216" s="34">
        <v>18</v>
      </c>
      <c r="AS216" s="34">
        <v>1.7350000000000001</v>
      </c>
      <c r="AT216" s="34">
        <v>2</v>
      </c>
      <c r="AU216" s="34">
        <v>5.7000000000000002E-2</v>
      </c>
      <c r="AV216" s="34">
        <v>2</v>
      </c>
      <c r="AW216" s="35">
        <v>9.2999999999999999E-2</v>
      </c>
    </row>
    <row r="217" spans="1:49" x14ac:dyDescent="0.25">
      <c r="A217" s="4"/>
      <c r="B217" s="5"/>
      <c r="C217" s="10" t="s">
        <v>309</v>
      </c>
      <c r="D217" s="7">
        <v>10</v>
      </c>
      <c r="E217" s="7">
        <f>(D217/6870)</f>
        <v>1.455604075691412E-3</v>
      </c>
      <c r="F217" s="11">
        <v>6</v>
      </c>
      <c r="G217" s="11">
        <f>(F217/4775)</f>
        <v>1.256544502617801E-3</v>
      </c>
      <c r="H217" s="30"/>
      <c r="I217" s="30"/>
      <c r="J217" s="30"/>
      <c r="K217" s="30"/>
      <c r="L217" s="30"/>
      <c r="M217" s="31"/>
      <c r="N217" s="44"/>
      <c r="O217" s="45"/>
      <c r="P217" s="45"/>
      <c r="Q217" s="45"/>
      <c r="R217" s="30"/>
      <c r="S217" s="31"/>
      <c r="T217" s="33"/>
      <c r="U217" s="34"/>
      <c r="V217" s="34">
        <v>1</v>
      </c>
      <c r="W217" s="34">
        <v>1.2999999999999999E-2</v>
      </c>
      <c r="X217" s="34">
        <v>1</v>
      </c>
      <c r="Y217" s="34">
        <v>2.3E-2</v>
      </c>
      <c r="Z217" s="34"/>
      <c r="AA217" s="34"/>
      <c r="AB217" s="34"/>
      <c r="AC217" s="34"/>
      <c r="AD217" s="34"/>
      <c r="AE217" s="34"/>
      <c r="AF217" s="34"/>
      <c r="AG217" s="34"/>
      <c r="AH217" s="34">
        <v>4</v>
      </c>
      <c r="AI217" s="34">
        <v>0.249</v>
      </c>
      <c r="AJ217" s="34"/>
      <c r="AK217" s="35"/>
      <c r="AL217" s="33">
        <v>1</v>
      </c>
      <c r="AM217" s="34">
        <v>2.4E-2</v>
      </c>
      <c r="AN217" s="34"/>
      <c r="AO217" s="34"/>
      <c r="AP217" s="34">
        <v>1</v>
      </c>
      <c r="AQ217" s="34">
        <v>3.0000000000000001E-3</v>
      </c>
      <c r="AR217" s="34"/>
      <c r="AS217" s="34"/>
      <c r="AT217" s="34">
        <v>2</v>
      </c>
      <c r="AU217" s="34">
        <v>0.13300000000000001</v>
      </c>
      <c r="AV217" s="34">
        <v>1</v>
      </c>
      <c r="AW217" s="35">
        <v>1.2999999999999999E-2</v>
      </c>
    </row>
    <row r="218" spans="1:49" x14ac:dyDescent="0.25">
      <c r="A218" s="4"/>
      <c r="B218" s="5"/>
      <c r="C218" s="10" t="s">
        <v>310</v>
      </c>
      <c r="D218" s="7">
        <v>12</v>
      </c>
      <c r="E218" s="7">
        <f>(D218/6870)</f>
        <v>1.7467248908296944E-3</v>
      </c>
      <c r="F218" s="11">
        <v>14</v>
      </c>
      <c r="G218" s="11">
        <f>(F218/4775)</f>
        <v>2.931937172774869E-3</v>
      </c>
      <c r="H218" s="30"/>
      <c r="I218" s="30"/>
      <c r="J218" s="30"/>
      <c r="K218" s="30"/>
      <c r="L218" s="30"/>
      <c r="M218" s="31"/>
      <c r="N218" s="44"/>
      <c r="O218" s="45"/>
      <c r="P218" s="45">
        <v>3</v>
      </c>
      <c r="Q218" s="45">
        <v>2.1000000000000001E-2</v>
      </c>
      <c r="R218" s="30">
        <v>2</v>
      </c>
      <c r="S218" s="31">
        <v>8.9999999999999993E-3</v>
      </c>
      <c r="T218" s="33">
        <v>4</v>
      </c>
      <c r="U218" s="34">
        <v>0.13900000000000001</v>
      </c>
      <c r="V218" s="34">
        <v>1</v>
      </c>
      <c r="W218" s="34">
        <v>4.2999999999999997E-2</v>
      </c>
      <c r="X218" s="34"/>
      <c r="Y218" s="34"/>
      <c r="Z218" s="34"/>
      <c r="AA218" s="34"/>
      <c r="AB218" s="34"/>
      <c r="AC218" s="34"/>
      <c r="AD218" s="34"/>
      <c r="AE218" s="34"/>
      <c r="AF218" s="34">
        <v>1</v>
      </c>
      <c r="AG218" s="34">
        <v>1.0999999999999999E-2</v>
      </c>
      <c r="AH218" s="34">
        <v>1</v>
      </c>
      <c r="AI218" s="34">
        <v>2E-3</v>
      </c>
      <c r="AJ218" s="34"/>
      <c r="AK218" s="35"/>
      <c r="AL218" s="33"/>
      <c r="AM218" s="34"/>
      <c r="AN218" s="34"/>
      <c r="AO218" s="34"/>
      <c r="AP218" s="34">
        <v>10</v>
      </c>
      <c r="AQ218" s="34">
        <v>3.7999999999999999E-2</v>
      </c>
      <c r="AR218" s="34">
        <v>4</v>
      </c>
      <c r="AS218" s="34">
        <v>0.191</v>
      </c>
      <c r="AT218" s="34">
        <v>7</v>
      </c>
      <c r="AU218" s="34">
        <v>0.35799999999999998</v>
      </c>
      <c r="AV218" s="34"/>
      <c r="AW218" s="35"/>
    </row>
    <row r="219" spans="1:49" x14ac:dyDescent="0.25">
      <c r="A219" s="4"/>
      <c r="B219" s="5"/>
      <c r="C219" s="10" t="s">
        <v>311</v>
      </c>
      <c r="D219" s="7">
        <v>26</v>
      </c>
      <c r="E219" s="7">
        <f>(D219/6870)</f>
        <v>3.7845705967976709E-3</v>
      </c>
      <c r="F219" s="11">
        <v>12</v>
      </c>
      <c r="G219" s="11">
        <f>(F219/4775)</f>
        <v>2.5130890052356019E-3</v>
      </c>
      <c r="H219" s="30"/>
      <c r="I219" s="30"/>
      <c r="J219" s="30"/>
      <c r="K219" s="30"/>
      <c r="L219" s="30"/>
      <c r="M219" s="31"/>
      <c r="N219" s="44">
        <v>2</v>
      </c>
      <c r="O219" s="45">
        <v>1E-4</v>
      </c>
      <c r="P219" s="45"/>
      <c r="Q219" s="45"/>
      <c r="R219" s="30">
        <v>3</v>
      </c>
      <c r="S219" s="31">
        <v>2.3E-2</v>
      </c>
      <c r="T219" s="33"/>
      <c r="U219" s="34"/>
      <c r="V219" s="34">
        <v>1</v>
      </c>
      <c r="W219" s="34">
        <v>1.7999999999999999E-2</v>
      </c>
      <c r="X219" s="34"/>
      <c r="Y219" s="34"/>
      <c r="Z219" s="34"/>
      <c r="AA219" s="34"/>
      <c r="AB219" s="34"/>
      <c r="AC219" s="34"/>
      <c r="AD219" s="34">
        <v>1</v>
      </c>
      <c r="AE219" s="34">
        <v>1.2E-2</v>
      </c>
      <c r="AF219" s="34"/>
      <c r="AG219" s="34"/>
      <c r="AH219" s="34"/>
      <c r="AI219" s="34"/>
      <c r="AJ219" s="34"/>
      <c r="AK219" s="35"/>
      <c r="AL219" s="33">
        <v>2</v>
      </c>
      <c r="AM219" s="34">
        <v>1.0999999999999999E-2</v>
      </c>
      <c r="AN219" s="34"/>
      <c r="AO219" s="34"/>
      <c r="AP219" s="34"/>
      <c r="AQ219" s="34"/>
      <c r="AR219" s="34"/>
      <c r="AS219" s="34"/>
      <c r="AT219" s="34"/>
      <c r="AU219" s="34"/>
      <c r="AV219" s="34"/>
      <c r="AW219" s="35"/>
    </row>
    <row r="220" spans="1:49" x14ac:dyDescent="0.25">
      <c r="A220" s="4"/>
      <c r="B220" s="5"/>
      <c r="C220" s="10" t="s">
        <v>312</v>
      </c>
      <c r="D220" s="7">
        <v>12</v>
      </c>
      <c r="E220" s="7">
        <f t="shared" si="11"/>
        <v>1.7467248908296944E-3</v>
      </c>
      <c r="F220" s="11">
        <v>4</v>
      </c>
      <c r="G220" s="11">
        <f t="shared" si="12"/>
        <v>8.3769633507853401E-4</v>
      </c>
      <c r="H220" s="30"/>
      <c r="I220" s="30"/>
      <c r="J220" s="30"/>
      <c r="K220" s="30"/>
      <c r="L220" s="30"/>
      <c r="M220" s="31"/>
      <c r="N220" s="44"/>
      <c r="O220" s="45"/>
      <c r="P220" s="45"/>
      <c r="Q220" s="45"/>
      <c r="R220" s="30"/>
      <c r="S220" s="31"/>
      <c r="T220" s="33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5"/>
      <c r="AL220" s="33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5"/>
    </row>
    <row r="221" spans="1:49" x14ac:dyDescent="0.25">
      <c r="A221" s="4"/>
      <c r="B221" s="5"/>
      <c r="C221" s="10" t="s">
        <v>313</v>
      </c>
      <c r="D221" s="7">
        <v>2</v>
      </c>
      <c r="E221" s="7">
        <f t="shared" si="11"/>
        <v>2.9112081513828241E-4</v>
      </c>
      <c r="F221" s="11">
        <v>2</v>
      </c>
      <c r="G221" s="11">
        <f t="shared" si="12"/>
        <v>4.18848167539267E-4</v>
      </c>
      <c r="H221" s="30"/>
      <c r="I221" s="30"/>
      <c r="J221" s="30"/>
      <c r="K221" s="30"/>
      <c r="L221" s="30"/>
      <c r="M221" s="31"/>
      <c r="N221" s="44"/>
      <c r="O221" s="45"/>
      <c r="P221" s="45"/>
      <c r="Q221" s="45"/>
      <c r="R221" s="30"/>
      <c r="S221" s="31"/>
      <c r="T221" s="33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5"/>
      <c r="AL221" s="33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5"/>
    </row>
    <row r="222" spans="1:49" x14ac:dyDescent="0.25">
      <c r="A222" s="4"/>
      <c r="B222" s="5"/>
      <c r="C222" s="19" t="s">
        <v>314</v>
      </c>
      <c r="D222" s="7">
        <v>124</v>
      </c>
      <c r="E222" s="7">
        <f t="shared" si="11"/>
        <v>1.8049490538573507E-2</v>
      </c>
      <c r="F222" s="11">
        <v>44</v>
      </c>
      <c r="G222" s="11">
        <f t="shared" si="12"/>
        <v>9.2146596858638744E-3</v>
      </c>
      <c r="H222" s="30"/>
      <c r="I222" s="30"/>
      <c r="J222" s="30">
        <v>8</v>
      </c>
      <c r="K222" s="30">
        <v>2.5000000000000001E-2</v>
      </c>
      <c r="L222" s="30">
        <v>3</v>
      </c>
      <c r="M222" s="31">
        <v>2.5999999999999999E-2</v>
      </c>
      <c r="N222" s="44"/>
      <c r="O222" s="45"/>
      <c r="P222" s="45"/>
      <c r="Q222" s="45"/>
      <c r="R222" s="30"/>
      <c r="S222" s="31"/>
      <c r="T222" s="33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>
        <v>1</v>
      </c>
      <c r="AK222" s="35">
        <v>8.0000000000000002E-3</v>
      </c>
      <c r="AL222" s="33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5"/>
    </row>
    <row r="223" spans="1:49" x14ac:dyDescent="0.25">
      <c r="A223" s="4"/>
      <c r="B223" s="5"/>
      <c r="C223" s="10" t="s">
        <v>315</v>
      </c>
      <c r="D223" s="20"/>
      <c r="E223" s="7"/>
      <c r="F223" s="11"/>
      <c r="G223" s="11"/>
      <c r="H223" s="30">
        <v>40</v>
      </c>
      <c r="I223" s="30">
        <v>3.0000000000000001E-3</v>
      </c>
      <c r="J223" s="30">
        <v>16</v>
      </c>
      <c r="K223" s="30">
        <v>7.0000000000000001E-3</v>
      </c>
      <c r="L223" s="30"/>
      <c r="M223" s="31"/>
      <c r="N223" s="44"/>
      <c r="O223" s="45"/>
      <c r="P223" s="45"/>
      <c r="Q223" s="45"/>
      <c r="R223" s="30"/>
      <c r="S223" s="31"/>
      <c r="T223" s="33"/>
      <c r="U223" s="34"/>
      <c r="V223" s="34">
        <v>1</v>
      </c>
      <c r="W223" s="34">
        <v>1.6E-2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5"/>
      <c r="AL223" s="33"/>
      <c r="AM223" s="34"/>
      <c r="AN223" s="34"/>
      <c r="AO223" s="34"/>
      <c r="AP223" s="34">
        <v>1</v>
      </c>
      <c r="AQ223" s="34">
        <v>2E-3</v>
      </c>
      <c r="AR223" s="34"/>
      <c r="AS223" s="34"/>
      <c r="AT223" s="34"/>
      <c r="AU223" s="34"/>
      <c r="AV223" s="34"/>
      <c r="AW223" s="35"/>
    </row>
    <row r="224" spans="1:49" x14ac:dyDescent="0.25">
      <c r="A224" s="4"/>
      <c r="B224" s="5"/>
      <c r="C224" s="6" t="s">
        <v>316</v>
      </c>
      <c r="D224" s="7">
        <v>17</v>
      </c>
      <c r="E224" s="7">
        <f t="shared" si="11"/>
        <v>2.4745269286754004E-3</v>
      </c>
      <c r="F224" s="11">
        <v>39</v>
      </c>
      <c r="G224" s="11">
        <f t="shared" si="12"/>
        <v>8.1675392670157061E-3</v>
      </c>
      <c r="H224" s="30"/>
      <c r="I224" s="30"/>
      <c r="J224" s="30"/>
      <c r="K224" s="30"/>
      <c r="L224" s="30"/>
      <c r="M224" s="31"/>
      <c r="N224" s="44"/>
      <c r="O224" s="45"/>
      <c r="P224" s="45"/>
      <c r="Q224" s="45"/>
      <c r="R224" s="30"/>
      <c r="S224" s="31"/>
      <c r="T224" s="33"/>
      <c r="U224" s="34"/>
      <c r="V224" s="34"/>
      <c r="W224" s="34"/>
      <c r="X224" s="34"/>
      <c r="Y224" s="34"/>
      <c r="Z224" s="34"/>
      <c r="AA224" s="34"/>
      <c r="AB224" s="34">
        <v>1</v>
      </c>
      <c r="AC224" s="34">
        <v>2.5999999999999999E-2</v>
      </c>
      <c r="AD224" s="34"/>
      <c r="AE224" s="34"/>
      <c r="AF224" s="34"/>
      <c r="AG224" s="34"/>
      <c r="AH224" s="34"/>
      <c r="AI224" s="34"/>
      <c r="AJ224" s="34"/>
      <c r="AK224" s="35"/>
      <c r="AL224" s="33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>
        <v>1</v>
      </c>
      <c r="AW224" s="35">
        <v>2.7E-2</v>
      </c>
    </row>
    <row r="225" spans="1:49" x14ac:dyDescent="0.25">
      <c r="A225" s="4"/>
      <c r="B225" s="5"/>
      <c r="C225" s="10" t="s">
        <v>317</v>
      </c>
      <c r="D225" s="7"/>
      <c r="E225" s="7"/>
      <c r="F225" s="11">
        <v>6</v>
      </c>
      <c r="G225" s="11">
        <f t="shared" si="12"/>
        <v>1.256544502617801E-3</v>
      </c>
      <c r="H225" s="30"/>
      <c r="I225" s="30"/>
      <c r="J225" s="30"/>
      <c r="K225" s="30"/>
      <c r="L225" s="30"/>
      <c r="M225" s="31"/>
      <c r="N225" s="44"/>
      <c r="O225" s="45"/>
      <c r="P225" s="45"/>
      <c r="Q225" s="45"/>
      <c r="R225" s="30"/>
      <c r="S225" s="31"/>
      <c r="T225" s="33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5"/>
      <c r="AL225" s="33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5"/>
    </row>
    <row r="226" spans="1:49" x14ac:dyDescent="0.25">
      <c r="A226" s="4"/>
      <c r="B226" s="5"/>
      <c r="C226" s="10" t="s">
        <v>318</v>
      </c>
      <c r="D226" s="7"/>
      <c r="E226" s="7"/>
      <c r="F226" s="11">
        <v>42</v>
      </c>
      <c r="G226" s="11">
        <f t="shared" si="12"/>
        <v>8.7958115183246078E-3</v>
      </c>
      <c r="H226" s="30"/>
      <c r="I226" s="30"/>
      <c r="J226" s="30"/>
      <c r="K226" s="30"/>
      <c r="L226" s="30"/>
      <c r="M226" s="31"/>
      <c r="N226" s="44"/>
      <c r="O226" s="45"/>
      <c r="P226" s="45"/>
      <c r="Q226" s="45"/>
      <c r="R226" s="30"/>
      <c r="S226" s="31"/>
      <c r="T226" s="33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5"/>
      <c r="AL226" s="33"/>
      <c r="AM226" s="34"/>
      <c r="AN226" s="34"/>
      <c r="AO226" s="34"/>
      <c r="AP226" s="34"/>
      <c r="AQ226" s="34"/>
      <c r="AR226" s="34">
        <v>1</v>
      </c>
      <c r="AS226" s="34">
        <v>3.1E-2</v>
      </c>
      <c r="AT226" s="34"/>
      <c r="AU226" s="34"/>
      <c r="AV226" s="34"/>
      <c r="AW226" s="35"/>
    </row>
    <row r="227" spans="1:49" x14ac:dyDescent="0.25">
      <c r="A227" s="4"/>
      <c r="B227" s="5"/>
      <c r="C227" s="19" t="s">
        <v>319</v>
      </c>
      <c r="D227" s="7">
        <v>5</v>
      </c>
      <c r="E227" s="7">
        <f t="shared" si="11"/>
        <v>7.27802037845706E-4</v>
      </c>
      <c r="F227" s="11"/>
      <c r="G227" s="11"/>
      <c r="H227" s="30"/>
      <c r="I227" s="30"/>
      <c r="J227" s="30"/>
      <c r="K227" s="30"/>
      <c r="L227" s="30"/>
      <c r="M227" s="31"/>
      <c r="N227" s="44"/>
      <c r="O227" s="45"/>
      <c r="P227" s="45"/>
      <c r="Q227" s="45"/>
      <c r="R227" s="30"/>
      <c r="S227" s="31"/>
      <c r="T227" s="33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5"/>
      <c r="AL227" s="33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5"/>
    </row>
    <row r="228" spans="1:49" x14ac:dyDescent="0.25">
      <c r="A228" s="4"/>
      <c r="B228" s="5"/>
      <c r="C228" s="10" t="s">
        <v>320</v>
      </c>
      <c r="D228" s="20"/>
      <c r="E228" s="7"/>
      <c r="F228" s="11"/>
      <c r="G228" s="11"/>
      <c r="H228" s="30"/>
      <c r="I228" s="30"/>
      <c r="J228" s="30"/>
      <c r="K228" s="30"/>
      <c r="L228" s="30"/>
      <c r="M228" s="31"/>
      <c r="N228" s="44"/>
      <c r="O228" s="45"/>
      <c r="P228" s="45"/>
      <c r="Q228" s="45"/>
      <c r="R228" s="30"/>
      <c r="S228" s="31"/>
      <c r="T228" s="33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5"/>
      <c r="AL228" s="33"/>
      <c r="AM228" s="34"/>
      <c r="AN228" s="34"/>
      <c r="AO228" s="34"/>
      <c r="AP228" s="34"/>
      <c r="AQ228" s="34"/>
      <c r="AR228" s="34"/>
      <c r="AS228" s="34"/>
      <c r="AT228" s="34">
        <v>1</v>
      </c>
      <c r="AU228" s="34">
        <v>1E-3</v>
      </c>
      <c r="AV228" s="34"/>
      <c r="AW228" s="35"/>
    </row>
    <row r="229" spans="1:49" x14ac:dyDescent="0.25">
      <c r="A229" s="4"/>
      <c r="B229" s="5"/>
      <c r="C229" s="6" t="s">
        <v>321</v>
      </c>
      <c r="D229" s="7"/>
      <c r="E229" s="7"/>
      <c r="F229" s="11">
        <v>1</v>
      </c>
      <c r="G229" s="11">
        <f t="shared" ref="G229:G292" si="13">(F229/4775)</f>
        <v>2.094240837696335E-4</v>
      </c>
      <c r="H229" s="30"/>
      <c r="I229" s="30"/>
      <c r="J229" s="30"/>
      <c r="K229" s="30"/>
      <c r="L229" s="30"/>
      <c r="M229" s="31"/>
      <c r="N229" s="44"/>
      <c r="O229" s="45"/>
      <c r="P229" s="45"/>
      <c r="Q229" s="45"/>
      <c r="R229" s="30"/>
      <c r="S229" s="31"/>
      <c r="T229" s="33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5"/>
      <c r="AL229" s="33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5"/>
    </row>
    <row r="230" spans="1:49" x14ac:dyDescent="0.25">
      <c r="A230" s="4"/>
      <c r="B230" s="5"/>
      <c r="C230" s="47" t="s">
        <v>322</v>
      </c>
      <c r="D230" s="7">
        <v>2</v>
      </c>
      <c r="E230" s="7">
        <f t="shared" si="11"/>
        <v>2.9112081513828241E-4</v>
      </c>
      <c r="F230" s="11"/>
      <c r="G230" s="11"/>
      <c r="H230" s="30"/>
      <c r="I230" s="30"/>
      <c r="J230" s="30"/>
      <c r="K230" s="30"/>
      <c r="L230" s="30"/>
      <c r="M230" s="31"/>
      <c r="N230" s="44"/>
      <c r="O230" s="45"/>
      <c r="P230" s="45"/>
      <c r="Q230" s="45"/>
      <c r="R230" s="30"/>
      <c r="S230" s="31"/>
      <c r="T230" s="33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5"/>
      <c r="AL230" s="33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5"/>
    </row>
    <row r="231" spans="1:49" x14ac:dyDescent="0.25">
      <c r="A231" s="4"/>
      <c r="B231" s="5"/>
      <c r="C231" s="10" t="s">
        <v>323</v>
      </c>
      <c r="D231" s="7">
        <v>35</v>
      </c>
      <c r="E231" s="7">
        <f t="shared" si="11"/>
        <v>5.0946142649199418E-3</v>
      </c>
      <c r="F231" s="11">
        <v>7</v>
      </c>
      <c r="G231" s="11">
        <f t="shared" si="13"/>
        <v>1.4659685863874345E-3</v>
      </c>
      <c r="H231" s="30"/>
      <c r="I231" s="30"/>
      <c r="J231" s="30"/>
      <c r="K231" s="30"/>
      <c r="L231" s="30"/>
      <c r="M231" s="31"/>
      <c r="N231" s="44"/>
      <c r="O231" s="45"/>
      <c r="P231" s="45"/>
      <c r="Q231" s="45"/>
      <c r="R231" s="30"/>
      <c r="S231" s="31"/>
      <c r="T231" s="33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5"/>
      <c r="AL231" s="33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5"/>
    </row>
    <row r="232" spans="1:49" x14ac:dyDescent="0.25">
      <c r="A232" s="4"/>
      <c r="B232" s="5"/>
      <c r="C232" s="10" t="s">
        <v>324</v>
      </c>
      <c r="D232" s="7">
        <v>2</v>
      </c>
      <c r="E232" s="7">
        <f t="shared" si="11"/>
        <v>2.9112081513828241E-4</v>
      </c>
      <c r="F232" s="11">
        <v>1</v>
      </c>
      <c r="G232" s="11">
        <f t="shared" si="13"/>
        <v>2.094240837696335E-4</v>
      </c>
      <c r="H232" s="30"/>
      <c r="I232" s="30"/>
      <c r="J232" s="30"/>
      <c r="K232" s="30"/>
      <c r="L232" s="30"/>
      <c r="M232" s="31"/>
      <c r="N232" s="44"/>
      <c r="O232" s="45"/>
      <c r="P232" s="45"/>
      <c r="Q232" s="45"/>
      <c r="R232" s="30"/>
      <c r="S232" s="31"/>
      <c r="T232" s="33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5"/>
      <c r="AL232" s="33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5"/>
    </row>
    <row r="233" spans="1:49" x14ac:dyDescent="0.25">
      <c r="A233" s="4"/>
      <c r="B233" s="5"/>
      <c r="C233" s="10" t="s">
        <v>325</v>
      </c>
      <c r="D233" s="7"/>
      <c r="E233" s="7"/>
      <c r="F233" s="11">
        <v>1</v>
      </c>
      <c r="G233" s="11">
        <f t="shared" si="13"/>
        <v>2.094240837696335E-4</v>
      </c>
      <c r="H233" s="30"/>
      <c r="I233" s="30"/>
      <c r="J233" s="30"/>
      <c r="K233" s="30"/>
      <c r="L233" s="30"/>
      <c r="M233" s="31"/>
      <c r="N233" s="44"/>
      <c r="O233" s="45"/>
      <c r="P233" s="45"/>
      <c r="Q233" s="45"/>
      <c r="R233" s="30"/>
      <c r="S233" s="31"/>
      <c r="T233" s="33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5"/>
      <c r="AL233" s="33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5"/>
    </row>
    <row r="234" spans="1:49" x14ac:dyDescent="0.25">
      <c r="A234" s="4"/>
      <c r="B234" s="5"/>
      <c r="C234" s="47" t="s">
        <v>326</v>
      </c>
      <c r="D234" s="7">
        <v>5</v>
      </c>
      <c r="E234" s="7">
        <f t="shared" si="11"/>
        <v>7.27802037845706E-4</v>
      </c>
      <c r="F234" s="11">
        <v>9</v>
      </c>
      <c r="G234" s="11">
        <f t="shared" si="13"/>
        <v>1.8848167539267015E-3</v>
      </c>
      <c r="H234" s="30"/>
      <c r="I234" s="30"/>
      <c r="J234" s="30"/>
      <c r="K234" s="30"/>
      <c r="L234" s="30"/>
      <c r="M234" s="31"/>
      <c r="N234" s="44"/>
      <c r="O234" s="45"/>
      <c r="P234" s="45"/>
      <c r="Q234" s="45"/>
      <c r="R234" s="30"/>
      <c r="S234" s="31"/>
      <c r="T234" s="33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5"/>
      <c r="AL234" s="33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5"/>
    </row>
    <row r="235" spans="1:49" x14ac:dyDescent="0.25">
      <c r="A235" s="4"/>
      <c r="B235" s="5"/>
      <c r="C235" s="10" t="s">
        <v>327</v>
      </c>
      <c r="D235" s="7">
        <v>3</v>
      </c>
      <c r="E235" s="7">
        <f t="shared" si="11"/>
        <v>4.3668122270742359E-4</v>
      </c>
      <c r="F235" s="11">
        <v>4</v>
      </c>
      <c r="G235" s="11">
        <f t="shared" si="13"/>
        <v>8.3769633507853401E-4</v>
      </c>
      <c r="H235" s="30"/>
      <c r="I235" s="30"/>
      <c r="J235" s="30"/>
      <c r="K235" s="30"/>
      <c r="L235" s="30"/>
      <c r="M235" s="31"/>
      <c r="N235" s="44"/>
      <c r="O235" s="45"/>
      <c r="P235" s="45"/>
      <c r="Q235" s="45"/>
      <c r="R235" s="30"/>
      <c r="S235" s="31"/>
      <c r="T235" s="33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5"/>
      <c r="AL235" s="33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5"/>
    </row>
    <row r="236" spans="1:49" x14ac:dyDescent="0.25">
      <c r="A236" s="4"/>
      <c r="B236" s="5"/>
      <c r="C236" s="10" t="s">
        <v>328</v>
      </c>
      <c r="D236" s="7">
        <v>25</v>
      </c>
      <c r="E236" s="7">
        <f t="shared" si="11"/>
        <v>3.6390101892285298E-3</v>
      </c>
      <c r="F236" s="11">
        <v>34</v>
      </c>
      <c r="G236" s="11">
        <f t="shared" si="13"/>
        <v>7.1204188481675396E-3</v>
      </c>
      <c r="H236" s="30">
        <v>2</v>
      </c>
      <c r="I236" s="30">
        <v>1E-4</v>
      </c>
      <c r="J236" s="30">
        <v>5</v>
      </c>
      <c r="K236" s="30">
        <v>1.4E-2</v>
      </c>
      <c r="L236" s="30">
        <v>3</v>
      </c>
      <c r="M236" s="31">
        <v>2E-3</v>
      </c>
      <c r="N236" s="44"/>
      <c r="O236" s="45"/>
      <c r="P236" s="45"/>
      <c r="Q236" s="45"/>
      <c r="R236" s="30"/>
      <c r="S236" s="31"/>
      <c r="T236" s="33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>
        <v>1</v>
      </c>
      <c r="AG236" s="34">
        <v>3.0000000000000001E-3</v>
      </c>
      <c r="AH236" s="34">
        <v>2</v>
      </c>
      <c r="AI236" s="34">
        <v>7.0000000000000001E-3</v>
      </c>
      <c r="AJ236" s="34"/>
      <c r="AK236" s="35"/>
      <c r="AL236" s="33"/>
      <c r="AM236" s="34"/>
      <c r="AN236" s="34"/>
      <c r="AO236" s="34"/>
      <c r="AP236" s="34"/>
      <c r="AQ236" s="34"/>
      <c r="AR236" s="34">
        <v>2</v>
      </c>
      <c r="AS236" s="34">
        <v>3.0000000000000001E-3</v>
      </c>
      <c r="AT236" s="34">
        <v>1</v>
      </c>
      <c r="AU236" s="34">
        <v>2E-3</v>
      </c>
      <c r="AV236" s="34"/>
      <c r="AW236" s="35"/>
    </row>
    <row r="237" spans="1:49" x14ac:dyDescent="0.25">
      <c r="A237" s="4"/>
      <c r="B237" s="5"/>
      <c r="C237" s="10" t="s">
        <v>329</v>
      </c>
      <c r="D237" s="7">
        <v>2</v>
      </c>
      <c r="E237" s="7">
        <f t="shared" si="11"/>
        <v>2.9112081513828241E-4</v>
      </c>
      <c r="F237" s="11"/>
      <c r="G237" s="11"/>
      <c r="H237" s="30"/>
      <c r="I237" s="30"/>
      <c r="J237" s="30"/>
      <c r="K237" s="30"/>
      <c r="L237" s="30"/>
      <c r="M237" s="31"/>
      <c r="N237" s="44"/>
      <c r="O237" s="45"/>
      <c r="P237" s="45"/>
      <c r="Q237" s="45"/>
      <c r="R237" s="30"/>
      <c r="S237" s="31"/>
      <c r="T237" s="33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5"/>
      <c r="AL237" s="33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5"/>
    </row>
    <row r="238" spans="1:49" x14ac:dyDescent="0.25">
      <c r="A238" s="4"/>
      <c r="B238" s="5"/>
      <c r="C238" s="19" t="s">
        <v>330</v>
      </c>
      <c r="D238" s="7"/>
      <c r="E238" s="7"/>
      <c r="F238" s="11">
        <v>7</v>
      </c>
      <c r="G238" s="11">
        <f t="shared" si="13"/>
        <v>1.4659685863874345E-3</v>
      </c>
      <c r="H238" s="30"/>
      <c r="I238" s="30"/>
      <c r="J238" s="30"/>
      <c r="K238" s="30"/>
      <c r="L238" s="30"/>
      <c r="M238" s="31"/>
      <c r="N238" s="44"/>
      <c r="O238" s="45"/>
      <c r="P238" s="45"/>
      <c r="Q238" s="45"/>
      <c r="R238" s="30"/>
      <c r="S238" s="31"/>
      <c r="T238" s="33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5"/>
      <c r="AL238" s="33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5"/>
    </row>
    <row r="239" spans="1:49" x14ac:dyDescent="0.25">
      <c r="A239" s="4"/>
      <c r="B239" s="5"/>
      <c r="C239" s="10" t="s">
        <v>331</v>
      </c>
      <c r="D239" s="20"/>
      <c r="E239" s="7"/>
      <c r="F239" s="11"/>
      <c r="G239" s="11"/>
      <c r="H239" s="30"/>
      <c r="I239" s="30"/>
      <c r="J239" s="30"/>
      <c r="K239" s="30"/>
      <c r="L239" s="30"/>
      <c r="M239" s="31"/>
      <c r="N239" s="44">
        <v>1</v>
      </c>
      <c r="O239" s="45">
        <v>0.36799999999999999</v>
      </c>
      <c r="P239" s="45"/>
      <c r="Q239" s="45"/>
      <c r="R239" s="30">
        <v>1</v>
      </c>
      <c r="S239" s="31">
        <v>0.40799999999999997</v>
      </c>
      <c r="T239" s="33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>
        <v>1</v>
      </c>
      <c r="AG239" s="34">
        <v>0.03</v>
      </c>
      <c r="AH239" s="34"/>
      <c r="AI239" s="34"/>
      <c r="AJ239" s="34"/>
      <c r="AK239" s="35"/>
      <c r="AL239" s="33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5"/>
    </row>
    <row r="240" spans="1:49" x14ac:dyDescent="0.25">
      <c r="A240" s="4"/>
      <c r="B240" s="5"/>
      <c r="C240" s="6" t="s">
        <v>332</v>
      </c>
      <c r="D240" s="7"/>
      <c r="E240" s="7"/>
      <c r="F240" s="11">
        <v>3</v>
      </c>
      <c r="G240" s="11">
        <f t="shared" si="13"/>
        <v>6.2827225130890048E-4</v>
      </c>
      <c r="H240" s="30"/>
      <c r="I240" s="30"/>
      <c r="J240" s="30"/>
      <c r="K240" s="30"/>
      <c r="L240" s="30"/>
      <c r="M240" s="31"/>
      <c r="N240" s="44"/>
      <c r="O240" s="45"/>
      <c r="P240" s="45"/>
      <c r="Q240" s="45"/>
      <c r="R240" s="30"/>
      <c r="S240" s="31"/>
      <c r="T240" s="33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5"/>
      <c r="AL240" s="33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5"/>
    </row>
    <row r="241" spans="1:49" x14ac:dyDescent="0.25">
      <c r="A241" s="4"/>
      <c r="B241" s="5"/>
      <c r="C241" s="10" t="s">
        <v>333</v>
      </c>
      <c r="D241" s="7">
        <v>4</v>
      </c>
      <c r="E241" s="7">
        <f t="shared" si="11"/>
        <v>5.8224163027656482E-4</v>
      </c>
      <c r="F241" s="11">
        <v>5</v>
      </c>
      <c r="G241" s="11">
        <f t="shared" si="13"/>
        <v>1.0471204188481676E-3</v>
      </c>
      <c r="H241" s="30"/>
      <c r="I241" s="30"/>
      <c r="J241" s="30"/>
      <c r="K241" s="30"/>
      <c r="L241" s="30"/>
      <c r="M241" s="31"/>
      <c r="N241" s="44"/>
      <c r="O241" s="45"/>
      <c r="P241" s="45"/>
      <c r="Q241" s="45"/>
      <c r="R241" s="30"/>
      <c r="S241" s="31"/>
      <c r="T241" s="33"/>
      <c r="U241" s="34"/>
      <c r="V241" s="34">
        <v>1</v>
      </c>
      <c r="W241" s="34">
        <v>5.0000000000000001E-4</v>
      </c>
      <c r="X241" s="34">
        <v>3</v>
      </c>
      <c r="Y241" s="34">
        <v>5.0000000000000001E-3</v>
      </c>
      <c r="Z241" s="34">
        <v>3</v>
      </c>
      <c r="AA241" s="34">
        <v>6.0000000000000001E-3</v>
      </c>
      <c r="AB241" s="34"/>
      <c r="AC241" s="34"/>
      <c r="AD241" s="34"/>
      <c r="AE241" s="34"/>
      <c r="AF241" s="34"/>
      <c r="AG241" s="34"/>
      <c r="AH241" s="34">
        <v>2</v>
      </c>
      <c r="AI241" s="34">
        <v>2E-3</v>
      </c>
      <c r="AJ241" s="34">
        <v>1</v>
      </c>
      <c r="AK241" s="35">
        <v>1E-3</v>
      </c>
      <c r="AL241" s="33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5"/>
    </row>
    <row r="242" spans="1:49" x14ac:dyDescent="0.25">
      <c r="A242" s="4"/>
      <c r="B242" s="5"/>
      <c r="C242" s="46" t="s">
        <v>334</v>
      </c>
      <c r="D242" s="7">
        <v>1</v>
      </c>
      <c r="E242" s="7">
        <f t="shared" si="11"/>
        <v>1.4556040756914121E-4</v>
      </c>
      <c r="F242" s="11"/>
      <c r="G242" s="11"/>
      <c r="H242" s="30"/>
      <c r="I242" s="30"/>
      <c r="J242" s="30"/>
      <c r="K242" s="30"/>
      <c r="L242" s="30"/>
      <c r="M242" s="31"/>
      <c r="N242" s="44"/>
      <c r="O242" s="45"/>
      <c r="P242" s="45"/>
      <c r="Q242" s="45"/>
      <c r="R242" s="30"/>
      <c r="S242" s="31"/>
      <c r="T242" s="33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5"/>
      <c r="AL242" s="33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5"/>
    </row>
    <row r="243" spans="1:49" x14ac:dyDescent="0.25">
      <c r="A243" s="4"/>
      <c r="B243" s="5"/>
      <c r="C243" s="10" t="s">
        <v>335</v>
      </c>
      <c r="D243" s="7">
        <v>1</v>
      </c>
      <c r="E243" s="7">
        <f t="shared" si="11"/>
        <v>1.4556040756914121E-4</v>
      </c>
      <c r="F243" s="11"/>
      <c r="G243" s="11"/>
      <c r="H243" s="30"/>
      <c r="I243" s="30"/>
      <c r="J243" s="30"/>
      <c r="K243" s="30"/>
      <c r="L243" s="30"/>
      <c r="M243" s="31"/>
      <c r="N243" s="44"/>
      <c r="O243" s="45"/>
      <c r="P243" s="45"/>
      <c r="Q243" s="45"/>
      <c r="R243" s="30"/>
      <c r="S243" s="31"/>
      <c r="T243" s="33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5"/>
      <c r="AL243" s="33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5"/>
    </row>
    <row r="244" spans="1:49" x14ac:dyDescent="0.25">
      <c r="A244" s="4"/>
      <c r="B244" s="5"/>
      <c r="C244" s="10" t="s">
        <v>336</v>
      </c>
      <c r="D244" s="7"/>
      <c r="E244" s="7"/>
      <c r="F244" s="11">
        <v>1</v>
      </c>
      <c r="G244" s="11">
        <f t="shared" si="13"/>
        <v>2.094240837696335E-4</v>
      </c>
      <c r="H244" s="30"/>
      <c r="I244" s="30"/>
      <c r="J244" s="30"/>
      <c r="K244" s="30"/>
      <c r="L244" s="30"/>
      <c r="M244" s="31"/>
      <c r="N244" s="44"/>
      <c r="O244" s="45"/>
      <c r="P244" s="45"/>
      <c r="Q244" s="45"/>
      <c r="R244" s="30"/>
      <c r="S244" s="31"/>
      <c r="T244" s="33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5"/>
      <c r="AL244" s="33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5"/>
    </row>
    <row r="245" spans="1:49" x14ac:dyDescent="0.25">
      <c r="A245" s="4"/>
      <c r="B245" s="5"/>
      <c r="C245" s="10" t="s">
        <v>337</v>
      </c>
      <c r="D245" s="7">
        <v>6</v>
      </c>
      <c r="E245" s="7">
        <f t="shared" si="11"/>
        <v>8.7336244541484718E-4</v>
      </c>
      <c r="F245" s="11">
        <v>1</v>
      </c>
      <c r="G245" s="11">
        <f t="shared" si="13"/>
        <v>2.094240837696335E-4</v>
      </c>
      <c r="H245" s="30"/>
      <c r="I245" s="30"/>
      <c r="J245" s="30"/>
      <c r="K245" s="30"/>
      <c r="L245" s="30"/>
      <c r="M245" s="31"/>
      <c r="N245" s="44"/>
      <c r="O245" s="45"/>
      <c r="P245" s="45"/>
      <c r="Q245" s="45"/>
      <c r="R245" s="30"/>
      <c r="S245" s="31"/>
      <c r="T245" s="33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5"/>
      <c r="AL245" s="33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>
        <v>1</v>
      </c>
      <c r="AW245" s="35">
        <v>1E-3</v>
      </c>
    </row>
    <row r="246" spans="1:49" x14ac:dyDescent="0.25">
      <c r="A246" s="4"/>
      <c r="B246" s="5"/>
      <c r="C246" s="19" t="s">
        <v>338</v>
      </c>
      <c r="D246" s="7">
        <v>3</v>
      </c>
      <c r="E246" s="7">
        <f t="shared" si="11"/>
        <v>4.3668122270742359E-4</v>
      </c>
      <c r="F246" s="11"/>
      <c r="G246" s="11"/>
      <c r="H246" s="30"/>
      <c r="I246" s="30"/>
      <c r="J246" s="30"/>
      <c r="K246" s="30"/>
      <c r="L246" s="30"/>
      <c r="M246" s="31"/>
      <c r="N246" s="44"/>
      <c r="O246" s="45"/>
      <c r="P246" s="45"/>
      <c r="Q246" s="45"/>
      <c r="R246" s="30"/>
      <c r="S246" s="31"/>
      <c r="T246" s="33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5"/>
      <c r="AL246" s="33"/>
      <c r="AM246" s="34"/>
      <c r="AN246" s="34"/>
      <c r="AO246" s="34"/>
      <c r="AP246" s="34"/>
      <c r="AQ246" s="34"/>
      <c r="AR246" s="34">
        <v>1</v>
      </c>
      <c r="AS246" s="34">
        <v>1E-3</v>
      </c>
      <c r="AT246" s="34"/>
      <c r="AU246" s="34"/>
      <c r="AV246" s="34"/>
      <c r="AW246" s="35"/>
    </row>
    <row r="247" spans="1:49" x14ac:dyDescent="0.25">
      <c r="A247" s="4"/>
      <c r="B247" s="5"/>
      <c r="C247" s="10" t="s">
        <v>339</v>
      </c>
      <c r="D247" s="20"/>
      <c r="E247" s="7"/>
      <c r="F247" s="11"/>
      <c r="G247" s="11"/>
      <c r="H247" s="30"/>
      <c r="I247" s="30"/>
      <c r="J247" s="30"/>
      <c r="K247" s="30"/>
      <c r="L247" s="30"/>
      <c r="M247" s="31"/>
      <c r="N247" s="44"/>
      <c r="O247" s="45"/>
      <c r="P247" s="45"/>
      <c r="Q247" s="45"/>
      <c r="R247" s="30"/>
      <c r="S247" s="31"/>
      <c r="T247" s="33">
        <v>4</v>
      </c>
      <c r="U247" s="34">
        <v>2E-3</v>
      </c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5"/>
      <c r="AL247" s="33"/>
      <c r="AM247" s="34"/>
      <c r="AN247" s="34"/>
      <c r="AO247" s="34"/>
      <c r="AP247" s="34"/>
      <c r="AQ247" s="34"/>
      <c r="AR247" s="34"/>
      <c r="AS247" s="34"/>
      <c r="AT247" s="34">
        <v>1</v>
      </c>
      <c r="AU247" s="34">
        <v>1E-3</v>
      </c>
      <c r="AV247" s="34">
        <v>1</v>
      </c>
      <c r="AW247" s="35" t="s">
        <v>340</v>
      </c>
    </row>
    <row r="248" spans="1:49" x14ac:dyDescent="0.25">
      <c r="A248" s="4"/>
      <c r="B248" s="5"/>
      <c r="C248" s="6" t="s">
        <v>341</v>
      </c>
      <c r="D248" s="7">
        <v>2</v>
      </c>
      <c r="E248" s="7">
        <f t="shared" si="11"/>
        <v>2.9112081513828241E-4</v>
      </c>
      <c r="F248" s="11"/>
      <c r="G248" s="11"/>
      <c r="H248" s="30"/>
      <c r="I248" s="30"/>
      <c r="J248" s="30"/>
      <c r="K248" s="30"/>
      <c r="L248" s="30"/>
      <c r="M248" s="31"/>
      <c r="N248" s="44"/>
      <c r="O248" s="45"/>
      <c r="P248" s="45"/>
      <c r="Q248" s="45"/>
      <c r="R248" s="30"/>
      <c r="S248" s="31"/>
      <c r="T248" s="33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5"/>
      <c r="AL248" s="33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5"/>
    </row>
    <row r="249" spans="1:49" x14ac:dyDescent="0.25">
      <c r="A249" s="4"/>
      <c r="B249" s="5"/>
      <c r="C249" s="10" t="s">
        <v>342</v>
      </c>
      <c r="D249" s="7">
        <v>1</v>
      </c>
      <c r="E249" s="7">
        <f t="shared" si="11"/>
        <v>1.4556040756914121E-4</v>
      </c>
      <c r="F249" s="11"/>
      <c r="G249" s="11"/>
      <c r="H249" s="30"/>
      <c r="I249" s="30"/>
      <c r="J249" s="30"/>
      <c r="K249" s="30"/>
      <c r="L249" s="30"/>
      <c r="M249" s="31"/>
      <c r="N249" s="44"/>
      <c r="O249" s="45"/>
      <c r="P249" s="45"/>
      <c r="Q249" s="45"/>
      <c r="R249" s="30"/>
      <c r="S249" s="31"/>
      <c r="T249" s="33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>
        <v>1</v>
      </c>
      <c r="AG249" s="34">
        <v>7.0000000000000001E-3</v>
      </c>
      <c r="AH249" s="34"/>
      <c r="AI249" s="34"/>
      <c r="AJ249" s="34"/>
      <c r="AK249" s="35"/>
      <c r="AL249" s="33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5"/>
    </row>
    <row r="250" spans="1:49" x14ac:dyDescent="0.25">
      <c r="A250" s="4"/>
      <c r="B250" s="5"/>
      <c r="C250" s="10" t="s">
        <v>343</v>
      </c>
      <c r="D250" s="7"/>
      <c r="E250" s="7"/>
      <c r="F250" s="11">
        <v>1</v>
      </c>
      <c r="G250" s="11">
        <f t="shared" si="13"/>
        <v>2.094240837696335E-4</v>
      </c>
      <c r="H250" s="30"/>
      <c r="I250" s="30"/>
      <c r="J250" s="30"/>
      <c r="K250" s="30"/>
      <c r="L250" s="30"/>
      <c r="M250" s="31"/>
      <c r="N250" s="44"/>
      <c r="O250" s="45"/>
      <c r="P250" s="45"/>
      <c r="Q250" s="45"/>
      <c r="R250" s="30"/>
      <c r="S250" s="31"/>
      <c r="T250" s="33"/>
      <c r="U250" s="34"/>
      <c r="V250" s="34">
        <v>2</v>
      </c>
      <c r="W250" s="34">
        <v>2E-3</v>
      </c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5"/>
      <c r="AL250" s="33"/>
      <c r="AM250" s="34"/>
      <c r="AN250" s="34"/>
      <c r="AO250" s="34"/>
      <c r="AP250" s="34"/>
      <c r="AQ250" s="34"/>
      <c r="AR250" s="34"/>
      <c r="AS250" s="34"/>
      <c r="AT250" s="34">
        <v>1</v>
      </c>
      <c r="AU250" s="34">
        <v>5.0000000000000001E-4</v>
      </c>
      <c r="AV250" s="34"/>
      <c r="AW250" s="35"/>
    </row>
    <row r="251" spans="1:49" x14ac:dyDescent="0.25">
      <c r="A251" s="4"/>
      <c r="B251" s="5"/>
      <c r="C251" s="19" t="s">
        <v>344</v>
      </c>
      <c r="D251" s="7">
        <v>4</v>
      </c>
      <c r="E251" s="7">
        <f t="shared" si="11"/>
        <v>5.8224163027656482E-4</v>
      </c>
      <c r="F251" s="11">
        <v>7</v>
      </c>
      <c r="G251" s="11">
        <f t="shared" si="13"/>
        <v>1.4659685863874345E-3</v>
      </c>
      <c r="H251" s="30"/>
      <c r="I251" s="30"/>
      <c r="J251" s="30"/>
      <c r="K251" s="30"/>
      <c r="L251" s="30"/>
      <c r="M251" s="31"/>
      <c r="N251" s="44">
        <v>2</v>
      </c>
      <c r="O251" s="45">
        <v>1E-3</v>
      </c>
      <c r="P251" s="45"/>
      <c r="Q251" s="45"/>
      <c r="R251" s="30">
        <v>1</v>
      </c>
      <c r="S251" s="31">
        <v>1E-4</v>
      </c>
      <c r="T251" s="33"/>
      <c r="U251" s="34"/>
      <c r="V251" s="34"/>
      <c r="W251" s="34"/>
      <c r="X251" s="34"/>
      <c r="Y251" s="34"/>
      <c r="Z251" s="34">
        <v>8</v>
      </c>
      <c r="AA251" s="34">
        <v>1.2999999999999999E-2</v>
      </c>
      <c r="AB251" s="34"/>
      <c r="AC251" s="34"/>
      <c r="AD251" s="34"/>
      <c r="AE251" s="34"/>
      <c r="AF251" s="34"/>
      <c r="AG251" s="34"/>
      <c r="AH251" s="34">
        <v>1</v>
      </c>
      <c r="AI251" s="34">
        <v>4.0000000000000001E-3</v>
      </c>
      <c r="AJ251" s="34"/>
      <c r="AK251" s="35"/>
      <c r="AL251" s="33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5"/>
    </row>
    <row r="252" spans="1:49" x14ac:dyDescent="0.25">
      <c r="A252" s="4"/>
      <c r="B252" s="5"/>
      <c r="C252" s="15" t="s">
        <v>345</v>
      </c>
      <c r="D252" s="20"/>
      <c r="E252" s="7"/>
      <c r="F252" s="11"/>
      <c r="G252" s="11"/>
      <c r="H252" s="30"/>
      <c r="I252" s="30"/>
      <c r="J252" s="30"/>
      <c r="K252" s="30"/>
      <c r="L252" s="30">
        <v>1</v>
      </c>
      <c r="M252" s="31">
        <v>1E-4</v>
      </c>
      <c r="N252" s="44">
        <v>7</v>
      </c>
      <c r="O252" s="45">
        <v>1E-3</v>
      </c>
      <c r="P252" s="45"/>
      <c r="Q252" s="45"/>
      <c r="R252" s="30">
        <v>2</v>
      </c>
      <c r="S252" s="31">
        <v>1E-4</v>
      </c>
      <c r="T252" s="33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5"/>
      <c r="AL252" s="33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5"/>
    </row>
    <row r="253" spans="1:49" x14ac:dyDescent="0.25">
      <c r="A253" s="4"/>
      <c r="B253" s="9" t="s">
        <v>346</v>
      </c>
      <c r="C253" s="6" t="s">
        <v>347</v>
      </c>
      <c r="D253" s="7">
        <v>4</v>
      </c>
      <c r="E253" s="7">
        <f t="shared" si="11"/>
        <v>5.8224163027656482E-4</v>
      </c>
      <c r="F253" s="11">
        <v>6</v>
      </c>
      <c r="G253" s="11">
        <f t="shared" si="13"/>
        <v>1.256544502617801E-3</v>
      </c>
      <c r="H253" s="30"/>
      <c r="I253" s="30"/>
      <c r="J253" s="30"/>
      <c r="K253" s="30"/>
      <c r="L253" s="30"/>
      <c r="M253" s="31"/>
      <c r="N253" s="44"/>
      <c r="O253" s="45"/>
      <c r="P253" s="45"/>
      <c r="Q253" s="45"/>
      <c r="R253" s="30"/>
      <c r="S253" s="31"/>
      <c r="T253" s="33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5"/>
      <c r="AL253" s="33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5"/>
    </row>
    <row r="254" spans="1:49" x14ac:dyDescent="0.25">
      <c r="A254" s="4"/>
      <c r="B254" s="4"/>
      <c r="C254" s="10" t="s">
        <v>348</v>
      </c>
      <c r="D254" s="7">
        <v>6</v>
      </c>
      <c r="E254" s="7">
        <f t="shared" si="11"/>
        <v>8.7336244541484718E-4</v>
      </c>
      <c r="F254" s="11">
        <v>27</v>
      </c>
      <c r="G254" s="11">
        <f t="shared" si="13"/>
        <v>5.6544502617801046E-3</v>
      </c>
      <c r="H254" s="30"/>
      <c r="I254" s="30"/>
      <c r="J254" s="30"/>
      <c r="K254" s="30"/>
      <c r="L254" s="30"/>
      <c r="M254" s="31"/>
      <c r="N254" s="44"/>
      <c r="O254" s="45"/>
      <c r="P254" s="45"/>
      <c r="Q254" s="45"/>
      <c r="R254" s="30"/>
      <c r="S254" s="31"/>
      <c r="T254" s="33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5"/>
      <c r="AL254" s="33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5"/>
    </row>
    <row r="255" spans="1:49" x14ac:dyDescent="0.25">
      <c r="A255" s="9" t="s">
        <v>349</v>
      </c>
      <c r="B255" s="48" t="s">
        <v>350</v>
      </c>
      <c r="C255" s="10" t="s">
        <v>351</v>
      </c>
      <c r="D255" s="7">
        <v>3</v>
      </c>
      <c r="E255" s="7">
        <f t="shared" si="11"/>
        <v>4.3668122270742359E-4</v>
      </c>
      <c r="F255" s="11">
        <v>4</v>
      </c>
      <c r="G255" s="11">
        <f t="shared" si="13"/>
        <v>8.3769633507853401E-4</v>
      </c>
      <c r="H255" s="30"/>
      <c r="I255" s="30"/>
      <c r="J255" s="30"/>
      <c r="K255" s="30"/>
      <c r="L255" s="30"/>
      <c r="M255" s="31"/>
      <c r="N255" s="44"/>
      <c r="O255" s="45"/>
      <c r="P255" s="45"/>
      <c r="Q255" s="45"/>
      <c r="R255" s="30"/>
      <c r="S255" s="31"/>
      <c r="T255" s="33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5"/>
      <c r="AL255" s="33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5"/>
    </row>
    <row r="256" spans="1:49" x14ac:dyDescent="0.25">
      <c r="A256" s="4"/>
      <c r="B256" s="24"/>
      <c r="C256" s="10" t="s">
        <v>352</v>
      </c>
      <c r="D256" s="7">
        <v>7</v>
      </c>
      <c r="E256" s="7">
        <f t="shared" si="11"/>
        <v>1.0189228529839884E-3</v>
      </c>
      <c r="F256" s="11">
        <v>27</v>
      </c>
      <c r="G256" s="11">
        <f t="shared" si="13"/>
        <v>5.6544502617801046E-3</v>
      </c>
      <c r="H256" s="30"/>
      <c r="I256" s="30"/>
      <c r="J256" s="30"/>
      <c r="K256" s="30"/>
      <c r="L256" s="30"/>
      <c r="M256" s="31"/>
      <c r="N256" s="32"/>
      <c r="O256" s="30"/>
      <c r="P256" s="30"/>
      <c r="Q256" s="30"/>
      <c r="R256" s="30"/>
      <c r="S256" s="31"/>
      <c r="T256" s="33"/>
      <c r="U256" s="34"/>
      <c r="V256" s="34">
        <v>1</v>
      </c>
      <c r="W256" s="34">
        <v>4.8000000000000001E-2</v>
      </c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5"/>
      <c r="AL256" s="33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5"/>
    </row>
    <row r="257" spans="1:49" x14ac:dyDescent="0.25">
      <c r="A257" s="4"/>
      <c r="B257" s="24"/>
      <c r="C257" s="10" t="s">
        <v>353</v>
      </c>
      <c r="D257" s="7">
        <v>1</v>
      </c>
      <c r="E257" s="7">
        <f t="shared" si="11"/>
        <v>1.4556040756914121E-4</v>
      </c>
      <c r="F257" s="11"/>
      <c r="G257" s="11"/>
      <c r="H257" s="30"/>
      <c r="I257" s="30"/>
      <c r="J257" s="30"/>
      <c r="K257" s="30"/>
      <c r="L257" s="30"/>
      <c r="M257" s="31"/>
      <c r="N257" s="44"/>
      <c r="O257" s="45"/>
      <c r="P257" s="45"/>
      <c r="Q257" s="45"/>
      <c r="R257" s="30"/>
      <c r="S257" s="31"/>
      <c r="T257" s="33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5"/>
      <c r="AL257" s="33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5"/>
    </row>
    <row r="258" spans="1:49" x14ac:dyDescent="0.25">
      <c r="A258" s="4"/>
      <c r="B258" s="24"/>
      <c r="C258" s="10" t="s">
        <v>354</v>
      </c>
      <c r="D258" s="7"/>
      <c r="E258" s="7"/>
      <c r="F258" s="11">
        <v>2</v>
      </c>
      <c r="G258" s="11">
        <f t="shared" si="13"/>
        <v>4.18848167539267E-4</v>
      </c>
      <c r="H258" s="30"/>
      <c r="I258" s="30"/>
      <c r="J258" s="30"/>
      <c r="K258" s="30"/>
      <c r="L258" s="30"/>
      <c r="M258" s="31"/>
      <c r="N258" s="44"/>
      <c r="O258" s="45"/>
      <c r="P258" s="45"/>
      <c r="Q258" s="45"/>
      <c r="R258" s="30"/>
      <c r="S258" s="31"/>
      <c r="T258" s="33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5"/>
      <c r="AL258" s="33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5"/>
    </row>
    <row r="259" spans="1:49" x14ac:dyDescent="0.25">
      <c r="A259" s="12"/>
      <c r="B259" s="24"/>
      <c r="C259" s="10" t="s">
        <v>355</v>
      </c>
      <c r="D259" s="7"/>
      <c r="E259" s="7"/>
      <c r="F259" s="11">
        <v>2</v>
      </c>
      <c r="G259" s="11">
        <f t="shared" si="13"/>
        <v>4.18848167539267E-4</v>
      </c>
      <c r="H259" s="30"/>
      <c r="I259" s="30"/>
      <c r="J259" s="30"/>
      <c r="K259" s="30"/>
      <c r="L259" s="30"/>
      <c r="M259" s="31"/>
      <c r="N259" s="44"/>
      <c r="O259" s="45"/>
      <c r="P259" s="45"/>
      <c r="Q259" s="45"/>
      <c r="R259" s="30"/>
      <c r="S259" s="31"/>
      <c r="T259" s="33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5"/>
      <c r="AL259" s="33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5"/>
    </row>
    <row r="260" spans="1:49" x14ac:dyDescent="0.25">
      <c r="A260" s="4" t="s">
        <v>356</v>
      </c>
      <c r="B260" s="27" t="s">
        <v>357</v>
      </c>
      <c r="C260" s="10" t="s">
        <v>358</v>
      </c>
      <c r="D260" s="7">
        <v>8</v>
      </c>
      <c r="E260" s="7">
        <f t="shared" si="11"/>
        <v>1.1644832605531296E-3</v>
      </c>
      <c r="F260" s="11"/>
      <c r="G260" s="11"/>
      <c r="H260" s="30"/>
      <c r="I260" s="30"/>
      <c r="J260" s="30"/>
      <c r="K260" s="30"/>
      <c r="L260" s="30"/>
      <c r="M260" s="31"/>
      <c r="N260" s="44"/>
      <c r="O260" s="45"/>
      <c r="P260" s="45"/>
      <c r="Q260" s="45"/>
      <c r="R260" s="30"/>
      <c r="S260" s="31"/>
      <c r="T260" s="33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5"/>
      <c r="AL260" s="33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5"/>
    </row>
    <row r="261" spans="1:49" x14ac:dyDescent="0.25">
      <c r="A261" s="4"/>
      <c r="B261" s="24"/>
      <c r="C261" s="10" t="s">
        <v>359</v>
      </c>
      <c r="D261" s="7">
        <v>6</v>
      </c>
      <c r="E261" s="7">
        <f t="shared" si="11"/>
        <v>8.7336244541484718E-4</v>
      </c>
      <c r="F261" s="11"/>
      <c r="G261" s="11"/>
      <c r="H261" s="30"/>
      <c r="I261" s="30"/>
      <c r="J261" s="30"/>
      <c r="K261" s="30"/>
      <c r="L261" s="30"/>
      <c r="M261" s="31"/>
      <c r="N261" s="32"/>
      <c r="O261" s="30"/>
      <c r="P261" s="30"/>
      <c r="Q261" s="30"/>
      <c r="R261" s="30"/>
      <c r="S261" s="31"/>
      <c r="T261" s="33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5"/>
      <c r="AL261" s="33">
        <v>1</v>
      </c>
      <c r="AM261" s="34">
        <v>2E-3</v>
      </c>
      <c r="AN261" s="34"/>
      <c r="AO261" s="34"/>
      <c r="AP261" s="34">
        <v>1</v>
      </c>
      <c r="AQ261" s="34">
        <v>2E-3</v>
      </c>
      <c r="AR261" s="34"/>
      <c r="AS261" s="34"/>
      <c r="AT261" s="34"/>
      <c r="AU261" s="34"/>
      <c r="AV261" s="34"/>
      <c r="AW261" s="35"/>
    </row>
    <row r="262" spans="1:49" x14ac:dyDescent="0.25">
      <c r="A262" s="4"/>
      <c r="B262" s="8" t="s">
        <v>360</v>
      </c>
      <c r="C262" s="10" t="s">
        <v>361</v>
      </c>
      <c r="D262" s="7">
        <v>6</v>
      </c>
      <c r="E262" s="7">
        <f t="shared" si="11"/>
        <v>8.7336244541484718E-4</v>
      </c>
      <c r="F262" s="11">
        <v>1</v>
      </c>
      <c r="G262" s="11">
        <f t="shared" si="13"/>
        <v>2.094240837696335E-4</v>
      </c>
      <c r="H262" s="30"/>
      <c r="I262" s="30"/>
      <c r="J262" s="30"/>
      <c r="K262" s="30"/>
      <c r="L262" s="30"/>
      <c r="M262" s="31"/>
      <c r="N262" s="32">
        <v>1</v>
      </c>
      <c r="O262" s="30">
        <v>1E-3</v>
      </c>
      <c r="P262" s="30"/>
      <c r="Q262" s="30"/>
      <c r="R262" s="30"/>
      <c r="S262" s="31"/>
      <c r="T262" s="33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5"/>
      <c r="AL262" s="33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5"/>
    </row>
    <row r="263" spans="1:49" x14ac:dyDescent="0.25">
      <c r="A263" s="4"/>
      <c r="B263" s="4"/>
      <c r="C263" s="10" t="s">
        <v>362</v>
      </c>
      <c r="D263" s="7">
        <v>2</v>
      </c>
      <c r="E263" s="7">
        <f t="shared" si="11"/>
        <v>2.9112081513828241E-4</v>
      </c>
      <c r="F263" s="11"/>
      <c r="G263" s="11"/>
      <c r="H263" s="30"/>
      <c r="I263" s="30"/>
      <c r="J263" s="30"/>
      <c r="K263" s="30"/>
      <c r="L263" s="30"/>
      <c r="M263" s="31"/>
      <c r="N263" s="32"/>
      <c r="O263" s="30"/>
      <c r="P263" s="30"/>
      <c r="Q263" s="30"/>
      <c r="R263" s="30"/>
      <c r="S263" s="31"/>
      <c r="T263" s="33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5"/>
      <c r="AL263" s="33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5"/>
    </row>
    <row r="264" spans="1:49" x14ac:dyDescent="0.25">
      <c r="A264" s="4"/>
      <c r="B264" s="4"/>
      <c r="C264" s="10" t="s">
        <v>363</v>
      </c>
      <c r="D264" s="7">
        <v>2</v>
      </c>
      <c r="E264" s="7">
        <f t="shared" si="11"/>
        <v>2.9112081513828241E-4</v>
      </c>
      <c r="F264" s="11"/>
      <c r="G264" s="11"/>
      <c r="H264" s="30"/>
      <c r="I264" s="30"/>
      <c r="J264" s="30"/>
      <c r="K264" s="30"/>
      <c r="L264" s="30"/>
      <c r="M264" s="31"/>
      <c r="N264" s="32"/>
      <c r="O264" s="30"/>
      <c r="P264" s="30"/>
      <c r="Q264" s="30"/>
      <c r="R264" s="30"/>
      <c r="S264" s="31"/>
      <c r="T264" s="33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5"/>
      <c r="AL264" s="33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5"/>
    </row>
    <row r="265" spans="1:49" x14ac:dyDescent="0.25">
      <c r="A265" s="4"/>
      <c r="B265" s="12"/>
      <c r="C265" s="10" t="s">
        <v>364</v>
      </c>
      <c r="D265" s="7">
        <v>1</v>
      </c>
      <c r="E265" s="7">
        <f t="shared" si="11"/>
        <v>1.4556040756914121E-4</v>
      </c>
      <c r="F265" s="11"/>
      <c r="G265" s="11"/>
      <c r="H265" s="30"/>
      <c r="I265" s="30"/>
      <c r="J265" s="30"/>
      <c r="K265" s="30"/>
      <c r="L265" s="30"/>
      <c r="M265" s="31"/>
      <c r="N265" s="32"/>
      <c r="O265" s="30"/>
      <c r="P265" s="30"/>
      <c r="Q265" s="30"/>
      <c r="R265" s="30"/>
      <c r="S265" s="31"/>
      <c r="T265" s="33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5"/>
      <c r="AL265" s="33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5"/>
    </row>
    <row r="266" spans="1:49" x14ac:dyDescent="0.25">
      <c r="A266" s="4"/>
      <c r="B266" s="26" t="s">
        <v>365</v>
      </c>
      <c r="C266" s="10" t="s">
        <v>366</v>
      </c>
      <c r="D266" s="7">
        <v>3</v>
      </c>
      <c r="E266" s="7">
        <f t="shared" si="11"/>
        <v>4.3668122270742359E-4</v>
      </c>
      <c r="F266" s="11"/>
      <c r="G266" s="11"/>
      <c r="H266" s="30"/>
      <c r="I266" s="30"/>
      <c r="J266" s="30"/>
      <c r="K266" s="30"/>
      <c r="L266" s="30"/>
      <c r="M266" s="31"/>
      <c r="N266" s="32"/>
      <c r="O266" s="30"/>
      <c r="P266" s="30"/>
      <c r="Q266" s="30"/>
      <c r="R266" s="30"/>
      <c r="S266" s="31"/>
      <c r="T266" s="33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5"/>
      <c r="AL266" s="33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5"/>
    </row>
    <row r="267" spans="1:49" x14ac:dyDescent="0.25">
      <c r="A267" s="4"/>
      <c r="B267" s="24"/>
      <c r="C267" s="10" t="s">
        <v>367</v>
      </c>
      <c r="D267" s="7">
        <v>8</v>
      </c>
      <c r="E267" s="7">
        <f t="shared" si="11"/>
        <v>1.1644832605531296E-3</v>
      </c>
      <c r="F267" s="11"/>
      <c r="G267" s="11"/>
      <c r="H267" s="30"/>
      <c r="I267" s="30"/>
      <c r="J267" s="30"/>
      <c r="K267" s="30"/>
      <c r="L267" s="30"/>
      <c r="M267" s="31"/>
      <c r="N267" s="32"/>
      <c r="O267" s="30"/>
      <c r="P267" s="30"/>
      <c r="Q267" s="30"/>
      <c r="R267" s="30"/>
      <c r="S267" s="31"/>
      <c r="T267" s="33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5"/>
      <c r="AL267" s="33"/>
      <c r="AM267" s="34"/>
      <c r="AN267" s="34"/>
      <c r="AO267" s="34"/>
      <c r="AP267" s="34"/>
      <c r="AQ267" s="34"/>
      <c r="AR267" s="34"/>
      <c r="AS267" s="34"/>
      <c r="AT267" s="34">
        <v>1</v>
      </c>
      <c r="AU267" s="34">
        <v>2E-3</v>
      </c>
      <c r="AV267" s="34"/>
      <c r="AW267" s="35"/>
    </row>
    <row r="268" spans="1:49" x14ac:dyDescent="0.25">
      <c r="A268" s="4"/>
      <c r="B268" s="24"/>
      <c r="C268" s="10" t="s">
        <v>368</v>
      </c>
      <c r="D268" s="7">
        <v>1</v>
      </c>
      <c r="E268" s="7">
        <f t="shared" si="11"/>
        <v>1.4556040756914121E-4</v>
      </c>
      <c r="F268" s="11"/>
      <c r="G268" s="11"/>
      <c r="H268" s="30"/>
      <c r="I268" s="30"/>
      <c r="J268" s="30"/>
      <c r="K268" s="30"/>
      <c r="L268" s="30"/>
      <c r="M268" s="31"/>
      <c r="N268" s="32"/>
      <c r="O268" s="30"/>
      <c r="P268" s="30"/>
      <c r="Q268" s="30"/>
      <c r="R268" s="30"/>
      <c r="S268" s="31"/>
      <c r="T268" s="33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5"/>
      <c r="AL268" s="33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5"/>
    </row>
    <row r="269" spans="1:49" x14ac:dyDescent="0.25">
      <c r="A269" s="4"/>
      <c r="B269" s="24"/>
      <c r="C269" s="10" t="s">
        <v>369</v>
      </c>
      <c r="D269" s="7">
        <v>3</v>
      </c>
      <c r="E269" s="7">
        <f t="shared" si="11"/>
        <v>4.3668122270742359E-4</v>
      </c>
      <c r="F269" s="11"/>
      <c r="G269" s="11"/>
      <c r="H269" s="30"/>
      <c r="I269" s="30"/>
      <c r="J269" s="30"/>
      <c r="K269" s="30"/>
      <c r="L269" s="30"/>
      <c r="M269" s="31"/>
      <c r="N269" s="32"/>
      <c r="O269" s="30"/>
      <c r="P269" s="30"/>
      <c r="Q269" s="30"/>
      <c r="R269" s="30"/>
      <c r="S269" s="31"/>
      <c r="T269" s="33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5"/>
      <c r="AL269" s="33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5"/>
    </row>
    <row r="270" spans="1:49" x14ac:dyDescent="0.25">
      <c r="A270" s="4"/>
      <c r="B270" s="24"/>
      <c r="C270" s="10" t="s">
        <v>370</v>
      </c>
      <c r="D270" s="7">
        <v>4</v>
      </c>
      <c r="E270" s="7">
        <f t="shared" si="11"/>
        <v>5.8224163027656482E-4</v>
      </c>
      <c r="F270" s="11"/>
      <c r="G270" s="11"/>
      <c r="H270" s="30"/>
      <c r="I270" s="30"/>
      <c r="J270" s="30"/>
      <c r="K270" s="30"/>
      <c r="L270" s="30"/>
      <c r="M270" s="31"/>
      <c r="N270" s="32"/>
      <c r="O270" s="30"/>
      <c r="P270" s="30"/>
      <c r="Q270" s="30"/>
      <c r="R270" s="30"/>
      <c r="S270" s="31"/>
      <c r="T270" s="33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5"/>
      <c r="AL270" s="33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5"/>
    </row>
    <row r="271" spans="1:49" x14ac:dyDescent="0.25">
      <c r="A271" s="4"/>
      <c r="B271" s="24"/>
      <c r="C271" s="10" t="s">
        <v>371</v>
      </c>
      <c r="D271" s="7">
        <v>1</v>
      </c>
      <c r="E271" s="7">
        <f t="shared" si="11"/>
        <v>1.4556040756914121E-4</v>
      </c>
      <c r="F271" s="11"/>
      <c r="G271" s="11"/>
      <c r="H271" s="30"/>
      <c r="I271" s="30"/>
      <c r="J271" s="30"/>
      <c r="K271" s="30"/>
      <c r="L271" s="30"/>
      <c r="M271" s="31"/>
      <c r="N271" s="32"/>
      <c r="O271" s="30"/>
      <c r="P271" s="30"/>
      <c r="Q271" s="30"/>
      <c r="R271" s="30">
        <v>1</v>
      </c>
      <c r="S271" s="31">
        <v>8.0000000000000002E-3</v>
      </c>
      <c r="T271" s="33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5"/>
      <c r="AL271" s="33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5"/>
    </row>
    <row r="272" spans="1:49" x14ac:dyDescent="0.25">
      <c r="A272" s="4"/>
      <c r="B272" s="24"/>
      <c r="C272" s="10" t="s">
        <v>372</v>
      </c>
      <c r="D272" s="7">
        <v>8</v>
      </c>
      <c r="E272" s="7">
        <f t="shared" si="11"/>
        <v>1.1644832605531296E-3</v>
      </c>
      <c r="F272" s="11"/>
      <c r="G272" s="11"/>
      <c r="H272" s="30"/>
      <c r="I272" s="30"/>
      <c r="J272" s="30"/>
      <c r="K272" s="30"/>
      <c r="L272" s="30"/>
      <c r="M272" s="31"/>
      <c r="N272" s="32"/>
      <c r="O272" s="30"/>
      <c r="P272" s="30"/>
      <c r="Q272" s="30"/>
      <c r="R272" s="30">
        <v>4</v>
      </c>
      <c r="S272" s="31">
        <v>9.4E-2</v>
      </c>
      <c r="T272" s="33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5"/>
      <c r="AL272" s="33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5"/>
    </row>
    <row r="273" spans="1:49" x14ac:dyDescent="0.25">
      <c r="A273" s="4"/>
      <c r="B273" s="24"/>
      <c r="C273" s="10" t="s">
        <v>373</v>
      </c>
      <c r="D273" s="7">
        <v>2</v>
      </c>
      <c r="E273" s="7">
        <f t="shared" si="11"/>
        <v>2.9112081513828241E-4</v>
      </c>
      <c r="F273" s="11"/>
      <c r="G273" s="11"/>
      <c r="H273" s="30"/>
      <c r="I273" s="30"/>
      <c r="J273" s="30"/>
      <c r="K273" s="30"/>
      <c r="L273" s="30"/>
      <c r="M273" s="31"/>
      <c r="N273" s="32"/>
      <c r="O273" s="30"/>
      <c r="P273" s="30"/>
      <c r="Q273" s="30"/>
      <c r="R273" s="30"/>
      <c r="S273" s="31"/>
      <c r="T273" s="33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5"/>
      <c r="AL273" s="33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5"/>
    </row>
    <row r="274" spans="1:49" x14ac:dyDescent="0.25">
      <c r="A274" s="4"/>
      <c r="B274" s="24"/>
      <c r="C274" s="10" t="s">
        <v>374</v>
      </c>
      <c r="D274" s="7">
        <v>2</v>
      </c>
      <c r="E274" s="7">
        <f t="shared" si="11"/>
        <v>2.9112081513828241E-4</v>
      </c>
      <c r="F274" s="11"/>
      <c r="G274" s="11"/>
      <c r="H274" s="30"/>
      <c r="I274" s="30"/>
      <c r="J274" s="30"/>
      <c r="K274" s="30"/>
      <c r="L274" s="30"/>
      <c r="M274" s="31"/>
      <c r="N274" s="32"/>
      <c r="O274" s="30"/>
      <c r="P274" s="30"/>
      <c r="Q274" s="30"/>
      <c r="R274" s="30"/>
      <c r="S274" s="31"/>
      <c r="T274" s="33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5"/>
      <c r="AL274" s="33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5"/>
    </row>
    <row r="275" spans="1:49" x14ac:dyDescent="0.25">
      <c r="A275" s="4"/>
      <c r="B275" s="24"/>
      <c r="C275" s="10" t="s">
        <v>375</v>
      </c>
      <c r="D275" s="7">
        <v>1</v>
      </c>
      <c r="E275" s="7">
        <f t="shared" si="11"/>
        <v>1.4556040756914121E-4</v>
      </c>
      <c r="F275" s="11"/>
      <c r="G275" s="11"/>
      <c r="H275" s="30"/>
      <c r="I275" s="30"/>
      <c r="J275" s="30"/>
      <c r="K275" s="30"/>
      <c r="L275" s="30"/>
      <c r="M275" s="31"/>
      <c r="N275" s="32"/>
      <c r="O275" s="30"/>
      <c r="P275" s="30"/>
      <c r="Q275" s="30"/>
      <c r="R275" s="30"/>
      <c r="S275" s="31"/>
      <c r="T275" s="33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5"/>
      <c r="AL275" s="33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5"/>
    </row>
    <row r="276" spans="1:49" x14ac:dyDescent="0.25">
      <c r="A276" s="4"/>
      <c r="B276" s="24"/>
      <c r="C276" s="19" t="s">
        <v>376</v>
      </c>
      <c r="D276" s="7">
        <v>2</v>
      </c>
      <c r="E276" s="7">
        <f t="shared" si="11"/>
        <v>2.9112081513828241E-4</v>
      </c>
      <c r="F276" s="11"/>
      <c r="G276" s="11"/>
      <c r="H276" s="30"/>
      <c r="I276" s="30"/>
      <c r="J276" s="30"/>
      <c r="K276" s="30"/>
      <c r="L276" s="30"/>
      <c r="M276" s="31"/>
      <c r="N276" s="32"/>
      <c r="O276" s="30"/>
      <c r="P276" s="30"/>
      <c r="Q276" s="30"/>
      <c r="R276" s="30"/>
      <c r="S276" s="31"/>
      <c r="T276" s="33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5"/>
      <c r="AL276" s="33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5"/>
    </row>
    <row r="277" spans="1:49" x14ac:dyDescent="0.25">
      <c r="A277" s="4"/>
      <c r="B277" s="24"/>
      <c r="C277" s="10" t="s">
        <v>377</v>
      </c>
      <c r="D277" s="20"/>
      <c r="E277" s="7"/>
      <c r="F277" s="11"/>
      <c r="G277" s="11"/>
      <c r="H277" s="30"/>
      <c r="I277" s="30"/>
      <c r="J277" s="30"/>
      <c r="K277" s="30"/>
      <c r="L277" s="30"/>
      <c r="M277" s="31"/>
      <c r="N277" s="32">
        <v>2</v>
      </c>
      <c r="O277" s="30">
        <v>1.2E-2</v>
      </c>
      <c r="P277" s="30"/>
      <c r="Q277" s="30"/>
      <c r="R277" s="30"/>
      <c r="S277" s="31"/>
      <c r="T277" s="33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5"/>
      <c r="AL277" s="33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5"/>
    </row>
    <row r="278" spans="1:49" x14ac:dyDescent="0.25">
      <c r="A278" s="9" t="s">
        <v>378</v>
      </c>
      <c r="B278" s="9" t="s">
        <v>379</v>
      </c>
      <c r="C278" s="49" t="s">
        <v>380</v>
      </c>
      <c r="D278" s="7">
        <v>53</v>
      </c>
      <c r="E278" s="7">
        <f t="shared" si="11"/>
        <v>7.7147016011644837E-3</v>
      </c>
      <c r="F278" s="11">
        <v>24</v>
      </c>
      <c r="G278" s="11">
        <f t="shared" si="13"/>
        <v>5.0261780104712038E-3</v>
      </c>
      <c r="H278" s="30"/>
      <c r="I278" s="30"/>
      <c r="J278" s="30"/>
      <c r="K278" s="30"/>
      <c r="L278" s="30"/>
      <c r="M278" s="31"/>
      <c r="N278" s="32"/>
      <c r="O278" s="30"/>
      <c r="P278" s="30"/>
      <c r="Q278" s="30"/>
      <c r="R278" s="30"/>
      <c r="S278" s="31"/>
      <c r="T278" s="33">
        <v>1</v>
      </c>
      <c r="U278" s="34">
        <v>4.1000000000000002E-2</v>
      </c>
      <c r="V278" s="34">
        <v>1</v>
      </c>
      <c r="W278" s="34">
        <v>2.9000000000000001E-2</v>
      </c>
      <c r="X278" s="34">
        <v>1</v>
      </c>
      <c r="Y278" s="34">
        <v>2.9000000000000001E-2</v>
      </c>
      <c r="Z278" s="34"/>
      <c r="AA278" s="34"/>
      <c r="AB278" s="34"/>
      <c r="AC278" s="34"/>
      <c r="AD278" s="34"/>
      <c r="AE278" s="34"/>
      <c r="AF278" s="34"/>
      <c r="AG278" s="34"/>
      <c r="AH278" s="34">
        <v>1</v>
      </c>
      <c r="AI278" s="34">
        <v>3.2000000000000001E-2</v>
      </c>
      <c r="AJ278" s="34"/>
      <c r="AK278" s="35"/>
      <c r="AL278" s="33"/>
      <c r="AM278" s="34"/>
      <c r="AN278" s="34"/>
      <c r="AO278" s="34"/>
      <c r="AP278" s="34"/>
      <c r="AQ278" s="34"/>
      <c r="AR278" s="34">
        <v>5</v>
      </c>
      <c r="AS278" s="34">
        <v>0.12</v>
      </c>
      <c r="AT278" s="34"/>
      <c r="AU278" s="34"/>
      <c r="AV278" s="34"/>
      <c r="AW278" s="35"/>
    </row>
    <row r="279" spans="1:49" x14ac:dyDescent="0.25">
      <c r="A279" s="4"/>
      <c r="B279" s="4"/>
      <c r="C279" s="10" t="s">
        <v>381</v>
      </c>
      <c r="D279" s="7">
        <v>21</v>
      </c>
      <c r="E279" s="7">
        <f t="shared" ref="E279:E292" si="14">(D279/6870)</f>
        <v>3.0567685589519651E-3</v>
      </c>
      <c r="F279" s="11">
        <v>6</v>
      </c>
      <c r="G279" s="11">
        <f t="shared" si="13"/>
        <v>1.256544502617801E-3</v>
      </c>
      <c r="H279" s="30"/>
      <c r="I279" s="30"/>
      <c r="J279" s="30"/>
      <c r="K279" s="30"/>
      <c r="L279" s="30"/>
      <c r="M279" s="31"/>
      <c r="N279" s="32"/>
      <c r="O279" s="30"/>
      <c r="P279" s="30"/>
      <c r="Q279" s="30"/>
      <c r="R279" s="30"/>
      <c r="S279" s="31"/>
      <c r="T279" s="33"/>
      <c r="U279" s="34"/>
      <c r="V279" s="34"/>
      <c r="W279" s="34"/>
      <c r="X279" s="34">
        <v>1</v>
      </c>
      <c r="Y279" s="34">
        <v>1.242</v>
      </c>
      <c r="Z279" s="34"/>
      <c r="AA279" s="34"/>
      <c r="AB279" s="34">
        <v>1</v>
      </c>
      <c r="AC279" s="34">
        <v>3.2000000000000001E-2</v>
      </c>
      <c r="AD279" s="34"/>
      <c r="AE279" s="34"/>
      <c r="AF279" s="34"/>
      <c r="AG279" s="34"/>
      <c r="AH279" s="34"/>
      <c r="AI279" s="34"/>
      <c r="AJ279" s="34"/>
      <c r="AK279" s="35"/>
      <c r="AL279" s="33">
        <v>1</v>
      </c>
      <c r="AM279" s="34">
        <v>2E-3</v>
      </c>
      <c r="AN279" s="34"/>
      <c r="AO279" s="34"/>
      <c r="AP279" s="34">
        <v>1</v>
      </c>
      <c r="AQ279" s="34">
        <v>5.0999999999999997E-2</v>
      </c>
      <c r="AR279" s="34"/>
      <c r="AS279" s="34"/>
      <c r="AT279" s="34"/>
      <c r="AU279" s="34"/>
      <c r="AV279" s="34"/>
      <c r="AW279" s="35"/>
    </row>
    <row r="280" spans="1:49" x14ac:dyDescent="0.25">
      <c r="A280" s="4"/>
      <c r="B280" s="36" t="s">
        <v>382</v>
      </c>
      <c r="C280" s="47" t="s">
        <v>383</v>
      </c>
      <c r="D280" s="7">
        <v>2</v>
      </c>
      <c r="E280" s="7">
        <f t="shared" si="14"/>
        <v>2.9112081513828241E-4</v>
      </c>
      <c r="F280" s="11">
        <v>17</v>
      </c>
      <c r="G280" s="11">
        <f t="shared" si="13"/>
        <v>3.5602094240837698E-3</v>
      </c>
      <c r="H280" s="30"/>
      <c r="I280" s="30"/>
      <c r="J280" s="30"/>
      <c r="K280" s="30"/>
      <c r="L280" s="30"/>
      <c r="M280" s="31"/>
      <c r="N280" s="32"/>
      <c r="O280" s="30"/>
      <c r="P280" s="30"/>
      <c r="Q280" s="30"/>
      <c r="R280" s="30"/>
      <c r="S280" s="31"/>
      <c r="T280" s="33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5"/>
      <c r="AL280" s="33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5"/>
    </row>
    <row r="281" spans="1:49" x14ac:dyDescent="0.25">
      <c r="A281" s="4"/>
      <c r="B281" s="48" t="s">
        <v>384</v>
      </c>
      <c r="C281" s="10" t="s">
        <v>385</v>
      </c>
      <c r="D281" s="7">
        <v>27</v>
      </c>
      <c r="E281" s="7">
        <f t="shared" si="14"/>
        <v>3.9301310043668124E-3</v>
      </c>
      <c r="F281" s="11">
        <v>24</v>
      </c>
      <c r="G281" s="11">
        <f t="shared" si="13"/>
        <v>5.0261780104712038E-3</v>
      </c>
      <c r="H281" s="30">
        <v>1</v>
      </c>
      <c r="I281" s="30">
        <v>1.7000000000000001E-2</v>
      </c>
      <c r="J281" s="30"/>
      <c r="K281" s="30"/>
      <c r="L281" s="30">
        <v>1</v>
      </c>
      <c r="M281" s="31">
        <v>1.0999999999999999E-2</v>
      </c>
      <c r="N281" s="32"/>
      <c r="O281" s="30"/>
      <c r="P281" s="30"/>
      <c r="Q281" s="30"/>
      <c r="R281" s="30"/>
      <c r="S281" s="31"/>
      <c r="T281" s="33"/>
      <c r="U281" s="34"/>
      <c r="V281" s="34">
        <v>1</v>
      </c>
      <c r="W281" s="34">
        <v>0.312</v>
      </c>
      <c r="X281" s="34"/>
      <c r="Y281" s="34"/>
      <c r="Z281" s="34">
        <v>1</v>
      </c>
      <c r="AA281" s="34">
        <v>9.0999999999999998E-2</v>
      </c>
      <c r="AB281" s="34">
        <v>1</v>
      </c>
      <c r="AC281" s="34">
        <v>0.23</v>
      </c>
      <c r="AD281" s="34">
        <v>2</v>
      </c>
      <c r="AE281" s="34">
        <v>7.444</v>
      </c>
      <c r="AF281" s="34"/>
      <c r="AG281" s="34"/>
      <c r="AH281" s="34"/>
      <c r="AI281" s="34"/>
      <c r="AJ281" s="34"/>
      <c r="AK281" s="35"/>
      <c r="AL281" s="33"/>
      <c r="AM281" s="34"/>
      <c r="AN281" s="34"/>
      <c r="AO281" s="34"/>
      <c r="AP281" s="34">
        <v>2</v>
      </c>
      <c r="AQ281" s="34">
        <v>3.0000000000000001E-3</v>
      </c>
      <c r="AR281" s="34">
        <v>2</v>
      </c>
      <c r="AS281" s="34">
        <v>0.14199999999999999</v>
      </c>
      <c r="AT281" s="34">
        <v>1</v>
      </c>
      <c r="AU281" s="34">
        <v>8.0000000000000002E-3</v>
      </c>
      <c r="AV281" s="34"/>
      <c r="AW281" s="35"/>
    </row>
    <row r="282" spans="1:49" x14ac:dyDescent="0.25">
      <c r="A282" s="4"/>
      <c r="B282" s="24"/>
      <c r="C282" s="10" t="s">
        <v>386</v>
      </c>
      <c r="D282" s="7">
        <v>7</v>
      </c>
      <c r="E282" s="7">
        <f t="shared" si="14"/>
        <v>1.0189228529839884E-3</v>
      </c>
      <c r="F282" s="11"/>
      <c r="G282" s="11"/>
      <c r="H282" s="30"/>
      <c r="I282" s="30"/>
      <c r="J282" s="30"/>
      <c r="K282" s="30"/>
      <c r="L282" s="30"/>
      <c r="M282" s="31"/>
      <c r="N282" s="32"/>
      <c r="O282" s="30"/>
      <c r="P282" s="30"/>
      <c r="Q282" s="30"/>
      <c r="R282" s="30"/>
      <c r="S282" s="31"/>
      <c r="T282" s="33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5"/>
      <c r="AL282" s="33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5"/>
    </row>
    <row r="283" spans="1:49" x14ac:dyDescent="0.25">
      <c r="A283" s="4"/>
      <c r="B283" s="24"/>
      <c r="C283" s="10" t="s">
        <v>387</v>
      </c>
      <c r="D283" s="7"/>
      <c r="E283" s="7"/>
      <c r="F283" s="11">
        <v>1</v>
      </c>
      <c r="G283" s="11">
        <f t="shared" si="13"/>
        <v>2.094240837696335E-4</v>
      </c>
      <c r="H283" s="30"/>
      <c r="I283" s="30"/>
      <c r="J283" s="30"/>
      <c r="K283" s="30"/>
      <c r="L283" s="30"/>
      <c r="M283" s="31"/>
      <c r="N283" s="32"/>
      <c r="O283" s="30"/>
      <c r="P283" s="30"/>
      <c r="Q283" s="30"/>
      <c r="R283" s="30"/>
      <c r="S283" s="31"/>
      <c r="T283" s="33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5"/>
      <c r="AL283" s="33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5"/>
    </row>
    <row r="284" spans="1:49" x14ac:dyDescent="0.25">
      <c r="A284" s="4"/>
      <c r="B284" s="24"/>
      <c r="C284" s="10" t="s">
        <v>388</v>
      </c>
      <c r="D284" s="7">
        <v>34</v>
      </c>
      <c r="E284" s="7">
        <f t="shared" si="14"/>
        <v>4.9490538573508007E-3</v>
      </c>
      <c r="F284" s="11">
        <v>17</v>
      </c>
      <c r="G284" s="11">
        <f t="shared" si="13"/>
        <v>3.5602094240837698E-3</v>
      </c>
      <c r="H284" s="30"/>
      <c r="I284" s="30"/>
      <c r="J284" s="30"/>
      <c r="K284" s="30"/>
      <c r="L284" s="30"/>
      <c r="M284" s="31"/>
      <c r="N284" s="32"/>
      <c r="O284" s="30"/>
      <c r="P284" s="30"/>
      <c r="Q284" s="30"/>
      <c r="R284" s="30"/>
      <c r="S284" s="31"/>
      <c r="T284" s="33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5"/>
      <c r="AL284" s="33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5"/>
    </row>
    <row r="285" spans="1:49" x14ac:dyDescent="0.25">
      <c r="A285" s="4"/>
      <c r="B285" s="9" t="s">
        <v>389</v>
      </c>
      <c r="C285" s="10" t="s">
        <v>390</v>
      </c>
      <c r="D285" s="7">
        <v>2564</v>
      </c>
      <c r="E285" s="7">
        <f t="shared" si="14"/>
        <v>0.37321688500727801</v>
      </c>
      <c r="F285" s="11">
        <v>2175</v>
      </c>
      <c r="G285" s="11">
        <f t="shared" si="13"/>
        <v>0.45549738219895286</v>
      </c>
      <c r="H285" s="30">
        <v>26</v>
      </c>
      <c r="I285" s="30">
        <v>4.7E-2</v>
      </c>
      <c r="J285" s="30">
        <v>27</v>
      </c>
      <c r="K285" s="30">
        <v>2.4E-2</v>
      </c>
      <c r="L285" s="30">
        <v>5</v>
      </c>
      <c r="M285" s="31">
        <v>2E-3</v>
      </c>
      <c r="N285" s="32">
        <v>1</v>
      </c>
      <c r="O285" s="30">
        <v>2E-3</v>
      </c>
      <c r="P285" s="30">
        <v>6</v>
      </c>
      <c r="Q285" s="30">
        <v>5.0000000000000001E-3</v>
      </c>
      <c r="R285" s="30">
        <v>8</v>
      </c>
      <c r="S285" s="31">
        <v>3.6999999999999998E-2</v>
      </c>
      <c r="T285" s="33">
        <v>6</v>
      </c>
      <c r="U285" s="34">
        <v>0.252</v>
      </c>
      <c r="V285" s="34">
        <v>2</v>
      </c>
      <c r="W285" s="34">
        <v>8.9999999999999993E-3</v>
      </c>
      <c r="X285" s="34">
        <v>6</v>
      </c>
      <c r="Y285" s="34">
        <v>6.2E-2</v>
      </c>
      <c r="Z285" s="34">
        <v>1</v>
      </c>
      <c r="AA285" s="34">
        <v>6.0000000000000001E-3</v>
      </c>
      <c r="AB285" s="34"/>
      <c r="AC285" s="34"/>
      <c r="AD285" s="34"/>
      <c r="AE285" s="34"/>
      <c r="AF285" s="34">
        <v>6</v>
      </c>
      <c r="AG285" s="34">
        <v>1.4E-2</v>
      </c>
      <c r="AH285" s="34">
        <v>9</v>
      </c>
      <c r="AI285" s="34">
        <v>7.9000000000000001E-2</v>
      </c>
      <c r="AJ285" s="34">
        <v>3</v>
      </c>
      <c r="AK285" s="35">
        <v>8.9999999999999993E-3</v>
      </c>
      <c r="AL285" s="33">
        <v>4</v>
      </c>
      <c r="AM285" s="34">
        <v>6.6000000000000003E-2</v>
      </c>
      <c r="AN285" s="34">
        <v>1</v>
      </c>
      <c r="AO285" s="34">
        <v>8.9999999999999993E-3</v>
      </c>
      <c r="AP285" s="34"/>
      <c r="AQ285" s="34"/>
      <c r="AR285" s="34">
        <v>15</v>
      </c>
      <c r="AS285" s="34">
        <v>3.7999999999999999E-2</v>
      </c>
      <c r="AT285" s="34">
        <v>5</v>
      </c>
      <c r="AU285" s="34">
        <v>1.4999999999999999E-2</v>
      </c>
      <c r="AV285" s="34">
        <v>4</v>
      </c>
      <c r="AW285" s="35">
        <v>0.47399999999999998</v>
      </c>
    </row>
    <row r="286" spans="1:49" x14ac:dyDescent="0.25">
      <c r="A286" s="12"/>
      <c r="B286" s="12"/>
      <c r="C286" s="10" t="s">
        <v>391</v>
      </c>
      <c r="D286" s="7"/>
      <c r="E286" s="7"/>
      <c r="F286" s="11">
        <v>1</v>
      </c>
      <c r="G286" s="11">
        <f t="shared" si="13"/>
        <v>2.094240837696335E-4</v>
      </c>
      <c r="H286" s="30"/>
      <c r="I286" s="30"/>
      <c r="J286" s="30"/>
      <c r="K286" s="30"/>
      <c r="L286" s="30"/>
      <c r="M286" s="31"/>
      <c r="N286" s="32"/>
      <c r="O286" s="30"/>
      <c r="P286" s="30"/>
      <c r="Q286" s="30"/>
      <c r="R286" s="30"/>
      <c r="S286" s="31"/>
      <c r="T286" s="33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5"/>
      <c r="AL286" s="33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5"/>
    </row>
    <row r="287" spans="1:49" x14ac:dyDescent="0.25">
      <c r="A287" s="11" t="s">
        <v>392</v>
      </c>
      <c r="B287" s="11" t="s">
        <v>393</v>
      </c>
      <c r="C287" s="46" t="s">
        <v>394</v>
      </c>
      <c r="D287" s="7">
        <v>1</v>
      </c>
      <c r="E287" s="7">
        <f t="shared" si="14"/>
        <v>1.4556040756914121E-4</v>
      </c>
      <c r="F287" s="11">
        <v>1</v>
      </c>
      <c r="G287" s="11">
        <f t="shared" si="13"/>
        <v>2.094240837696335E-4</v>
      </c>
      <c r="H287" s="30"/>
      <c r="I287" s="30"/>
      <c r="J287" s="30"/>
      <c r="K287" s="30"/>
      <c r="L287" s="30"/>
      <c r="M287" s="31"/>
      <c r="N287" s="32"/>
      <c r="O287" s="30"/>
      <c r="P287" s="30"/>
      <c r="Q287" s="30"/>
      <c r="R287" s="30"/>
      <c r="S287" s="31"/>
      <c r="T287" s="33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5"/>
      <c r="AL287" s="33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5"/>
    </row>
    <row r="288" spans="1:49" x14ac:dyDescent="0.25">
      <c r="A288" s="4"/>
      <c r="B288" s="4"/>
      <c r="C288" s="46" t="s">
        <v>395</v>
      </c>
      <c r="D288" s="7">
        <v>1</v>
      </c>
      <c r="E288" s="7">
        <f t="shared" si="14"/>
        <v>1.4556040756914121E-4</v>
      </c>
      <c r="F288" s="11"/>
      <c r="G288" s="11"/>
      <c r="H288" s="30"/>
      <c r="I288" s="30"/>
      <c r="J288" s="30"/>
      <c r="K288" s="30"/>
      <c r="L288" s="30"/>
      <c r="M288" s="31"/>
      <c r="N288" s="32"/>
      <c r="O288" s="30"/>
      <c r="P288" s="30"/>
      <c r="Q288" s="30"/>
      <c r="R288" s="30"/>
      <c r="S288" s="31"/>
      <c r="T288" s="33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5"/>
      <c r="AL288" s="33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5"/>
    </row>
    <row r="289" spans="1:49" x14ac:dyDescent="0.25">
      <c r="A289" s="4"/>
      <c r="B289" s="4"/>
      <c r="C289" s="25" t="s">
        <v>396</v>
      </c>
      <c r="D289" s="7"/>
      <c r="E289" s="7"/>
      <c r="F289" s="11"/>
      <c r="G289" s="11"/>
      <c r="H289" s="30"/>
      <c r="I289" s="30"/>
      <c r="J289" s="30"/>
      <c r="K289" s="30"/>
      <c r="L289" s="30"/>
      <c r="M289" s="31"/>
      <c r="N289" s="32"/>
      <c r="O289" s="30"/>
      <c r="P289" s="30"/>
      <c r="Q289" s="30"/>
      <c r="R289" s="30"/>
      <c r="S289" s="31"/>
      <c r="T289" s="33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5"/>
      <c r="AL289" s="33"/>
      <c r="AM289" s="34"/>
      <c r="AN289" s="34"/>
      <c r="AO289" s="34"/>
      <c r="AP289" s="34"/>
      <c r="AQ289" s="34"/>
      <c r="AR289" s="34">
        <v>2</v>
      </c>
      <c r="AS289" s="34">
        <v>0.04</v>
      </c>
      <c r="AT289" s="34">
        <v>1</v>
      </c>
      <c r="AU289" s="34">
        <v>1.0999999999999999E-2</v>
      </c>
      <c r="AV289" s="34"/>
      <c r="AW289" s="35"/>
    </row>
    <row r="290" spans="1:49" x14ac:dyDescent="0.25">
      <c r="A290" s="4"/>
      <c r="B290" s="12"/>
      <c r="C290" s="46" t="s">
        <v>397</v>
      </c>
      <c r="D290" s="7">
        <v>1</v>
      </c>
      <c r="E290" s="7">
        <f t="shared" si="14"/>
        <v>1.4556040756914121E-4</v>
      </c>
      <c r="F290" s="11"/>
      <c r="G290" s="26"/>
      <c r="H290" s="32"/>
      <c r="I290" s="30"/>
      <c r="J290" s="30"/>
      <c r="K290" s="30"/>
      <c r="L290" s="30"/>
      <c r="M290" s="31"/>
      <c r="N290" s="32"/>
      <c r="O290" s="30"/>
      <c r="P290" s="30"/>
      <c r="Q290" s="30"/>
      <c r="R290" s="30"/>
      <c r="S290" s="31"/>
      <c r="T290" s="33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5"/>
      <c r="AL290" s="33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5"/>
    </row>
    <row r="291" spans="1:49" x14ac:dyDescent="0.25">
      <c r="A291" s="4"/>
      <c r="B291" s="8" t="s">
        <v>398</v>
      </c>
      <c r="C291" s="46" t="s">
        <v>399</v>
      </c>
      <c r="D291" s="7">
        <v>2</v>
      </c>
      <c r="E291" s="7">
        <f t="shared" si="14"/>
        <v>2.9112081513828241E-4</v>
      </c>
      <c r="F291" s="11">
        <v>1</v>
      </c>
      <c r="G291" s="26">
        <f t="shared" si="13"/>
        <v>2.094240837696335E-4</v>
      </c>
      <c r="H291" s="32"/>
      <c r="I291" s="30"/>
      <c r="J291" s="30"/>
      <c r="K291" s="30"/>
      <c r="L291" s="30"/>
      <c r="M291" s="31"/>
      <c r="N291" s="32"/>
      <c r="O291" s="30"/>
      <c r="P291" s="30"/>
      <c r="Q291" s="30"/>
      <c r="R291" s="30"/>
      <c r="S291" s="31"/>
      <c r="T291" s="33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5"/>
      <c r="AL291" s="33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5"/>
    </row>
    <row r="292" spans="1:49" x14ac:dyDescent="0.25">
      <c r="A292" s="12"/>
      <c r="B292" s="12"/>
      <c r="C292" s="10" t="s">
        <v>400</v>
      </c>
      <c r="D292" s="50">
        <v>1</v>
      </c>
      <c r="E292" s="50">
        <f t="shared" si="14"/>
        <v>1.4556040756914121E-4</v>
      </c>
      <c r="F292" s="23">
        <v>2</v>
      </c>
      <c r="G292" s="51">
        <f t="shared" si="13"/>
        <v>4.18848167539267E-4</v>
      </c>
      <c r="H292" s="60"/>
      <c r="I292" s="61"/>
      <c r="J292" s="61"/>
      <c r="K292" s="61"/>
      <c r="L292" s="61"/>
      <c r="M292" s="62"/>
      <c r="N292" s="60"/>
      <c r="O292" s="61"/>
      <c r="P292" s="61"/>
      <c r="Q292" s="61"/>
      <c r="R292" s="61"/>
      <c r="S292" s="62"/>
      <c r="T292" s="60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2"/>
      <c r="AL292" s="60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2"/>
    </row>
    <row r="293" spans="1:49" x14ac:dyDescent="0.25"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</row>
    <row r="294" spans="1:49" ht="17.25" x14ac:dyDescent="0.25">
      <c r="C294" s="54" t="s">
        <v>401</v>
      </c>
    </row>
    <row r="295" spans="1:49" ht="17.25" x14ac:dyDescent="0.25">
      <c r="C295" s="54" t="s">
        <v>402</v>
      </c>
    </row>
  </sheetData>
  <mergeCells count="12">
    <mergeCell ref="A1:A3"/>
    <mergeCell ref="B1:B3"/>
    <mergeCell ref="C1:C3"/>
    <mergeCell ref="D1:E1"/>
    <mergeCell ref="F1:G1"/>
    <mergeCell ref="T1:AK1"/>
    <mergeCell ref="AL1:AW1"/>
    <mergeCell ref="D2:D3"/>
    <mergeCell ref="E2:E3"/>
    <mergeCell ref="F2:F3"/>
    <mergeCell ref="G2:G3"/>
    <mergeCell ref="H1:S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Station-species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2019-08-08T18:44:03Z</dcterms:created>
  <dcterms:modified xsi:type="dcterms:W3CDTF">2019-11-08T15:25:04Z</dcterms:modified>
</cp:coreProperties>
</file>