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6" yWindow="1704" windowWidth="17280" windowHeight="8364" tabRatio="912"/>
  </bookViews>
  <sheets>
    <sheet name="hypocoty length" sheetId="1" r:id="rId1"/>
    <sheet name="Cell length" sheetId="2" r:id="rId2"/>
    <sheet name="Wall thickness" sheetId="3" r:id="rId3"/>
    <sheet name="Contents in wall components" sheetId="4" r:id="rId4"/>
    <sheet name="valume in hypocotyl and wall" sheetId="5" r:id="rId5"/>
    <sheet name="cell wall bosynthesis" sheetId="6" r:id="rId6"/>
    <sheet name="cell wall extension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7" l="1"/>
  <c r="E39" i="7"/>
  <c r="F38" i="7"/>
  <c r="E38" i="7"/>
  <c r="N26" i="7"/>
  <c r="M26" i="7"/>
  <c r="F26" i="7"/>
  <c r="N25" i="7"/>
  <c r="M25" i="7"/>
  <c r="F25" i="7"/>
  <c r="F24" i="7"/>
  <c r="F23" i="7"/>
  <c r="N22" i="7"/>
  <c r="M22" i="7"/>
  <c r="F22" i="7"/>
  <c r="N21" i="7"/>
  <c r="M21" i="7"/>
  <c r="F21" i="7"/>
  <c r="F20" i="7"/>
  <c r="F19" i="7"/>
  <c r="G10" i="4" l="1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L22" i="2" l="1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0" i="2"/>
  <c r="F10" i="2"/>
  <c r="L9" i="2"/>
  <c r="F9" i="2"/>
  <c r="L8" i="2"/>
  <c r="F8" i="2"/>
  <c r="L7" i="2"/>
  <c r="F7" i="2"/>
  <c r="L6" i="2"/>
  <c r="F6" i="2"/>
  <c r="L5" i="2"/>
  <c r="F5" i="2"/>
  <c r="L4" i="2"/>
  <c r="F4" i="2"/>
  <c r="L3" i="2"/>
  <c r="F3" i="2"/>
</calcChain>
</file>

<file path=xl/sharedStrings.xml><?xml version="1.0" encoding="utf-8"?>
<sst xmlns="http://schemas.openxmlformats.org/spreadsheetml/2006/main" count="770" uniqueCount="295">
  <si>
    <t>Hypocotyl length</t>
    <phoneticPr fontId="1" type="noConversion"/>
  </si>
  <si>
    <t>0 d</t>
    <phoneticPr fontId="1" type="noConversion"/>
  </si>
  <si>
    <t>SE</t>
  </si>
  <si>
    <t xml:space="preserve">1 d </t>
    <phoneticPr fontId="1" type="noConversion"/>
  </si>
  <si>
    <t>2 d</t>
    <phoneticPr fontId="1" type="noConversion"/>
  </si>
  <si>
    <t>3 d</t>
    <phoneticPr fontId="1" type="noConversion"/>
  </si>
  <si>
    <t>4 d</t>
    <phoneticPr fontId="1" type="noConversion"/>
  </si>
  <si>
    <t>5 d</t>
    <phoneticPr fontId="1" type="noConversion"/>
  </si>
  <si>
    <t>6 d</t>
    <phoneticPr fontId="1" type="noConversion"/>
  </si>
  <si>
    <t>7 d</t>
    <phoneticPr fontId="1" type="noConversion"/>
  </si>
  <si>
    <t>8 d</t>
    <phoneticPr fontId="1" type="noConversion"/>
  </si>
  <si>
    <t>Epeidemis</t>
    <phoneticPr fontId="1" type="noConversion"/>
  </si>
  <si>
    <t>Cell length</t>
    <phoneticPr fontId="1" type="noConversion"/>
  </si>
  <si>
    <t>Average</t>
    <phoneticPr fontId="1" type="noConversion"/>
  </si>
  <si>
    <t>SE</t>
    <phoneticPr fontId="1" type="noConversion"/>
  </si>
  <si>
    <t>Cortex</t>
    <phoneticPr fontId="1" type="noConversion"/>
  </si>
  <si>
    <t>Average</t>
    <phoneticPr fontId="1" type="noConversion"/>
  </si>
  <si>
    <t>SE</t>
    <phoneticPr fontId="1" type="noConversion"/>
  </si>
  <si>
    <t>1.19 ± 0.06</t>
    <phoneticPr fontId="4" type="noConversion"/>
  </si>
  <si>
    <t>1.19 ± 0.06</t>
    <phoneticPr fontId="4" type="noConversion"/>
  </si>
  <si>
    <t>1.57 ± 0.08</t>
    <phoneticPr fontId="4" type="noConversion"/>
  </si>
  <si>
    <t>1.47 ± 0.10</t>
    <phoneticPr fontId="4" type="noConversion"/>
  </si>
  <si>
    <t>1.88 ± 0.09</t>
    <phoneticPr fontId="4" type="noConversion"/>
  </si>
  <si>
    <t>1.65 ± 0.08</t>
    <phoneticPr fontId="4" type="noConversion"/>
  </si>
  <si>
    <t>1.30 ± 0.15</t>
    <phoneticPr fontId="4" type="noConversion"/>
  </si>
  <si>
    <t>1.14 ± 0.12</t>
    <phoneticPr fontId="4" type="noConversion"/>
  </si>
  <si>
    <t>1.47 ± 0.09</t>
    <phoneticPr fontId="4" type="noConversion"/>
  </si>
  <si>
    <t>1.28 ± 0.06</t>
    <phoneticPr fontId="4" type="noConversion"/>
  </si>
  <si>
    <t>1.63 ± 0.06</t>
    <phoneticPr fontId="4" type="noConversion"/>
  </si>
  <si>
    <t>1.45 ± 0.08</t>
    <phoneticPr fontId="4" type="noConversion"/>
  </si>
  <si>
    <t>1.90 ± 0.12</t>
    <phoneticPr fontId="4" type="noConversion"/>
  </si>
  <si>
    <t>1.65 ± 0.11</t>
    <phoneticPr fontId="4" type="noConversion"/>
  </si>
  <si>
    <t>0.88 ± 0.06</t>
    <phoneticPr fontId="4" type="noConversion"/>
  </si>
  <si>
    <t>0.83 ± 0.05</t>
    <phoneticPr fontId="4" type="noConversion"/>
  </si>
  <si>
    <t>1.31 ± 0.11</t>
    <phoneticPr fontId="4" type="noConversion"/>
  </si>
  <si>
    <t>1.11 ± 0.05</t>
    <phoneticPr fontId="4" type="noConversion"/>
  </si>
  <si>
    <t>1.80 ± 0.22</t>
    <phoneticPr fontId="4" type="noConversion"/>
  </si>
  <si>
    <t>1.72 ± 0.20</t>
    <phoneticPr fontId="4" type="noConversion"/>
  </si>
  <si>
    <t>2.21 ± 0.17</t>
    <phoneticPr fontId="4" type="noConversion"/>
  </si>
  <si>
    <t>1.78 ± 0.19</t>
    <phoneticPr fontId="4" type="noConversion"/>
  </si>
  <si>
    <t>1.49 ± 0.21</t>
    <phoneticPr fontId="4" type="noConversion"/>
  </si>
  <si>
    <t>1.20 ± 0.13</t>
    <phoneticPr fontId="4" type="noConversion"/>
  </si>
  <si>
    <t>1.78 ± 0.12</t>
    <phoneticPr fontId="4" type="noConversion"/>
  </si>
  <si>
    <t>1.59 ± 0.09</t>
    <phoneticPr fontId="4" type="noConversion"/>
  </si>
  <si>
    <t>0.67 ± 0.08</t>
    <phoneticPr fontId="4" type="noConversion"/>
  </si>
  <si>
    <t>0.51 ± 0.03</t>
    <phoneticPr fontId="4" type="noConversion"/>
  </si>
  <si>
    <t>0.78 ± 0.04</t>
    <phoneticPr fontId="4" type="noConversion"/>
  </si>
  <si>
    <t>0.67 ± 0.07</t>
    <phoneticPr fontId="4" type="noConversion"/>
  </si>
  <si>
    <t>0.47 ± 0.03</t>
    <phoneticPr fontId="4" type="noConversion"/>
  </si>
  <si>
    <t>0.41 ± 0.02</t>
    <phoneticPr fontId="4" type="noConversion"/>
  </si>
  <si>
    <t>0.58 ± 0.03</t>
    <phoneticPr fontId="4" type="noConversion"/>
  </si>
  <si>
    <t>0.48 ± 0.02</t>
    <phoneticPr fontId="4" type="noConversion"/>
  </si>
  <si>
    <t>0.56 ± 0.05</t>
    <phoneticPr fontId="4" type="noConversion"/>
  </si>
  <si>
    <t>0.47 ± 0.08</t>
    <phoneticPr fontId="4" type="noConversion"/>
  </si>
  <si>
    <t>0.67 ± 0.06</t>
    <phoneticPr fontId="4" type="noConversion"/>
  </si>
  <si>
    <t>0.55 ± 0.03</t>
    <phoneticPr fontId="4" type="noConversion"/>
  </si>
  <si>
    <t>0.41 ± 0.03</t>
    <phoneticPr fontId="4" type="noConversion"/>
  </si>
  <si>
    <t>0.28 ± 0.01</t>
    <phoneticPr fontId="4" type="noConversion"/>
  </si>
  <si>
    <t>0.46 ± 0.06</t>
    <phoneticPr fontId="4" type="noConversion"/>
  </si>
  <si>
    <t>0.39 ± 0.07</t>
    <phoneticPr fontId="4" type="noConversion"/>
  </si>
  <si>
    <t>0.70 ± 0.10</t>
    <phoneticPr fontId="4" type="noConversion"/>
  </si>
  <si>
    <t>0.59 ± 0.06</t>
    <phoneticPr fontId="4" type="noConversion"/>
  </si>
  <si>
    <t>0.89 ± 0.06</t>
    <phoneticPr fontId="4" type="noConversion"/>
  </si>
  <si>
    <t>0.68 ± 0.06</t>
    <phoneticPr fontId="4" type="noConversion"/>
  </si>
  <si>
    <t>0.44 ± 0.04</t>
    <phoneticPr fontId="4" type="noConversion"/>
  </si>
  <si>
    <t>0.37 ± 0.03</t>
    <phoneticPr fontId="4" type="noConversion"/>
  </si>
  <si>
    <t>0.57 ± 0.06</t>
    <phoneticPr fontId="4" type="noConversion"/>
  </si>
  <si>
    <t>0.48 ± 0.04</t>
    <phoneticPr fontId="4" type="noConversion"/>
  </si>
  <si>
    <t>0.36 ± 0.03</t>
    <phoneticPr fontId="4" type="noConversion"/>
  </si>
  <si>
    <t>0.36 ± 0.03</t>
    <phoneticPr fontId="4" type="noConversion"/>
  </si>
  <si>
    <t>0.45 ± 0.05</t>
    <phoneticPr fontId="4" type="noConversion"/>
  </si>
  <si>
    <t>0.37 ± 0.02</t>
    <phoneticPr fontId="4" type="noConversion"/>
  </si>
  <si>
    <t>0.49 ± 0.03</t>
    <phoneticPr fontId="4" type="noConversion"/>
  </si>
  <si>
    <t>0.42 ± 0.06</t>
    <phoneticPr fontId="4" type="noConversion"/>
  </si>
  <si>
    <t>0.30 ± 0.02</t>
    <phoneticPr fontId="4" type="noConversion"/>
  </si>
  <si>
    <t>0.28 ± 0.03</t>
    <phoneticPr fontId="4" type="noConversion"/>
  </si>
  <si>
    <t>0.39 ± 0.05</t>
    <phoneticPr fontId="4" type="noConversion"/>
  </si>
  <si>
    <t>0.33 ± 0.03</t>
    <phoneticPr fontId="4" type="noConversion"/>
  </si>
  <si>
    <t>0.29 ± 0.08</t>
    <phoneticPr fontId="4" type="noConversion"/>
  </si>
  <si>
    <t>0.27 ± 0.03</t>
    <phoneticPr fontId="4" type="noConversion"/>
  </si>
  <si>
    <t>0.41 ± 0.04</t>
    <phoneticPr fontId="4" type="noConversion"/>
  </si>
  <si>
    <t>0.30 ± 0.04</t>
    <phoneticPr fontId="4" type="noConversion"/>
  </si>
  <si>
    <t>0.22 ± 0.02</t>
    <phoneticPr fontId="4" type="noConversion"/>
  </si>
  <si>
    <t>0.17 ± 0.02</t>
    <phoneticPr fontId="4" type="noConversion"/>
  </si>
  <si>
    <t>0.27 ± 0.02</t>
    <phoneticPr fontId="4" type="noConversion"/>
  </si>
  <si>
    <t>0.24 ± 0.02</t>
    <phoneticPr fontId="4" type="noConversion"/>
  </si>
  <si>
    <t>0.43 ± 0.03</t>
    <phoneticPr fontId="4" type="noConversion"/>
  </si>
  <si>
    <t>0.34 ± 0.04</t>
    <phoneticPr fontId="4" type="noConversion"/>
  </si>
  <si>
    <t>0.49 ± 0.04</t>
    <phoneticPr fontId="4" type="noConversion"/>
  </si>
  <si>
    <t>0.42 ± 0.05</t>
    <phoneticPr fontId="4" type="noConversion"/>
  </si>
  <si>
    <t>0.28 ± 0.03</t>
    <phoneticPr fontId="4" type="noConversion"/>
  </si>
  <si>
    <t>0.23 ± 0.02</t>
    <phoneticPr fontId="4" type="noConversion"/>
  </si>
  <si>
    <t>0.32 ± 0.07</t>
    <phoneticPr fontId="4" type="noConversion"/>
  </si>
  <si>
    <t>0.26 ± 0.02</t>
    <phoneticPr fontId="4" type="noConversion"/>
  </si>
  <si>
    <t xml:space="preserve"> OE</t>
    <phoneticPr fontId="4" type="noConversion"/>
  </si>
  <si>
    <t>Cell wall thickness (μm)</t>
    <phoneticPr fontId="4" type="noConversion"/>
  </si>
  <si>
    <t>IE</t>
  </si>
  <si>
    <t>IE</t>
    <phoneticPr fontId="4" type="noConversion"/>
  </si>
  <si>
    <t>CO</t>
  </si>
  <si>
    <t>CO</t>
    <phoneticPr fontId="4" type="noConversion"/>
  </si>
  <si>
    <t>Wall mass (mg)</t>
    <phoneticPr fontId="1" type="noConversion"/>
  </si>
  <si>
    <r>
      <t>Cellulose (mg g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)</t>
    </r>
    <phoneticPr fontId="1" type="noConversion"/>
  </si>
  <si>
    <r>
      <t>Hemicellulose (mg g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)</t>
    </r>
    <phoneticPr fontId="1" type="noConversion"/>
  </si>
  <si>
    <r>
      <t>Pectin (mg g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)</t>
    </r>
    <phoneticPr fontId="1" type="noConversion"/>
  </si>
  <si>
    <t>Average</t>
    <phoneticPr fontId="1" type="noConversion"/>
  </si>
  <si>
    <t>Condition</t>
  </si>
  <si>
    <r>
      <t>Volume (mm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)</t>
    </r>
  </si>
  <si>
    <t>HY</t>
  </si>
  <si>
    <t>OE</t>
  </si>
  <si>
    <t>TCW</t>
  </si>
  <si>
    <t>4.799 f</t>
    <phoneticPr fontId="4" type="noConversion"/>
  </si>
  <si>
    <t>0.060 g</t>
    <phoneticPr fontId="4" type="noConversion"/>
  </si>
  <si>
    <t>0.030 h</t>
    <phoneticPr fontId="4" type="noConversion"/>
  </si>
  <si>
    <t>0.038 c</t>
    <phoneticPr fontId="4" type="noConversion"/>
  </si>
  <si>
    <t>0.128 g</t>
    <phoneticPr fontId="4" type="noConversion"/>
  </si>
  <si>
    <t>6.237 e</t>
    <phoneticPr fontId="4" type="noConversion"/>
  </si>
  <si>
    <t>0.039 f</t>
    <phoneticPr fontId="4" type="noConversion"/>
  </si>
  <si>
    <t>0.035 d</t>
    <phoneticPr fontId="4" type="noConversion"/>
  </si>
  <si>
    <t>0.134 f</t>
    <phoneticPr fontId="4" type="noConversion"/>
  </si>
  <si>
    <t>6.540 e</t>
    <phoneticPr fontId="4" type="noConversion"/>
  </si>
  <si>
    <t>0.064 f</t>
    <phoneticPr fontId="4" type="noConversion"/>
  </si>
  <si>
    <t>0.035 g</t>
    <phoneticPr fontId="4" type="noConversion"/>
  </si>
  <si>
    <t>0.039 c</t>
    <phoneticPr fontId="4" type="noConversion"/>
  </si>
  <si>
    <t>0.138 f</t>
    <phoneticPr fontId="4" type="noConversion"/>
  </si>
  <si>
    <t>8.608 d</t>
    <phoneticPr fontId="4" type="noConversion"/>
  </si>
  <si>
    <t>0.075 e</t>
    <phoneticPr fontId="4" type="noConversion"/>
  </si>
  <si>
    <t>0.040 e</t>
    <phoneticPr fontId="4" type="noConversion"/>
  </si>
  <si>
    <t>0.037 cd</t>
    <phoneticPr fontId="4" type="noConversion"/>
  </si>
  <si>
    <t>0.152 e</t>
    <phoneticPr fontId="4" type="noConversion"/>
  </si>
  <si>
    <t>8.520 d</t>
    <phoneticPr fontId="4" type="noConversion"/>
  </si>
  <si>
    <t>0.090 c</t>
    <phoneticPr fontId="4" type="noConversion"/>
  </si>
  <si>
    <t>0.052 c</t>
    <phoneticPr fontId="4" type="noConversion"/>
  </si>
  <si>
    <t>0.047 b</t>
    <phoneticPr fontId="4" type="noConversion"/>
  </si>
  <si>
    <t>0.188 c</t>
    <phoneticPr fontId="4" type="noConversion"/>
  </si>
  <si>
    <t>14.135 b</t>
    <phoneticPr fontId="4" type="noConversion"/>
  </si>
  <si>
    <t>0.107 b</t>
    <phoneticPr fontId="4" type="noConversion"/>
  </si>
  <si>
    <t>0.068 b</t>
    <phoneticPr fontId="4" type="noConversion"/>
  </si>
  <si>
    <t>0.048 b</t>
    <phoneticPr fontId="4" type="noConversion"/>
  </si>
  <si>
    <t>0.224 b</t>
    <phoneticPr fontId="4" type="noConversion"/>
  </si>
  <si>
    <t>9.111 c</t>
    <phoneticPr fontId="4" type="noConversion"/>
  </si>
  <si>
    <t>0.085 d</t>
    <phoneticPr fontId="4" type="noConversion"/>
  </si>
  <si>
    <t>0.044 d</t>
    <phoneticPr fontId="4" type="noConversion"/>
  </si>
  <si>
    <t>0.036 d</t>
    <phoneticPr fontId="4" type="noConversion"/>
  </si>
  <si>
    <t>0.165 d</t>
    <phoneticPr fontId="4" type="noConversion"/>
  </si>
  <si>
    <t>19.202 a</t>
    <phoneticPr fontId="4" type="noConversion"/>
  </si>
  <si>
    <t>0.114 a</t>
    <phoneticPr fontId="4" type="noConversion"/>
  </si>
  <si>
    <t>0.079 a</t>
    <phoneticPr fontId="4" type="noConversion"/>
  </si>
  <si>
    <t>0.067 a</t>
    <phoneticPr fontId="4" type="noConversion"/>
  </si>
  <si>
    <t>0.259 a</t>
    <phoneticPr fontId="4" type="noConversion"/>
  </si>
  <si>
    <t>HY repesents hypocotyl; OE represents outter epidermis; IE represents inner epidermis; CO represents cortex</t>
    <phoneticPr fontId="1" type="noConversion"/>
  </si>
  <si>
    <t>OE represents outter epidermis; IE represents inner epidermis; CO represents cortex</t>
    <phoneticPr fontId="1" type="noConversion"/>
  </si>
  <si>
    <t>0.50 ± 0.04</t>
    <phoneticPr fontId="4" type="noConversion"/>
  </si>
  <si>
    <t>0 d</t>
    <phoneticPr fontId="4" type="noConversion"/>
  </si>
  <si>
    <t>2 d</t>
    <phoneticPr fontId="4" type="noConversion"/>
  </si>
  <si>
    <t>5 d</t>
    <phoneticPr fontId="4" type="noConversion"/>
  </si>
  <si>
    <t>8 d</t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</si>
  <si>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</si>
  <si>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</si>
  <si>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</si>
  <si>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</si>
  <si>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</si>
  <si>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</si>
  <si>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</si>
  <si>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1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</si>
  <si>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</si>
  <si>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</si>
  <si>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</si>
  <si>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</si>
  <si>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</si>
  <si>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</si>
  <si>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l</t>
    </r>
    <phoneticPr fontId="4" type="noConversion"/>
  </si>
  <si>
    <r>
      <t>L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W</t>
    </r>
    <r>
      <rPr>
        <vertAlign val="subscript"/>
        <sz val="11"/>
        <color theme="1"/>
        <rFont val="Times New Roman"/>
        <family val="1"/>
      </rPr>
      <t>h</t>
    </r>
    <phoneticPr fontId="4" type="noConversion"/>
  </si>
  <si>
    <t>CesA1</t>
    <phoneticPr fontId="10" type="noConversion"/>
  </si>
  <si>
    <t>CesA3</t>
    <phoneticPr fontId="10" type="noConversion"/>
  </si>
  <si>
    <t>Bra028768</t>
  </si>
  <si>
    <t>SE</t>
    <phoneticPr fontId="10" type="noConversion"/>
  </si>
  <si>
    <t>SE</t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</si>
  <si>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</si>
  <si>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t>ab</t>
  </si>
  <si>
    <t>D</t>
  </si>
  <si>
    <t>d</t>
    <phoneticPr fontId="1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</si>
  <si>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</si>
  <si>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t>a</t>
  </si>
  <si>
    <t>BC</t>
  </si>
  <si>
    <t>bc</t>
    <phoneticPr fontId="1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</si>
  <si>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</si>
  <si>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t>AB</t>
  </si>
  <si>
    <t>ab</t>
    <phoneticPr fontId="1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</si>
  <si>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</si>
  <si>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t>b</t>
  </si>
  <si>
    <t>CD</t>
  </si>
  <si>
    <t>cd</t>
    <phoneticPr fontId="1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</si>
  <si>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</si>
  <si>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t>A</t>
  </si>
  <si>
    <t>a</t>
    <phoneticPr fontId="1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</si>
  <si>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</si>
  <si>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</si>
  <si>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</si>
  <si>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t>ab</t>
    <phoneticPr fontId="1" type="noConversion"/>
  </si>
  <si>
    <t>CesA6</t>
    <phoneticPr fontId="10" type="noConversion"/>
  </si>
  <si>
    <t>Bra024324</t>
    <phoneticPr fontId="10" type="noConversion"/>
  </si>
  <si>
    <t>CSLC4</t>
    <phoneticPr fontId="10" type="noConversion"/>
  </si>
  <si>
    <t>Bra039061</t>
    <phoneticPr fontId="10" type="noConversion"/>
  </si>
  <si>
    <t>SE</t>
    <phoneticPr fontId="10" type="noConversion"/>
  </si>
  <si>
    <t>e</t>
  </si>
  <si>
    <t>bc</t>
  </si>
  <si>
    <t>de</t>
  </si>
  <si>
    <t>cd</t>
  </si>
  <si>
    <t>CSLC5</t>
    <phoneticPr fontId="10" type="noConversion"/>
  </si>
  <si>
    <t>Bra011284</t>
    <phoneticPr fontId="10" type="noConversion"/>
  </si>
  <si>
    <t>CSLC6</t>
    <phoneticPr fontId="10" type="noConversion"/>
  </si>
  <si>
    <t>Bra001246</t>
  </si>
  <si>
    <t>SE</t>
    <phoneticPr fontId="10" type="noConversion"/>
  </si>
  <si>
    <t>d</t>
  </si>
  <si>
    <t>c</t>
  </si>
  <si>
    <t>XXT1</t>
    <phoneticPr fontId="10" type="noConversion"/>
  </si>
  <si>
    <t>Bra007696</t>
    <phoneticPr fontId="10" type="noConversion"/>
  </si>
  <si>
    <t>XXT2</t>
    <phoneticPr fontId="10" type="noConversion"/>
  </si>
  <si>
    <t>Bra036262</t>
    <phoneticPr fontId="10" type="noConversion"/>
  </si>
  <si>
    <t>XXT5</t>
    <phoneticPr fontId="10" type="noConversion"/>
  </si>
  <si>
    <t>Bra003804</t>
  </si>
  <si>
    <t>XLT2</t>
    <phoneticPr fontId="10" type="noConversion"/>
  </si>
  <si>
    <t>Bra010065</t>
  </si>
  <si>
    <t>ef</t>
  </si>
  <si>
    <t>f</t>
  </si>
  <si>
    <t>MUR3</t>
    <phoneticPr fontId="10" type="noConversion"/>
  </si>
  <si>
    <t>Bra036680</t>
  </si>
  <si>
    <t>GAUT1</t>
    <phoneticPr fontId="10" type="noConversion"/>
  </si>
  <si>
    <t>Bra014453</t>
  </si>
  <si>
    <t>GAUT7</t>
    <phoneticPr fontId="10" type="noConversion"/>
  </si>
  <si>
    <t>Bra005091</t>
  </si>
  <si>
    <t>RGXT1</t>
    <phoneticPr fontId="10" type="noConversion"/>
  </si>
  <si>
    <t xml:space="preserve">Br037376 </t>
  </si>
  <si>
    <t>RGXT2</t>
    <phoneticPr fontId="10" type="noConversion"/>
  </si>
  <si>
    <t>Bra067375</t>
  </si>
  <si>
    <t>XTH17</t>
    <phoneticPr fontId="10" type="noConversion"/>
  </si>
  <si>
    <t>Bra011181</t>
    <phoneticPr fontId="10" type="noConversion"/>
  </si>
  <si>
    <t>Bra011180</t>
    <phoneticPr fontId="10" type="noConversion"/>
  </si>
  <si>
    <t>Bra002719</t>
    <phoneticPr fontId="10" type="noConversion"/>
  </si>
  <si>
    <t>XTH31</t>
  </si>
  <si>
    <t>Bra019416</t>
    <phoneticPr fontId="10" type="noConversion"/>
  </si>
  <si>
    <t>SE</t>
    <phoneticPr fontId="10" type="noConversion"/>
  </si>
  <si>
    <t>de</t>
    <phoneticPr fontId="13" type="noConversion"/>
  </si>
  <si>
    <t>cde</t>
    <phoneticPr fontId="13" type="noConversion"/>
  </si>
  <si>
    <t>g</t>
  </si>
  <si>
    <t>e</t>
    <phoneticPr fontId="13" type="noConversion"/>
  </si>
  <si>
    <t>e</t>
    <phoneticPr fontId="13" type="noConversion"/>
  </si>
  <si>
    <t>g</t>
    <phoneticPr fontId="13" type="noConversion"/>
  </si>
  <si>
    <t>b</t>
    <phoneticPr fontId="13" type="noConversion"/>
  </si>
  <si>
    <t>a</t>
    <phoneticPr fontId="13" type="noConversion"/>
  </si>
  <si>
    <t>bc</t>
    <phoneticPr fontId="13" type="noConversion"/>
  </si>
  <si>
    <t>cd</t>
    <phoneticPr fontId="13" type="noConversion"/>
  </si>
  <si>
    <t>c</t>
    <phoneticPr fontId="13" type="noConversion"/>
  </si>
  <si>
    <t>Bra018433</t>
    <phoneticPr fontId="10" type="noConversion"/>
  </si>
  <si>
    <t>EXPA20</t>
  </si>
  <si>
    <t>Bra011901</t>
    <phoneticPr fontId="10" type="noConversion"/>
  </si>
  <si>
    <t>a</t>
    <phoneticPr fontId="13" type="noConversion"/>
  </si>
  <si>
    <r>
      <t>Bra023952</t>
    </r>
    <r>
      <rPr>
        <i/>
        <sz val="11"/>
        <color theme="1"/>
        <rFont val="Times New Roman"/>
        <family val="1"/>
      </rPr>
      <t xml:space="preserve"> </t>
    </r>
    <phoneticPr fontId="10" type="noConversion"/>
  </si>
  <si>
    <t>Treatment</t>
    <phoneticPr fontId="10" type="noConversion"/>
  </si>
  <si>
    <t>Average</t>
  </si>
  <si>
    <t>Average</t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</si>
  <si>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</si>
  <si>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</si>
  <si>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</si>
  <si>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</si>
  <si>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</si>
  <si>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</si>
  <si>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</si>
  <si>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</si>
  <si>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</si>
  <si>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</si>
  <si>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</si>
  <si>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</si>
  <si>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</si>
  <si>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</si>
  <si>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</si>
  <si>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</si>
  <si>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</si>
  <si>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</si>
  <si>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</si>
  <si>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</si>
  <si>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</si>
  <si>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</si>
  <si>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</si>
  <si>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XTH22</t>
    </r>
    <r>
      <rPr>
        <i/>
        <sz val="11"/>
        <color theme="1"/>
        <rFont val="Times New Roman"/>
        <family val="1"/>
      </rPr>
      <t xml:space="preserve">    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</si>
  <si>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</si>
  <si>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</si>
  <si>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</si>
  <si>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h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</si>
  <si>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</si>
  <si>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XTH18</t>
    </r>
    <r>
      <rPr>
        <i/>
        <sz val="11"/>
        <color theme="1"/>
        <rFont val="Times New Roman"/>
        <family val="1"/>
      </rPr>
      <t xml:space="preserve">   </t>
    </r>
    <phoneticPr fontId="10" type="noConversion"/>
  </si>
  <si>
    <r>
      <t>L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</si>
  <si>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r>
      <t>XTH33</t>
    </r>
    <r>
      <rPr>
        <i/>
        <sz val="11"/>
        <color theme="1"/>
        <rFont val="Times New Roman"/>
        <family val="1"/>
      </rPr>
      <t xml:space="preserve">  </t>
    </r>
    <phoneticPr fontId="10" type="noConversion"/>
  </si>
  <si>
    <r>
      <t>L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W</t>
    </r>
    <r>
      <rPr>
        <vertAlign val="subscript"/>
        <sz val="12"/>
        <rFont val="Times New Roman"/>
        <family val="1"/>
      </rPr>
      <t>l</t>
    </r>
    <phoneticPr fontId="10" type="noConversion"/>
  </si>
  <si>
    <t>ANOVA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</si>
</sst>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_ "/>
    <numFmt numFmtId="178" formatCode="0.00_);[Red]\(0.00\)"/>
    <numFmt numFmtId="179" formatCode="#,##0.00_);[Red]\(#,##0.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宋体"/>
      <family val="2"/>
      <charset val="134"/>
      <scheme val="minor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9"/>
      <name val="等线"/>
      <family val="3"/>
      <charset val="134"/>
    </font>
    <font>
      <i/>
      <sz val="11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76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17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/>
    <xf numFmtId="178" fontId="8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6" fontId="8" fillId="0" borderId="0" xfId="0" applyNumberFormat="1" applyFont="1" applyFill="1" applyAlignment="1">
      <alignment horizontal="center"/>
    </xf>
    <xf numFmtId="17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76" fontId="11" fillId="0" borderId="0" xfId="0" applyNumberFormat="1" applyFont="1" applyFill="1" applyAlignment="1">
      <alignment horizontal="left"/>
    </xf>
    <xf numFmtId="176" fontId="2" fillId="0" borderId="0" xfId="0" applyNumberFormat="1" applyFont="1" applyFill="1" applyAlignment="1">
      <alignment horizontal="left"/>
    </xf>
    <xf numFmtId="178" fontId="2" fillId="0" borderId="0" xfId="0" applyNumberFormat="1" applyFont="1" applyFill="1" applyAlignment="1">
      <alignment horizontal="left"/>
    </xf>
    <xf numFmtId="178" fontId="11" fillId="0" borderId="0" xfId="0" applyNumberFormat="1" applyFont="1" applyFill="1" applyAlignment="1">
      <alignment horizontal="left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6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C25" sqref="C25"/>
    </sheetView>
  </sheetViews>
  <sheetFormatPr defaultColWidth="9" defaultRowHeight="13.8" x14ac:dyDescent="0.25"/>
  <cols>
    <col min="1" max="1" width="11.77734375" style="4" customWidth="1"/>
    <col min="2" max="16384" width="9" style="4"/>
  </cols>
  <sheetData>
    <row r="3" spans="1:10" x14ac:dyDescent="0.25">
      <c r="A3" s="2" t="s">
        <v>0</v>
      </c>
      <c r="B3" s="2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6.2" x14ac:dyDescent="0.35">
      <c r="A4" s="4" t="s">
        <v>156</v>
      </c>
      <c r="B4" s="3">
        <v>0.82666666666666699</v>
      </c>
      <c r="C4" s="3">
        <v>0.92666666666666697</v>
      </c>
      <c r="D4" s="1">
        <v>0.961666666666667</v>
      </c>
      <c r="E4" s="1">
        <v>1.0216666666666701</v>
      </c>
      <c r="F4" s="1">
        <v>1.0733333333333299</v>
      </c>
      <c r="G4" s="1">
        <v>1.1116666666666699</v>
      </c>
      <c r="H4" s="1">
        <v>1.16333333333333</v>
      </c>
      <c r="I4" s="3">
        <v>1.2066666666666701</v>
      </c>
      <c r="J4" s="3">
        <v>1.2050000000000001</v>
      </c>
    </row>
    <row r="5" spans="1:10" ht="16.2" x14ac:dyDescent="0.35">
      <c r="A5" s="4" t="s">
        <v>157</v>
      </c>
      <c r="B5" s="3">
        <v>0.82666666666666699</v>
      </c>
      <c r="C5" s="3">
        <v>1.1000000000000001</v>
      </c>
      <c r="D5" s="1">
        <v>1.135</v>
      </c>
      <c r="E5" s="1">
        <v>1.18166666666667</v>
      </c>
      <c r="F5" s="1">
        <v>1.2549999999999999</v>
      </c>
      <c r="G5" s="1">
        <v>1.30666666666667</v>
      </c>
      <c r="H5" s="1">
        <v>1.36</v>
      </c>
      <c r="I5" s="3">
        <v>1.42</v>
      </c>
      <c r="J5" s="3">
        <v>1.46333333333333</v>
      </c>
    </row>
    <row r="6" spans="1:10" ht="16.2" x14ac:dyDescent="0.35">
      <c r="A6" s="4" t="s">
        <v>158</v>
      </c>
      <c r="B6" s="3">
        <v>0.82666666666666699</v>
      </c>
      <c r="C6" s="3">
        <v>1.13333333333333</v>
      </c>
      <c r="D6" s="3">
        <v>1.2283333333333299</v>
      </c>
      <c r="E6" s="3">
        <v>1.355</v>
      </c>
      <c r="F6" s="3">
        <v>1.4266666666666701</v>
      </c>
      <c r="G6" s="3">
        <v>1.47</v>
      </c>
      <c r="H6" s="3">
        <v>1.5066666666666699</v>
      </c>
      <c r="I6" s="3">
        <v>1.5416666666666701</v>
      </c>
      <c r="J6" s="3">
        <v>1.5516666666666701</v>
      </c>
    </row>
    <row r="7" spans="1:10" ht="16.2" x14ac:dyDescent="0.35">
      <c r="A7" s="4" t="s">
        <v>159</v>
      </c>
      <c r="B7" s="3">
        <v>0.82666666666666699</v>
      </c>
      <c r="C7" s="3">
        <v>1.2633333333333301</v>
      </c>
      <c r="D7" s="1">
        <v>1.4</v>
      </c>
      <c r="E7" s="1">
        <v>1.5066666666666699</v>
      </c>
      <c r="F7" s="1">
        <v>1.59666666666667</v>
      </c>
      <c r="G7" s="1">
        <v>1.6866666666666701</v>
      </c>
      <c r="H7" s="1">
        <v>1.7333333333333301</v>
      </c>
      <c r="I7" s="3">
        <v>1.7533333333333301</v>
      </c>
      <c r="J7" s="3">
        <v>1.76</v>
      </c>
    </row>
    <row r="8" spans="1:10" ht="16.2" x14ac:dyDescent="0.35">
      <c r="A8" s="4" t="s">
        <v>160</v>
      </c>
      <c r="B8" s="3">
        <v>0.82666666666666699</v>
      </c>
      <c r="C8" s="3">
        <v>1.33833333333333</v>
      </c>
      <c r="D8" s="1">
        <v>1.6766666666666701</v>
      </c>
      <c r="E8" s="1">
        <v>1.96166666666667</v>
      </c>
      <c r="F8" s="1">
        <v>2.14</v>
      </c>
      <c r="G8" s="1">
        <v>2.2200000000000002</v>
      </c>
      <c r="H8" s="1">
        <v>2.28833333333333</v>
      </c>
      <c r="I8" s="3">
        <v>2.35</v>
      </c>
      <c r="J8" s="3">
        <v>2.37666666666667</v>
      </c>
    </row>
    <row r="9" spans="1:10" ht="16.2" x14ac:dyDescent="0.35">
      <c r="A9" s="4" t="s">
        <v>161</v>
      </c>
      <c r="B9" s="3">
        <v>0.82666666666666699</v>
      </c>
      <c r="C9" s="3">
        <v>1.49166666666667</v>
      </c>
      <c r="D9" s="1">
        <v>1.76166666666667</v>
      </c>
      <c r="E9" s="1">
        <v>2.0299999999999998</v>
      </c>
      <c r="F9" s="1">
        <v>2.21166666666667</v>
      </c>
      <c r="G9" s="1">
        <v>2.35</v>
      </c>
      <c r="H9" s="1">
        <v>2.4500000000000002</v>
      </c>
      <c r="I9" s="3">
        <v>2.5331481481481499</v>
      </c>
      <c r="J9" s="3">
        <v>2.5616666666666701</v>
      </c>
    </row>
    <row r="10" spans="1:10" ht="16.2" x14ac:dyDescent="0.35">
      <c r="A10" s="4" t="s">
        <v>162</v>
      </c>
      <c r="B10" s="3">
        <v>0.82666666666666699</v>
      </c>
      <c r="C10" s="3">
        <v>1.48166666666667</v>
      </c>
      <c r="D10" s="1">
        <v>2.0285185185185202</v>
      </c>
      <c r="E10" s="1">
        <v>2.4166666666666599</v>
      </c>
      <c r="F10" s="1">
        <v>2.5833333333333299</v>
      </c>
      <c r="G10" s="1">
        <v>2.69814814814815</v>
      </c>
      <c r="H10" s="1">
        <v>2.8</v>
      </c>
      <c r="I10" s="3">
        <v>2.87777777777778</v>
      </c>
      <c r="J10" s="3">
        <v>2.8833333333333302</v>
      </c>
    </row>
    <row r="11" spans="1:10" ht="16.2" x14ac:dyDescent="0.35">
      <c r="A11" s="4" t="s">
        <v>163</v>
      </c>
      <c r="B11" s="3">
        <v>0.82666666666666699</v>
      </c>
      <c r="C11" s="3">
        <v>1.96</v>
      </c>
      <c r="D11" s="1">
        <v>2.58</v>
      </c>
      <c r="E11" s="1">
        <v>3.0566666666666702</v>
      </c>
      <c r="F11" s="1">
        <v>3.4033333333333302</v>
      </c>
      <c r="G11" s="1">
        <v>3.55</v>
      </c>
      <c r="H11" s="1">
        <v>3.65</v>
      </c>
      <c r="I11" s="3">
        <v>3.7264814814814802</v>
      </c>
      <c r="J11" s="3">
        <v>3.74722222222222</v>
      </c>
    </row>
    <row r="14" spans="1:10" x14ac:dyDescent="0.25">
      <c r="A14" s="2" t="s">
        <v>2</v>
      </c>
      <c r="B14" s="2" t="s">
        <v>1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</row>
    <row r="15" spans="1:10" ht="16.2" x14ac:dyDescent="0.35">
      <c r="A15" s="4" t="s">
        <v>156</v>
      </c>
      <c r="B15" s="3">
        <v>4.882298591887127E-2</v>
      </c>
      <c r="C15" s="3">
        <v>6.0644180655244934E-2</v>
      </c>
      <c r="D15" s="3">
        <v>5.4826221239049462E-2</v>
      </c>
      <c r="E15" s="3">
        <v>5.845728055409586E-2</v>
      </c>
      <c r="F15" s="3">
        <v>5.9453727508757465E-2</v>
      </c>
      <c r="G15" s="3">
        <v>5.6027726128627935E-2</v>
      </c>
      <c r="H15" s="3">
        <v>5.4895922244768997E-2</v>
      </c>
      <c r="I15" s="3">
        <v>5.1774296927674025E-2</v>
      </c>
      <c r="J15" s="3">
        <v>5.1520232666283174E-2</v>
      </c>
    </row>
    <row r="16" spans="1:10" ht="16.2" x14ac:dyDescent="0.35">
      <c r="A16" s="4" t="s">
        <v>157</v>
      </c>
      <c r="B16" s="3">
        <v>4.2903194580588104E-2</v>
      </c>
      <c r="C16" s="3">
        <v>5.5947496257499264E-2</v>
      </c>
      <c r="D16" s="3">
        <v>6.1669018087910109E-2</v>
      </c>
      <c r="E16" s="3">
        <v>5.9992166017254038E-2</v>
      </c>
      <c r="F16" s="3">
        <v>6.1478889799007307E-2</v>
      </c>
      <c r="G16" s="3">
        <v>6.0655084797692736E-2</v>
      </c>
      <c r="H16" s="3">
        <v>6.1854865990874093E-2</v>
      </c>
      <c r="I16" s="3">
        <v>5.7141064590942127E-2</v>
      </c>
      <c r="J16" s="3">
        <v>5.6554043600677013E-2</v>
      </c>
    </row>
    <row r="17" spans="1:10" ht="16.2" x14ac:dyDescent="0.35">
      <c r="A17" s="4" t="s">
        <v>158</v>
      </c>
      <c r="B17" s="3">
        <v>4.3694174661414897E-2</v>
      </c>
      <c r="C17" s="3">
        <v>4.5457276722697865E-2</v>
      </c>
      <c r="D17" s="3">
        <v>5.0328364854967667E-2</v>
      </c>
      <c r="E17" s="3">
        <v>5.1074973280587466E-2</v>
      </c>
      <c r="F17" s="3">
        <v>5.4422019524328097E-2</v>
      </c>
      <c r="G17" s="3">
        <v>6.1430951414969633E-2</v>
      </c>
      <c r="H17" s="3">
        <v>5.5909096140341126E-2</v>
      </c>
      <c r="I17" s="3">
        <v>5.8553107294400497E-2</v>
      </c>
      <c r="J17" s="3">
        <v>5.7522392932645404E-2</v>
      </c>
    </row>
    <row r="18" spans="1:10" ht="16.2" x14ac:dyDescent="0.35">
      <c r="A18" s="4" t="s">
        <v>159</v>
      </c>
      <c r="B18" s="3">
        <v>5.1250879252420438E-2</v>
      </c>
      <c r="C18" s="3">
        <v>7.1382624146870702E-2</v>
      </c>
      <c r="D18" s="3">
        <v>6.9910435345174937E-2</v>
      </c>
      <c r="E18" s="3">
        <v>7.8332134115478638E-2</v>
      </c>
      <c r="F18" s="3">
        <v>7.5790806124048926E-2</v>
      </c>
      <c r="G18" s="3">
        <v>7.5590986714692429E-2</v>
      </c>
      <c r="H18" s="3">
        <v>7.5333483229300502E-2</v>
      </c>
      <c r="I18" s="3">
        <v>7.2886313942874495E-2</v>
      </c>
      <c r="J18" s="3">
        <v>7.4029657391659523E-2</v>
      </c>
    </row>
    <row r="19" spans="1:10" ht="16.2" x14ac:dyDescent="0.35">
      <c r="A19" s="4" t="s">
        <v>160</v>
      </c>
      <c r="B19" s="3">
        <v>4.5871639197093667E-2</v>
      </c>
      <c r="C19" s="3">
        <v>4.9434638763969772E-2</v>
      </c>
      <c r="D19" s="3">
        <v>6.8159813951661374E-2</v>
      </c>
      <c r="E19" s="3">
        <v>8.264540789433121E-2</v>
      </c>
      <c r="F19" s="3">
        <v>0.13233585763536584</v>
      </c>
      <c r="G19" s="3">
        <v>8.4234429296587587E-2</v>
      </c>
      <c r="H19" s="3">
        <v>8.7421441463219673E-2</v>
      </c>
      <c r="I19" s="3">
        <v>8.5602336888843597E-2</v>
      </c>
      <c r="J19" s="3">
        <v>8.1253861057228441E-2</v>
      </c>
    </row>
    <row r="20" spans="1:10" ht="16.2" x14ac:dyDescent="0.35">
      <c r="A20" s="4" t="s">
        <v>161</v>
      </c>
      <c r="B20" s="3">
        <v>5.4343132498907203E-2</v>
      </c>
      <c r="C20" s="3">
        <v>7.5906048649529434E-2</v>
      </c>
      <c r="D20" s="3">
        <v>9.3289019137744691E-2</v>
      </c>
      <c r="E20" s="3">
        <v>0.10569708741500487</v>
      </c>
      <c r="F20" s="3">
        <v>0.10825826266888566</v>
      </c>
      <c r="G20" s="3">
        <v>0.112702667070468</v>
      </c>
      <c r="H20" s="3">
        <v>0.1213219862285384</v>
      </c>
      <c r="I20" s="3">
        <v>0.11214562369999474</v>
      </c>
      <c r="J20" s="3">
        <v>0.11904356826314073</v>
      </c>
    </row>
    <row r="21" spans="1:10" ht="16.2" x14ac:dyDescent="0.35">
      <c r="A21" s="4" t="s">
        <v>162</v>
      </c>
      <c r="B21" s="3">
        <v>4.682320499653167E-2</v>
      </c>
      <c r="C21" s="3">
        <v>6.7450750119533068E-2</v>
      </c>
      <c r="D21" s="3">
        <v>0.11930099437727233</v>
      </c>
      <c r="E21" s="3">
        <v>0.13164714299074431</v>
      </c>
      <c r="F21" s="3">
        <v>0.14092001218575334</v>
      </c>
      <c r="G21" s="3">
        <v>0.14308103352235199</v>
      </c>
      <c r="H21" s="3">
        <v>0.14807350968357233</v>
      </c>
      <c r="I21" s="3">
        <v>0.13498245169334833</v>
      </c>
      <c r="J21" s="3">
        <v>0.13958178900237847</v>
      </c>
    </row>
    <row r="22" spans="1:10" ht="16.2" x14ac:dyDescent="0.35">
      <c r="A22" s="4" t="s">
        <v>163</v>
      </c>
      <c r="B22" s="3">
        <v>6.2285431018286132E-2</v>
      </c>
      <c r="C22" s="3">
        <v>9.7257345328871328E-2</v>
      </c>
      <c r="D22" s="3">
        <v>0.12397075287774767</v>
      </c>
      <c r="E22" s="3">
        <v>0.14521718017910232</v>
      </c>
      <c r="F22" s="3">
        <v>0.22746835025798304</v>
      </c>
      <c r="G22" s="3">
        <v>0.16135799036674534</v>
      </c>
      <c r="H22" s="3">
        <v>0.17965780935622302</v>
      </c>
      <c r="I22" s="3">
        <v>0.16410093795818231</v>
      </c>
      <c r="J22" s="3">
        <v>0.17111245683535301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F24" sqref="F24"/>
    </sheetView>
  </sheetViews>
  <sheetFormatPr defaultColWidth="9" defaultRowHeight="13.8" x14ac:dyDescent="0.25"/>
  <cols>
    <col min="1" max="1" width="11.109375" style="5" customWidth="1"/>
    <col min="2" max="16384" width="9" style="5"/>
  </cols>
  <sheetData>
    <row r="2" spans="1:12" x14ac:dyDescent="0.25">
      <c r="A2" s="5" t="s">
        <v>11</v>
      </c>
      <c r="B2" s="5" t="s">
        <v>12</v>
      </c>
      <c r="C2" s="5">
        <v>1</v>
      </c>
      <c r="D2" s="5">
        <v>2</v>
      </c>
      <c r="E2" s="5">
        <v>3</v>
      </c>
      <c r="F2" s="5" t="s">
        <v>13</v>
      </c>
      <c r="H2" s="5" t="s">
        <v>14</v>
      </c>
      <c r="I2" s="5">
        <v>1</v>
      </c>
      <c r="J2" s="5">
        <v>2</v>
      </c>
      <c r="K2" s="5">
        <v>3</v>
      </c>
      <c r="L2" s="5" t="s">
        <v>13</v>
      </c>
    </row>
    <row r="3" spans="1:12" ht="16.2" x14ac:dyDescent="0.35">
      <c r="B3" s="4" t="s">
        <v>156</v>
      </c>
      <c r="C3" s="6">
        <v>87.346666666666664</v>
      </c>
      <c r="D3" s="6">
        <v>86.38600000000001</v>
      </c>
      <c r="E3" s="6">
        <v>87.087600000000009</v>
      </c>
      <c r="F3" s="6">
        <f>AVERAGE(C3:E3)</f>
        <v>86.940088888888894</v>
      </c>
      <c r="H3" s="4" t="s">
        <v>156</v>
      </c>
      <c r="I3" s="6">
        <v>2.3678874329371635</v>
      </c>
      <c r="J3" s="6">
        <v>2.3139425680714982</v>
      </c>
      <c r="K3" s="6">
        <v>2.2708613362187902</v>
      </c>
      <c r="L3" s="6">
        <f>AVERAGE(I3:K3)</f>
        <v>2.317563779075817</v>
      </c>
    </row>
    <row r="4" spans="1:12" ht="16.2" x14ac:dyDescent="0.35">
      <c r="B4" s="4" t="s">
        <v>157</v>
      </c>
      <c r="C4" s="6">
        <v>91.852000000000004</v>
      </c>
      <c r="D4" s="6">
        <v>95.217999999999975</v>
      </c>
      <c r="E4" s="6">
        <v>93.460399999999993</v>
      </c>
      <c r="F4" s="6">
        <f t="shared" ref="F4:F10" si="0">AVERAGE(C4:E4)</f>
        <v>93.510133333333329</v>
      </c>
      <c r="H4" s="4" t="s">
        <v>157</v>
      </c>
      <c r="I4" s="6">
        <v>1.9487279504846196</v>
      </c>
      <c r="J4" s="6">
        <v>2.2539104136540189</v>
      </c>
      <c r="K4" s="6">
        <v>1.4324861207394335</v>
      </c>
      <c r="L4" s="6">
        <f t="shared" ref="L4:L9" si="1">AVERAGE(I4:K4)</f>
        <v>1.8783748282926906</v>
      </c>
    </row>
    <row r="5" spans="1:12" ht="16.2" x14ac:dyDescent="0.35">
      <c r="B5" s="4" t="s">
        <v>158</v>
      </c>
      <c r="C5" s="6">
        <v>96.355599999999995</v>
      </c>
      <c r="D5" s="6">
        <v>99.78</v>
      </c>
      <c r="E5" s="6">
        <v>95.456800000000001</v>
      </c>
      <c r="F5" s="6">
        <f t="shared" si="0"/>
        <v>97.197466666666671</v>
      </c>
      <c r="H5" s="4" t="s">
        <v>158</v>
      </c>
      <c r="I5" s="6">
        <v>2.4110440396457071</v>
      </c>
      <c r="J5" s="6">
        <v>1.6651408640779382</v>
      </c>
      <c r="K5" s="6">
        <v>1.3228157730555095</v>
      </c>
      <c r="L5" s="6">
        <f t="shared" si="1"/>
        <v>1.7996668922597181</v>
      </c>
    </row>
    <row r="6" spans="1:12" ht="16.2" x14ac:dyDescent="0.35">
      <c r="B6" s="4" t="s">
        <v>159</v>
      </c>
      <c r="C6" s="6">
        <v>107.8092</v>
      </c>
      <c r="D6" s="6">
        <v>105.50840000000002</v>
      </c>
      <c r="E6" s="6">
        <v>104.9716</v>
      </c>
      <c r="F6" s="6">
        <f t="shared" si="0"/>
        <v>106.09640000000002</v>
      </c>
      <c r="H6" s="4" t="s">
        <v>159</v>
      </c>
      <c r="I6" s="6">
        <v>2.9220171709321354</v>
      </c>
      <c r="J6" s="6">
        <v>2.6152442179353472</v>
      </c>
      <c r="K6" s="6">
        <v>2.3947579963560308</v>
      </c>
      <c r="L6" s="6">
        <f t="shared" si="1"/>
        <v>2.6440064617411712</v>
      </c>
    </row>
    <row r="7" spans="1:12" ht="16.2" x14ac:dyDescent="0.35">
      <c r="B7" s="4" t="s">
        <v>160</v>
      </c>
      <c r="C7" s="6">
        <v>108.79120000000005</v>
      </c>
      <c r="D7" s="6">
        <v>111.40960000000001</v>
      </c>
      <c r="E7" s="6">
        <v>105.33479999999997</v>
      </c>
      <c r="F7" s="6">
        <f t="shared" si="0"/>
        <v>108.51186666666668</v>
      </c>
      <c r="H7" s="4" t="s">
        <v>160</v>
      </c>
      <c r="I7" s="6">
        <v>2.6114641300958796</v>
      </c>
      <c r="J7" s="6">
        <v>2.5274049657921749</v>
      </c>
      <c r="K7" s="6">
        <v>2.0330237230129247</v>
      </c>
      <c r="L7" s="6">
        <f t="shared" si="1"/>
        <v>2.3906309396336596</v>
      </c>
    </row>
    <row r="8" spans="1:12" ht="16.2" x14ac:dyDescent="0.35">
      <c r="B8" s="4" t="s">
        <v>161</v>
      </c>
      <c r="C8" s="6">
        <v>123.90440000000002</v>
      </c>
      <c r="D8" s="6">
        <v>118.80919999999998</v>
      </c>
      <c r="E8" s="6">
        <v>119.71440000000001</v>
      </c>
      <c r="F8" s="6">
        <f t="shared" si="0"/>
        <v>120.80933333333333</v>
      </c>
      <c r="H8" s="4" t="s">
        <v>161</v>
      </c>
      <c r="I8" s="6">
        <v>3.2677996589618052</v>
      </c>
      <c r="J8" s="6">
        <v>2.4939551864904179</v>
      </c>
      <c r="K8" s="6">
        <v>3.3027019178747077</v>
      </c>
      <c r="L8" s="6">
        <f t="shared" si="1"/>
        <v>3.0214855877756435</v>
      </c>
    </row>
    <row r="9" spans="1:12" ht="16.2" x14ac:dyDescent="0.35">
      <c r="B9" s="4" t="s">
        <v>162</v>
      </c>
      <c r="C9" s="6">
        <v>133.02280000000002</v>
      </c>
      <c r="D9" s="6">
        <v>127.66680000000001</v>
      </c>
      <c r="E9" s="6">
        <v>126.684</v>
      </c>
      <c r="F9" s="6">
        <f t="shared" si="0"/>
        <v>129.12453333333335</v>
      </c>
      <c r="H9" s="4" t="s">
        <v>162</v>
      </c>
      <c r="I9" s="6">
        <v>3.5182299803231003</v>
      </c>
      <c r="J9" s="6">
        <v>2.0345328360857464</v>
      </c>
      <c r="K9" s="6">
        <v>3.2400442598143062</v>
      </c>
      <c r="L9" s="6">
        <f t="shared" si="1"/>
        <v>2.9309356920743839</v>
      </c>
    </row>
    <row r="10" spans="1:12" ht="16.2" x14ac:dyDescent="0.35">
      <c r="B10" s="4" t="s">
        <v>163</v>
      </c>
      <c r="C10" s="6">
        <v>184.8484</v>
      </c>
      <c r="D10" s="6">
        <v>180.44560000000001</v>
      </c>
      <c r="E10" s="6">
        <v>181.89240000000001</v>
      </c>
      <c r="F10" s="6">
        <f t="shared" si="0"/>
        <v>182.39546666666669</v>
      </c>
      <c r="H10" s="4" t="s">
        <v>163</v>
      </c>
      <c r="I10" s="6">
        <v>5.2753978812555102</v>
      </c>
      <c r="J10" s="6">
        <v>8.5698861913874484</v>
      </c>
      <c r="K10" s="6">
        <v>6.723966599659235</v>
      </c>
      <c r="L10" s="6">
        <f>AVERAGE(I10:K10)</f>
        <v>6.8564168907673979</v>
      </c>
    </row>
    <row r="14" spans="1:12" x14ac:dyDescent="0.25">
      <c r="A14" s="5" t="s">
        <v>15</v>
      </c>
      <c r="B14" s="5" t="s">
        <v>12</v>
      </c>
      <c r="C14" s="5">
        <v>1</v>
      </c>
      <c r="D14" s="5">
        <v>2</v>
      </c>
      <c r="E14" s="5">
        <v>3</v>
      </c>
      <c r="F14" s="5" t="s">
        <v>16</v>
      </c>
      <c r="H14" s="5" t="s">
        <v>17</v>
      </c>
      <c r="I14" s="5">
        <v>1</v>
      </c>
      <c r="J14" s="5">
        <v>2</v>
      </c>
      <c r="K14" s="5">
        <v>3</v>
      </c>
      <c r="L14" s="5" t="s">
        <v>13</v>
      </c>
    </row>
    <row r="15" spans="1:12" ht="16.2" x14ac:dyDescent="0.35">
      <c r="B15" s="4" t="s">
        <v>156</v>
      </c>
      <c r="C15" s="6">
        <v>80.144800000000004</v>
      </c>
      <c r="D15" s="6">
        <v>79.077600000000004</v>
      </c>
      <c r="E15" s="6">
        <v>79.213600000000014</v>
      </c>
      <c r="F15" s="6">
        <f>AVERAGE(C15:E15)</f>
        <v>79.478666666666669</v>
      </c>
      <c r="H15" s="4" t="s">
        <v>156</v>
      </c>
      <c r="I15" s="6">
        <v>3.4599294067942927</v>
      </c>
      <c r="J15" s="6">
        <v>2.7898133325646506</v>
      </c>
      <c r="K15" s="6">
        <v>3.6240810559367858</v>
      </c>
      <c r="L15" s="6">
        <f>AVERAGE(I15:K15)</f>
        <v>3.2912745984319098</v>
      </c>
    </row>
    <row r="16" spans="1:12" ht="16.2" x14ac:dyDescent="0.35">
      <c r="B16" s="4" t="s">
        <v>157</v>
      </c>
      <c r="C16" s="6">
        <v>95.794799999999995</v>
      </c>
      <c r="D16" s="6">
        <v>97.82416666666667</v>
      </c>
      <c r="E16" s="6">
        <v>90.533199999999994</v>
      </c>
      <c r="F16" s="6">
        <f t="shared" ref="F16:F22" si="2">AVERAGE(C16:E16)</f>
        <v>94.717388888888877</v>
      </c>
      <c r="H16" s="4" t="s">
        <v>157</v>
      </c>
      <c r="I16" s="6">
        <v>4.993139255518523</v>
      </c>
      <c r="J16" s="6">
        <v>4.2979102992990965</v>
      </c>
      <c r="K16" s="6">
        <v>2.5788749646567521</v>
      </c>
      <c r="L16" s="6">
        <f t="shared" ref="L16:L22" si="3">AVERAGE(I16:K16)</f>
        <v>3.9566415064914566</v>
      </c>
    </row>
    <row r="17" spans="2:12" ht="16.2" x14ac:dyDescent="0.35">
      <c r="B17" s="4" t="s">
        <v>158</v>
      </c>
      <c r="C17" s="6">
        <v>95.089199999999977</v>
      </c>
      <c r="D17" s="6">
        <v>91.120400000000004</v>
      </c>
      <c r="E17" s="6">
        <v>96.489599999999996</v>
      </c>
      <c r="F17" s="6">
        <f t="shared" si="2"/>
        <v>94.233066666666659</v>
      </c>
      <c r="H17" s="4" t="s">
        <v>158</v>
      </c>
      <c r="I17" s="6">
        <v>3.8385700607272075</v>
      </c>
      <c r="J17" s="6">
        <v>3.6043806044404634</v>
      </c>
      <c r="K17" s="6">
        <v>3.4601393617566854</v>
      </c>
      <c r="L17" s="6">
        <f t="shared" si="3"/>
        <v>3.6343633423081187</v>
      </c>
    </row>
    <row r="18" spans="2:12" ht="16.2" x14ac:dyDescent="0.35">
      <c r="B18" s="4" t="s">
        <v>159</v>
      </c>
      <c r="C18" s="6">
        <v>116.11880000000001</v>
      </c>
      <c r="D18" s="6">
        <v>106.11999999999998</v>
      </c>
      <c r="E18" s="6">
        <v>109.40240000000001</v>
      </c>
      <c r="F18" s="6">
        <f t="shared" si="2"/>
        <v>110.54706666666665</v>
      </c>
      <c r="H18" s="4" t="s">
        <v>159</v>
      </c>
      <c r="I18" s="6">
        <v>4.2144862330221722</v>
      </c>
      <c r="J18" s="6">
        <v>4.4115270803380371</v>
      </c>
      <c r="K18" s="6">
        <v>4.7852370369710906</v>
      </c>
      <c r="L18" s="6">
        <f t="shared" si="3"/>
        <v>4.4704167834437669</v>
      </c>
    </row>
    <row r="19" spans="2:12" ht="16.2" x14ac:dyDescent="0.35">
      <c r="B19" s="4" t="s">
        <v>160</v>
      </c>
      <c r="C19" s="6">
        <v>131.66839999999999</v>
      </c>
      <c r="D19" s="6">
        <v>129.9084</v>
      </c>
      <c r="E19" s="6">
        <v>125.42800000000001</v>
      </c>
      <c r="F19" s="6">
        <f t="shared" si="2"/>
        <v>129.0016</v>
      </c>
      <c r="H19" s="4" t="s">
        <v>160</v>
      </c>
      <c r="I19" s="6">
        <v>4.7594187932981766</v>
      </c>
      <c r="J19" s="6">
        <v>6.3400816755604694</v>
      </c>
      <c r="K19" s="6">
        <v>5.768779357695851</v>
      </c>
      <c r="L19" s="6">
        <f t="shared" si="3"/>
        <v>5.6227599421848327</v>
      </c>
    </row>
    <row r="20" spans="2:12" ht="16.2" x14ac:dyDescent="0.35">
      <c r="B20" s="4" t="s">
        <v>161</v>
      </c>
      <c r="C20" s="6">
        <v>153.51439999999999</v>
      </c>
      <c r="D20" s="6">
        <v>149.55000000000001</v>
      </c>
      <c r="E20" s="6">
        <v>148.83959999999999</v>
      </c>
      <c r="F20" s="6">
        <f t="shared" si="2"/>
        <v>150.63466666666667</v>
      </c>
      <c r="H20" s="4" t="s">
        <v>161</v>
      </c>
      <c r="I20" s="6">
        <v>9.5261632433466659</v>
      </c>
      <c r="J20" s="6">
        <v>10.999241198575668</v>
      </c>
      <c r="K20" s="6">
        <v>8.2120502684233152</v>
      </c>
      <c r="L20" s="6">
        <f t="shared" si="3"/>
        <v>9.5791515701152168</v>
      </c>
    </row>
    <row r="21" spans="2:12" ht="16.2" x14ac:dyDescent="0.35">
      <c r="B21" s="4" t="s">
        <v>162</v>
      </c>
      <c r="C21" s="6">
        <v>163.74879999999999</v>
      </c>
      <c r="D21" s="6">
        <v>155.54592</v>
      </c>
      <c r="E21" s="6">
        <v>157.35040000000004</v>
      </c>
      <c r="F21" s="6">
        <f t="shared" si="2"/>
        <v>158.88170666666667</v>
      </c>
      <c r="H21" s="4" t="s">
        <v>162</v>
      </c>
      <c r="I21" s="6">
        <v>11.678588808989048</v>
      </c>
      <c r="J21" s="6">
        <v>5.1894838890244745</v>
      </c>
      <c r="K21" s="6">
        <v>11.653141795598852</v>
      </c>
      <c r="L21" s="6">
        <f t="shared" si="3"/>
        <v>9.5070714978707915</v>
      </c>
    </row>
    <row r="22" spans="2:12" ht="16.2" x14ac:dyDescent="0.35">
      <c r="B22" s="4" t="s">
        <v>163</v>
      </c>
      <c r="C22" s="6">
        <v>194.34440000000004</v>
      </c>
      <c r="D22" s="6">
        <v>189.52200000000002</v>
      </c>
      <c r="E22" s="6">
        <v>186.97120000000004</v>
      </c>
      <c r="F22" s="6">
        <f t="shared" si="2"/>
        <v>190.27920000000003</v>
      </c>
      <c r="H22" s="4" t="s">
        <v>163</v>
      </c>
      <c r="I22" s="6">
        <v>10.867844837715825</v>
      </c>
      <c r="J22" s="6">
        <v>9.1868257311156718</v>
      </c>
      <c r="K22" s="6">
        <v>8.1653226215434263</v>
      </c>
      <c r="L22" s="6">
        <f t="shared" si="3"/>
        <v>9.4066643967916406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6"/>
  <sheetViews>
    <sheetView workbookViewId="0">
      <selection activeCell="F22" sqref="F22"/>
    </sheetView>
  </sheetViews>
  <sheetFormatPr defaultColWidth="9" defaultRowHeight="14.4" x14ac:dyDescent="0.25"/>
  <cols>
    <col min="1" max="3" width="9" style="8"/>
    <col min="4" max="4" width="12.77734375" style="8" customWidth="1"/>
    <col min="5" max="5" width="13.44140625" style="8" customWidth="1"/>
    <col min="6" max="6" width="14.77734375" style="8" customWidth="1"/>
    <col min="7" max="7" width="11.109375" style="8" customWidth="1"/>
    <col min="8" max="8" width="11.88671875" style="8" customWidth="1"/>
    <col min="9" max="9" width="13.6640625" style="8" customWidth="1"/>
    <col min="10" max="10" width="11.33203125" style="8" customWidth="1"/>
    <col min="11" max="11" width="12.33203125" style="8" customWidth="1"/>
    <col min="12" max="12" width="12.21875" style="8" customWidth="1"/>
    <col min="13" max="16384" width="9" style="8"/>
  </cols>
  <sheetData>
    <row r="3" spans="3:12" ht="16.2" x14ac:dyDescent="0.25">
      <c r="C3" s="42" t="s">
        <v>95</v>
      </c>
      <c r="D3" s="42"/>
      <c r="E3" s="7" t="s">
        <v>164</v>
      </c>
      <c r="F3" s="7" t="s">
        <v>165</v>
      </c>
      <c r="G3" s="7" t="s">
        <v>166</v>
      </c>
      <c r="H3" s="7" t="s">
        <v>167</v>
      </c>
      <c r="I3" s="7" t="s">
        <v>168</v>
      </c>
      <c r="J3" s="7" t="s">
        <v>169</v>
      </c>
      <c r="K3" s="7" t="s">
        <v>170</v>
      </c>
      <c r="L3" s="7" t="s">
        <v>171</v>
      </c>
    </row>
    <row r="4" spans="3:12" x14ac:dyDescent="0.25">
      <c r="C4" s="43" t="s">
        <v>94</v>
      </c>
      <c r="D4" s="9" t="s">
        <v>152</v>
      </c>
      <c r="E4" s="9" t="s">
        <v>18</v>
      </c>
      <c r="F4" s="9" t="s">
        <v>18</v>
      </c>
      <c r="G4" s="9" t="s">
        <v>18</v>
      </c>
      <c r="H4" s="9" t="s">
        <v>19</v>
      </c>
      <c r="I4" s="9" t="s">
        <v>18</v>
      </c>
      <c r="J4" s="9" t="s">
        <v>18</v>
      </c>
      <c r="K4" s="9" t="s">
        <v>18</v>
      </c>
      <c r="L4" s="9" t="s">
        <v>18</v>
      </c>
    </row>
    <row r="5" spans="3:12" x14ac:dyDescent="0.25">
      <c r="C5" s="43"/>
      <c r="D5" s="9" t="s">
        <v>153</v>
      </c>
      <c r="E5" s="9" t="s">
        <v>22</v>
      </c>
      <c r="F5" s="9" t="s">
        <v>23</v>
      </c>
      <c r="G5" s="9" t="s">
        <v>20</v>
      </c>
      <c r="H5" s="9" t="s">
        <v>21</v>
      </c>
      <c r="I5" s="9" t="s">
        <v>26</v>
      </c>
      <c r="J5" s="9" t="s">
        <v>27</v>
      </c>
      <c r="K5" s="9" t="s">
        <v>24</v>
      </c>
      <c r="L5" s="9" t="s">
        <v>25</v>
      </c>
    </row>
    <row r="6" spans="3:12" x14ac:dyDescent="0.25">
      <c r="C6" s="43"/>
      <c r="D6" s="9" t="s">
        <v>154</v>
      </c>
      <c r="E6" s="9" t="s">
        <v>30</v>
      </c>
      <c r="F6" s="9" t="s">
        <v>31</v>
      </c>
      <c r="G6" s="9" t="s">
        <v>28</v>
      </c>
      <c r="H6" s="9" t="s">
        <v>29</v>
      </c>
      <c r="I6" s="9" t="s">
        <v>34</v>
      </c>
      <c r="J6" s="9" t="s">
        <v>35</v>
      </c>
      <c r="K6" s="9" t="s">
        <v>32</v>
      </c>
      <c r="L6" s="9" t="s">
        <v>33</v>
      </c>
    </row>
    <row r="7" spans="3:12" x14ac:dyDescent="0.25">
      <c r="C7" s="43"/>
      <c r="D7" s="9" t="s">
        <v>155</v>
      </c>
      <c r="E7" s="9" t="s">
        <v>38</v>
      </c>
      <c r="F7" s="9" t="s">
        <v>39</v>
      </c>
      <c r="G7" s="9" t="s">
        <v>36</v>
      </c>
      <c r="H7" s="9" t="s">
        <v>37</v>
      </c>
      <c r="I7" s="9" t="s">
        <v>42</v>
      </c>
      <c r="J7" s="9" t="s">
        <v>43</v>
      </c>
      <c r="K7" s="9" t="s">
        <v>40</v>
      </c>
      <c r="L7" s="9" t="s">
        <v>41</v>
      </c>
    </row>
    <row r="8" spans="3:12" x14ac:dyDescent="0.25">
      <c r="C8" s="43" t="s">
        <v>97</v>
      </c>
      <c r="D8" s="9" t="s">
        <v>152</v>
      </c>
      <c r="E8" s="9" t="s">
        <v>151</v>
      </c>
      <c r="F8" s="9" t="s">
        <v>151</v>
      </c>
      <c r="G8" s="9" t="s">
        <v>151</v>
      </c>
      <c r="H8" s="9" t="s">
        <v>151</v>
      </c>
      <c r="I8" s="9" t="s">
        <v>151</v>
      </c>
      <c r="J8" s="9" t="s">
        <v>151</v>
      </c>
      <c r="K8" s="9" t="s">
        <v>151</v>
      </c>
      <c r="L8" s="9" t="s">
        <v>151</v>
      </c>
    </row>
    <row r="9" spans="3:12" x14ac:dyDescent="0.25">
      <c r="C9" s="43"/>
      <c r="D9" s="9" t="s">
        <v>153</v>
      </c>
      <c r="E9" s="9" t="s">
        <v>46</v>
      </c>
      <c r="F9" s="9" t="s">
        <v>47</v>
      </c>
      <c r="G9" s="9" t="s">
        <v>44</v>
      </c>
      <c r="H9" s="9" t="s">
        <v>45</v>
      </c>
      <c r="I9" s="9" t="s">
        <v>50</v>
      </c>
      <c r="J9" s="9" t="s">
        <v>51</v>
      </c>
      <c r="K9" s="9" t="s">
        <v>48</v>
      </c>
      <c r="L9" s="9" t="s">
        <v>49</v>
      </c>
    </row>
    <row r="10" spans="3:12" x14ac:dyDescent="0.25">
      <c r="C10" s="43"/>
      <c r="D10" s="9" t="s">
        <v>154</v>
      </c>
      <c r="E10" s="9" t="s">
        <v>54</v>
      </c>
      <c r="F10" s="9" t="s">
        <v>55</v>
      </c>
      <c r="G10" s="9" t="s">
        <v>52</v>
      </c>
      <c r="H10" s="9" t="s">
        <v>53</v>
      </c>
      <c r="I10" s="9" t="s">
        <v>58</v>
      </c>
      <c r="J10" s="9" t="s">
        <v>59</v>
      </c>
      <c r="K10" s="9" t="s">
        <v>56</v>
      </c>
      <c r="L10" s="9" t="s">
        <v>57</v>
      </c>
    </row>
    <row r="11" spans="3:12" x14ac:dyDescent="0.25">
      <c r="C11" s="43"/>
      <c r="D11" s="9" t="s">
        <v>155</v>
      </c>
      <c r="E11" s="9" t="s">
        <v>62</v>
      </c>
      <c r="F11" s="9" t="s">
        <v>63</v>
      </c>
      <c r="G11" s="9" t="s">
        <v>60</v>
      </c>
      <c r="H11" s="9" t="s">
        <v>61</v>
      </c>
      <c r="I11" s="9" t="s">
        <v>66</v>
      </c>
      <c r="J11" s="9" t="s">
        <v>67</v>
      </c>
      <c r="K11" s="9" t="s">
        <v>64</v>
      </c>
      <c r="L11" s="9" t="s">
        <v>65</v>
      </c>
    </row>
    <row r="12" spans="3:12" x14ac:dyDescent="0.25">
      <c r="C12" s="43" t="s">
        <v>99</v>
      </c>
      <c r="D12" s="9" t="s">
        <v>152</v>
      </c>
      <c r="E12" s="9" t="s">
        <v>69</v>
      </c>
      <c r="F12" s="9" t="s">
        <v>69</v>
      </c>
      <c r="G12" s="9" t="s">
        <v>68</v>
      </c>
      <c r="H12" s="9" t="s">
        <v>68</v>
      </c>
      <c r="I12" s="9" t="s">
        <v>68</v>
      </c>
      <c r="J12" s="9" t="s">
        <v>68</v>
      </c>
      <c r="K12" s="9" t="s">
        <v>68</v>
      </c>
      <c r="L12" s="9" t="s">
        <v>68</v>
      </c>
    </row>
    <row r="13" spans="3:12" x14ac:dyDescent="0.25">
      <c r="C13" s="43"/>
      <c r="D13" s="9" t="s">
        <v>153</v>
      </c>
      <c r="E13" s="9" t="s">
        <v>72</v>
      </c>
      <c r="F13" s="9" t="s">
        <v>73</v>
      </c>
      <c r="G13" s="9" t="s">
        <v>70</v>
      </c>
      <c r="H13" s="9" t="s">
        <v>71</v>
      </c>
      <c r="I13" s="9" t="s">
        <v>76</v>
      </c>
      <c r="J13" s="9" t="s">
        <v>77</v>
      </c>
      <c r="K13" s="9" t="s">
        <v>74</v>
      </c>
      <c r="L13" s="9" t="s">
        <v>75</v>
      </c>
    </row>
    <row r="14" spans="3:12" x14ac:dyDescent="0.25">
      <c r="C14" s="43"/>
      <c r="D14" s="9" t="s">
        <v>154</v>
      </c>
      <c r="E14" s="9" t="s">
        <v>80</v>
      </c>
      <c r="F14" s="9" t="s">
        <v>81</v>
      </c>
      <c r="G14" s="9" t="s">
        <v>78</v>
      </c>
      <c r="H14" s="9" t="s">
        <v>79</v>
      </c>
      <c r="I14" s="9" t="s">
        <v>84</v>
      </c>
      <c r="J14" s="9" t="s">
        <v>85</v>
      </c>
      <c r="K14" s="9" t="s">
        <v>82</v>
      </c>
      <c r="L14" s="9" t="s">
        <v>83</v>
      </c>
    </row>
    <row r="15" spans="3:12" x14ac:dyDescent="0.25">
      <c r="C15" s="44"/>
      <c r="D15" s="10" t="s">
        <v>155</v>
      </c>
      <c r="E15" s="10" t="s">
        <v>88</v>
      </c>
      <c r="F15" s="10" t="s">
        <v>89</v>
      </c>
      <c r="G15" s="10" t="s">
        <v>86</v>
      </c>
      <c r="H15" s="10" t="s">
        <v>87</v>
      </c>
      <c r="I15" s="10" t="s">
        <v>92</v>
      </c>
      <c r="J15" s="10" t="s">
        <v>93</v>
      </c>
      <c r="K15" s="10" t="s">
        <v>90</v>
      </c>
      <c r="L15" s="10" t="s">
        <v>91</v>
      </c>
    </row>
    <row r="16" spans="3:12" ht="15.6" x14ac:dyDescent="0.25">
      <c r="C16" s="14" t="s">
        <v>150</v>
      </c>
    </row>
  </sheetData>
  <mergeCells count="4">
    <mergeCell ref="C3:D3"/>
    <mergeCell ref="C4:C7"/>
    <mergeCell ref="C8:C11"/>
    <mergeCell ref="C12:C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5"/>
  <sheetViews>
    <sheetView workbookViewId="0">
      <selection activeCell="G43" sqref="G43"/>
    </sheetView>
  </sheetViews>
  <sheetFormatPr defaultColWidth="9" defaultRowHeight="13.8" x14ac:dyDescent="0.25"/>
  <cols>
    <col min="1" max="1" width="9" style="18"/>
    <col min="2" max="2" width="21.109375" style="18" customWidth="1"/>
    <col min="3" max="15" width="9" style="18"/>
    <col min="16" max="19" width="9" style="19"/>
    <col min="20" max="16384" width="9" style="18"/>
  </cols>
  <sheetData>
    <row r="2" spans="2:7" x14ac:dyDescent="0.25">
      <c r="B2" s="18" t="s">
        <v>100</v>
      </c>
      <c r="C2" s="2">
        <v>1</v>
      </c>
      <c r="D2" s="2">
        <v>2</v>
      </c>
      <c r="E2" s="2">
        <v>3</v>
      </c>
      <c r="F2" s="2" t="s">
        <v>13</v>
      </c>
      <c r="G2" s="2" t="s">
        <v>2</v>
      </c>
    </row>
    <row r="3" spans="2:7" ht="16.2" x14ac:dyDescent="0.35">
      <c r="B3" s="4" t="s">
        <v>156</v>
      </c>
      <c r="C3" s="3">
        <v>51.459293394776701</v>
      </c>
      <c r="D3" s="3">
        <v>44.688644688646299</v>
      </c>
      <c r="E3" s="3">
        <v>46.462513199577202</v>
      </c>
      <c r="F3" s="3">
        <f t="shared" ref="F3:F10" si="0">AVERAGE(C3:E3)</f>
        <v>47.536817094333401</v>
      </c>
      <c r="G3" s="3">
        <f t="shared" ref="G3:G10" si="1">STDEV(C3:E3)/SQRT(3)</f>
        <v>2.0269860728984281</v>
      </c>
    </row>
    <row r="4" spans="2:7" ht="16.2" x14ac:dyDescent="0.35">
      <c r="B4" s="4" t="s">
        <v>157</v>
      </c>
      <c r="C4" s="3">
        <v>45.632973503434101</v>
      </c>
      <c r="D4" s="3">
        <v>43.973098810139405</v>
      </c>
      <c r="E4" s="3">
        <v>41.839080459769598</v>
      </c>
      <c r="F4" s="3">
        <f t="shared" si="0"/>
        <v>43.815050924447696</v>
      </c>
      <c r="G4" s="3">
        <f t="shared" si="1"/>
        <v>1.0980498557776861</v>
      </c>
    </row>
    <row r="5" spans="2:7" ht="16.2" x14ac:dyDescent="0.35">
      <c r="B5" s="4" t="s">
        <v>158</v>
      </c>
      <c r="C5" s="3">
        <v>43.108036189462496</v>
      </c>
      <c r="D5" s="3">
        <v>45.3575240128066</v>
      </c>
      <c r="E5" s="3">
        <v>41.219649915301297</v>
      </c>
      <c r="F5" s="3">
        <f>AVERAGE(C5:E5)</f>
        <v>43.228403372523466</v>
      </c>
      <c r="G5" s="3">
        <f>STDEV(C5:E5)/SQRT(3)</f>
        <v>1.1960165419382596</v>
      </c>
    </row>
    <row r="6" spans="2:7" ht="16.2" x14ac:dyDescent="0.35">
      <c r="B6" s="4" t="s">
        <v>159</v>
      </c>
      <c r="C6" s="3">
        <v>38.4196185286104</v>
      </c>
      <c r="D6" s="3">
        <v>38.020687727145905</v>
      </c>
      <c r="E6" s="3">
        <v>33.893919793014</v>
      </c>
      <c r="F6" s="3">
        <f>AVERAGE(C6:E6)</f>
        <v>36.778075349590097</v>
      </c>
      <c r="G6" s="3">
        <f>STDEV(C6:E6)/SQRT(3)</f>
        <v>1.4466687483071676</v>
      </c>
    </row>
    <row r="7" spans="2:7" ht="16.2" x14ac:dyDescent="0.35">
      <c r="B7" s="4" t="s">
        <v>160</v>
      </c>
      <c r="C7" s="3">
        <v>28.766086298259101</v>
      </c>
      <c r="D7" s="3">
        <v>25.701858442071799</v>
      </c>
      <c r="E7" s="3">
        <v>26.792750197005201</v>
      </c>
      <c r="F7" s="3">
        <f>AVERAGE(C7:E7)</f>
        <v>27.086898312445367</v>
      </c>
      <c r="G7" s="3">
        <f>STDEV(C7:E7)/SQRT(3)</f>
        <v>0.89670980516205412</v>
      </c>
    </row>
    <row r="8" spans="2:7" ht="16.2" x14ac:dyDescent="0.35">
      <c r="B8" s="4" t="s">
        <v>161</v>
      </c>
      <c r="C8" s="3">
        <v>24.015638089918802</v>
      </c>
      <c r="D8" s="3">
        <v>22.7455177950226</v>
      </c>
      <c r="E8" s="3">
        <v>22.492722942577302</v>
      </c>
      <c r="F8" s="3">
        <f>AVERAGE(C8:E8)</f>
        <v>23.084626275839568</v>
      </c>
      <c r="G8" s="3">
        <f>STDEV(C8:E8)/SQRT(3)</f>
        <v>0.47119124136668744</v>
      </c>
    </row>
    <row r="9" spans="2:7" ht="16.2" x14ac:dyDescent="0.35">
      <c r="B9" s="4" t="s">
        <v>162</v>
      </c>
      <c r="C9" s="3">
        <v>24.421186171899901</v>
      </c>
      <c r="D9" s="3">
        <v>21.082441787287397</v>
      </c>
      <c r="E9" s="3">
        <v>21.763187015861398</v>
      </c>
      <c r="F9" s="3">
        <f t="shared" si="0"/>
        <v>22.422271658349569</v>
      </c>
      <c r="G9" s="3">
        <f t="shared" si="1"/>
        <v>1.0185934650157211</v>
      </c>
    </row>
    <row r="10" spans="2:7" ht="16.2" x14ac:dyDescent="0.35">
      <c r="B10" s="4" t="s">
        <v>163</v>
      </c>
      <c r="C10" s="3">
        <v>21.0389126792033</v>
      </c>
      <c r="D10" s="3">
        <v>18.437385907265398</v>
      </c>
      <c r="E10" s="3">
        <v>19.604037267080699</v>
      </c>
      <c r="F10" s="3">
        <f t="shared" si="0"/>
        <v>19.693445284516468</v>
      </c>
      <c r="G10" s="3">
        <f t="shared" si="1"/>
        <v>0.75232544630271903</v>
      </c>
    </row>
    <row r="11" spans="2:7" x14ac:dyDescent="0.25">
      <c r="C11" s="4"/>
      <c r="D11" s="4"/>
      <c r="E11" s="4"/>
      <c r="F11" s="4"/>
      <c r="G11" s="4"/>
    </row>
    <row r="12" spans="2:7" x14ac:dyDescent="0.25">
      <c r="C12" s="4"/>
      <c r="D12" s="4"/>
      <c r="E12" s="4"/>
      <c r="F12" s="4"/>
      <c r="G12" s="4"/>
    </row>
    <row r="13" spans="2:7" ht="16.8" x14ac:dyDescent="0.25">
      <c r="B13" s="20" t="s">
        <v>101</v>
      </c>
      <c r="C13" s="2">
        <v>1</v>
      </c>
      <c r="D13" s="2">
        <v>2</v>
      </c>
      <c r="E13" s="2">
        <v>3</v>
      </c>
      <c r="F13" s="2" t="s">
        <v>16</v>
      </c>
      <c r="G13" s="2" t="s">
        <v>2</v>
      </c>
    </row>
    <row r="14" spans="2:7" ht="16.2" x14ac:dyDescent="0.35">
      <c r="B14" s="4" t="s">
        <v>156</v>
      </c>
      <c r="C14" s="3">
        <v>10.75268817204301</v>
      </c>
      <c r="D14" s="3">
        <v>10.989010989010987</v>
      </c>
      <c r="E14" s="3">
        <v>11.615628299894404</v>
      </c>
      <c r="F14" s="3">
        <v>11.119109153649468</v>
      </c>
      <c r="G14" s="3">
        <v>0.25746233730766049</v>
      </c>
    </row>
    <row r="15" spans="2:7" ht="16.2" x14ac:dyDescent="0.35">
      <c r="B15" s="4" t="s">
        <v>157</v>
      </c>
      <c r="C15" s="3">
        <v>11.776251226692834</v>
      </c>
      <c r="D15" s="3">
        <v>13.450594930160372</v>
      </c>
      <c r="E15" s="3">
        <v>10.574712643678161</v>
      </c>
      <c r="F15" s="3">
        <v>11.933852933510456</v>
      </c>
      <c r="G15" s="3">
        <v>0.83392714608239971</v>
      </c>
    </row>
    <row r="16" spans="2:7" ht="16.2" x14ac:dyDescent="0.35">
      <c r="B16" s="4" t="s">
        <v>158</v>
      </c>
      <c r="C16" s="3">
        <v>10.643959552953698</v>
      </c>
      <c r="D16" s="3">
        <v>12.273212379935964</v>
      </c>
      <c r="E16" s="3">
        <v>9.0344438170525123</v>
      </c>
      <c r="F16" s="3">
        <v>10.650538583314058</v>
      </c>
      <c r="G16" s="3">
        <v>0.93495773767425772</v>
      </c>
    </row>
    <row r="17" spans="2:19" ht="16.2" x14ac:dyDescent="0.35">
      <c r="B17" s="4" t="s">
        <v>159</v>
      </c>
      <c r="C17" s="3">
        <v>10.354223433242508</v>
      </c>
      <c r="D17" s="3">
        <v>12.021246854906344</v>
      </c>
      <c r="E17" s="3">
        <v>9.3143596377749009</v>
      </c>
      <c r="F17" s="3">
        <v>10.563276641974586</v>
      </c>
      <c r="G17" s="3">
        <v>0.78837111282869932</v>
      </c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</row>
    <row r="18" spans="2:19" ht="16.2" x14ac:dyDescent="0.35">
      <c r="B18" s="4" t="s">
        <v>160</v>
      </c>
      <c r="C18" s="3">
        <v>9.4625283875851629</v>
      </c>
      <c r="D18" s="3">
        <v>7.9082641360221428</v>
      </c>
      <c r="E18" s="3">
        <v>7.486209613869188</v>
      </c>
      <c r="F18" s="3">
        <v>8.2856673791588307</v>
      </c>
      <c r="G18" s="3">
        <v>0.60091149647379349</v>
      </c>
      <c r="H18" s="19"/>
      <c r="I18" s="19"/>
      <c r="J18" s="19"/>
      <c r="K18" s="19"/>
      <c r="L18" s="19"/>
      <c r="M18" s="19"/>
      <c r="N18" s="19"/>
      <c r="O18" s="19"/>
      <c r="Q18" s="23"/>
      <c r="R18" s="23"/>
      <c r="S18" s="23"/>
    </row>
    <row r="19" spans="2:19" ht="16.2" x14ac:dyDescent="0.35">
      <c r="B19" s="4" t="s">
        <v>161</v>
      </c>
      <c r="C19" s="3">
        <v>6.1435353253281217</v>
      </c>
      <c r="D19" s="3">
        <v>5.8870751940058881</v>
      </c>
      <c r="E19" s="3">
        <v>5.027785128340831</v>
      </c>
      <c r="F19" s="3">
        <v>5.6861318825582803</v>
      </c>
      <c r="G19" s="3">
        <v>0.3373960513160274</v>
      </c>
      <c r="H19" s="19"/>
      <c r="I19" s="19"/>
      <c r="J19" s="19"/>
      <c r="K19" s="19"/>
      <c r="L19" s="19"/>
      <c r="M19" s="19"/>
      <c r="N19" s="19"/>
      <c r="O19" s="19"/>
    </row>
    <row r="20" spans="2:19" ht="16.2" x14ac:dyDescent="0.35">
      <c r="B20" s="4" t="s">
        <v>162</v>
      </c>
      <c r="C20" s="3">
        <v>6.0260069774817628</v>
      </c>
      <c r="D20" s="3">
        <v>5.6639395846444298</v>
      </c>
      <c r="E20" s="3">
        <v>7.00848395426042</v>
      </c>
      <c r="F20" s="3">
        <v>6.2328101721288709</v>
      </c>
      <c r="G20" s="3">
        <v>0.40167381520071838</v>
      </c>
      <c r="H20" s="19"/>
      <c r="I20" s="19"/>
      <c r="J20" s="19"/>
      <c r="K20" s="19"/>
      <c r="L20" s="19"/>
      <c r="M20" s="19"/>
      <c r="N20" s="19"/>
      <c r="O20" s="19"/>
    </row>
    <row r="21" spans="2:19" ht="16.2" x14ac:dyDescent="0.35">
      <c r="B21" s="4" t="s">
        <v>163</v>
      </c>
      <c r="C21" s="3">
        <v>5.7717371066840437</v>
      </c>
      <c r="D21" s="3">
        <v>4.381161007667032</v>
      </c>
      <c r="E21" s="3">
        <v>4.6583850931677011</v>
      </c>
      <c r="F21" s="3">
        <v>4.9370944025062578</v>
      </c>
      <c r="G21" s="3">
        <v>0.42492533898059648</v>
      </c>
      <c r="H21" s="19"/>
      <c r="I21" s="19"/>
      <c r="J21" s="19"/>
      <c r="K21" s="19"/>
      <c r="L21" s="19"/>
      <c r="M21" s="19"/>
      <c r="N21" s="19"/>
      <c r="O21" s="19"/>
    </row>
    <row r="22" spans="2:19" ht="14.4" x14ac:dyDescent="0.25">
      <c r="G22" s="21"/>
      <c r="H22" s="19"/>
      <c r="I22" s="19"/>
      <c r="J22" s="19"/>
      <c r="K22" s="19"/>
      <c r="L22" s="19"/>
      <c r="M22" s="19"/>
      <c r="N22" s="19"/>
      <c r="O22" s="19"/>
    </row>
    <row r="24" spans="2:19" ht="16.8" x14ac:dyDescent="0.25">
      <c r="B24" s="20" t="s">
        <v>102</v>
      </c>
      <c r="C24" s="2">
        <v>1</v>
      </c>
      <c r="D24" s="2">
        <v>2</v>
      </c>
      <c r="E24" s="2">
        <v>3</v>
      </c>
      <c r="F24" s="2" t="s">
        <v>16</v>
      </c>
      <c r="G24" s="2" t="s">
        <v>2</v>
      </c>
    </row>
    <row r="25" spans="2:19" ht="16.2" x14ac:dyDescent="0.35">
      <c r="B25" s="4" t="s">
        <v>156</v>
      </c>
      <c r="C25" s="3">
        <v>1.3501887158195545</v>
      </c>
      <c r="D25" s="3">
        <v>1.4244381199626959</v>
      </c>
      <c r="E25" s="3">
        <v>1.2416551166327454</v>
      </c>
      <c r="F25" s="3">
        <v>1.3387606508049987</v>
      </c>
      <c r="G25" s="3">
        <v>5.3073399109352506E-2</v>
      </c>
    </row>
    <row r="26" spans="2:19" ht="16.2" x14ac:dyDescent="0.35">
      <c r="B26" s="4" t="s">
        <v>157</v>
      </c>
      <c r="C26" s="3">
        <v>1.3709007939393623</v>
      </c>
      <c r="D26" s="3">
        <v>1.2897206832407295</v>
      </c>
      <c r="E26" s="3">
        <v>1.1045007210261335</v>
      </c>
      <c r="F26" s="3">
        <v>1.2550407327354085</v>
      </c>
      <c r="G26" s="3">
        <v>7.8833736300588222E-2</v>
      </c>
    </row>
    <row r="27" spans="2:19" ht="16.2" x14ac:dyDescent="0.35">
      <c r="B27" s="4" t="s">
        <v>158</v>
      </c>
      <c r="C27" s="3">
        <v>1.3297137007622191</v>
      </c>
      <c r="D27" s="3">
        <v>1.3297137007622191</v>
      </c>
      <c r="E27" s="3">
        <v>1.3297137007622191</v>
      </c>
      <c r="F27" s="3">
        <v>1.3297137007622191</v>
      </c>
      <c r="G27" s="3">
        <v>0.110994186176047</v>
      </c>
    </row>
    <row r="28" spans="2:19" ht="16.2" x14ac:dyDescent="0.35">
      <c r="B28" s="4" t="s">
        <v>159</v>
      </c>
      <c r="C28" s="3">
        <v>1.3716497308189777</v>
      </c>
      <c r="D28" s="3">
        <v>1.3372793614375365</v>
      </c>
      <c r="E28" s="3">
        <v>0.91262045616975696</v>
      </c>
      <c r="F28" s="3">
        <v>1.2071831828087569</v>
      </c>
      <c r="G28" s="3">
        <v>0.14761518724553785</v>
      </c>
      <c r="H28" s="21"/>
      <c r="L28" s="24"/>
      <c r="M28" s="23"/>
      <c r="N28" s="23"/>
      <c r="O28" s="23"/>
    </row>
    <row r="29" spans="2:19" ht="16.2" x14ac:dyDescent="0.35">
      <c r="B29" s="4" t="s">
        <v>160</v>
      </c>
      <c r="C29" s="3">
        <v>0.89562865900629829</v>
      </c>
      <c r="D29" s="3">
        <v>0.81319931639641752</v>
      </c>
      <c r="E29" s="3">
        <v>0.96498302832890059</v>
      </c>
      <c r="F29" s="3">
        <v>0.8912703345772055</v>
      </c>
      <c r="G29" s="3">
        <v>4.3870339432896546E-2</v>
      </c>
      <c r="H29" s="19"/>
      <c r="I29" s="19"/>
      <c r="J29" s="19"/>
      <c r="K29" s="19"/>
      <c r="L29" s="23"/>
      <c r="M29" s="23"/>
      <c r="N29" s="23"/>
      <c r="O29" s="23"/>
    </row>
    <row r="30" spans="2:19" ht="16.2" x14ac:dyDescent="0.35">
      <c r="B30" s="4" t="s">
        <v>161</v>
      </c>
      <c r="C30" s="3">
        <v>0.78778865304227597</v>
      </c>
      <c r="D30" s="3">
        <v>0.68799424210827409</v>
      </c>
      <c r="E30" s="3">
        <v>0.7736929787486424</v>
      </c>
      <c r="F30" s="3">
        <v>0.74982529129973086</v>
      </c>
      <c r="G30" s="3">
        <v>3.1182158314947278E-2</v>
      </c>
      <c r="H30" s="19"/>
      <c r="I30" s="19"/>
      <c r="J30" s="19"/>
      <c r="K30" s="19"/>
      <c r="L30" s="23"/>
      <c r="M30" s="23"/>
      <c r="N30" s="23"/>
      <c r="O30" s="23"/>
    </row>
    <row r="31" spans="2:19" ht="16.2" x14ac:dyDescent="0.35">
      <c r="B31" s="4" t="s">
        <v>162</v>
      </c>
      <c r="C31" s="3">
        <v>0.8360505861610561</v>
      </c>
      <c r="D31" s="3">
        <v>0.74097091753789801</v>
      </c>
      <c r="E31" s="3">
        <v>0.74438180581652524</v>
      </c>
      <c r="F31" s="3">
        <v>0.77380110317182638</v>
      </c>
      <c r="G31" s="3">
        <v>3.1140312239026084E-2</v>
      </c>
      <c r="H31" s="19"/>
      <c r="I31" s="19"/>
      <c r="J31" s="19"/>
      <c r="K31" s="19"/>
      <c r="L31" s="23"/>
      <c r="M31" s="23"/>
      <c r="N31" s="23"/>
      <c r="O31" s="23"/>
    </row>
    <row r="32" spans="2:19" ht="16.2" x14ac:dyDescent="0.35">
      <c r="B32" s="4" t="s">
        <v>163</v>
      </c>
      <c r="C32" s="3">
        <v>0.64971075746724449</v>
      </c>
      <c r="D32" s="3">
        <v>0.61871979346720518</v>
      </c>
      <c r="E32" s="3">
        <v>0.59833305231882572</v>
      </c>
      <c r="F32" s="3">
        <v>0.62225453441775846</v>
      </c>
      <c r="G32" s="3">
        <v>1.4936397845197963E-2</v>
      </c>
      <c r="H32" s="19"/>
      <c r="I32" s="19"/>
      <c r="J32" s="19"/>
      <c r="K32" s="19"/>
      <c r="L32" s="23"/>
      <c r="M32" s="23"/>
      <c r="N32" s="23"/>
      <c r="O32" s="23"/>
    </row>
    <row r="33" spans="2:15" ht="14.4" x14ac:dyDescent="0.25">
      <c r="G33" s="21"/>
      <c r="H33" s="19"/>
      <c r="I33" s="19"/>
      <c r="J33" s="19"/>
      <c r="K33" s="19"/>
      <c r="L33" s="23"/>
      <c r="M33" s="23"/>
      <c r="N33" s="23"/>
      <c r="O33" s="23"/>
    </row>
    <row r="36" spans="2:15" ht="16.8" x14ac:dyDescent="0.25">
      <c r="B36" s="20" t="s">
        <v>103</v>
      </c>
      <c r="C36" s="2">
        <v>1</v>
      </c>
      <c r="D36" s="2">
        <v>2</v>
      </c>
      <c r="E36" s="2">
        <v>3</v>
      </c>
      <c r="F36" s="2" t="s">
        <v>104</v>
      </c>
      <c r="G36" s="2" t="s">
        <v>2</v>
      </c>
    </row>
    <row r="37" spans="2:15" ht="16.2" x14ac:dyDescent="0.35">
      <c r="B37" s="4" t="s">
        <v>156</v>
      </c>
      <c r="C37" s="3">
        <v>4.1240265430880783</v>
      </c>
      <c r="D37" s="3">
        <v>4.248381805002734</v>
      </c>
      <c r="E37" s="3">
        <v>3.9419014339598659</v>
      </c>
      <c r="F37" s="3">
        <v>4.1047699273502261</v>
      </c>
      <c r="G37" s="3">
        <v>8.8995631720326582E-2</v>
      </c>
    </row>
    <row r="38" spans="2:15" ht="16.2" x14ac:dyDescent="0.35">
      <c r="B38" s="4" t="s">
        <v>157</v>
      </c>
      <c r="C38" s="3">
        <v>3.9324255900982665</v>
      </c>
      <c r="D38" s="3">
        <v>4.0611946735733024</v>
      </c>
      <c r="E38" s="3">
        <v>4.0997904089780208</v>
      </c>
      <c r="F38" s="3">
        <v>4.0311368908831966</v>
      </c>
      <c r="G38" s="3">
        <v>5.0597590110094709E-2</v>
      </c>
    </row>
    <row r="39" spans="2:15" ht="16.2" x14ac:dyDescent="0.35">
      <c r="B39" s="4" t="s">
        <v>158</v>
      </c>
      <c r="C39" s="3">
        <v>3.9387401328040261</v>
      </c>
      <c r="D39" s="3">
        <v>3.7498105563723363</v>
      </c>
      <c r="E39" s="3">
        <v>3.7269881139151657</v>
      </c>
      <c r="F39" s="3">
        <v>3.8051796010305097</v>
      </c>
      <c r="G39" s="3">
        <v>6.7104465091492857E-2</v>
      </c>
    </row>
    <row r="40" spans="2:15" ht="16.2" x14ac:dyDescent="0.35">
      <c r="B40" s="4" t="s">
        <v>159</v>
      </c>
      <c r="C40" s="3">
        <v>3.0720235245044667</v>
      </c>
      <c r="D40" s="3">
        <v>2.9594856985905751</v>
      </c>
      <c r="E40" s="3">
        <v>3.0003868792955846</v>
      </c>
      <c r="F40" s="3">
        <v>3.0106320341302086</v>
      </c>
      <c r="G40" s="3">
        <v>3.2888260132076567E-2</v>
      </c>
      <c r="H40" s="21"/>
      <c r="L40" s="24"/>
      <c r="M40" s="23"/>
      <c r="N40" s="23"/>
      <c r="O40" s="23"/>
    </row>
    <row r="41" spans="2:15" ht="16.2" x14ac:dyDescent="0.35">
      <c r="B41" s="4" t="s">
        <v>160</v>
      </c>
      <c r="C41" s="3">
        <v>2.5185186482985471</v>
      </c>
      <c r="D41" s="3">
        <v>2.5949669893052785</v>
      </c>
      <c r="E41" s="3">
        <v>2.437253629115832</v>
      </c>
      <c r="F41" s="3">
        <v>2.5169130889065525</v>
      </c>
      <c r="G41" s="3">
        <v>4.5535002511922766E-2</v>
      </c>
      <c r="H41" s="25"/>
      <c r="I41" s="25"/>
      <c r="J41" s="25"/>
      <c r="K41" s="25"/>
      <c r="L41" s="23"/>
      <c r="M41" s="23"/>
      <c r="N41" s="23"/>
      <c r="O41" s="23"/>
    </row>
    <row r="42" spans="2:15" ht="16.2" x14ac:dyDescent="0.35">
      <c r="B42" s="4" t="s">
        <v>161</v>
      </c>
      <c r="C42" s="3">
        <v>2.1603705639723696</v>
      </c>
      <c r="D42" s="3">
        <v>2.114495070208231</v>
      </c>
      <c r="E42" s="3">
        <v>1.9400178597902782</v>
      </c>
      <c r="F42" s="3">
        <v>2.0716278313236263</v>
      </c>
      <c r="G42" s="3">
        <v>6.712433410540572E-2</v>
      </c>
      <c r="H42" s="25"/>
      <c r="I42" s="25"/>
      <c r="J42" s="25"/>
      <c r="K42" s="25"/>
      <c r="L42" s="23"/>
      <c r="M42" s="23"/>
      <c r="N42" s="23"/>
      <c r="O42" s="23"/>
    </row>
    <row r="43" spans="2:15" ht="16.2" x14ac:dyDescent="0.35">
      <c r="B43" s="4" t="s">
        <v>162</v>
      </c>
      <c r="C43" s="3">
        <v>2.242978462652268</v>
      </c>
      <c r="D43" s="3">
        <v>2.0945787709580901</v>
      </c>
      <c r="E43" s="3">
        <v>2.3364580870633582</v>
      </c>
      <c r="F43" s="3">
        <v>2.2246717735579051</v>
      </c>
      <c r="G43" s="3">
        <v>7.0421947429018417E-2</v>
      </c>
      <c r="H43" s="25"/>
      <c r="I43" s="25"/>
      <c r="J43" s="25"/>
      <c r="K43" s="25"/>
      <c r="L43" s="23"/>
      <c r="M43" s="23"/>
      <c r="N43" s="23"/>
      <c r="O43" s="23"/>
    </row>
    <row r="44" spans="2:15" ht="16.2" x14ac:dyDescent="0.35">
      <c r="B44" s="4" t="s">
        <v>163</v>
      </c>
      <c r="C44" s="3">
        <v>1.7446793592414263</v>
      </c>
      <c r="D44" s="3">
        <v>1.6573424855586401</v>
      </c>
      <c r="E44" s="3">
        <v>1.9117681789197742</v>
      </c>
      <c r="F44" s="3">
        <v>1.7712633412399468</v>
      </c>
      <c r="G44" s="3">
        <v>7.463944318019064E-2</v>
      </c>
      <c r="H44" s="25"/>
      <c r="I44" s="25"/>
      <c r="J44" s="25"/>
      <c r="K44" s="25"/>
      <c r="L44" s="23"/>
      <c r="M44" s="23"/>
      <c r="N44" s="23"/>
      <c r="O44" s="23"/>
    </row>
    <row r="45" spans="2:15" ht="14.4" x14ac:dyDescent="0.25">
      <c r="G45" s="21"/>
      <c r="H45" s="25"/>
      <c r="I45" s="25"/>
      <c r="J45" s="25"/>
      <c r="K45" s="25"/>
      <c r="L45" s="23"/>
      <c r="M45" s="23"/>
      <c r="N45" s="23"/>
      <c r="O45" s="2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4"/>
  <sheetViews>
    <sheetView workbookViewId="0">
      <selection activeCell="K19" sqref="K19"/>
    </sheetView>
  </sheetViews>
  <sheetFormatPr defaultRowHeight="14.4" x14ac:dyDescent="0.25"/>
  <sheetData>
    <row r="4" spans="3:8" ht="18.600000000000001" x14ac:dyDescent="0.25">
      <c r="C4" s="45" t="s">
        <v>105</v>
      </c>
      <c r="D4" s="47" t="s">
        <v>106</v>
      </c>
      <c r="E4" s="47"/>
      <c r="F4" s="47"/>
      <c r="G4" s="47"/>
      <c r="H4" s="47"/>
    </row>
    <row r="5" spans="3:8" ht="15.6" x14ac:dyDescent="0.25">
      <c r="C5" s="46"/>
      <c r="D5" s="11" t="s">
        <v>107</v>
      </c>
      <c r="E5" s="11" t="s">
        <v>108</v>
      </c>
      <c r="F5" s="11" t="s">
        <v>96</v>
      </c>
      <c r="G5" s="11" t="s">
        <v>98</v>
      </c>
      <c r="H5" s="11" t="s">
        <v>109</v>
      </c>
    </row>
    <row r="6" spans="3:8" ht="16.2" x14ac:dyDescent="0.35">
      <c r="C6" s="15" t="s">
        <v>156</v>
      </c>
      <c r="D6" s="12" t="s">
        <v>110</v>
      </c>
      <c r="E6" s="12" t="s">
        <v>111</v>
      </c>
      <c r="F6" s="12" t="s">
        <v>112</v>
      </c>
      <c r="G6" s="12" t="s">
        <v>113</v>
      </c>
      <c r="H6" s="12" t="s">
        <v>114</v>
      </c>
    </row>
    <row r="7" spans="3:8" ht="16.2" x14ac:dyDescent="0.35">
      <c r="C7" s="16" t="s">
        <v>157</v>
      </c>
      <c r="D7" s="12" t="s">
        <v>115</v>
      </c>
      <c r="E7" s="12" t="s">
        <v>111</v>
      </c>
      <c r="F7" s="12" t="s">
        <v>116</v>
      </c>
      <c r="G7" s="12" t="s">
        <v>117</v>
      </c>
      <c r="H7" s="12" t="s">
        <v>118</v>
      </c>
    </row>
    <row r="8" spans="3:8" ht="16.2" x14ac:dyDescent="0.35">
      <c r="C8" s="16" t="s">
        <v>158</v>
      </c>
      <c r="D8" s="12" t="s">
        <v>119</v>
      </c>
      <c r="E8" s="12" t="s">
        <v>120</v>
      </c>
      <c r="F8" s="12" t="s">
        <v>121</v>
      </c>
      <c r="G8" s="12" t="s">
        <v>122</v>
      </c>
      <c r="H8" s="12" t="s">
        <v>123</v>
      </c>
    </row>
    <row r="9" spans="3:8" ht="16.2" x14ac:dyDescent="0.35">
      <c r="C9" s="16" t="s">
        <v>159</v>
      </c>
      <c r="D9" s="12" t="s">
        <v>124</v>
      </c>
      <c r="E9" s="12" t="s">
        <v>125</v>
      </c>
      <c r="F9" s="12" t="s">
        <v>126</v>
      </c>
      <c r="G9" s="12" t="s">
        <v>127</v>
      </c>
      <c r="H9" s="12" t="s">
        <v>128</v>
      </c>
    </row>
    <row r="10" spans="3:8" ht="16.2" x14ac:dyDescent="0.35">
      <c r="C10" s="16" t="s">
        <v>160</v>
      </c>
      <c r="D10" s="12" t="s">
        <v>129</v>
      </c>
      <c r="E10" s="12" t="s">
        <v>130</v>
      </c>
      <c r="F10" s="12" t="s">
        <v>131</v>
      </c>
      <c r="G10" s="12" t="s">
        <v>132</v>
      </c>
      <c r="H10" s="12" t="s">
        <v>133</v>
      </c>
    </row>
    <row r="11" spans="3:8" ht="16.2" x14ac:dyDescent="0.35">
      <c r="C11" s="16" t="s">
        <v>161</v>
      </c>
      <c r="D11" s="12" t="s">
        <v>134</v>
      </c>
      <c r="E11" s="12" t="s">
        <v>135</v>
      </c>
      <c r="F11" s="12" t="s">
        <v>136</v>
      </c>
      <c r="G11" s="12" t="s">
        <v>137</v>
      </c>
      <c r="H11" s="12" t="s">
        <v>138</v>
      </c>
    </row>
    <row r="12" spans="3:8" ht="16.2" x14ac:dyDescent="0.35">
      <c r="C12" s="16" t="s">
        <v>162</v>
      </c>
      <c r="D12" s="12" t="s">
        <v>139</v>
      </c>
      <c r="E12" s="12" t="s">
        <v>140</v>
      </c>
      <c r="F12" s="12" t="s">
        <v>141</v>
      </c>
      <c r="G12" s="12" t="s">
        <v>142</v>
      </c>
      <c r="H12" s="12" t="s">
        <v>143</v>
      </c>
    </row>
    <row r="13" spans="3:8" ht="16.2" x14ac:dyDescent="0.35">
      <c r="C13" s="17" t="s">
        <v>163</v>
      </c>
      <c r="D13" s="13" t="s">
        <v>144</v>
      </c>
      <c r="E13" s="13" t="s">
        <v>145</v>
      </c>
      <c r="F13" s="13" t="s">
        <v>146</v>
      </c>
      <c r="G13" s="13" t="s">
        <v>147</v>
      </c>
      <c r="H13" s="13" t="s">
        <v>148</v>
      </c>
    </row>
    <row r="14" spans="3:8" ht="15.6" x14ac:dyDescent="0.25">
      <c r="C14" s="14" t="s">
        <v>149</v>
      </c>
    </row>
  </sheetData>
  <mergeCells count="2">
    <mergeCell ref="C4:C5"/>
    <mergeCell ref="D4:H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"/>
  <sheetViews>
    <sheetView workbookViewId="0">
      <selection activeCell="Q27" sqref="Q27"/>
    </sheetView>
  </sheetViews>
  <sheetFormatPr defaultRowHeight="13.8" x14ac:dyDescent="0.25"/>
  <cols>
    <col min="1" max="16384" width="8.88671875" style="26"/>
  </cols>
  <sheetData>
    <row r="2" spans="1:15" ht="15.6" x14ac:dyDescent="0.3">
      <c r="A2" s="40" t="s">
        <v>172</v>
      </c>
      <c r="B2" s="41" t="s">
        <v>257</v>
      </c>
      <c r="H2" s="40" t="s">
        <v>173</v>
      </c>
      <c r="I2" s="40" t="s">
        <v>174</v>
      </c>
      <c r="N2" s="26" t="s">
        <v>294</v>
      </c>
    </row>
    <row r="3" spans="1:15" x14ac:dyDescent="0.25">
      <c r="A3" s="26" t="s">
        <v>258</v>
      </c>
      <c r="B3" s="26">
        <v>1</v>
      </c>
      <c r="C3" s="26">
        <v>2</v>
      </c>
      <c r="D3" s="26">
        <v>3</v>
      </c>
      <c r="E3" s="26" t="s">
        <v>260</v>
      </c>
      <c r="F3" s="26" t="s">
        <v>175</v>
      </c>
      <c r="G3" s="26" t="s">
        <v>294</v>
      </c>
      <c r="H3" s="26" t="s">
        <v>258</v>
      </c>
      <c r="I3" s="26">
        <v>1</v>
      </c>
      <c r="J3" s="26">
        <v>2</v>
      </c>
      <c r="K3" s="26">
        <v>3</v>
      </c>
      <c r="L3" s="26" t="s">
        <v>260</v>
      </c>
      <c r="M3" s="26" t="s">
        <v>176</v>
      </c>
      <c r="N3" s="26" t="s">
        <v>294</v>
      </c>
    </row>
    <row r="4" spans="1:15" ht="18" x14ac:dyDescent="0.4">
      <c r="A4" s="28" t="s">
        <v>177</v>
      </c>
      <c r="B4" s="29">
        <v>1.1728349492318793</v>
      </c>
      <c r="C4" s="29">
        <v>0.97942029758692617</v>
      </c>
      <c r="D4" s="29">
        <v>0.87055056329612457</v>
      </c>
      <c r="E4" s="29">
        <v>1.0076019367049767</v>
      </c>
      <c r="F4" s="29">
        <v>8.8392337682014335E-2</v>
      </c>
      <c r="G4" s="26" t="s">
        <v>178</v>
      </c>
      <c r="H4" s="28" t="s">
        <v>177</v>
      </c>
      <c r="I4" s="30">
        <v>0.85263489176795804</v>
      </c>
      <c r="J4" s="30">
        <v>1.1172871380722194</v>
      </c>
      <c r="K4" s="30">
        <v>1.0497166836230669</v>
      </c>
      <c r="L4" s="30">
        <v>1.0065462378210814</v>
      </c>
      <c r="M4" s="30">
        <v>7.9389269660177633E-2</v>
      </c>
      <c r="N4" s="26" t="s">
        <v>179</v>
      </c>
      <c r="O4" s="26" t="s">
        <v>180</v>
      </c>
    </row>
    <row r="5" spans="1:15" ht="18" x14ac:dyDescent="0.4">
      <c r="A5" s="28" t="s">
        <v>181</v>
      </c>
      <c r="B5" s="29">
        <v>1.1172871380722229</v>
      </c>
      <c r="C5" s="29">
        <v>1.2141948843950507</v>
      </c>
      <c r="D5" s="29">
        <v>1.0643701824533625</v>
      </c>
      <c r="E5" s="29">
        <v>1.1319507349735454</v>
      </c>
      <c r="F5" s="29">
        <v>4.386770312938016E-2</v>
      </c>
      <c r="G5" s="26" t="s">
        <v>182</v>
      </c>
      <c r="H5" s="28" t="s">
        <v>181</v>
      </c>
      <c r="I5" s="30">
        <v>1.2804639771506869</v>
      </c>
      <c r="J5" s="30">
        <v>1.4506170054157805</v>
      </c>
      <c r="K5" s="30">
        <v>1.3819128799677804</v>
      </c>
      <c r="L5" s="30">
        <v>1.3709979541780826</v>
      </c>
      <c r="M5" s="30">
        <v>4.9421199771931185E-2</v>
      </c>
      <c r="N5" s="26" t="s">
        <v>183</v>
      </c>
      <c r="O5" s="26" t="s">
        <v>184</v>
      </c>
    </row>
    <row r="6" spans="1:15" ht="18" x14ac:dyDescent="0.4">
      <c r="A6" s="28" t="s">
        <v>261</v>
      </c>
      <c r="B6" s="29">
        <v>0.92231619358593897</v>
      </c>
      <c r="C6" s="29">
        <v>1.016304932168189</v>
      </c>
      <c r="D6" s="29">
        <v>1.052144848200717</v>
      </c>
      <c r="E6" s="29">
        <v>0.99692199131828163</v>
      </c>
      <c r="F6" s="29">
        <v>3.8711082335527995E-2</v>
      </c>
      <c r="G6" s="26" t="s">
        <v>178</v>
      </c>
      <c r="H6" s="28" t="s">
        <v>185</v>
      </c>
      <c r="I6" s="30">
        <v>1.7491653401116822</v>
      </c>
      <c r="J6" s="30">
        <v>1.5751845024994786</v>
      </c>
      <c r="K6" s="30">
        <v>1.4012036648872748</v>
      </c>
      <c r="L6" s="30">
        <v>1.5751845024994786</v>
      </c>
      <c r="M6" s="30">
        <v>0.10044788342924239</v>
      </c>
      <c r="N6" s="26" t="s">
        <v>186</v>
      </c>
      <c r="O6" s="26" t="s">
        <v>187</v>
      </c>
    </row>
    <row r="7" spans="1:15" ht="18" x14ac:dyDescent="0.4">
      <c r="A7" s="28" t="s">
        <v>188</v>
      </c>
      <c r="B7" s="29">
        <v>0.99</v>
      </c>
      <c r="C7" s="29">
        <v>0.95</v>
      </c>
      <c r="D7" s="29">
        <v>0.86453723130786686</v>
      </c>
      <c r="E7" s="29">
        <v>0.93484574376928897</v>
      </c>
      <c r="F7" s="29">
        <v>3.7002095406447187E-2</v>
      </c>
      <c r="G7" s="26" t="s">
        <v>189</v>
      </c>
      <c r="H7" s="28" t="s">
        <v>188</v>
      </c>
      <c r="I7" s="30">
        <v>1.0092848012118776</v>
      </c>
      <c r="J7" s="30">
        <v>1.3225601461225442</v>
      </c>
      <c r="K7" s="30">
        <v>1.1355044290708796</v>
      </c>
      <c r="L7" s="30">
        <v>1.1557831254684336</v>
      </c>
      <c r="M7" s="30">
        <v>9.1001427787173794E-2</v>
      </c>
      <c r="N7" s="26" t="s">
        <v>190</v>
      </c>
      <c r="O7" s="26" t="s">
        <v>191</v>
      </c>
    </row>
    <row r="8" spans="1:15" ht="18" x14ac:dyDescent="0.4">
      <c r="A8" s="28" t="s">
        <v>192</v>
      </c>
      <c r="B8" s="29">
        <v>1.1674278037569741</v>
      </c>
      <c r="C8" s="29">
        <v>0.89089871814034072</v>
      </c>
      <c r="D8" s="29">
        <v>0.91594529027024962</v>
      </c>
      <c r="E8" s="29">
        <v>0.9914239373891881</v>
      </c>
      <c r="F8" s="29">
        <v>8.8298458699594226E-2</v>
      </c>
      <c r="G8" s="26" t="s">
        <v>178</v>
      </c>
      <c r="H8" s="28" t="s">
        <v>262</v>
      </c>
      <c r="I8" s="30">
        <v>1.5764360719584776</v>
      </c>
      <c r="J8" s="30">
        <v>1.6095603448718243</v>
      </c>
      <c r="K8" s="30">
        <v>1.6895823473100522</v>
      </c>
      <c r="L8" s="30">
        <v>1.6251929213801182</v>
      </c>
      <c r="M8" s="30">
        <v>3.3584733598761449E-2</v>
      </c>
      <c r="N8" s="26" t="s">
        <v>193</v>
      </c>
      <c r="O8" s="26" t="s">
        <v>194</v>
      </c>
    </row>
    <row r="9" spans="1:15" ht="18" x14ac:dyDescent="0.4">
      <c r="A9" s="28" t="s">
        <v>195</v>
      </c>
      <c r="B9" s="29">
        <v>1.0842268703014215</v>
      </c>
      <c r="C9" s="29">
        <v>1.0186558099572953</v>
      </c>
      <c r="D9" s="29">
        <v>0.84479117365502665</v>
      </c>
      <c r="E9" s="29">
        <v>0.98255795130458123</v>
      </c>
      <c r="F9" s="29">
        <v>7.1436813004265964E-2</v>
      </c>
      <c r="G9" s="26" t="s">
        <v>178</v>
      </c>
      <c r="H9" s="28" t="s">
        <v>263</v>
      </c>
      <c r="I9" s="30">
        <v>1.7330740916849314</v>
      </c>
      <c r="J9" s="30">
        <v>1.3979699341790228</v>
      </c>
      <c r="K9" s="30">
        <v>1.2512181394937527</v>
      </c>
      <c r="L9" s="30">
        <v>1.4607540551192357</v>
      </c>
      <c r="M9" s="30">
        <v>0.14259812299745675</v>
      </c>
      <c r="N9" s="26" t="s">
        <v>186</v>
      </c>
      <c r="O9" s="26" t="s">
        <v>187</v>
      </c>
    </row>
    <row r="10" spans="1:15" ht="18" x14ac:dyDescent="0.4">
      <c r="A10" s="28" t="s">
        <v>196</v>
      </c>
      <c r="B10" s="29">
        <v>1.096824979694631</v>
      </c>
      <c r="C10" s="29">
        <v>0.90333520079118568</v>
      </c>
      <c r="D10" s="29">
        <v>0.981685855246759</v>
      </c>
      <c r="E10" s="29">
        <v>0.99394867857752522</v>
      </c>
      <c r="F10" s="29">
        <v>5.619121005417492E-2</v>
      </c>
      <c r="G10" s="26" t="s">
        <v>178</v>
      </c>
      <c r="H10" s="28" t="s">
        <v>196</v>
      </c>
      <c r="I10" s="30">
        <v>1.6358041171155662</v>
      </c>
      <c r="J10" s="30">
        <v>1.5583291593210071</v>
      </c>
      <c r="K10" s="30">
        <v>1.5475649935423954</v>
      </c>
      <c r="L10" s="30">
        <v>1.5805660899929894</v>
      </c>
      <c r="M10" s="30">
        <v>2.7793263851295817E-2</v>
      </c>
      <c r="N10" s="26" t="s">
        <v>186</v>
      </c>
      <c r="O10" s="26" t="s">
        <v>187</v>
      </c>
    </row>
    <row r="11" spans="1:15" ht="18" x14ac:dyDescent="0.4">
      <c r="A11" s="28" t="s">
        <v>197</v>
      </c>
      <c r="B11" s="29">
        <v>1.0023131618421757</v>
      </c>
      <c r="C11" s="29">
        <v>0.9482460311744989</v>
      </c>
      <c r="D11" s="29">
        <v>1.0521448482007196</v>
      </c>
      <c r="E11" s="29">
        <v>1.0009013470724648</v>
      </c>
      <c r="F11" s="29">
        <v>3.0001310863416196E-2</v>
      </c>
      <c r="G11" s="26" t="s">
        <v>178</v>
      </c>
      <c r="H11" s="28" t="s">
        <v>264</v>
      </c>
      <c r="I11" s="30">
        <v>1.5017729036347685</v>
      </c>
      <c r="J11" s="30">
        <v>1.5017729036347685</v>
      </c>
      <c r="K11" s="30">
        <v>1.5984422994452505</v>
      </c>
      <c r="L11" s="30">
        <v>1.5339960355715958</v>
      </c>
      <c r="M11" s="30">
        <v>3.2223131936827354E-2</v>
      </c>
      <c r="N11" s="26" t="s">
        <v>186</v>
      </c>
      <c r="O11" s="26" t="s">
        <v>198</v>
      </c>
    </row>
    <row r="14" spans="1:15" x14ac:dyDescent="0.25">
      <c r="A14" s="40" t="s">
        <v>199</v>
      </c>
      <c r="B14" s="40" t="s">
        <v>200</v>
      </c>
      <c r="H14" s="40" t="s">
        <v>201</v>
      </c>
      <c r="I14" s="40" t="s">
        <v>202</v>
      </c>
    </row>
    <row r="15" spans="1:15" x14ac:dyDescent="0.25">
      <c r="A15" s="26" t="s">
        <v>258</v>
      </c>
      <c r="B15" s="26">
        <v>1</v>
      </c>
      <c r="C15" s="26">
        <v>2</v>
      </c>
      <c r="D15" s="26">
        <v>3</v>
      </c>
      <c r="E15" s="26" t="s">
        <v>260</v>
      </c>
      <c r="F15" s="26" t="s">
        <v>175</v>
      </c>
      <c r="G15" s="26" t="s">
        <v>294</v>
      </c>
      <c r="H15" s="26" t="s">
        <v>258</v>
      </c>
      <c r="I15" s="26">
        <v>1</v>
      </c>
      <c r="J15" s="26">
        <v>2</v>
      </c>
      <c r="K15" s="26">
        <v>3</v>
      </c>
      <c r="L15" s="26" t="s">
        <v>260</v>
      </c>
      <c r="M15" s="26" t="s">
        <v>203</v>
      </c>
      <c r="N15" s="26" t="s">
        <v>294</v>
      </c>
    </row>
    <row r="16" spans="1:15" ht="18" x14ac:dyDescent="0.4">
      <c r="A16" s="28" t="s">
        <v>177</v>
      </c>
      <c r="B16" s="30">
        <v>1.1299999999999999</v>
      </c>
      <c r="C16" s="30">
        <v>0.98</v>
      </c>
      <c r="D16" s="30">
        <v>0.96</v>
      </c>
      <c r="E16" s="30">
        <v>1.0233333333333332</v>
      </c>
      <c r="F16" s="30">
        <v>5.3644923131436914E-2</v>
      </c>
      <c r="G16" s="30" t="s">
        <v>189</v>
      </c>
      <c r="H16" s="28" t="s">
        <v>265</v>
      </c>
      <c r="I16" s="29">
        <v>0.89709540876983129</v>
      </c>
      <c r="J16" s="29">
        <v>0.8312378961427882</v>
      </c>
      <c r="K16" s="29">
        <v>1.3410223977534337</v>
      </c>
      <c r="L16" s="29">
        <v>1.0231185675553511</v>
      </c>
      <c r="M16" s="29">
        <v>0.160084807662807</v>
      </c>
      <c r="N16" s="27" t="s">
        <v>204</v>
      </c>
    </row>
    <row r="17" spans="1:14" ht="18" x14ac:dyDescent="0.4">
      <c r="A17" s="28" t="s">
        <v>181</v>
      </c>
      <c r="B17" s="30">
        <v>1.0304920203293009</v>
      </c>
      <c r="C17" s="30">
        <v>1.0817246660801083</v>
      </c>
      <c r="D17" s="30">
        <v>0.89709540876983207</v>
      </c>
      <c r="E17" s="30">
        <v>1.0031040317264137</v>
      </c>
      <c r="F17" s="30">
        <v>5.502898358598541E-2</v>
      </c>
      <c r="G17" s="30" t="s">
        <v>205</v>
      </c>
      <c r="H17" s="28" t="s">
        <v>181</v>
      </c>
      <c r="I17" s="29">
        <v>1.1647335864684549</v>
      </c>
      <c r="J17" s="29">
        <v>1.1328838852957983</v>
      </c>
      <c r="K17" s="29">
        <v>1.1486983549970344</v>
      </c>
      <c r="L17" s="29">
        <v>1.1487719422537626</v>
      </c>
      <c r="M17" s="29">
        <v>0.06</v>
      </c>
      <c r="N17" s="27" t="s">
        <v>206</v>
      </c>
    </row>
    <row r="18" spans="1:14" ht="18" x14ac:dyDescent="0.4">
      <c r="A18" s="28" t="s">
        <v>185</v>
      </c>
      <c r="B18" s="30">
        <v>1.0472941228206276</v>
      </c>
      <c r="C18" s="30">
        <v>0.9373544965599806</v>
      </c>
      <c r="D18" s="30">
        <v>0.86254203199219059</v>
      </c>
      <c r="E18" s="30">
        <v>0.9490635504575996</v>
      </c>
      <c r="F18" s="30">
        <v>5.3653705133795346E-2</v>
      </c>
      <c r="G18" s="30" t="s">
        <v>205</v>
      </c>
      <c r="H18" s="28" t="s">
        <v>185</v>
      </c>
      <c r="I18" s="29">
        <v>1.7983410712763686</v>
      </c>
      <c r="J18" s="29">
        <v>1.512218560239823</v>
      </c>
      <c r="K18" s="29">
        <v>1.6552798157580959</v>
      </c>
      <c r="L18" s="29">
        <v>1.6552798157580959</v>
      </c>
      <c r="M18" s="29">
        <v>8.2596454384080614E-2</v>
      </c>
      <c r="N18" s="27" t="s">
        <v>207</v>
      </c>
    </row>
    <row r="19" spans="1:14" ht="18" x14ac:dyDescent="0.4">
      <c r="A19" s="28" t="s">
        <v>188</v>
      </c>
      <c r="B19" s="30">
        <v>0.66896377739305768</v>
      </c>
      <c r="C19" s="30">
        <v>0.55478473603392398</v>
      </c>
      <c r="D19" s="30">
        <v>0.67830216372383745</v>
      </c>
      <c r="E19" s="30">
        <v>0.63401689238360637</v>
      </c>
      <c r="F19" s="30">
        <v>3.9707691591936822E-2</v>
      </c>
      <c r="G19" s="30" t="s">
        <v>205</v>
      </c>
      <c r="H19" s="28" t="s">
        <v>266</v>
      </c>
      <c r="I19" s="29">
        <v>0.754364313375115</v>
      </c>
      <c r="J19" s="29">
        <v>0.73373618155557596</v>
      </c>
      <c r="K19" s="29">
        <v>1.0817246660801021</v>
      </c>
      <c r="L19" s="29">
        <v>1.0817246660801021</v>
      </c>
      <c r="M19" s="29">
        <v>0.11271554800252577</v>
      </c>
      <c r="N19" s="27" t="s">
        <v>204</v>
      </c>
    </row>
    <row r="20" spans="1:14" ht="18" x14ac:dyDescent="0.4">
      <c r="A20" s="28" t="s">
        <v>192</v>
      </c>
      <c r="B20" s="30">
        <v>2.1534751364950462</v>
      </c>
      <c r="C20" s="30">
        <v>2.0514822428680355</v>
      </c>
      <c r="D20" s="30">
        <v>1.927414236783104</v>
      </c>
      <c r="E20" s="30">
        <v>2.0441238720487287</v>
      </c>
      <c r="F20" s="30">
        <v>6.5361792637796748E-2</v>
      </c>
      <c r="G20" s="30" t="s">
        <v>182</v>
      </c>
      <c r="H20" s="28" t="s">
        <v>192</v>
      </c>
      <c r="I20" s="29">
        <v>2.2815274317368437</v>
      </c>
      <c r="J20" s="29">
        <v>2.8679104960316466</v>
      </c>
      <c r="K20" s="29">
        <v>3.1601652474535009</v>
      </c>
      <c r="L20" s="29">
        <v>2.7698677250739969</v>
      </c>
      <c r="M20" s="29">
        <v>0.25833466118236775</v>
      </c>
      <c r="N20" s="27" t="s">
        <v>182</v>
      </c>
    </row>
    <row r="21" spans="1:14" ht="18" x14ac:dyDescent="0.4">
      <c r="A21" s="28" t="s">
        <v>195</v>
      </c>
      <c r="B21" s="30">
        <v>1.9185282386505322</v>
      </c>
      <c r="C21" s="30">
        <v>2.3133763678105841</v>
      </c>
      <c r="D21" s="30">
        <v>1.189207115002725</v>
      </c>
      <c r="E21" s="30">
        <v>1.8070372404879471</v>
      </c>
      <c r="F21" s="30">
        <v>0.13</v>
      </c>
      <c r="G21" s="30" t="s">
        <v>182</v>
      </c>
      <c r="H21" s="28" t="s">
        <v>195</v>
      </c>
      <c r="I21" s="29">
        <v>1.8488993204227162</v>
      </c>
      <c r="J21" s="29">
        <v>2.5609279543013628</v>
      </c>
      <c r="K21" s="29">
        <v>2.1759820666446994</v>
      </c>
      <c r="L21" s="29">
        <v>2.1952697804562593</v>
      </c>
      <c r="M21" s="29">
        <v>0.20577107489783447</v>
      </c>
      <c r="N21" s="27" t="s">
        <v>205</v>
      </c>
    </row>
    <row r="22" spans="1:14" ht="18" x14ac:dyDescent="0.4">
      <c r="A22" s="28" t="s">
        <v>196</v>
      </c>
      <c r="B22" s="30">
        <v>2.2449240966187554</v>
      </c>
      <c r="C22" s="30">
        <v>2.0945882456412601</v>
      </c>
      <c r="D22" s="30">
        <v>1.8877486253633948</v>
      </c>
      <c r="E22" s="30">
        <v>2.07575365587447</v>
      </c>
      <c r="F22" s="30">
        <v>0.10353684633241231</v>
      </c>
      <c r="G22" s="30" t="s">
        <v>182</v>
      </c>
      <c r="H22" s="28" t="s">
        <v>267</v>
      </c>
      <c r="I22" s="29">
        <v>1.7654059925813057</v>
      </c>
      <c r="J22" s="29">
        <v>2.1287403649067143</v>
      </c>
      <c r="K22" s="29">
        <v>2.3133763678105708</v>
      </c>
      <c r="L22" s="29">
        <v>2.0691742417661967</v>
      </c>
      <c r="M22" s="29">
        <v>0.16096477389139191</v>
      </c>
      <c r="N22" s="27" t="s">
        <v>189</v>
      </c>
    </row>
    <row r="23" spans="1:14" ht="18" x14ac:dyDescent="0.4">
      <c r="A23" s="28" t="s">
        <v>197</v>
      </c>
      <c r="B23" s="30">
        <v>1.7377506847154103</v>
      </c>
      <c r="C23" s="30">
        <v>1.7859190221207697</v>
      </c>
      <c r="D23" s="30">
        <v>1.6895823473100506</v>
      </c>
      <c r="E23" s="30">
        <v>1.7377506847154103</v>
      </c>
      <c r="F23" s="30">
        <v>2.7810002567401047E-2</v>
      </c>
      <c r="G23" s="30" t="s">
        <v>182</v>
      </c>
      <c r="H23" s="28" t="s">
        <v>197</v>
      </c>
      <c r="I23" s="29">
        <v>1.7491653401116705</v>
      </c>
      <c r="J23" s="29">
        <v>2.3894302703120345</v>
      </c>
      <c r="K23" s="29">
        <v>2.6329254388872649</v>
      </c>
      <c r="L23" s="29">
        <v>2.2571736831036566</v>
      </c>
      <c r="M23" s="29">
        <v>0.26355064768905939</v>
      </c>
      <c r="N23" s="27" t="s">
        <v>178</v>
      </c>
    </row>
    <row r="27" spans="1:14" x14ac:dyDescent="0.25">
      <c r="A27" s="40" t="s">
        <v>208</v>
      </c>
      <c r="B27" s="40" t="s">
        <v>209</v>
      </c>
      <c r="H27" s="40" t="s">
        <v>210</v>
      </c>
      <c r="I27" s="40" t="s">
        <v>211</v>
      </c>
    </row>
    <row r="28" spans="1:14" x14ac:dyDescent="0.25">
      <c r="A28" s="26" t="s">
        <v>258</v>
      </c>
      <c r="B28" s="26">
        <v>1</v>
      </c>
      <c r="C28" s="26">
        <v>2</v>
      </c>
      <c r="D28" s="26">
        <v>3</v>
      </c>
      <c r="E28" s="26" t="s">
        <v>260</v>
      </c>
      <c r="F28" s="26" t="s">
        <v>212</v>
      </c>
      <c r="G28" s="26" t="s">
        <v>294</v>
      </c>
      <c r="H28" s="26" t="s">
        <v>258</v>
      </c>
      <c r="I28" s="26">
        <v>1</v>
      </c>
      <c r="J28" s="26">
        <v>2</v>
      </c>
      <c r="K28" s="26">
        <v>3</v>
      </c>
      <c r="L28" s="26" t="s">
        <v>260</v>
      </c>
      <c r="M28" s="26" t="s">
        <v>212</v>
      </c>
      <c r="N28" s="26" t="s">
        <v>294</v>
      </c>
    </row>
    <row r="29" spans="1:14" ht="18" x14ac:dyDescent="0.4">
      <c r="A29" s="28" t="s">
        <v>177</v>
      </c>
      <c r="B29" s="30">
        <v>1.3915248441784147</v>
      </c>
      <c r="C29" s="30">
        <v>0.73035342230503553</v>
      </c>
      <c r="D29" s="30">
        <v>0.9839566535081109</v>
      </c>
      <c r="E29" s="30">
        <v>1.0352783066638536</v>
      </c>
      <c r="F29" s="30">
        <v>0.19258101874059463</v>
      </c>
      <c r="G29" s="31" t="s">
        <v>213</v>
      </c>
      <c r="H29" s="28" t="s">
        <v>177</v>
      </c>
      <c r="I29" s="30">
        <v>1.0993621133851976</v>
      </c>
      <c r="J29" s="30">
        <v>0.86854148627173644</v>
      </c>
      <c r="K29" s="30">
        <v>1.0472941228206265</v>
      </c>
      <c r="L29" s="30">
        <v>1.0050659074925201</v>
      </c>
      <c r="M29" s="30">
        <v>6.989744178106129E-2</v>
      </c>
      <c r="N29" s="30" t="s">
        <v>205</v>
      </c>
    </row>
    <row r="30" spans="1:14" ht="18" x14ac:dyDescent="0.4">
      <c r="A30" s="28" t="s">
        <v>181</v>
      </c>
      <c r="B30" s="30">
        <v>0.7439787569532148</v>
      </c>
      <c r="C30" s="30">
        <v>0.86653704584246294</v>
      </c>
      <c r="D30" s="30">
        <v>1.6170153043197202</v>
      </c>
      <c r="E30" s="30">
        <v>1.0758437023717995</v>
      </c>
      <c r="F30" s="30">
        <v>0.12</v>
      </c>
      <c r="G30" s="31" t="s">
        <v>213</v>
      </c>
      <c r="H30" s="28" t="s">
        <v>181</v>
      </c>
      <c r="I30" s="30">
        <v>0.72866789553347355</v>
      </c>
      <c r="J30" s="30">
        <v>1.0163049321681914</v>
      </c>
      <c r="K30" s="30">
        <v>0.8725642876408235</v>
      </c>
      <c r="L30" s="30">
        <v>0.87251237178082952</v>
      </c>
      <c r="M30" s="30">
        <v>8.303366432245618E-2</v>
      </c>
      <c r="N30" s="30" t="s">
        <v>207</v>
      </c>
    </row>
    <row r="31" spans="1:14" ht="18" x14ac:dyDescent="0.4">
      <c r="A31" s="28" t="s">
        <v>185</v>
      </c>
      <c r="B31" s="30">
        <v>1.4578262330753478</v>
      </c>
      <c r="C31" s="30">
        <v>1.6586390916288736</v>
      </c>
      <c r="D31" s="30">
        <v>1.2570133745218222</v>
      </c>
      <c r="E31" s="30">
        <v>1.457826233075348</v>
      </c>
      <c r="F31" s="30">
        <v>0.1159393579426158</v>
      </c>
      <c r="G31" s="30" t="s">
        <v>178</v>
      </c>
      <c r="H31" s="28" t="s">
        <v>268</v>
      </c>
      <c r="I31" s="30">
        <v>0.83895577476824978</v>
      </c>
      <c r="J31" s="30">
        <v>0.72530850270788894</v>
      </c>
      <c r="K31" s="30">
        <v>0.83316068392591414</v>
      </c>
      <c r="L31" s="30">
        <v>0.79914165380068425</v>
      </c>
      <c r="M31" s="30">
        <v>3.6954460351836603E-2</v>
      </c>
      <c r="N31" s="30" t="s">
        <v>213</v>
      </c>
    </row>
    <row r="32" spans="1:14" ht="18" x14ac:dyDescent="0.4">
      <c r="A32" s="28" t="s">
        <v>188</v>
      </c>
      <c r="B32" s="30">
        <v>2.0092633488040965</v>
      </c>
      <c r="C32" s="30">
        <v>0.7354334320929713</v>
      </c>
      <c r="D32" s="30">
        <v>1.3348398541700273</v>
      </c>
      <c r="E32" s="30">
        <v>1.359845545022365</v>
      </c>
      <c r="F32" s="30">
        <v>0.17</v>
      </c>
      <c r="G32" s="30" t="s">
        <v>205</v>
      </c>
      <c r="H32" s="28" t="s">
        <v>188</v>
      </c>
      <c r="I32" s="30">
        <v>0.78277341629910124</v>
      </c>
      <c r="J32" s="30">
        <v>0.65368462360105262</v>
      </c>
      <c r="K32" s="30">
        <v>0.80478017243591071</v>
      </c>
      <c r="L32" s="30">
        <v>0.74707940411202145</v>
      </c>
      <c r="M32" s="30">
        <v>4.7127532996240798E-2</v>
      </c>
      <c r="N32" s="30" t="s">
        <v>213</v>
      </c>
    </row>
    <row r="33" spans="1:14" ht="18" x14ac:dyDescent="0.4">
      <c r="A33" s="28" t="s">
        <v>192</v>
      </c>
      <c r="B33" s="30">
        <v>1.1044540007443482</v>
      </c>
      <c r="C33" s="30">
        <v>1.5297896935239859</v>
      </c>
      <c r="D33" s="30">
        <v>2.4171941126935272</v>
      </c>
      <c r="E33" s="30">
        <v>1.68</v>
      </c>
      <c r="F33" s="30">
        <v>0.19</v>
      </c>
      <c r="G33" s="30" t="s">
        <v>182</v>
      </c>
      <c r="H33" s="28" t="s">
        <v>192</v>
      </c>
      <c r="I33" s="30">
        <v>1.27</v>
      </c>
      <c r="J33" s="30">
        <v>1.25</v>
      </c>
      <c r="K33" s="30">
        <v>1.23</v>
      </c>
      <c r="L33" s="30">
        <v>1.25</v>
      </c>
      <c r="M33" s="30">
        <v>0.03</v>
      </c>
      <c r="N33" s="30" t="s">
        <v>182</v>
      </c>
    </row>
    <row r="34" spans="1:14" ht="18" x14ac:dyDescent="0.4">
      <c r="A34" s="28" t="s">
        <v>195</v>
      </c>
      <c r="B34" s="30">
        <v>0.47302882336279684</v>
      </c>
      <c r="C34" s="30">
        <v>1.790050141855938</v>
      </c>
      <c r="D34" s="30">
        <v>2.9485384345821886</v>
      </c>
      <c r="E34" s="30">
        <v>1.47</v>
      </c>
      <c r="F34" s="30">
        <v>0.13</v>
      </c>
      <c r="G34" s="30" t="s">
        <v>178</v>
      </c>
      <c r="H34" s="28" t="s">
        <v>263</v>
      </c>
      <c r="I34" s="30">
        <v>1.11728713807222</v>
      </c>
      <c r="J34" s="30">
        <v>1.3013418554419358</v>
      </c>
      <c r="K34" s="30">
        <v>1.0942937012607414</v>
      </c>
      <c r="L34" s="30">
        <v>1.1709742315916325</v>
      </c>
      <c r="M34" s="30">
        <v>6.5520893729612464E-2</v>
      </c>
      <c r="N34" s="30" t="s">
        <v>182</v>
      </c>
    </row>
    <row r="35" spans="1:14" ht="18" x14ac:dyDescent="0.4">
      <c r="A35" s="28" t="s">
        <v>267</v>
      </c>
      <c r="B35" s="30">
        <v>0.63875444616395494</v>
      </c>
      <c r="C35" s="30">
        <v>0.77557238091686431</v>
      </c>
      <c r="D35" s="30">
        <v>1.1513554801999764</v>
      </c>
      <c r="E35" s="30">
        <v>0.85522743576026528</v>
      </c>
      <c r="F35" s="31">
        <v>0.15324125950635098</v>
      </c>
      <c r="G35" s="31" t="s">
        <v>204</v>
      </c>
      <c r="H35" s="28" t="s">
        <v>196</v>
      </c>
      <c r="I35" s="30">
        <v>1.1782671388440713</v>
      </c>
      <c r="J35" s="30">
        <v>1.1224620483093739</v>
      </c>
      <c r="K35" s="30">
        <v>1.1147086365889216</v>
      </c>
      <c r="L35" s="30">
        <v>1.1384792745807888</v>
      </c>
      <c r="M35" s="30">
        <v>2.0019444342120222E-2</v>
      </c>
      <c r="N35" s="30" t="s">
        <v>178</v>
      </c>
    </row>
    <row r="36" spans="1:14" ht="18" x14ac:dyDescent="0.4">
      <c r="A36" s="28" t="s">
        <v>197</v>
      </c>
      <c r="B36" s="30">
        <v>0.50347777502835811</v>
      </c>
      <c r="C36" s="30">
        <v>0.47963205966263084</v>
      </c>
      <c r="D36" s="30">
        <v>1.0792282365044228</v>
      </c>
      <c r="E36" s="30">
        <v>0.77943014808352684</v>
      </c>
      <c r="F36" s="30">
        <v>0.15</v>
      </c>
      <c r="G36" s="31" t="s">
        <v>204</v>
      </c>
      <c r="H36" s="28" t="s">
        <v>197</v>
      </c>
      <c r="I36" s="30">
        <v>1.00695555005672</v>
      </c>
      <c r="J36" s="30">
        <v>0.95926411932526523</v>
      </c>
      <c r="K36" s="30">
        <v>0.93952274921401413</v>
      </c>
      <c r="L36" s="30">
        <v>0.96858080619866638</v>
      </c>
      <c r="M36" s="30">
        <v>2.0015794997083038E-2</v>
      </c>
      <c r="N36" s="30" t="s">
        <v>214</v>
      </c>
    </row>
    <row r="40" spans="1:14" ht="15.6" x14ac:dyDescent="0.3">
      <c r="A40" s="40" t="s">
        <v>215</v>
      </c>
      <c r="B40" s="41" t="s">
        <v>216</v>
      </c>
      <c r="H40" s="40" t="s">
        <v>217</v>
      </c>
      <c r="I40" s="41" t="s">
        <v>218</v>
      </c>
    </row>
    <row r="41" spans="1:14" x14ac:dyDescent="0.25">
      <c r="A41" s="26" t="s">
        <v>258</v>
      </c>
      <c r="B41" s="26">
        <v>1</v>
      </c>
      <c r="C41" s="26">
        <v>2</v>
      </c>
      <c r="D41" s="26">
        <v>3</v>
      </c>
      <c r="E41" s="26" t="s">
        <v>260</v>
      </c>
      <c r="F41" s="26" t="s">
        <v>175</v>
      </c>
      <c r="G41" s="26" t="s">
        <v>294</v>
      </c>
      <c r="H41" s="26" t="s">
        <v>258</v>
      </c>
      <c r="I41" s="26">
        <v>1</v>
      </c>
      <c r="J41" s="26">
        <v>2</v>
      </c>
      <c r="K41" s="26">
        <v>3</v>
      </c>
      <c r="L41" s="26" t="s">
        <v>260</v>
      </c>
      <c r="M41" s="26" t="s">
        <v>176</v>
      </c>
      <c r="N41" s="26" t="s">
        <v>294</v>
      </c>
    </row>
    <row r="42" spans="1:14" ht="18" x14ac:dyDescent="0.4">
      <c r="A42" s="28" t="s">
        <v>177</v>
      </c>
      <c r="B42" s="30">
        <v>0.89709540876983129</v>
      </c>
      <c r="C42" s="30">
        <v>1.0023131618421732</v>
      </c>
      <c r="D42" s="30">
        <v>1.1121360858318716</v>
      </c>
      <c r="E42" s="30">
        <v>1.0038482188146254</v>
      </c>
      <c r="F42" s="30">
        <v>0.12525380892317425</v>
      </c>
      <c r="G42" s="30" t="s">
        <v>204</v>
      </c>
      <c r="H42" s="28" t="s">
        <v>265</v>
      </c>
      <c r="I42" s="30">
        <v>0.78821803597923734</v>
      </c>
      <c r="J42" s="30">
        <v>1.032875715149387</v>
      </c>
      <c r="K42" s="30">
        <v>1.228303149369175</v>
      </c>
      <c r="L42" s="30">
        <v>1.0164656334992666</v>
      </c>
      <c r="M42" s="30">
        <v>0.12730631673471796</v>
      </c>
      <c r="N42" s="30" t="s">
        <v>213</v>
      </c>
    </row>
    <row r="43" spans="1:14" ht="18" x14ac:dyDescent="0.4">
      <c r="A43" s="28" t="s">
        <v>269</v>
      </c>
      <c r="B43" s="30">
        <v>1.7451285752816428</v>
      </c>
      <c r="C43" s="30">
        <v>1.4983070768766802</v>
      </c>
      <c r="D43" s="30">
        <v>1.50872862675023</v>
      </c>
      <c r="E43" s="30">
        <v>1.5840547596361843</v>
      </c>
      <c r="F43" s="30">
        <v>3.1035305719375066E-2</v>
      </c>
      <c r="G43" s="30" t="s">
        <v>213</v>
      </c>
      <c r="H43" s="28" t="s">
        <v>181</v>
      </c>
      <c r="I43" s="30">
        <v>1.2283031493691718</v>
      </c>
      <c r="J43" s="30">
        <v>1.2113927369400692</v>
      </c>
      <c r="K43" s="30">
        <v>1.1947151351560172</v>
      </c>
      <c r="L43" s="30">
        <v>1.2114703404884193</v>
      </c>
      <c r="M43" s="30">
        <v>0.06</v>
      </c>
      <c r="N43" s="30" t="s">
        <v>213</v>
      </c>
    </row>
    <row r="44" spans="1:14" ht="18" x14ac:dyDescent="0.4">
      <c r="A44" s="28" t="s">
        <v>268</v>
      </c>
      <c r="B44" s="30">
        <v>2.1634493321602095</v>
      </c>
      <c r="C44" s="30">
        <v>2.7194847456256972</v>
      </c>
      <c r="D44" s="30">
        <v>2.4509368850582582</v>
      </c>
      <c r="E44" s="30">
        <v>2.4446236542813882</v>
      </c>
      <c r="F44" s="30">
        <v>9.3129215088102249E-2</v>
      </c>
      <c r="G44" s="30" t="s">
        <v>178</v>
      </c>
      <c r="H44" s="28" t="s">
        <v>185</v>
      </c>
      <c r="I44" s="30">
        <v>1.7859190221207637</v>
      </c>
      <c r="J44" s="30">
        <v>1.8617594321957562</v>
      </c>
      <c r="K44" s="30">
        <v>1.8617594321957562</v>
      </c>
      <c r="L44" s="30">
        <v>1.8364792955040921</v>
      </c>
      <c r="M44" s="30">
        <v>2.5280136691664179E-2</v>
      </c>
      <c r="N44" s="30" t="s">
        <v>214</v>
      </c>
    </row>
    <row r="45" spans="1:14" ht="18" x14ac:dyDescent="0.4">
      <c r="A45" s="28" t="s">
        <v>266</v>
      </c>
      <c r="B45" s="30">
        <v>2.0373116199145804</v>
      </c>
      <c r="C45" s="30">
        <v>1.9408204629870769</v>
      </c>
      <c r="D45" s="30">
        <v>1.9408204629870769</v>
      </c>
      <c r="E45" s="30">
        <v>1.9729841819629115</v>
      </c>
      <c r="F45" s="30">
        <v>8.6879051163242169E-2</v>
      </c>
      <c r="G45" s="30" t="s">
        <v>214</v>
      </c>
      <c r="H45" s="28" t="s">
        <v>188</v>
      </c>
      <c r="I45" s="30">
        <v>2.1584564730088536</v>
      </c>
      <c r="J45" s="30">
        <v>2.1287403649067143</v>
      </c>
      <c r="K45" s="30">
        <v>2.1584564730088536</v>
      </c>
      <c r="L45" s="30">
        <v>2.1485511036414739</v>
      </c>
      <c r="M45" s="30">
        <v>0.05</v>
      </c>
      <c r="N45" s="30" t="s">
        <v>205</v>
      </c>
    </row>
    <row r="46" spans="1:14" ht="18" x14ac:dyDescent="0.4">
      <c r="A46" s="28" t="s">
        <v>192</v>
      </c>
      <c r="B46" s="30">
        <v>2.2605387785463051</v>
      </c>
      <c r="C46" s="30">
        <v>1.874708993119955</v>
      </c>
      <c r="D46" s="30">
        <v>2.596677176323146</v>
      </c>
      <c r="E46" s="30">
        <v>2.2439749826631354</v>
      </c>
      <c r="F46" s="30">
        <v>2.7172453209684942E-2</v>
      </c>
      <c r="G46" s="30" t="s">
        <v>205</v>
      </c>
      <c r="H46" s="28" t="s">
        <v>192</v>
      </c>
      <c r="I46" s="30">
        <v>3.0951299870847695</v>
      </c>
      <c r="J46" s="30">
        <v>3.3172781832577596</v>
      </c>
      <c r="K46" s="30">
        <v>2.5847056612749797</v>
      </c>
      <c r="L46" s="30">
        <v>2.9990379438725028</v>
      </c>
      <c r="M46" s="30">
        <v>0.21686469327484967</v>
      </c>
      <c r="N46" s="30" t="s">
        <v>182</v>
      </c>
    </row>
    <row r="47" spans="1:14" ht="18" x14ac:dyDescent="0.4">
      <c r="A47" s="28" t="s">
        <v>195</v>
      </c>
      <c r="B47" s="30">
        <v>1.5984422994452476</v>
      </c>
      <c r="C47" s="30">
        <v>1.44059686183175</v>
      </c>
      <c r="D47" s="30">
        <v>1.5874010519681929</v>
      </c>
      <c r="E47" s="30">
        <v>1.5421467377483971</v>
      </c>
      <c r="F47" s="30">
        <v>5.0874880050561878E-2</v>
      </c>
      <c r="G47" s="30" t="s">
        <v>213</v>
      </c>
      <c r="H47" s="28" t="s">
        <v>195</v>
      </c>
      <c r="I47" s="30">
        <v>2.2815274317368437</v>
      </c>
      <c r="J47" s="30">
        <v>2.0562276533121269</v>
      </c>
      <c r="K47" s="30">
        <v>2.2345742761444347</v>
      </c>
      <c r="L47" s="30">
        <v>2.1907764537311349</v>
      </c>
      <c r="M47" s="30">
        <v>0.13</v>
      </c>
      <c r="N47" s="30" t="s">
        <v>205</v>
      </c>
    </row>
    <row r="48" spans="1:14" ht="18" x14ac:dyDescent="0.4">
      <c r="A48" s="28" t="s">
        <v>196</v>
      </c>
      <c r="B48" s="30">
        <v>2.8546885083417282</v>
      </c>
      <c r="C48" s="30">
        <v>2.4509368850582582</v>
      </c>
      <c r="D48" s="30">
        <v>2.5373689876498617</v>
      </c>
      <c r="E48" s="30">
        <v>2.6143314603499497</v>
      </c>
      <c r="F48" s="30">
        <v>9.6101019970657578E-2</v>
      </c>
      <c r="G48" s="30" t="s">
        <v>182</v>
      </c>
      <c r="H48" s="28" t="s">
        <v>270</v>
      </c>
      <c r="I48" s="30">
        <v>2.69</v>
      </c>
      <c r="J48" s="30">
        <v>1.9</v>
      </c>
      <c r="K48" s="30">
        <v>2.7494179862399202</v>
      </c>
      <c r="L48" s="30">
        <v>2.7795164216506065</v>
      </c>
      <c r="M48" s="30">
        <v>0.27377417827641681</v>
      </c>
      <c r="N48" s="30" t="s">
        <v>189</v>
      </c>
    </row>
    <row r="49" spans="1:14" ht="18" x14ac:dyDescent="0.4">
      <c r="A49" s="28" t="s">
        <v>197</v>
      </c>
      <c r="B49" s="30">
        <v>2.4004973333305331</v>
      </c>
      <c r="C49" s="30">
        <v>2.2868049739338088</v>
      </c>
      <c r="D49" s="30">
        <v>2.3674489771796692</v>
      </c>
      <c r="E49" s="30">
        <v>2.3515837614813369</v>
      </c>
      <c r="F49" s="30">
        <v>0.10951696003240236</v>
      </c>
      <c r="G49" s="30" t="s">
        <v>178</v>
      </c>
      <c r="H49" s="28" t="s">
        <v>264</v>
      </c>
      <c r="I49" s="30">
        <v>1.8488993204227184</v>
      </c>
      <c r="J49" s="30">
        <v>1.9141006141478003</v>
      </c>
      <c r="K49" s="30">
        <v>1.9008789554216017</v>
      </c>
      <c r="L49" s="30">
        <v>1.8879596299973735</v>
      </c>
      <c r="M49" s="30">
        <v>1.9899613923549143E-2</v>
      </c>
      <c r="N49" s="30" t="s">
        <v>214</v>
      </c>
    </row>
    <row r="52" spans="1:14" x14ac:dyDescent="0.25">
      <c r="A52" s="40" t="s">
        <v>219</v>
      </c>
      <c r="B52" s="40" t="s">
        <v>220</v>
      </c>
      <c r="H52" s="40" t="s">
        <v>221</v>
      </c>
      <c r="I52" s="40" t="s">
        <v>222</v>
      </c>
    </row>
    <row r="53" spans="1:14" x14ac:dyDescent="0.25">
      <c r="A53" s="26" t="s">
        <v>258</v>
      </c>
      <c r="B53" s="26">
        <v>1</v>
      </c>
      <c r="C53" s="26">
        <v>2</v>
      </c>
      <c r="D53" s="26">
        <v>3</v>
      </c>
      <c r="E53" s="26" t="s">
        <v>259</v>
      </c>
      <c r="F53" s="26" t="s">
        <v>212</v>
      </c>
      <c r="G53" s="26" t="s">
        <v>294</v>
      </c>
      <c r="H53" s="26" t="s">
        <v>258</v>
      </c>
      <c r="I53" s="26">
        <v>1</v>
      </c>
      <c r="J53" s="26">
        <v>2</v>
      </c>
      <c r="K53" s="26">
        <v>3</v>
      </c>
      <c r="L53" s="26" t="s">
        <v>259</v>
      </c>
      <c r="M53" s="26" t="s">
        <v>212</v>
      </c>
      <c r="N53" s="26" t="s">
        <v>294</v>
      </c>
    </row>
    <row r="54" spans="1:14" ht="18" x14ac:dyDescent="0.4">
      <c r="A54" s="28" t="s">
        <v>177</v>
      </c>
      <c r="B54" s="30">
        <v>0.76843759064400663</v>
      </c>
      <c r="C54" s="30">
        <v>1.156688183905288</v>
      </c>
      <c r="D54" s="30">
        <v>1.1250584846888079</v>
      </c>
      <c r="E54" s="30">
        <v>1.0167280864127008</v>
      </c>
      <c r="F54" s="30">
        <v>5.6188125406318609E-2</v>
      </c>
      <c r="G54" s="30" t="s">
        <v>223</v>
      </c>
      <c r="H54" s="28" t="s">
        <v>177</v>
      </c>
      <c r="I54" s="30">
        <v>1.0400599338884764</v>
      </c>
      <c r="J54" s="30">
        <v>1.0186558099572929</v>
      </c>
      <c r="K54" s="30">
        <v>0.94387431268169419</v>
      </c>
      <c r="L54" s="30">
        <v>1.000863352175821</v>
      </c>
      <c r="M54" s="30">
        <v>6.1004084797326004E-2</v>
      </c>
      <c r="N54" s="30" t="s">
        <v>189</v>
      </c>
    </row>
    <row r="55" spans="1:14" ht="18" x14ac:dyDescent="0.4">
      <c r="A55" s="28" t="s">
        <v>181</v>
      </c>
      <c r="B55" s="30">
        <v>0.95263799804393956</v>
      </c>
      <c r="C55" s="30">
        <v>0.8526348917679587</v>
      </c>
      <c r="D55" s="30">
        <v>0.8585654364377544</v>
      </c>
      <c r="E55" s="30">
        <v>0.88794610874988422</v>
      </c>
      <c r="F55" s="30">
        <v>3.5925930869592566E-2</v>
      </c>
      <c r="G55" s="30" t="s">
        <v>224</v>
      </c>
      <c r="H55" s="28" t="s">
        <v>181</v>
      </c>
      <c r="I55" s="30">
        <v>0.65142304660992756</v>
      </c>
      <c r="J55" s="30">
        <v>0.56317947712628236</v>
      </c>
      <c r="K55" s="30">
        <v>0.52546503231526964</v>
      </c>
      <c r="L55" s="30">
        <v>0.58002251868382648</v>
      </c>
      <c r="M55" s="30">
        <v>1.6909054826218326E-2</v>
      </c>
      <c r="N55" s="30" t="s">
        <v>213</v>
      </c>
    </row>
    <row r="56" spans="1:14" ht="18" x14ac:dyDescent="0.4">
      <c r="A56" s="28" t="s">
        <v>261</v>
      </c>
      <c r="B56" s="30">
        <v>1.5122185602398266</v>
      </c>
      <c r="C56" s="30">
        <v>1.3441243995934198</v>
      </c>
      <c r="D56" s="30">
        <v>1.2983385881615794</v>
      </c>
      <c r="E56" s="30">
        <v>1.3848938493316085</v>
      </c>
      <c r="F56" s="30">
        <v>4.0177190765487321E-2</v>
      </c>
      <c r="G56" s="30" t="s">
        <v>205</v>
      </c>
      <c r="H56" s="28" t="s">
        <v>185</v>
      </c>
      <c r="I56" s="30">
        <v>0.7728891043209305</v>
      </c>
      <c r="J56" s="30">
        <v>0.86954544453979821</v>
      </c>
      <c r="K56" s="30">
        <v>0.86353905541393405</v>
      </c>
      <c r="L56" s="30">
        <v>0.83532453475822088</v>
      </c>
      <c r="M56" s="30">
        <v>9.8816366157680316E-2</v>
      </c>
      <c r="N56" s="30" t="s">
        <v>214</v>
      </c>
    </row>
    <row r="57" spans="1:14" ht="18" x14ac:dyDescent="0.4">
      <c r="A57" s="28" t="s">
        <v>188</v>
      </c>
      <c r="B57" s="30">
        <v>1.341022397753437</v>
      </c>
      <c r="C57" s="30">
        <v>1.2512181394937505</v>
      </c>
      <c r="D57" s="30">
        <v>1.1355044290708776</v>
      </c>
      <c r="E57" s="30">
        <v>1.2425816554393549</v>
      </c>
      <c r="F57" s="30">
        <v>1.608042915044091E-2</v>
      </c>
      <c r="G57" s="30" t="s">
        <v>207</v>
      </c>
      <c r="H57" s="28" t="s">
        <v>188</v>
      </c>
      <c r="I57" s="30">
        <v>0.76577899854719067</v>
      </c>
      <c r="J57" s="30">
        <v>0.70466037757100841</v>
      </c>
      <c r="K57" s="30">
        <v>0.77110541270396848</v>
      </c>
      <c r="L57" s="30">
        <v>0.74718159627405589</v>
      </c>
      <c r="M57" s="30">
        <v>3.1499621008468995E-2</v>
      </c>
      <c r="N57" s="30" t="s">
        <v>214</v>
      </c>
    </row>
    <row r="58" spans="1:14" ht="18" x14ac:dyDescent="0.4">
      <c r="A58" s="28" t="s">
        <v>192</v>
      </c>
      <c r="B58" s="30">
        <v>1.2085970563467709</v>
      </c>
      <c r="C58" s="30">
        <v>1.1044540007443551</v>
      </c>
      <c r="D58" s="30">
        <v>1.2170035136705923</v>
      </c>
      <c r="E58" s="30">
        <v>1.71</v>
      </c>
      <c r="F58" s="30">
        <v>3.5114352769027343E-2</v>
      </c>
      <c r="G58" s="30" t="s">
        <v>206</v>
      </c>
      <c r="H58" s="28" t="s">
        <v>271</v>
      </c>
      <c r="I58" s="30">
        <v>0.92444966021136032</v>
      </c>
      <c r="J58" s="30">
        <v>0.69576242208920824</v>
      </c>
      <c r="K58" s="30">
        <v>0.74054877614328196</v>
      </c>
      <c r="L58" s="30">
        <v>0.78692028614795018</v>
      </c>
      <c r="M58" s="30">
        <v>5.0400472913313149E-2</v>
      </c>
      <c r="N58" s="30" t="s">
        <v>214</v>
      </c>
    </row>
    <row r="59" spans="1:14" ht="18" x14ac:dyDescent="0.4">
      <c r="A59" s="28" t="s">
        <v>272</v>
      </c>
      <c r="B59" s="30">
        <v>1.4142135623730951</v>
      </c>
      <c r="C59" s="30">
        <v>1.3755418181397445</v>
      </c>
      <c r="D59" s="30">
        <v>1.2226402776920677</v>
      </c>
      <c r="E59" s="30">
        <v>1.3374652194016357</v>
      </c>
      <c r="F59" s="30">
        <v>5.8487751935673682E-2</v>
      </c>
      <c r="G59" s="30" t="s">
        <v>207</v>
      </c>
      <c r="H59" s="28" t="s">
        <v>195</v>
      </c>
      <c r="I59" s="30">
        <v>0.78006522601337303</v>
      </c>
      <c r="J59" s="30">
        <v>0.64245471302741275</v>
      </c>
      <c r="K59" s="30">
        <v>0.67908622191366053</v>
      </c>
      <c r="L59" s="30">
        <v>0.70053538698481554</v>
      </c>
      <c r="M59" s="30">
        <v>4.1146945341268545E-2</v>
      </c>
      <c r="N59" s="30" t="s">
        <v>207</v>
      </c>
    </row>
    <row r="60" spans="1:14" ht="18" x14ac:dyDescent="0.4">
      <c r="A60" s="28" t="s">
        <v>196</v>
      </c>
      <c r="B60" s="30">
        <v>1.8318905805404946</v>
      </c>
      <c r="C60" s="30">
        <v>1.7572669044424265</v>
      </c>
      <c r="D60" s="30">
        <v>1.6395879967805407</v>
      </c>
      <c r="E60" s="30">
        <v>1.7429151605878206</v>
      </c>
      <c r="F60" s="30">
        <v>7.8011193248130023E-2</v>
      </c>
      <c r="G60" s="30" t="s">
        <v>182</v>
      </c>
      <c r="H60" s="28" t="s">
        <v>196</v>
      </c>
      <c r="I60" s="30">
        <v>1.8812175112725786</v>
      </c>
      <c r="J60" s="30">
        <v>1.6954481523060039</v>
      </c>
      <c r="K60" s="30">
        <v>1.7674466480603546</v>
      </c>
      <c r="L60" s="30">
        <v>1.7813707705463122</v>
      </c>
      <c r="M60" s="30">
        <v>6.8610729994937183E-2</v>
      </c>
      <c r="N60" s="30" t="s">
        <v>182</v>
      </c>
    </row>
    <row r="61" spans="1:14" ht="18" x14ac:dyDescent="0.4">
      <c r="A61" s="28" t="s">
        <v>197</v>
      </c>
      <c r="B61" s="30">
        <v>1.6395879967805447</v>
      </c>
      <c r="C61" s="30">
        <v>1.6058457637267531</v>
      </c>
      <c r="D61" s="30">
        <v>1.4776794405896281</v>
      </c>
      <c r="E61" s="30">
        <v>1.5743710670323086</v>
      </c>
      <c r="F61" s="30">
        <v>7.4406853857462069E-2</v>
      </c>
      <c r="G61" s="30" t="s">
        <v>178</v>
      </c>
      <c r="H61" s="28" t="s">
        <v>197</v>
      </c>
      <c r="I61" s="30">
        <v>1.8877486253633886</v>
      </c>
      <c r="J61" s="30">
        <v>1.6895823473100491</v>
      </c>
      <c r="K61" s="30">
        <v>1.5984422994452514</v>
      </c>
      <c r="L61" s="30">
        <v>1.7252577573728962</v>
      </c>
      <c r="M61" s="30">
        <v>0.10154352875060235</v>
      </c>
      <c r="N61" s="30" t="s">
        <v>182</v>
      </c>
    </row>
    <row r="65" spans="1:14" x14ac:dyDescent="0.25">
      <c r="A65" s="40" t="s">
        <v>225</v>
      </c>
      <c r="B65" s="40" t="s">
        <v>226</v>
      </c>
      <c r="H65" s="40" t="s">
        <v>227</v>
      </c>
      <c r="I65" s="40" t="s">
        <v>228</v>
      </c>
    </row>
    <row r="66" spans="1:14" x14ac:dyDescent="0.25">
      <c r="A66" s="26" t="s">
        <v>258</v>
      </c>
      <c r="B66" s="26">
        <v>1</v>
      </c>
      <c r="C66" s="26">
        <v>2</v>
      </c>
      <c r="D66" s="26">
        <v>3</v>
      </c>
      <c r="E66" s="26" t="s">
        <v>259</v>
      </c>
      <c r="F66" s="26" t="s">
        <v>212</v>
      </c>
      <c r="G66" s="26" t="s">
        <v>294</v>
      </c>
      <c r="H66" s="26" t="s">
        <v>258</v>
      </c>
      <c r="I66" s="26">
        <v>1</v>
      </c>
      <c r="J66" s="26">
        <v>2</v>
      </c>
      <c r="K66" s="26">
        <v>3</v>
      </c>
      <c r="L66" s="26" t="s">
        <v>259</v>
      </c>
      <c r="M66" s="26" t="s">
        <v>212</v>
      </c>
      <c r="N66" s="26" t="s">
        <v>294</v>
      </c>
    </row>
    <row r="67" spans="1:14" ht="18" x14ac:dyDescent="0.4">
      <c r="A67" s="28" t="s">
        <v>177</v>
      </c>
      <c r="B67" s="30">
        <v>1.0304920203292984</v>
      </c>
      <c r="C67" s="30">
        <v>1.0233738919967745</v>
      </c>
      <c r="D67" s="30">
        <v>0.94824603117449746</v>
      </c>
      <c r="E67" s="30">
        <v>1.0007039811668568</v>
      </c>
      <c r="F67" s="30">
        <v>2.6309341343524261E-2</v>
      </c>
      <c r="G67" s="30" t="s">
        <v>214</v>
      </c>
      <c r="H67" s="28" t="s">
        <v>177</v>
      </c>
      <c r="I67" s="30">
        <v>0.98395665350811301</v>
      </c>
      <c r="J67" s="30">
        <v>0.94387431268169286</v>
      </c>
      <c r="K67" s="30">
        <v>1.0767375682475233</v>
      </c>
      <c r="L67" s="30">
        <v>1.0015228448124429</v>
      </c>
      <c r="M67" s="30">
        <v>3.9347128135748505E-2</v>
      </c>
      <c r="N67" s="26" t="s">
        <v>207</v>
      </c>
    </row>
    <row r="68" spans="1:14" ht="18" x14ac:dyDescent="0.4">
      <c r="A68" s="28" t="s">
        <v>181</v>
      </c>
      <c r="B68" s="30">
        <v>0.79737668839319875</v>
      </c>
      <c r="C68" s="30">
        <v>0.76489484676199648</v>
      </c>
      <c r="D68" s="30">
        <v>0.77021511115677654</v>
      </c>
      <c r="E68" s="30">
        <v>0.7774955487706573</v>
      </c>
      <c r="F68" s="30">
        <v>1.0058513604998721E-2</v>
      </c>
      <c r="G68" s="30" t="s">
        <v>213</v>
      </c>
      <c r="H68" s="28" t="s">
        <v>181</v>
      </c>
      <c r="I68" s="30">
        <v>0.83895577476825256</v>
      </c>
      <c r="J68" s="30">
        <v>0.99080061326523372</v>
      </c>
      <c r="K68" s="30">
        <v>0.74054877614328452</v>
      </c>
      <c r="L68" s="30">
        <v>0.85676838805892375</v>
      </c>
      <c r="M68" s="30">
        <v>7.2788420301377083E-2</v>
      </c>
      <c r="N68" s="26" t="s">
        <v>213</v>
      </c>
    </row>
    <row r="69" spans="1:14" ht="18" x14ac:dyDescent="0.4">
      <c r="A69" s="28" t="s">
        <v>185</v>
      </c>
      <c r="B69" s="30">
        <v>1.3851094681109248</v>
      </c>
      <c r="C69" s="30">
        <v>1.2834258975629049</v>
      </c>
      <c r="D69" s="30">
        <v>1.3103934038583649</v>
      </c>
      <c r="E69" s="30">
        <v>1.3263095898440649</v>
      </c>
      <c r="F69" s="30">
        <v>3.0413159772797259E-2</v>
      </c>
      <c r="G69" s="30" t="s">
        <v>189</v>
      </c>
      <c r="H69" s="28" t="s">
        <v>185</v>
      </c>
      <c r="I69" s="30">
        <v>1.4174848672222615</v>
      </c>
      <c r="J69" s="30">
        <v>1.529789693523993</v>
      </c>
      <c r="K69" s="30">
        <v>1.3787236689857802</v>
      </c>
      <c r="L69" s="30">
        <v>1.4419994099106781</v>
      </c>
      <c r="M69" s="30">
        <v>4.5298852247643934E-2</v>
      </c>
      <c r="N69" s="26" t="s">
        <v>182</v>
      </c>
    </row>
    <row r="70" spans="1:14" ht="18" x14ac:dyDescent="0.4">
      <c r="A70" s="28" t="s">
        <v>266</v>
      </c>
      <c r="B70" s="30">
        <v>1.2030250360821169</v>
      </c>
      <c r="C70" s="30">
        <v>1.1947151351560212</v>
      </c>
      <c r="D70" s="30">
        <v>1.4810975522865653</v>
      </c>
      <c r="E70" s="30">
        <v>1.2929459078415677</v>
      </c>
      <c r="F70" s="30">
        <v>9.4106401825926639E-2</v>
      </c>
      <c r="G70" s="30" t="s">
        <v>189</v>
      </c>
      <c r="H70" s="28" t="s">
        <v>188</v>
      </c>
      <c r="I70" s="30">
        <v>1.3195079107728942</v>
      </c>
      <c r="J70" s="30">
        <v>1.3851094681109248</v>
      </c>
      <c r="K70" s="30">
        <v>1.1809926614295332</v>
      </c>
      <c r="L70" s="30">
        <v>1.2952033467711175</v>
      </c>
      <c r="M70" s="30">
        <v>6.0163531495249126E-2</v>
      </c>
      <c r="N70" s="26" t="s">
        <v>178</v>
      </c>
    </row>
    <row r="71" spans="1:14" ht="18" x14ac:dyDescent="0.4">
      <c r="A71" s="28" t="s">
        <v>192</v>
      </c>
      <c r="B71" s="30">
        <v>1.0842268703014197</v>
      </c>
      <c r="C71" s="30">
        <v>1.0545786295160149</v>
      </c>
      <c r="D71" s="30">
        <v>1.0046316744020554</v>
      </c>
      <c r="E71" s="30">
        <v>1.0478123914064967</v>
      </c>
      <c r="F71" s="30">
        <v>2.3224880955422002E-2</v>
      </c>
      <c r="G71" s="30" t="s">
        <v>214</v>
      </c>
      <c r="H71" s="28" t="s">
        <v>192</v>
      </c>
      <c r="I71" s="30">
        <v>1.1407637158684256</v>
      </c>
      <c r="J71" s="30">
        <v>1.328685814096513</v>
      </c>
      <c r="K71" s="30">
        <v>1.0281138266560668</v>
      </c>
      <c r="L71" s="30">
        <v>1.1658544522070018</v>
      </c>
      <c r="M71" s="30">
        <v>8.76699087410346E-2</v>
      </c>
      <c r="N71" s="26" t="s">
        <v>205</v>
      </c>
    </row>
    <row r="72" spans="1:14" ht="18" x14ac:dyDescent="0.4">
      <c r="A72" s="28" t="s">
        <v>195</v>
      </c>
      <c r="B72" s="30">
        <v>1.0376596591597467</v>
      </c>
      <c r="C72" s="30">
        <v>1.1044540007443533</v>
      </c>
      <c r="D72" s="30">
        <v>0.98851402035289759</v>
      </c>
      <c r="E72" s="30">
        <v>1.0435425600856658</v>
      </c>
      <c r="F72" s="30">
        <v>3.3597996744701507E-2</v>
      </c>
      <c r="G72" s="30" t="s">
        <v>214</v>
      </c>
      <c r="H72" s="28" t="s">
        <v>272</v>
      </c>
      <c r="I72" s="30">
        <v>1.1919579435235874</v>
      </c>
      <c r="J72" s="30">
        <v>1.2425753444859338</v>
      </c>
      <c r="K72" s="30">
        <v>0.94824603117449735</v>
      </c>
      <c r="L72" s="30">
        <v>1.1275931063946729</v>
      </c>
      <c r="M72" s="30">
        <v>9.0856224080630543E-2</v>
      </c>
      <c r="N72" s="26" t="s">
        <v>205</v>
      </c>
    </row>
    <row r="73" spans="1:14" ht="18" x14ac:dyDescent="0.4">
      <c r="A73" s="28" t="s">
        <v>267</v>
      </c>
      <c r="B73" s="30">
        <v>1.7370829725434702</v>
      </c>
      <c r="C73" s="30">
        <v>1.5764360719584722</v>
      </c>
      <c r="D73" s="30">
        <v>1.8617594321957533</v>
      </c>
      <c r="E73" s="30">
        <v>1.7250928255658986</v>
      </c>
      <c r="F73" s="30">
        <v>8.2583649900532463E-2</v>
      </c>
      <c r="G73" s="30" t="s">
        <v>182</v>
      </c>
      <c r="H73" s="28" t="s">
        <v>196</v>
      </c>
      <c r="I73" s="30">
        <v>1.0842268703014197</v>
      </c>
      <c r="J73" s="30">
        <v>1.0842268703014197</v>
      </c>
      <c r="K73" s="30">
        <v>1.0328757151493881</v>
      </c>
      <c r="L73" s="30">
        <v>1.0671098185840757</v>
      </c>
      <c r="M73" s="30">
        <v>1.7117051717343866E-2</v>
      </c>
      <c r="N73" s="26" t="s">
        <v>214</v>
      </c>
    </row>
    <row r="74" spans="1:14" ht="18" x14ac:dyDescent="0.4">
      <c r="A74" s="28" t="s">
        <v>273</v>
      </c>
      <c r="B74" s="30">
        <v>1.6320289699768928</v>
      </c>
      <c r="C74" s="30">
        <v>1.4607068446100742</v>
      </c>
      <c r="D74" s="30">
        <v>1.6895823473100506</v>
      </c>
      <c r="E74" s="30">
        <v>1.5941060539656726</v>
      </c>
      <c r="F74" s="30">
        <v>6.8737688844711889E-2</v>
      </c>
      <c r="G74" s="30" t="s">
        <v>182</v>
      </c>
      <c r="H74" s="28" t="s">
        <v>197</v>
      </c>
      <c r="I74" s="30">
        <v>1.0424657608411214</v>
      </c>
      <c r="J74" s="30">
        <v>1.0792282365044277</v>
      </c>
      <c r="K74" s="30">
        <v>0.96593632892484593</v>
      </c>
      <c r="L74" s="30">
        <v>1.0292101087567982</v>
      </c>
      <c r="M74" s="30">
        <v>3.3369388741233019E-2</v>
      </c>
      <c r="N74" s="26" t="s">
        <v>207</v>
      </c>
    </row>
    <row r="78" spans="1:14" x14ac:dyDescent="0.25">
      <c r="A78" s="40" t="s">
        <v>229</v>
      </c>
      <c r="B78" s="40" t="s">
        <v>230</v>
      </c>
      <c r="H78" s="40" t="s">
        <v>231</v>
      </c>
      <c r="I78" s="40" t="s">
        <v>232</v>
      </c>
    </row>
    <row r="79" spans="1:14" x14ac:dyDescent="0.25">
      <c r="A79" s="26" t="s">
        <v>258</v>
      </c>
      <c r="B79" s="26">
        <v>1</v>
      </c>
      <c r="C79" s="26">
        <v>2</v>
      </c>
      <c r="D79" s="26">
        <v>3</v>
      </c>
      <c r="E79" s="26" t="s">
        <v>259</v>
      </c>
      <c r="F79" s="26" t="s">
        <v>212</v>
      </c>
      <c r="G79" s="26" t="s">
        <v>294</v>
      </c>
      <c r="H79" s="26" t="s">
        <v>258</v>
      </c>
      <c r="I79" s="26">
        <v>1</v>
      </c>
      <c r="J79" s="26">
        <v>2</v>
      </c>
      <c r="K79" s="26">
        <v>3</v>
      </c>
      <c r="L79" s="26" t="s">
        <v>259</v>
      </c>
      <c r="M79" s="26" t="s">
        <v>203</v>
      </c>
      <c r="N79" s="26" t="s">
        <v>294</v>
      </c>
    </row>
    <row r="80" spans="1:14" ht="18" x14ac:dyDescent="0.4">
      <c r="A80" s="28" t="s">
        <v>177</v>
      </c>
      <c r="B80" s="29">
        <v>0.83123789614278776</v>
      </c>
      <c r="C80" s="29">
        <v>1.1355044290708769</v>
      </c>
      <c r="D80" s="29">
        <v>1.0594630943592964</v>
      </c>
      <c r="E80" s="29">
        <v>1.0087351398576538</v>
      </c>
      <c r="F80" s="29">
        <v>9.1423054698036077E-2</v>
      </c>
      <c r="G80" s="26" t="s">
        <v>207</v>
      </c>
      <c r="H80" s="28" t="s">
        <v>265</v>
      </c>
      <c r="I80" s="30">
        <v>1.0643701824533598</v>
      </c>
      <c r="J80" s="30">
        <v>0.9201876506248744</v>
      </c>
      <c r="K80" s="30">
        <v>1.021012125707194</v>
      </c>
      <c r="L80" s="30">
        <v>1.001856652928476</v>
      </c>
      <c r="M80" s="30">
        <v>4.270967776414071E-2</v>
      </c>
      <c r="N80" s="30" t="s">
        <v>214</v>
      </c>
    </row>
    <row r="81" spans="1:14" ht="18" x14ac:dyDescent="0.4">
      <c r="A81" s="28" t="s">
        <v>181</v>
      </c>
      <c r="B81" s="29">
        <v>1</v>
      </c>
      <c r="C81" s="29">
        <v>0.95926411932526467</v>
      </c>
      <c r="D81" s="29">
        <v>1.214194884395047</v>
      </c>
      <c r="E81" s="29">
        <v>1.0578196679067704</v>
      </c>
      <c r="F81" s="29">
        <v>7.9066974231561712E-2</v>
      </c>
      <c r="G81" s="26" t="s">
        <v>207</v>
      </c>
      <c r="H81" s="28" t="s">
        <v>274</v>
      </c>
      <c r="I81" s="30">
        <v>1.1728349492318821</v>
      </c>
      <c r="J81" s="30">
        <v>0.84674531236253014</v>
      </c>
      <c r="K81" s="30">
        <v>1.04971668362307</v>
      </c>
      <c r="L81" s="30">
        <v>1.0230989817391609</v>
      </c>
      <c r="M81" s="30">
        <v>9.5070130883437118E-2</v>
      </c>
      <c r="N81" s="30" t="s">
        <v>205</v>
      </c>
    </row>
    <row r="82" spans="1:14" ht="18" x14ac:dyDescent="0.4">
      <c r="A82" s="28" t="s">
        <v>185</v>
      </c>
      <c r="B82" s="29">
        <v>0.83895577476825134</v>
      </c>
      <c r="C82" s="29">
        <v>0.7827734162991008</v>
      </c>
      <c r="D82" s="29">
        <v>1.1782671388440706</v>
      </c>
      <c r="E82" s="29">
        <v>0.93333210997047422</v>
      </c>
      <c r="F82" s="29">
        <v>0.12353675651099592</v>
      </c>
      <c r="G82" s="26" t="s">
        <v>213</v>
      </c>
      <c r="H82" s="28" t="s">
        <v>261</v>
      </c>
      <c r="I82" s="30">
        <v>1.2804639771506845</v>
      </c>
      <c r="J82" s="30">
        <v>0.96370711839155343</v>
      </c>
      <c r="K82" s="30">
        <v>1.1070087815953098</v>
      </c>
      <c r="L82" s="30">
        <v>1.1170599590458492</v>
      </c>
      <c r="M82" s="30">
        <v>9.1577829410916273E-2</v>
      </c>
      <c r="N82" s="30" t="s">
        <v>205</v>
      </c>
    </row>
    <row r="83" spans="1:14" ht="18" x14ac:dyDescent="0.4">
      <c r="A83" s="28" t="s">
        <v>188</v>
      </c>
      <c r="B83" s="29">
        <v>1.2923528306374923</v>
      </c>
      <c r="C83" s="29">
        <v>1.0570180405613812</v>
      </c>
      <c r="D83" s="29">
        <v>1.168777248561246</v>
      </c>
      <c r="E83" s="29">
        <v>1.1727160399200398</v>
      </c>
      <c r="F83" s="29">
        <v>6.7963841889316187E-2</v>
      </c>
      <c r="G83" s="26" t="s">
        <v>205</v>
      </c>
      <c r="H83" s="28" t="s">
        <v>188</v>
      </c>
      <c r="I83" s="30">
        <v>1.074252648013287</v>
      </c>
      <c r="J83" s="30">
        <v>0.90333520079118346</v>
      </c>
      <c r="K83" s="30">
        <v>0.96148305248265431</v>
      </c>
      <c r="L83" s="30">
        <v>0.9796903004290417</v>
      </c>
      <c r="M83" s="30">
        <v>5.017244047471367E-2</v>
      </c>
      <c r="N83" s="30" t="s">
        <v>214</v>
      </c>
    </row>
    <row r="84" spans="1:14" ht="18" x14ac:dyDescent="0.4">
      <c r="A84" s="28" t="s">
        <v>192</v>
      </c>
      <c r="B84" s="29">
        <v>0.98623270449335887</v>
      </c>
      <c r="C84" s="29">
        <v>1.0281138266560679</v>
      </c>
      <c r="D84" s="29">
        <v>1.3851094681109262</v>
      </c>
      <c r="E84" s="29">
        <v>1.1331519997534512</v>
      </c>
      <c r="F84" s="29">
        <v>0.12655753829020844</v>
      </c>
      <c r="G84" s="26" t="s">
        <v>207</v>
      </c>
      <c r="H84" s="28" t="s">
        <v>192</v>
      </c>
      <c r="I84" s="30">
        <v>0.97490485572224117</v>
      </c>
      <c r="J84" s="30">
        <v>0.89089871814034072</v>
      </c>
      <c r="K84" s="30">
        <v>0.90333520079118346</v>
      </c>
      <c r="L84" s="30">
        <v>0.92304625821792186</v>
      </c>
      <c r="M84" s="30">
        <v>2.6176657072777831E-2</v>
      </c>
      <c r="N84" s="30" t="s">
        <v>214</v>
      </c>
    </row>
    <row r="85" spans="1:14" ht="18" x14ac:dyDescent="0.4">
      <c r="A85" s="28" t="s">
        <v>195</v>
      </c>
      <c r="B85" s="29">
        <v>1.3947436663504016</v>
      </c>
      <c r="C85" s="29">
        <v>1.4640856959456217</v>
      </c>
      <c r="D85" s="29">
        <v>1.43</v>
      </c>
      <c r="E85" s="29">
        <v>1.4294146811480117</v>
      </c>
      <c r="F85" s="29">
        <v>2.0018270542034495E-2</v>
      </c>
      <c r="G85" s="26" t="s">
        <v>178</v>
      </c>
      <c r="H85" s="28" t="s">
        <v>195</v>
      </c>
      <c r="I85" s="30">
        <v>1.091768264570641</v>
      </c>
      <c r="J85" s="30">
        <v>0.82169031458579134</v>
      </c>
      <c r="K85" s="30">
        <v>0.85658401897045666</v>
      </c>
      <c r="L85" s="30">
        <v>0.92334753270896297</v>
      </c>
      <c r="M85" s="30">
        <v>0.13</v>
      </c>
      <c r="N85" s="30" t="s">
        <v>214</v>
      </c>
    </row>
    <row r="86" spans="1:14" ht="18" x14ac:dyDescent="0.4">
      <c r="A86" s="28" t="s">
        <v>196</v>
      </c>
      <c r="B86" s="29">
        <v>1.0717734625362909</v>
      </c>
      <c r="C86" s="29">
        <v>1.1974787046189264</v>
      </c>
      <c r="D86" s="29">
        <v>1.5475649935423879</v>
      </c>
      <c r="E86" s="29">
        <v>1.2722723868992019</v>
      </c>
      <c r="F86" s="29">
        <v>0.14234929624701742</v>
      </c>
      <c r="G86" s="26" t="s">
        <v>205</v>
      </c>
      <c r="H86" s="28" t="s">
        <v>196</v>
      </c>
      <c r="I86" s="30">
        <v>1.3755418181397445</v>
      </c>
      <c r="J86" s="30">
        <v>1.0570180405613818</v>
      </c>
      <c r="K86" s="30">
        <v>1.20580782769076</v>
      </c>
      <c r="L86" s="30">
        <v>1.2127892287972954</v>
      </c>
      <c r="M86" s="30">
        <v>9.2016129368270944E-2</v>
      </c>
      <c r="N86" s="30" t="s">
        <v>178</v>
      </c>
    </row>
    <row r="87" spans="1:14" ht="18" x14ac:dyDescent="0.4">
      <c r="A87" s="28" t="s">
        <v>197</v>
      </c>
      <c r="B87" s="29">
        <v>1.5475649935423879</v>
      </c>
      <c r="C87" s="29">
        <v>1.5910729675098383</v>
      </c>
      <c r="D87" s="29">
        <v>1.5693189805261132</v>
      </c>
      <c r="E87" s="29">
        <v>1.5693189805261132</v>
      </c>
      <c r="F87" s="29">
        <v>1.2559670241001368E-2</v>
      </c>
      <c r="G87" s="26" t="s">
        <v>182</v>
      </c>
      <c r="H87" s="28" t="s">
        <v>197</v>
      </c>
      <c r="I87" s="30">
        <v>1.3692001289511917</v>
      </c>
      <c r="J87" s="30">
        <v>1.2512181394937505</v>
      </c>
      <c r="K87" s="30">
        <v>1.3883134504797907</v>
      </c>
      <c r="L87" s="30">
        <v>1.3362439063082443</v>
      </c>
      <c r="M87" s="30">
        <v>4.2869435622435434E-2</v>
      </c>
      <c r="N87" s="30" t="s">
        <v>182</v>
      </c>
    </row>
    <row r="91" spans="1:14" x14ac:dyDescent="0.25">
      <c r="A91" s="39" t="s">
        <v>233</v>
      </c>
      <c r="B91" s="40" t="s">
        <v>234</v>
      </c>
    </row>
    <row r="92" spans="1:14" x14ac:dyDescent="0.25">
      <c r="A92" s="26" t="s">
        <v>258</v>
      </c>
      <c r="B92" s="26">
        <v>1</v>
      </c>
      <c r="C92" s="26">
        <v>2</v>
      </c>
      <c r="D92" s="26">
        <v>3</v>
      </c>
      <c r="E92" s="26" t="s">
        <v>259</v>
      </c>
      <c r="F92" s="26" t="s">
        <v>203</v>
      </c>
      <c r="G92" s="26" t="s">
        <v>294</v>
      </c>
    </row>
    <row r="93" spans="1:14" ht="18" x14ac:dyDescent="0.4">
      <c r="A93" s="28" t="s">
        <v>177</v>
      </c>
      <c r="B93" s="29">
        <v>1</v>
      </c>
      <c r="C93" s="29">
        <v>1</v>
      </c>
      <c r="D93" s="29">
        <v>1</v>
      </c>
      <c r="E93" s="29">
        <v>1</v>
      </c>
      <c r="F93" s="29">
        <v>0.12</v>
      </c>
      <c r="G93" s="26" t="s">
        <v>204</v>
      </c>
    </row>
    <row r="94" spans="1:14" ht="18" x14ac:dyDescent="0.4">
      <c r="A94" s="28" t="s">
        <v>181</v>
      </c>
      <c r="B94" s="29">
        <v>1.7694896623592931</v>
      </c>
      <c r="C94" s="29">
        <v>1.1336644858907201</v>
      </c>
      <c r="D94" s="29">
        <v>1.5883816350793301</v>
      </c>
      <c r="E94" s="29">
        <v>1.4971785944431144</v>
      </c>
      <c r="F94" s="29">
        <v>0.1891268619417408</v>
      </c>
      <c r="G94" s="26" t="s">
        <v>206</v>
      </c>
    </row>
    <row r="95" spans="1:14" ht="18" x14ac:dyDescent="0.4">
      <c r="A95" s="28" t="s">
        <v>185</v>
      </c>
      <c r="B95" s="29">
        <v>1.3503499461681869</v>
      </c>
      <c r="C95" s="29">
        <v>2.49025715056329</v>
      </c>
      <c r="D95" s="29">
        <v>2.2242721716637486</v>
      </c>
      <c r="E95" s="29">
        <v>2.0216264227984087</v>
      </c>
      <c r="F95" s="29">
        <v>0.14000000000000001</v>
      </c>
      <c r="G95" s="26" t="s">
        <v>207</v>
      </c>
    </row>
    <row r="96" spans="1:14" ht="18" x14ac:dyDescent="0.4">
      <c r="A96" s="28" t="s">
        <v>188</v>
      </c>
      <c r="B96" s="29">
        <v>2.3619853228590579</v>
      </c>
      <c r="C96" s="29">
        <v>2.8705505632961201</v>
      </c>
      <c r="D96" s="29">
        <v>2.22264027769207</v>
      </c>
      <c r="E96" s="29">
        <v>2.485058721282416</v>
      </c>
      <c r="F96" s="29">
        <v>0.19689864617571232</v>
      </c>
      <c r="G96" s="26" t="s">
        <v>205</v>
      </c>
    </row>
    <row r="97" spans="1:7" ht="18" x14ac:dyDescent="0.4">
      <c r="A97" s="28" t="s">
        <v>192</v>
      </c>
      <c r="B97" s="29">
        <v>1.7955364837549199</v>
      </c>
      <c r="C97" s="29">
        <v>2.52625920896056</v>
      </c>
      <c r="D97" s="29">
        <v>2.2657565939702802</v>
      </c>
      <c r="E97" s="29">
        <v>2.1958507622285866</v>
      </c>
      <c r="F97" s="29">
        <v>0.21381771384882373</v>
      </c>
      <c r="G97" s="26" t="s">
        <v>205</v>
      </c>
    </row>
    <row r="98" spans="1:7" ht="18" x14ac:dyDescent="0.4">
      <c r="A98" s="28" t="s">
        <v>195</v>
      </c>
      <c r="B98" s="29">
        <v>2.558329159321</v>
      </c>
      <c r="C98" s="29">
        <v>2.6132835184442502</v>
      </c>
      <c r="D98" s="29">
        <v>2.65975395538644</v>
      </c>
      <c r="E98" s="29">
        <v>2.6104555443838966</v>
      </c>
      <c r="F98" s="29">
        <v>2.9312940215278905E-2</v>
      </c>
      <c r="G98" s="26" t="s">
        <v>189</v>
      </c>
    </row>
    <row r="99" spans="1:7" ht="18" x14ac:dyDescent="0.4">
      <c r="A99" s="28" t="s">
        <v>196</v>
      </c>
      <c r="B99" s="29">
        <v>2.4607068446100802</v>
      </c>
      <c r="C99" s="29">
        <v>2.32344497711644</v>
      </c>
      <c r="D99" s="29">
        <v>2.7613684360661401</v>
      </c>
      <c r="E99" s="29">
        <v>2.5151734192642201</v>
      </c>
      <c r="F99" s="29">
        <v>0.12931768993520526</v>
      </c>
      <c r="G99" s="26" t="s">
        <v>205</v>
      </c>
    </row>
    <row r="100" spans="1:7" ht="18" x14ac:dyDescent="0.4">
      <c r="A100" s="28" t="s">
        <v>197</v>
      </c>
      <c r="B100" s="29">
        <v>3.1755479062836098</v>
      </c>
      <c r="C100" s="29">
        <v>3.5297896935239899</v>
      </c>
      <c r="D100" s="29">
        <v>3.27100885814176</v>
      </c>
      <c r="E100" s="29">
        <v>3.3254488193164531</v>
      </c>
      <c r="F100" s="29">
        <v>0.10582153685386425</v>
      </c>
      <c r="G100" s="26" t="s">
        <v>182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workbookViewId="0">
      <selection activeCell="D8" sqref="D8"/>
    </sheetView>
  </sheetViews>
  <sheetFormatPr defaultRowHeight="13.8" x14ac:dyDescent="0.25"/>
  <cols>
    <col min="1" max="16384" width="8.88671875" style="18"/>
  </cols>
  <sheetData>
    <row r="3" spans="1:15" ht="15.6" x14ac:dyDescent="0.3">
      <c r="A3" s="34" t="s">
        <v>235</v>
      </c>
      <c r="B3" s="32" t="s">
        <v>236</v>
      </c>
      <c r="I3" s="34" t="s">
        <v>290</v>
      </c>
      <c r="J3" s="32" t="s">
        <v>237</v>
      </c>
    </row>
    <row r="4" spans="1:15" x14ac:dyDescent="0.25">
      <c r="A4" s="26" t="s">
        <v>258</v>
      </c>
      <c r="B4" s="4">
        <v>1</v>
      </c>
      <c r="C4" s="4">
        <v>2</v>
      </c>
      <c r="D4" s="4">
        <v>3</v>
      </c>
      <c r="E4" s="18" t="s">
        <v>259</v>
      </c>
      <c r="F4" s="18" t="s">
        <v>212</v>
      </c>
      <c r="G4" s="18" t="s">
        <v>294</v>
      </c>
      <c r="I4" s="26" t="s">
        <v>258</v>
      </c>
      <c r="J4" s="4">
        <v>1</v>
      </c>
      <c r="K4" s="4">
        <v>2</v>
      </c>
      <c r="L4" s="4">
        <v>3</v>
      </c>
      <c r="M4" s="18" t="s">
        <v>259</v>
      </c>
      <c r="N4" s="18" t="s">
        <v>212</v>
      </c>
      <c r="O4" s="18" t="s">
        <v>294</v>
      </c>
    </row>
    <row r="5" spans="1:15" ht="18" x14ac:dyDescent="0.4">
      <c r="A5" s="35" t="s">
        <v>275</v>
      </c>
      <c r="B5" s="19">
        <v>1.049716683623068</v>
      </c>
      <c r="C5" s="19">
        <v>1.035264923841376</v>
      </c>
      <c r="D5" s="19">
        <v>0.92018765062487495</v>
      </c>
      <c r="E5" s="19">
        <v>1.001723086029773</v>
      </c>
      <c r="F5" s="19">
        <v>4.0980620461370354E-2</v>
      </c>
      <c r="G5" s="19" t="s">
        <v>207</v>
      </c>
      <c r="I5" s="35" t="s">
        <v>177</v>
      </c>
      <c r="J5" s="19">
        <v>0.99309249543703604</v>
      </c>
      <c r="K5" s="19">
        <v>0.99309249543703604</v>
      </c>
      <c r="L5" s="19">
        <v>1.0139594797900275</v>
      </c>
      <c r="M5" s="19">
        <v>1.0000481568880331</v>
      </c>
      <c r="N5" s="19">
        <v>6.9556614509971686E-3</v>
      </c>
      <c r="O5" s="19" t="s">
        <v>214</v>
      </c>
    </row>
    <row r="6" spans="1:15" ht="18" x14ac:dyDescent="0.4">
      <c r="A6" s="35" t="s">
        <v>276</v>
      </c>
      <c r="B6" s="19">
        <v>0.94169601738734687</v>
      </c>
      <c r="C6" s="19">
        <v>0.95484160391041861</v>
      </c>
      <c r="D6" s="19">
        <v>0.9749048557222405</v>
      </c>
      <c r="E6" s="19">
        <v>0.95714749234000207</v>
      </c>
      <c r="F6" s="19">
        <v>9.6556473453887799E-3</v>
      </c>
      <c r="G6" s="19" t="s">
        <v>213</v>
      </c>
      <c r="I6" s="35" t="s">
        <v>181</v>
      </c>
      <c r="J6" s="19">
        <v>1.963371710493508</v>
      </c>
      <c r="K6" s="19">
        <v>1.963371710493508</v>
      </c>
      <c r="L6" s="19">
        <v>2.0753193183194965</v>
      </c>
      <c r="M6" s="19">
        <v>2.0006875797688375</v>
      </c>
      <c r="N6" s="19">
        <v>3.7315869275329483E-2</v>
      </c>
      <c r="O6" s="19" t="s">
        <v>189</v>
      </c>
    </row>
    <row r="7" spans="1:15" ht="18" x14ac:dyDescent="0.4">
      <c r="A7" s="35" t="s">
        <v>277</v>
      </c>
      <c r="B7" s="19">
        <v>0.70384679201699474</v>
      </c>
      <c r="C7" s="19">
        <v>0.73373618155558007</v>
      </c>
      <c r="D7" s="19">
        <v>0.60850175683529661</v>
      </c>
      <c r="E7" s="19">
        <v>0.65617427442614562</v>
      </c>
      <c r="F7" s="19">
        <v>3.7762203675551394E-2</v>
      </c>
      <c r="G7" s="19" t="s">
        <v>204</v>
      </c>
      <c r="I7" s="35" t="s">
        <v>277</v>
      </c>
      <c r="J7" s="19">
        <v>0.73373618155557874</v>
      </c>
      <c r="K7" s="19">
        <v>0.6798711864064253</v>
      </c>
      <c r="L7" s="19">
        <v>0.6989849670895093</v>
      </c>
      <c r="M7" s="19">
        <v>0.70419744501717119</v>
      </c>
      <c r="N7" s="19">
        <v>1.5766386927197916E-2</v>
      </c>
      <c r="O7" s="19" t="s">
        <v>213</v>
      </c>
    </row>
    <row r="8" spans="1:15" ht="18" x14ac:dyDescent="0.4">
      <c r="A8" s="35" t="s">
        <v>278</v>
      </c>
      <c r="B8" s="19">
        <v>1.0400599338884784</v>
      </c>
      <c r="C8" s="19">
        <v>1.0472941228206285</v>
      </c>
      <c r="D8" s="19">
        <v>0.89917053563818816</v>
      </c>
      <c r="E8" s="19">
        <v>0.99550819744909846</v>
      </c>
      <c r="F8" s="19">
        <v>4.821407880405712E-2</v>
      </c>
      <c r="G8" s="19" t="s">
        <v>207</v>
      </c>
      <c r="I8" s="35" t="s">
        <v>278</v>
      </c>
      <c r="J8" s="19">
        <v>3.2640579399537826</v>
      </c>
      <c r="K8" s="19">
        <v>3.2867612583431653</v>
      </c>
      <c r="L8" s="19">
        <v>3.4741659450869458</v>
      </c>
      <c r="M8" s="19">
        <v>3.3416617144612979</v>
      </c>
      <c r="N8" s="19">
        <v>6.6575492279425622E-2</v>
      </c>
      <c r="O8" s="19" t="s">
        <v>182</v>
      </c>
    </row>
    <row r="9" spans="1:15" ht="18" x14ac:dyDescent="0.4">
      <c r="A9" s="35" t="s">
        <v>280</v>
      </c>
      <c r="B9" s="19">
        <v>1.7694896623592942</v>
      </c>
      <c r="C9" s="19">
        <v>1.8703824957006374</v>
      </c>
      <c r="D9" s="19">
        <v>1.7941908175396637</v>
      </c>
      <c r="E9" s="19">
        <v>1.8113543251998652</v>
      </c>
      <c r="F9" s="19">
        <v>3.0363247802304021E-2</v>
      </c>
      <c r="G9" s="19" t="s">
        <v>189</v>
      </c>
      <c r="I9" s="35" t="s">
        <v>291</v>
      </c>
      <c r="J9" s="19">
        <v>0.50815246608409381</v>
      </c>
      <c r="K9" s="19">
        <v>0.50464240060593712</v>
      </c>
      <c r="L9" s="19">
        <v>0.59186224429491807</v>
      </c>
      <c r="M9" s="19">
        <v>0.53488570366164956</v>
      </c>
      <c r="N9" s="19">
        <v>2.850628455163353E-2</v>
      </c>
      <c r="O9" s="19" t="s">
        <v>206</v>
      </c>
    </row>
    <row r="10" spans="1:15" ht="18" x14ac:dyDescent="0.4">
      <c r="A10" s="35" t="s">
        <v>288</v>
      </c>
      <c r="B10" s="19">
        <v>1.9633717104935071</v>
      </c>
      <c r="C10" s="19">
        <v>2.1634493321602082</v>
      </c>
      <c r="D10" s="19">
        <v>2.0326098643363766</v>
      </c>
      <c r="E10" s="19">
        <v>2.0531436356633637</v>
      </c>
      <c r="F10" s="19">
        <v>5.8662851665634334E-2</v>
      </c>
      <c r="G10" s="19" t="s">
        <v>182</v>
      </c>
      <c r="I10" s="35" t="s">
        <v>288</v>
      </c>
      <c r="J10" s="19">
        <v>1.8066704015823625</v>
      </c>
      <c r="K10" s="19">
        <v>1.8066704015823625</v>
      </c>
      <c r="L10" s="19">
        <v>2.0046263236843465</v>
      </c>
      <c r="M10" s="19">
        <v>1.8726557089496907</v>
      </c>
      <c r="N10" s="19">
        <v>6.5985307367327994E-2</v>
      </c>
      <c r="O10" s="19" t="s">
        <v>189</v>
      </c>
    </row>
    <row r="11" spans="1:15" ht="18" x14ac:dyDescent="0.4">
      <c r="A11" s="35" t="s">
        <v>282</v>
      </c>
      <c r="B11" s="19">
        <v>1.0424657608411223</v>
      </c>
      <c r="C11" s="19">
        <v>1.0570180405613812</v>
      </c>
      <c r="D11" s="19">
        <v>1.1407637158684238</v>
      </c>
      <c r="E11" s="19">
        <v>1.0800825057569758</v>
      </c>
      <c r="F11" s="19">
        <v>3.0630046015344945E-2</v>
      </c>
      <c r="G11" s="19" t="s">
        <v>214</v>
      </c>
      <c r="I11" s="35" t="s">
        <v>282</v>
      </c>
      <c r="J11" s="19">
        <v>0.27932178451805501</v>
      </c>
      <c r="K11" s="19">
        <v>0.31208263722540303</v>
      </c>
      <c r="L11" s="19">
        <v>0.40332087961106355</v>
      </c>
      <c r="M11" s="19">
        <v>0.33157510045150718</v>
      </c>
      <c r="N11" s="19">
        <v>3.7098566854336497E-2</v>
      </c>
      <c r="O11" s="19" t="s">
        <v>204</v>
      </c>
    </row>
    <row r="12" spans="1:15" ht="18" x14ac:dyDescent="0.4">
      <c r="A12" s="35" t="s">
        <v>283</v>
      </c>
      <c r="B12" s="19">
        <v>1.8361280399304409</v>
      </c>
      <c r="C12" s="19">
        <v>1.7983410712763717</v>
      </c>
      <c r="D12" s="19">
        <v>1.8488993204227193</v>
      </c>
      <c r="E12" s="19">
        <v>1.8277894772098442</v>
      </c>
      <c r="F12" s="19">
        <v>1.5178744572263304E-2</v>
      </c>
      <c r="G12" s="19" t="s">
        <v>189</v>
      </c>
      <c r="I12" s="35" t="s">
        <v>283</v>
      </c>
      <c r="J12" s="19">
        <v>3.0454737442645441</v>
      </c>
      <c r="K12" s="19">
        <v>3.7494179862399193</v>
      </c>
      <c r="L12" s="19">
        <v>3.801757910843206</v>
      </c>
      <c r="M12" s="19">
        <v>3.5322165471158899</v>
      </c>
      <c r="N12" s="19">
        <v>0.24383996392617668</v>
      </c>
      <c r="O12" s="19" t="s">
        <v>182</v>
      </c>
    </row>
    <row r="17" spans="1:15" ht="15.6" x14ac:dyDescent="0.3">
      <c r="A17" s="34" t="s">
        <v>284</v>
      </c>
      <c r="B17" s="32" t="s">
        <v>238</v>
      </c>
      <c r="I17" s="36" t="s">
        <v>239</v>
      </c>
      <c r="J17" s="37" t="s">
        <v>240</v>
      </c>
    </row>
    <row r="18" spans="1:15" x14ac:dyDescent="0.25">
      <c r="A18" s="26" t="s">
        <v>258</v>
      </c>
      <c r="B18" s="4">
        <v>1</v>
      </c>
      <c r="C18" s="4">
        <v>2</v>
      </c>
      <c r="D18" s="4">
        <v>3</v>
      </c>
      <c r="E18" s="18" t="s">
        <v>259</v>
      </c>
      <c r="F18" s="18" t="s">
        <v>212</v>
      </c>
      <c r="G18" s="18" t="s">
        <v>294</v>
      </c>
      <c r="I18" s="26" t="s">
        <v>258</v>
      </c>
      <c r="J18" s="4">
        <v>1</v>
      </c>
      <c r="K18" s="4">
        <v>2</v>
      </c>
      <c r="L18" s="4">
        <v>3</v>
      </c>
      <c r="M18" s="18" t="s">
        <v>259</v>
      </c>
      <c r="N18" s="4" t="s">
        <v>241</v>
      </c>
      <c r="O18" s="18" t="s">
        <v>294</v>
      </c>
    </row>
    <row r="19" spans="1:15" ht="18" x14ac:dyDescent="0.4">
      <c r="A19" s="33" t="s">
        <v>277</v>
      </c>
      <c r="B19" s="23">
        <v>1.7941908175396626</v>
      </c>
      <c r="C19" s="23">
        <v>1.4273442541708676</v>
      </c>
      <c r="D19" s="23">
        <v>1.498307076876684</v>
      </c>
      <c r="E19" s="23">
        <v>1.5732807161957381</v>
      </c>
      <c r="F19" s="23">
        <f>STDEV(B19:D19)/SQRT(3)</f>
        <v>0.11233860305408754</v>
      </c>
      <c r="G19" s="18" t="s">
        <v>242</v>
      </c>
      <c r="I19" s="35" t="s">
        <v>277</v>
      </c>
      <c r="J19" s="23">
        <v>1.006955550056718</v>
      </c>
      <c r="K19" s="23">
        <v>0.99309249543703537</v>
      </c>
      <c r="L19" s="23">
        <v>1</v>
      </c>
      <c r="M19" s="23">
        <v>1.0000160151645845</v>
      </c>
      <c r="N19" s="23">
        <v>4.9013397765916228E-3</v>
      </c>
      <c r="O19" s="4" t="s">
        <v>224</v>
      </c>
    </row>
    <row r="20" spans="1:15" ht="18" x14ac:dyDescent="0.4">
      <c r="A20" s="33" t="s">
        <v>188</v>
      </c>
      <c r="B20" s="23">
        <v>2.0092633488041112</v>
      </c>
      <c r="C20" s="23">
        <v>1.7250840639843816</v>
      </c>
      <c r="D20" s="23">
        <v>1.7250840639843816</v>
      </c>
      <c r="E20" s="23">
        <v>1.8198104922576246</v>
      </c>
      <c r="F20" s="23">
        <f t="shared" ref="F20:F26" si="0">STDEV(B20:D20)/SQRT(3)</f>
        <v>9.4726428273243179E-2</v>
      </c>
      <c r="G20" s="18" t="s">
        <v>243</v>
      </c>
      <c r="I20" s="35" t="s">
        <v>279</v>
      </c>
      <c r="J20" s="23">
        <v>0.91806401996521814</v>
      </c>
      <c r="K20" s="23">
        <v>0.91172248855821647</v>
      </c>
      <c r="L20" s="23">
        <v>0.92444966021135966</v>
      </c>
      <c r="M20" s="23">
        <v>0.91807872291159809</v>
      </c>
      <c r="N20" s="23">
        <v>4.4997436985131194E-3</v>
      </c>
      <c r="O20" s="4" t="s">
        <v>244</v>
      </c>
    </row>
    <row r="21" spans="1:15" ht="18" x14ac:dyDescent="0.4">
      <c r="A21" s="33" t="s">
        <v>275</v>
      </c>
      <c r="B21" s="23">
        <v>1.0069555500567173</v>
      </c>
      <c r="C21" s="23">
        <v>1.021012125707194</v>
      </c>
      <c r="D21" s="23">
        <v>0.97265494741228609</v>
      </c>
      <c r="E21" s="23">
        <v>1.0002075410587326</v>
      </c>
      <c r="F21" s="23">
        <f t="shared" si="0"/>
        <v>1.4361474996659665E-2</v>
      </c>
      <c r="G21" s="18" t="s">
        <v>245</v>
      </c>
      <c r="I21" s="35" t="s">
        <v>275</v>
      </c>
      <c r="J21" s="23">
        <v>1.1919579435235854</v>
      </c>
      <c r="K21" s="23">
        <v>1.2085970563467674</v>
      </c>
      <c r="L21" s="23">
        <v>1.1755479062836058</v>
      </c>
      <c r="M21" s="23">
        <f>AVERAGE(J21:L21)</f>
        <v>1.1920343020513195</v>
      </c>
      <c r="N21" s="23">
        <f>STDEV(J21:L21)/SQRT(2)</f>
        <v>1.1684732623019476E-2</v>
      </c>
      <c r="O21" s="4" t="s">
        <v>246</v>
      </c>
    </row>
    <row r="22" spans="1:15" ht="18" x14ac:dyDescent="0.4">
      <c r="A22" s="33" t="s">
        <v>285</v>
      </c>
      <c r="B22" s="23">
        <v>1.1593637908755889</v>
      </c>
      <c r="C22" s="23">
        <v>0.95484160391041795</v>
      </c>
      <c r="D22" s="23">
        <v>0.94169601738734865</v>
      </c>
      <c r="E22" s="23">
        <v>1.0186338040577851</v>
      </c>
      <c r="F22" s="23">
        <f t="shared" si="0"/>
        <v>7.0467246537104719E-2</v>
      </c>
      <c r="G22" s="18" t="s">
        <v>246</v>
      </c>
      <c r="I22" s="35" t="s">
        <v>276</v>
      </c>
      <c r="J22" s="23">
        <v>0.83316068392591258</v>
      </c>
      <c r="K22" s="23">
        <v>0.88679138916318967</v>
      </c>
      <c r="L22" s="23">
        <v>0.82740562270001117</v>
      </c>
      <c r="M22" s="23">
        <f>AVERAGE(J22:L22)</f>
        <v>0.8491192319297044</v>
      </c>
      <c r="N22" s="23">
        <f>STDEV(J22:L22)/SQRT(2)</f>
        <v>2.3158948112951844E-2</v>
      </c>
      <c r="O22" s="4" t="s">
        <v>247</v>
      </c>
    </row>
    <row r="23" spans="1:15" ht="18" x14ac:dyDescent="0.4">
      <c r="A23" s="33" t="s">
        <v>282</v>
      </c>
      <c r="B23" s="23">
        <v>3.2490095854249441</v>
      </c>
      <c r="C23" s="23">
        <v>3.9723699817481442</v>
      </c>
      <c r="D23" s="23">
        <v>3.5064228852641413</v>
      </c>
      <c r="E23" s="23">
        <v>3.5759341508124098</v>
      </c>
      <c r="F23" s="23">
        <f t="shared" si="0"/>
        <v>0.21168878711511521</v>
      </c>
      <c r="G23" s="18" t="s">
        <v>248</v>
      </c>
      <c r="I23" s="35" t="s">
        <v>286</v>
      </c>
      <c r="J23" s="23">
        <v>2.7006998923363787</v>
      </c>
      <c r="K23" s="23">
        <v>2.5727893387528042</v>
      </c>
      <c r="L23" s="23">
        <v>2.5727893387528042</v>
      </c>
      <c r="M23" s="23">
        <v>2.6154261899473288</v>
      </c>
      <c r="N23" s="23">
        <v>5.2219264832780631E-2</v>
      </c>
      <c r="O23" s="4" t="s">
        <v>182</v>
      </c>
    </row>
    <row r="24" spans="1:15" ht="18" x14ac:dyDescent="0.4">
      <c r="A24" s="33" t="s">
        <v>287</v>
      </c>
      <c r="B24" s="23">
        <v>10.978938483550227</v>
      </c>
      <c r="C24" s="23">
        <v>13.896663780347764</v>
      </c>
      <c r="D24" s="23">
        <v>11.848780418292526</v>
      </c>
      <c r="E24" s="23">
        <v>12.241460894063506</v>
      </c>
      <c r="F24" s="23">
        <f t="shared" si="0"/>
        <v>0.86485619111539014</v>
      </c>
      <c r="G24" s="18" t="s">
        <v>249</v>
      </c>
      <c r="I24" s="35" t="s">
        <v>287</v>
      </c>
      <c r="J24" s="23">
        <v>1.5017729036347687</v>
      </c>
      <c r="K24" s="23">
        <v>1.3723673104437792</v>
      </c>
      <c r="L24" s="23">
        <v>1.3348398541700313</v>
      </c>
      <c r="M24" s="23">
        <v>1.4029933560828596</v>
      </c>
      <c r="N24" s="23">
        <v>6.1927888525745801E-2</v>
      </c>
      <c r="O24" s="4" t="s">
        <v>213</v>
      </c>
    </row>
    <row r="25" spans="1:15" ht="18" x14ac:dyDescent="0.4">
      <c r="A25" s="33" t="s">
        <v>291</v>
      </c>
      <c r="B25" s="23">
        <v>2.3674489771796692</v>
      </c>
      <c r="C25" s="23">
        <v>2.5373689876498617</v>
      </c>
      <c r="D25" s="23">
        <v>2.9759150278128703</v>
      </c>
      <c r="E25" s="23">
        <v>2.6269109975474674</v>
      </c>
      <c r="F25" s="23">
        <f t="shared" si="0"/>
        <v>0.18126505670395904</v>
      </c>
      <c r="G25" s="18" t="s">
        <v>250</v>
      </c>
      <c r="I25" s="35" t="s">
        <v>280</v>
      </c>
      <c r="J25" s="23">
        <v>2.2605387785463065</v>
      </c>
      <c r="K25" s="23">
        <v>2.183536529141278</v>
      </c>
      <c r="L25" s="23">
        <v>2.2140175631906152</v>
      </c>
      <c r="M25" s="23">
        <f>AVERAGE(J25:L25)</f>
        <v>2.2193642902927331</v>
      </c>
      <c r="N25" s="23">
        <f>STDEV(J25:L25)/SQRT(2)</f>
        <v>2.7420587351358314E-2</v>
      </c>
      <c r="O25" s="4" t="s">
        <v>248</v>
      </c>
    </row>
    <row r="26" spans="1:15" ht="18" x14ac:dyDescent="0.4">
      <c r="A26" s="33" t="s">
        <v>281</v>
      </c>
      <c r="B26" s="23">
        <v>2.178497312285224</v>
      </c>
      <c r="C26" s="23">
        <v>2.2553218540916093</v>
      </c>
      <c r="D26" s="23">
        <v>2.3348556075139455</v>
      </c>
      <c r="E26" s="23">
        <v>2.2562249246302599</v>
      </c>
      <c r="F26" s="23">
        <f t="shared" si="0"/>
        <v>4.5139010379073592E-2</v>
      </c>
      <c r="G26" s="18" t="s">
        <v>251</v>
      </c>
      <c r="I26" s="35" t="s">
        <v>288</v>
      </c>
      <c r="J26" s="23">
        <v>1.8150383106343178</v>
      </c>
      <c r="K26" s="23">
        <v>1.8150383106343178</v>
      </c>
      <c r="L26" s="23">
        <v>1.7532114426320653</v>
      </c>
      <c r="M26" s="23">
        <f>AVERAGE(J26:L26)</f>
        <v>1.794429354633567</v>
      </c>
      <c r="N26" s="23">
        <f>STDEV(J26:L26)/SQRT(2)</f>
        <v>2.5240713166654476E-2</v>
      </c>
      <c r="O26" s="4" t="s">
        <v>252</v>
      </c>
    </row>
    <row r="30" spans="1:15" ht="15.6" x14ac:dyDescent="0.3">
      <c r="A30" s="38" t="s">
        <v>292</v>
      </c>
      <c r="B30" s="32" t="s">
        <v>253</v>
      </c>
      <c r="I30" s="32" t="s">
        <v>254</v>
      </c>
      <c r="J30" s="32" t="s">
        <v>255</v>
      </c>
    </row>
    <row r="31" spans="1:15" x14ac:dyDescent="0.25">
      <c r="A31" s="26" t="s">
        <v>258</v>
      </c>
      <c r="B31" s="4">
        <v>1</v>
      </c>
      <c r="C31" s="4">
        <v>2</v>
      </c>
      <c r="D31" s="4">
        <v>3</v>
      </c>
      <c r="E31" s="18" t="s">
        <v>259</v>
      </c>
      <c r="F31" s="4" t="s">
        <v>241</v>
      </c>
      <c r="G31" s="18" t="s">
        <v>294</v>
      </c>
      <c r="I31" s="26" t="s">
        <v>258</v>
      </c>
      <c r="J31" s="4">
        <v>1</v>
      </c>
      <c r="K31" s="4">
        <v>2</v>
      </c>
      <c r="L31" s="4">
        <v>3</v>
      </c>
      <c r="M31" s="18" t="s">
        <v>259</v>
      </c>
      <c r="N31" s="4" t="s">
        <v>212</v>
      </c>
      <c r="O31" s="18" t="s">
        <v>294</v>
      </c>
    </row>
    <row r="32" spans="1:15" ht="18" x14ac:dyDescent="0.4">
      <c r="A32" s="35" t="s">
        <v>277</v>
      </c>
      <c r="B32" s="19">
        <v>0.81413126760569965</v>
      </c>
      <c r="C32" s="19">
        <v>1.1044540007443517</v>
      </c>
      <c r="D32" s="19">
        <v>1.1121360858318736</v>
      </c>
      <c r="E32" s="19">
        <v>1.0102404513939749</v>
      </c>
      <c r="F32" s="19">
        <v>0.12012256778474366</v>
      </c>
      <c r="G32" s="19" t="s">
        <v>213</v>
      </c>
      <c r="I32" s="35" t="s">
        <v>293</v>
      </c>
      <c r="J32" s="19">
        <v>0.97942029758692672</v>
      </c>
      <c r="K32" s="19">
        <v>0.93952274921401246</v>
      </c>
      <c r="L32" s="19">
        <v>1.0867348625260596</v>
      </c>
      <c r="M32" s="19">
        <v>1.0018926364423331</v>
      </c>
      <c r="N32" s="19">
        <v>5.3835889918686659E-2</v>
      </c>
      <c r="O32" s="4" t="s">
        <v>206</v>
      </c>
    </row>
    <row r="33" spans="1:15" ht="18" x14ac:dyDescent="0.4">
      <c r="A33" s="35" t="s">
        <v>279</v>
      </c>
      <c r="B33" s="19">
        <v>1.2226402776920686</v>
      </c>
      <c r="C33" s="19">
        <v>1.3472335768656907</v>
      </c>
      <c r="D33" s="19">
        <v>1.4742692172911007</v>
      </c>
      <c r="E33" s="19">
        <v>1.3480476906162864</v>
      </c>
      <c r="F33" s="19">
        <v>8.8965661625237516E-2</v>
      </c>
      <c r="G33" s="19" t="s">
        <v>214</v>
      </c>
      <c r="I33" s="35" t="s">
        <v>279</v>
      </c>
      <c r="J33" s="19">
        <v>0.823591017267572</v>
      </c>
      <c r="K33" s="19">
        <v>0.79553648375491903</v>
      </c>
      <c r="L33" s="19">
        <v>0.92018765062487384</v>
      </c>
      <c r="M33" s="19">
        <v>0.84643838388245507</v>
      </c>
      <c r="N33" s="19">
        <v>4.6238403797257542E-2</v>
      </c>
      <c r="O33" s="4" t="s">
        <v>204</v>
      </c>
    </row>
    <row r="34" spans="1:15" ht="18" x14ac:dyDescent="0.4">
      <c r="A34" s="35" t="s">
        <v>289</v>
      </c>
      <c r="B34" s="19">
        <v>0.47852515353695002</v>
      </c>
      <c r="C34" s="19">
        <v>0.60569636847003505</v>
      </c>
      <c r="D34" s="19">
        <v>0.56513469463657806</v>
      </c>
      <c r="E34" s="19">
        <v>0.54978540554785438</v>
      </c>
      <c r="F34" s="19">
        <v>4.593381098676734E-2</v>
      </c>
      <c r="G34" s="19" t="s">
        <v>204</v>
      </c>
      <c r="I34" s="35" t="s">
        <v>275</v>
      </c>
      <c r="J34" s="19">
        <v>1.5227368721322729</v>
      </c>
      <c r="K34" s="19">
        <v>1.5874010519681978</v>
      </c>
      <c r="L34" s="19">
        <v>1.6207557224198856</v>
      </c>
      <c r="M34" s="19">
        <v>1.5769645488401187</v>
      </c>
      <c r="N34" s="19">
        <v>3.523928348507642E-2</v>
      </c>
      <c r="O34" s="19" t="s">
        <v>189</v>
      </c>
    </row>
    <row r="35" spans="1:15" ht="18" x14ac:dyDescent="0.4">
      <c r="A35" s="35" t="s">
        <v>181</v>
      </c>
      <c r="B35" s="19">
        <v>1.0139594797900282</v>
      </c>
      <c r="C35" s="19">
        <v>1.2141948843950441</v>
      </c>
      <c r="D35" s="19">
        <v>1.0570180405613785</v>
      </c>
      <c r="E35" s="19">
        <v>1.095057468248817</v>
      </c>
      <c r="F35" s="19">
        <v>7.4527856732984399E-2</v>
      </c>
      <c r="G35" s="19" t="s">
        <v>207</v>
      </c>
      <c r="I35" s="35" t="s">
        <v>285</v>
      </c>
      <c r="J35" s="19">
        <v>1.487957513906436</v>
      </c>
      <c r="K35" s="19">
        <v>1.4573357910669444</v>
      </c>
      <c r="L35" s="19">
        <v>1.5192226642355984</v>
      </c>
      <c r="M35" s="19">
        <v>1.4881719897363261</v>
      </c>
      <c r="N35" s="19">
        <v>2.1880708027386474E-2</v>
      </c>
      <c r="O35" s="19" t="s">
        <v>189</v>
      </c>
    </row>
    <row r="36" spans="1:15" ht="18" x14ac:dyDescent="0.4">
      <c r="A36" s="35" t="s">
        <v>286</v>
      </c>
      <c r="B36" s="19">
        <v>1.3628876769848264</v>
      </c>
      <c r="C36" s="19">
        <v>1.25411240955026</v>
      </c>
      <c r="D36" s="19">
        <v>1.353473524137248</v>
      </c>
      <c r="E36" s="19">
        <v>1.3234912035574449</v>
      </c>
      <c r="F36" s="19">
        <v>4.2615838381275119E-2</v>
      </c>
      <c r="G36" s="19" t="s">
        <v>214</v>
      </c>
      <c r="I36" s="35" t="s">
        <v>282</v>
      </c>
      <c r="J36" s="19">
        <v>1.1864626349084872</v>
      </c>
      <c r="K36" s="19">
        <v>1.1381310345878237</v>
      </c>
      <c r="L36" s="19">
        <v>1.3348398541700364</v>
      </c>
      <c r="M36" s="19">
        <v>1.2198111745554492</v>
      </c>
      <c r="N36" s="19">
        <v>7.24833903311497E-2</v>
      </c>
      <c r="O36" s="19" t="s">
        <v>214</v>
      </c>
    </row>
    <row r="37" spans="1:15" ht="18" x14ac:dyDescent="0.4">
      <c r="A37" s="35" t="s">
        <v>287</v>
      </c>
      <c r="B37" s="19">
        <v>3.3635856610148602</v>
      </c>
      <c r="C37" s="19">
        <v>2.8679104960316555</v>
      </c>
      <c r="D37" s="19">
        <v>3.2042795103584893</v>
      </c>
      <c r="E37" s="19">
        <v>3.1452585558016684</v>
      </c>
      <c r="F37" s="19">
        <v>0.17893584339488908</v>
      </c>
      <c r="G37" s="19" t="s">
        <v>182</v>
      </c>
      <c r="I37" s="35" t="s">
        <v>283</v>
      </c>
      <c r="J37" s="19">
        <v>1.132883885295799</v>
      </c>
      <c r="K37" s="19">
        <v>1.1647335864684585</v>
      </c>
      <c r="L37" s="19">
        <v>1.248330548901613</v>
      </c>
      <c r="M37" s="19">
        <v>1.1819826735552903</v>
      </c>
      <c r="N37" s="19">
        <v>4.2161186465903215E-2</v>
      </c>
      <c r="O37" s="19" t="s">
        <v>207</v>
      </c>
    </row>
    <row r="38" spans="1:15" ht="18" x14ac:dyDescent="0.4">
      <c r="A38" s="35" t="s">
        <v>280</v>
      </c>
      <c r="B38" s="19">
        <v>2.0139111001134338</v>
      </c>
      <c r="C38" s="19">
        <v>1.7171308728755079</v>
      </c>
      <c r="D38" s="19">
        <v>2.0562276533121304</v>
      </c>
      <c r="E38" s="19">
        <f>AVERAGE(B38:D38)</f>
        <v>1.9290898754336905</v>
      </c>
      <c r="F38" s="19">
        <f>STDEV(B38:D38)/SQRT(2)</f>
        <v>0.1306572553338492</v>
      </c>
      <c r="G38" s="19" t="s">
        <v>248</v>
      </c>
      <c r="I38" s="35" t="s">
        <v>291</v>
      </c>
      <c r="J38" s="19">
        <v>1.8403753012497477</v>
      </c>
      <c r="K38" s="19">
        <v>1.8531761237807414</v>
      </c>
      <c r="L38" s="19">
        <v>2.1140360811227623</v>
      </c>
      <c r="M38" s="19">
        <v>1.9358625020510838</v>
      </c>
      <c r="N38" s="19">
        <v>0.10920241177230532</v>
      </c>
      <c r="O38" s="19" t="s">
        <v>182</v>
      </c>
    </row>
    <row r="39" spans="1:15" ht="18" x14ac:dyDescent="0.4">
      <c r="A39" s="35" t="s">
        <v>288</v>
      </c>
      <c r="B39" s="19">
        <v>3.2565250704227986</v>
      </c>
      <c r="C39" s="19">
        <v>3.1265696120880788</v>
      </c>
      <c r="D39" s="19">
        <v>2.9966141537533586</v>
      </c>
      <c r="E39" s="19">
        <f>AVERAGE(B39:D39)</f>
        <v>3.1265696120880784</v>
      </c>
      <c r="F39" s="19">
        <f>STDEV(B39:D39)/SQRT(2)</f>
        <v>9.1892385840686347E-2</v>
      </c>
      <c r="G39" s="19" t="s">
        <v>256</v>
      </c>
      <c r="I39" s="35" t="s">
        <v>281</v>
      </c>
      <c r="J39" s="19">
        <v>1.6934906247250552</v>
      </c>
      <c r="K39" s="19">
        <v>1.7290744626157284</v>
      </c>
      <c r="L39" s="19">
        <v>2.0279189595800564</v>
      </c>
      <c r="M39" s="19">
        <v>1.8168280156402801</v>
      </c>
      <c r="N39" s="19">
        <v>0.12987704250520335</v>
      </c>
      <c r="O39" s="19" t="s">
        <v>182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hypocoty length</vt:lpstr>
      <vt:lpstr>Cell length</vt:lpstr>
      <vt:lpstr>Wall thickness</vt:lpstr>
      <vt:lpstr>Contents in wall components</vt:lpstr>
      <vt:lpstr>valume in hypocotyl and wall</vt:lpstr>
      <vt:lpstr>cell wall bosynthesis</vt:lpstr>
      <vt:lpstr>cell wall extension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2020-02-20T11:09:18Z</dcterms:modified>
</cp:coreProperties>
</file>