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xoqdp\OneDrive - Deakin University\PhD-Zeug\Thesis\Chapters\Chapter 4\Revisions_PeerJ_Apr2020\SUBMIT\"/>
    </mc:Choice>
  </mc:AlternateContent>
  <bookViews>
    <workbookView xWindow="0" yWindow="0" windowWidth="2160" windowHeight="0" activeTab="2"/>
  </bookViews>
  <sheets>
    <sheet name="complete_sorted" sheetId="4" r:id="rId1"/>
    <sheet name="hatching fledging success" sheetId="6" r:id="rId2"/>
    <sheet name="extraction blanks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6" l="1"/>
  <c r="I26" i="6"/>
  <c r="G26" i="6"/>
  <c r="H25" i="6"/>
  <c r="I25" i="6"/>
  <c r="G25" i="6"/>
  <c r="Q16" i="6" l="1"/>
  <c r="R16" i="6"/>
  <c r="P16" i="6"/>
  <c r="E16" i="6"/>
  <c r="F16" i="6"/>
  <c r="D16" i="6"/>
  <c r="Q15" i="6" l="1"/>
  <c r="R15" i="6"/>
  <c r="P15" i="6"/>
  <c r="E15" i="6"/>
  <c r="F15" i="6"/>
  <c r="D15" i="6"/>
  <c r="Q21" i="6" l="1"/>
  <c r="Q20" i="6"/>
  <c r="E20" i="6"/>
  <c r="E21" i="6"/>
  <c r="D21" i="6"/>
  <c r="D20" i="6"/>
  <c r="F21" i="6"/>
  <c r="F20" i="6"/>
  <c r="P20" i="6"/>
  <c r="P21" i="6"/>
  <c r="R21" i="6"/>
  <c r="R20" i="6"/>
  <c r="U5" i="6" l="1"/>
  <c r="U6" i="6"/>
  <c r="U7" i="6"/>
  <c r="U8" i="6"/>
  <c r="U9" i="6"/>
  <c r="U10" i="6"/>
  <c r="U11" i="6"/>
  <c r="U12" i="6"/>
  <c r="U13" i="6"/>
  <c r="U14" i="6"/>
  <c r="U4" i="6"/>
  <c r="I5" i="6"/>
  <c r="I6" i="6"/>
  <c r="I7" i="6"/>
  <c r="I8" i="6"/>
  <c r="I9" i="6"/>
  <c r="I10" i="6"/>
  <c r="I11" i="6"/>
  <c r="I12" i="6"/>
  <c r="I13" i="6"/>
  <c r="I14" i="6"/>
  <c r="I4" i="6"/>
  <c r="T5" i="6"/>
  <c r="T6" i="6"/>
  <c r="T7" i="6"/>
  <c r="T8" i="6"/>
  <c r="T9" i="6"/>
  <c r="T10" i="6"/>
  <c r="T11" i="6"/>
  <c r="T12" i="6"/>
  <c r="T13" i="6"/>
  <c r="T14" i="6"/>
  <c r="T4" i="6"/>
  <c r="S5" i="6"/>
  <c r="S6" i="6"/>
  <c r="S7" i="6"/>
  <c r="S8" i="6"/>
  <c r="S9" i="6"/>
  <c r="S10" i="6"/>
  <c r="S11" i="6"/>
  <c r="S12" i="6"/>
  <c r="S13" i="6"/>
  <c r="S14" i="6"/>
  <c r="S4" i="6"/>
  <c r="H5" i="6"/>
  <c r="H6" i="6"/>
  <c r="H7" i="6"/>
  <c r="H8" i="6"/>
  <c r="H9" i="6"/>
  <c r="H10" i="6"/>
  <c r="H11" i="6"/>
  <c r="H12" i="6"/>
  <c r="H13" i="6"/>
  <c r="H14" i="6"/>
  <c r="H4" i="6"/>
  <c r="G5" i="6"/>
  <c r="G6" i="6"/>
  <c r="G7" i="6"/>
  <c r="G8" i="6"/>
  <c r="G9" i="6"/>
  <c r="G10" i="6"/>
  <c r="G11" i="6"/>
  <c r="G12" i="6"/>
  <c r="G13" i="6"/>
  <c r="G14" i="6"/>
  <c r="G4" i="6"/>
  <c r="I16" i="6" l="1"/>
  <c r="G16" i="6"/>
  <c r="T16" i="6"/>
  <c r="H16" i="6"/>
  <c r="I15" i="6"/>
  <c r="U16" i="6"/>
  <c r="G15" i="6"/>
  <c r="H15" i="6"/>
  <c r="S16" i="6"/>
  <c r="T15" i="6"/>
  <c r="S15" i="6"/>
  <c r="U15" i="6"/>
  <c r="H21" i="6" l="1"/>
  <c r="H20" i="6"/>
  <c r="G21" i="6"/>
  <c r="G20" i="6"/>
  <c r="I21" i="6"/>
  <c r="I20" i="6"/>
  <c r="U21" i="6"/>
  <c r="U20" i="6"/>
  <c r="S20" i="6"/>
  <c r="S21" i="6"/>
  <c r="T21" i="6"/>
  <c r="T20" i="6"/>
</calcChain>
</file>

<file path=xl/sharedStrings.xml><?xml version="1.0" encoding="utf-8"?>
<sst xmlns="http://schemas.openxmlformats.org/spreadsheetml/2006/main" count="1355" uniqueCount="161">
  <si>
    <t>Well</t>
  </si>
  <si>
    <t>Replicate</t>
  </si>
  <si>
    <t>Fluorophore</t>
  </si>
  <si>
    <t>Sample Type</t>
  </si>
  <si>
    <t>Sample Name</t>
  </si>
  <si>
    <t>Target</t>
  </si>
  <si>
    <t>Cq</t>
  </si>
  <si>
    <t>Quantity</t>
  </si>
  <si>
    <t>Omitted</t>
  </si>
  <si>
    <t>Description</t>
  </si>
  <si>
    <t>Cq Difference</t>
  </si>
  <si>
    <t>Average</t>
  </si>
  <si>
    <t>Cq min</t>
  </si>
  <si>
    <t>Cq max</t>
  </si>
  <si>
    <t>date run</t>
  </si>
  <si>
    <t>sampl date</t>
  </si>
  <si>
    <t>site</t>
  </si>
  <si>
    <t>box</t>
  </si>
  <si>
    <t>paired ctrl?</t>
  </si>
  <si>
    <t>phase</t>
  </si>
  <si>
    <t>C09-Ch1</t>
  </si>
  <si>
    <t/>
  </si>
  <si>
    <t>FAM</t>
  </si>
  <si>
    <t>Unknown</t>
  </si>
  <si>
    <t>NaN</t>
  </si>
  <si>
    <t>BB</t>
  </si>
  <si>
    <t>C3</t>
  </si>
  <si>
    <t>pc x BB C4</t>
  </si>
  <si>
    <t>before</t>
  </si>
  <si>
    <t>A09-Ch1</t>
  </si>
  <si>
    <t>during</t>
  </si>
  <si>
    <t>A15-Ch1</t>
  </si>
  <si>
    <t>nest swab</t>
  </si>
  <si>
    <t>after</t>
  </si>
  <si>
    <t>C03-Ch1</t>
  </si>
  <si>
    <t>C4</t>
  </si>
  <si>
    <t>nest</t>
  </si>
  <si>
    <t>F09-Ch1</t>
  </si>
  <si>
    <t>D13-Ch1</t>
  </si>
  <si>
    <t>ME</t>
  </si>
  <si>
    <t>E4</t>
  </si>
  <si>
    <t>E13-Ch1</t>
  </si>
  <si>
    <t>D11-Ch1</t>
  </si>
  <si>
    <t>E6</t>
  </si>
  <si>
    <t>pc x ME E4</t>
  </si>
  <si>
    <t>B01-Ch1</t>
  </si>
  <si>
    <t>pc x ME E2</t>
  </si>
  <si>
    <t>E15-Ch1</t>
  </si>
  <si>
    <t>B07-Ch1</t>
  </si>
  <si>
    <t>E7</t>
  </si>
  <si>
    <t>pc x ME N1</t>
  </si>
  <si>
    <t>B09-Ch1</t>
  </si>
  <si>
    <t>N2</t>
  </si>
  <si>
    <t>B15-Ch1</t>
  </si>
  <si>
    <t>C01-Ch1</t>
  </si>
  <si>
    <t>N1</t>
  </si>
  <si>
    <t>A13-Ch1</t>
  </si>
  <si>
    <t>C13-Ch1</t>
  </si>
  <si>
    <t>GR</t>
  </si>
  <si>
    <t>P17</t>
  </si>
  <si>
    <t>B03-Ch1</t>
  </si>
  <si>
    <t>A07-Ch1</t>
  </si>
  <si>
    <t>C15-Ch1</t>
  </si>
  <si>
    <t>P8</t>
  </si>
  <si>
    <t>pc x GR P17</t>
  </si>
  <si>
    <t>B05-Ch1</t>
  </si>
  <si>
    <t>E07-Ch1</t>
  </si>
  <si>
    <t>D01-Ch1</t>
  </si>
  <si>
    <t>S11</t>
  </si>
  <si>
    <t>pc x BB S17</t>
  </si>
  <si>
    <t>A11-Ch1</t>
  </si>
  <si>
    <t>F07-Ch1</t>
  </si>
  <si>
    <t>C07-Ch1</t>
  </si>
  <si>
    <t>S12</t>
  </si>
  <si>
    <t>E05-Ch1</t>
  </si>
  <si>
    <t>S13</t>
  </si>
  <si>
    <t>pc x BB S12</t>
  </si>
  <si>
    <t>B13-Ch1</t>
  </si>
  <si>
    <t>D07-Ch1</t>
  </si>
  <si>
    <t>S17</t>
  </si>
  <si>
    <t>D09-Ch1</t>
  </si>
  <si>
    <t>E01-Ch1</t>
  </si>
  <si>
    <t>ST</t>
  </si>
  <si>
    <t>S29</t>
  </si>
  <si>
    <t>pc x ST S4</t>
  </si>
  <si>
    <t>A03-Ch1</t>
  </si>
  <si>
    <t>B11-Ch1</t>
  </si>
  <si>
    <t>D15-Ch1</t>
  </si>
  <si>
    <t>S3</t>
  </si>
  <si>
    <t>D03-Ch1</t>
  </si>
  <si>
    <t>S4</t>
  </si>
  <si>
    <t>pc x BB S3</t>
  </si>
  <si>
    <t>C11-Ch1</t>
  </si>
  <si>
    <t>A01-Ch1</t>
  </si>
  <si>
    <t xml:space="preserve">ST </t>
  </si>
  <si>
    <t>D05-Ch1</t>
  </si>
  <si>
    <t>W10</t>
  </si>
  <si>
    <t>A05-Ch1</t>
  </si>
  <si>
    <t>E11-Ch1</t>
  </si>
  <si>
    <t>W2</t>
  </si>
  <si>
    <t>pc x BB W10</t>
  </si>
  <si>
    <t>E09-Ch1</t>
  </si>
  <si>
    <t>W3</t>
  </si>
  <si>
    <t>pc x BB W9</t>
  </si>
  <si>
    <t>E03-Ch1</t>
  </si>
  <si>
    <t>W7</t>
  </si>
  <si>
    <t>pc x ME W8</t>
  </si>
  <si>
    <t>F03-Ch1</t>
  </si>
  <si>
    <t>F01-Ch1</t>
  </si>
  <si>
    <t>W8</t>
  </si>
  <si>
    <t>F05-Ch1</t>
  </si>
  <si>
    <t>C05-Ch1</t>
  </si>
  <si>
    <t>W9</t>
  </si>
  <si>
    <t>S16</t>
  </si>
  <si>
    <t>S20</t>
  </si>
  <si>
    <t>N7</t>
  </si>
  <si>
    <t>C15</t>
  </si>
  <si>
    <t>W4</t>
  </si>
  <si>
    <t>PB</t>
  </si>
  <si>
    <t>C11</t>
  </si>
  <si>
    <t>P29</t>
  </si>
  <si>
    <t>E10</t>
  </si>
  <si>
    <t>PF (failed)</t>
  </si>
  <si>
    <t>hc x BB S17</t>
  </si>
  <si>
    <t>hc x ST S4</t>
  </si>
  <si>
    <t>hc x BB S3</t>
  </si>
  <si>
    <t>hc x ME E4</t>
  </si>
  <si>
    <t>hc x ME W8</t>
  </si>
  <si>
    <t>hc x BB W10</t>
  </si>
  <si>
    <t>hc x BB W9</t>
  </si>
  <si>
    <t>hc x GR P17</t>
  </si>
  <si>
    <t>hc x ME N1</t>
  </si>
  <si>
    <t>hc x BB S12</t>
  </si>
  <si>
    <t>hc x BB C4</t>
  </si>
  <si>
    <t>before?</t>
  </si>
  <si>
    <t>comments</t>
  </si>
  <si>
    <t>infected nests</t>
  </si>
  <si>
    <t>n eggs</t>
  </si>
  <si>
    <t>n chicks hatched</t>
  </si>
  <si>
    <t>n chicks fledged</t>
  </si>
  <si>
    <t>year</t>
  </si>
  <si>
    <t>healthy control nests</t>
  </si>
  <si>
    <t>hatching success</t>
  </si>
  <si>
    <t>fledging success</t>
  </si>
  <si>
    <t>MEAN</t>
  </si>
  <si>
    <t>breeding success</t>
  </si>
  <si>
    <t>CI lower</t>
  </si>
  <si>
    <t>CI upper</t>
  </si>
  <si>
    <t>SD</t>
  </si>
  <si>
    <t>subtract lower</t>
  </si>
  <si>
    <t>subtract upper</t>
  </si>
  <si>
    <t>CI &gt; 100, as treated as mean for calculating CI, not as proportion</t>
  </si>
  <si>
    <t>nests with
BFDV+ bird</t>
  </si>
  <si>
    <t>nests with
BFDV- birds</t>
  </si>
  <si>
    <t>binomial SE</t>
  </si>
  <si>
    <t>in %</t>
  </si>
  <si>
    <t>Delta Ct</t>
  </si>
  <si>
    <t>NTC extr (for samples 4737 - 4635)</t>
  </si>
  <si>
    <t>NTC 4714 - 4736</t>
  </si>
  <si>
    <t>NTC 4691 - 4713</t>
  </si>
  <si>
    <t>NTC for 4638 - 4854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</si>
</sst>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3" borderId="0" xfId="0" applyFill="1"/>
    <xf numFmtId="0" fontId="0" fillId="0" borderId="0" xfId="0" applyFont="1"/>
    <xf numFmtId="14" fontId="0" fillId="0" borderId="0" xfId="0" applyNumberFormat="1" applyFill="1" applyAlignment="1">
      <alignment horizontal="left"/>
    </xf>
    <xf numFmtId="14" fontId="0" fillId="0" borderId="0" xfId="0" applyNumberFormat="1"/>
    <xf numFmtId="0" fontId="0" fillId="0" borderId="0" xfId="0" applyNumberFormat="1" applyAlignment="1">
      <alignment horizontal="left"/>
    </xf>
    <xf numFmtId="0" fontId="0" fillId="3" borderId="0" xfId="0" applyNumberFormat="1" applyFill="1" applyAlignment="1">
      <alignment horizontal="left"/>
    </xf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>
      <alignment horizontal="right"/>
    </xf>
    <xf numFmtId="0" fontId="0" fillId="3" borderId="0" xfId="0" applyFont="1" applyFill="1"/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0" fillId="4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2" fontId="0" fillId="0" borderId="0" xfId="0" applyNumberFormat="1"/>
    <xf numFmtId="2" fontId="0" fillId="5" borderId="0" xfId="0" applyNumberFormat="1" applyFill="1"/>
    <xf numFmtId="14" fontId="0" fillId="0" borderId="0" xfId="0" applyNumberFormat="1" applyFill="1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2" fontId="0" fillId="4" borderId="0" xfId="0" applyNumberFormat="1" applyFill="1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1"/>
  <sheetViews>
    <sheetView zoomScale="70" zoomScaleNormal="70" workbookViewId="0">
      <selection activeCell="E108" sqref="E108"/>
    </sheetView>
  </sheetViews>
  <sheetFormatPr defaultRowHeight="14.5" x14ac:dyDescent="0.35"/>
  <cols>
    <col min="5" max="5" width="12.7265625" style="26" customWidth="1"/>
    <col min="6" max="6" width="10.453125" customWidth="1"/>
    <col min="7" max="7" width="9.1796875" style="5"/>
    <col min="15" max="15" width="12.7265625" style="5" customWidth="1"/>
    <col min="16" max="16" width="11.54296875" customWidth="1"/>
    <col min="19" max="19" width="12.7265625" customWidth="1"/>
    <col min="20" max="20" width="13.453125" customWidth="1"/>
    <col min="21" max="21" width="9.1796875" style="6"/>
    <col min="22" max="22" width="10.453125" style="6" customWidth="1"/>
    <col min="23" max="36" width="9.1796875" style="6"/>
  </cols>
  <sheetData>
    <row r="1" spans="1:36" x14ac:dyDescent="0.35">
      <c r="A1" s="1" t="s">
        <v>0</v>
      </c>
      <c r="B1" s="1" t="s">
        <v>1</v>
      </c>
      <c r="C1" s="1" t="s">
        <v>2</v>
      </c>
      <c r="D1" s="1" t="s">
        <v>3</v>
      </c>
      <c r="E1" s="25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1" t="s">
        <v>135</v>
      </c>
      <c r="V1" s="21"/>
      <c r="W1" s="21"/>
      <c r="X1" s="21"/>
    </row>
    <row r="2" spans="1:36" s="9" customFormat="1" ht="13" customHeight="1" x14ac:dyDescent="0.35">
      <c r="A2" t="s">
        <v>34</v>
      </c>
      <c r="B2" t="s">
        <v>21</v>
      </c>
      <c r="C2" t="s">
        <v>22</v>
      </c>
      <c r="D2" t="s">
        <v>23</v>
      </c>
      <c r="E2" s="26">
        <v>5738</v>
      </c>
      <c r="F2" t="s">
        <v>21</v>
      </c>
      <c r="G2" s="13">
        <v>39.369999999999997</v>
      </c>
      <c r="H2" t="s">
        <v>24</v>
      </c>
      <c r="I2" t="s">
        <v>21</v>
      </c>
      <c r="J2" t="s">
        <v>21</v>
      </c>
      <c r="K2" s="6" t="e">
        <v>#VALUE!</v>
      </c>
      <c r="L2" s="6">
        <v>39.369999999999997</v>
      </c>
      <c r="M2" s="6">
        <v>39.369999999999997</v>
      </c>
      <c r="N2" s="6">
        <v>39.369999999999997</v>
      </c>
      <c r="O2" s="7">
        <v>43494</v>
      </c>
      <c r="P2" s="8">
        <v>42997</v>
      </c>
      <c r="Q2" t="s">
        <v>25</v>
      </c>
      <c r="R2" t="s">
        <v>35</v>
      </c>
      <c r="S2"/>
      <c r="T2" t="s">
        <v>28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9" customFormat="1" x14ac:dyDescent="0.35">
      <c r="A3" s="9" t="s">
        <v>31</v>
      </c>
      <c r="B3" s="9" t="s">
        <v>21</v>
      </c>
      <c r="C3" s="9" t="s">
        <v>22</v>
      </c>
      <c r="D3" s="9" t="s">
        <v>23</v>
      </c>
      <c r="E3" s="18">
        <v>5500</v>
      </c>
      <c r="F3" s="9" t="s">
        <v>36</v>
      </c>
      <c r="G3" s="14">
        <v>35.4</v>
      </c>
      <c r="H3" s="9" t="s">
        <v>24</v>
      </c>
      <c r="I3" s="9" t="s">
        <v>21</v>
      </c>
      <c r="J3" s="9" t="s">
        <v>21</v>
      </c>
      <c r="K3" s="9">
        <v>-7.0000000000000284E-2</v>
      </c>
      <c r="L3" s="9">
        <v>35.435000000000002</v>
      </c>
      <c r="M3" s="9">
        <v>35.4</v>
      </c>
      <c r="N3" s="9">
        <v>35.47</v>
      </c>
      <c r="O3" s="15">
        <v>43445</v>
      </c>
      <c r="P3" s="16">
        <v>42699</v>
      </c>
      <c r="Q3" s="17" t="s">
        <v>25</v>
      </c>
      <c r="R3" s="17" t="s">
        <v>35</v>
      </c>
      <c r="T3" s="9" t="s">
        <v>30</v>
      </c>
      <c r="U3" s="22"/>
      <c r="V3" s="23"/>
      <c r="W3" s="24"/>
      <c r="X3" s="24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x14ac:dyDescent="0.35">
      <c r="A4" s="9" t="s">
        <v>37</v>
      </c>
      <c r="B4" s="9" t="s">
        <v>21</v>
      </c>
      <c r="C4" s="9" t="s">
        <v>22</v>
      </c>
      <c r="D4" s="9" t="s">
        <v>23</v>
      </c>
      <c r="E4" s="18">
        <v>5765</v>
      </c>
      <c r="F4" s="9" t="s">
        <v>21</v>
      </c>
      <c r="G4" s="14">
        <v>37.53</v>
      </c>
      <c r="H4" s="9" t="s">
        <v>24</v>
      </c>
      <c r="I4" s="9" t="s">
        <v>21</v>
      </c>
      <c r="J4" s="9" t="s">
        <v>21</v>
      </c>
      <c r="K4" s="9">
        <v>0.93999999999999773</v>
      </c>
      <c r="L4" s="9">
        <v>37.06</v>
      </c>
      <c r="M4" s="9">
        <v>36.590000000000003</v>
      </c>
      <c r="N4" s="9">
        <v>37.53</v>
      </c>
      <c r="O4" s="15">
        <v>43494</v>
      </c>
      <c r="P4" s="19">
        <v>42766</v>
      </c>
      <c r="Q4" s="9" t="s">
        <v>25</v>
      </c>
      <c r="R4" s="9" t="s">
        <v>35</v>
      </c>
      <c r="S4" s="9"/>
      <c r="T4" s="9" t="s">
        <v>33</v>
      </c>
    </row>
    <row r="5" spans="1:36" s="9" customFormat="1" x14ac:dyDescent="0.35">
      <c r="A5" t="s">
        <v>20</v>
      </c>
      <c r="B5" t="s">
        <v>21</v>
      </c>
      <c r="C5" t="s">
        <v>22</v>
      </c>
      <c r="D5" t="s">
        <v>23</v>
      </c>
      <c r="E5" s="26">
        <v>5741</v>
      </c>
      <c r="F5" t="s">
        <v>21</v>
      </c>
      <c r="G5" s="5" t="s">
        <v>24</v>
      </c>
      <c r="H5" t="s">
        <v>24</v>
      </c>
      <c r="I5" t="s">
        <v>21</v>
      </c>
      <c r="J5" t="s">
        <v>21</v>
      </c>
      <c r="K5" s="6" t="e">
        <v>#VALUE!</v>
      </c>
      <c r="L5" s="6" t="e">
        <v>#DIV/0!</v>
      </c>
      <c r="M5" s="6">
        <v>0</v>
      </c>
      <c r="N5" s="6">
        <v>0</v>
      </c>
      <c r="O5" s="7">
        <v>43494</v>
      </c>
      <c r="P5" s="8">
        <v>42632</v>
      </c>
      <c r="Q5" t="s">
        <v>25</v>
      </c>
      <c r="R5" t="s">
        <v>26</v>
      </c>
      <c r="S5" t="s">
        <v>27</v>
      </c>
      <c r="T5" t="s">
        <v>28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1" customFormat="1" x14ac:dyDescent="0.35">
      <c r="A6" t="s">
        <v>29</v>
      </c>
      <c r="B6" t="s">
        <v>21</v>
      </c>
      <c r="C6" t="s">
        <v>22</v>
      </c>
      <c r="D6" t="s">
        <v>23</v>
      </c>
      <c r="E6" s="26">
        <v>5501</v>
      </c>
      <c r="F6" t="s">
        <v>21</v>
      </c>
      <c r="G6" s="5" t="s">
        <v>24</v>
      </c>
      <c r="H6" t="s">
        <v>24</v>
      </c>
      <c r="I6" t="s">
        <v>21</v>
      </c>
      <c r="J6" t="s">
        <v>21</v>
      </c>
      <c r="K6" s="6" t="e">
        <v>#VALUE!</v>
      </c>
      <c r="L6" s="6">
        <v>37.47</v>
      </c>
      <c r="M6" s="6">
        <v>37.47</v>
      </c>
      <c r="N6" s="6">
        <v>37.47</v>
      </c>
      <c r="O6" s="7">
        <v>43494</v>
      </c>
      <c r="P6" s="8">
        <v>42699</v>
      </c>
      <c r="Q6" s="10" t="s">
        <v>25</v>
      </c>
      <c r="R6" s="10" t="s">
        <v>26</v>
      </c>
      <c r="S6" t="s">
        <v>27</v>
      </c>
      <c r="T6" t="s">
        <v>30</v>
      </c>
      <c r="U6" s="6"/>
      <c r="V6" s="6"/>
      <c r="W6" s="6"/>
      <c r="X6" s="6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9" customFormat="1" x14ac:dyDescent="0.35">
      <c r="A7" t="s">
        <v>31</v>
      </c>
      <c r="B7" t="s">
        <v>21</v>
      </c>
      <c r="C7" t="s">
        <v>22</v>
      </c>
      <c r="D7" t="s">
        <v>23</v>
      </c>
      <c r="E7" s="26">
        <v>5773</v>
      </c>
      <c r="F7" t="s">
        <v>21</v>
      </c>
      <c r="G7" s="5" t="s">
        <v>24</v>
      </c>
      <c r="H7" t="s">
        <v>24</v>
      </c>
      <c r="I7" t="s">
        <v>21</v>
      </c>
      <c r="J7" t="s">
        <v>32</v>
      </c>
      <c r="K7" s="6" t="e">
        <v>#VALUE!</v>
      </c>
      <c r="L7" s="6" t="e">
        <v>#DIV/0!</v>
      </c>
      <c r="M7" s="6">
        <v>0</v>
      </c>
      <c r="N7" s="6">
        <v>0</v>
      </c>
      <c r="O7" s="11">
        <v>43496</v>
      </c>
      <c r="P7" s="12">
        <v>42766</v>
      </c>
      <c r="Q7" t="s">
        <v>25</v>
      </c>
      <c r="R7" t="s">
        <v>26</v>
      </c>
      <c r="S7" t="s">
        <v>27</v>
      </c>
      <c r="T7" t="s">
        <v>33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x14ac:dyDescent="0.35">
      <c r="A8" t="s">
        <v>80</v>
      </c>
      <c r="B8" t="s">
        <v>21</v>
      </c>
      <c r="C8" t="s">
        <v>22</v>
      </c>
      <c r="D8" t="s">
        <v>23</v>
      </c>
      <c r="E8" s="26">
        <v>5822</v>
      </c>
      <c r="F8" t="s">
        <v>21</v>
      </c>
      <c r="G8" t="s">
        <v>24</v>
      </c>
      <c r="H8" t="s">
        <v>24</v>
      </c>
      <c r="K8" t="e">
        <v>#VALUE!</v>
      </c>
      <c r="L8" t="e">
        <v>#DIV/0!</v>
      </c>
      <c r="M8">
        <v>0</v>
      </c>
      <c r="N8">
        <v>0</v>
      </c>
      <c r="O8" s="12">
        <v>43643</v>
      </c>
      <c r="P8" s="12">
        <v>42636</v>
      </c>
      <c r="Q8" t="s">
        <v>82</v>
      </c>
      <c r="R8" t="s">
        <v>109</v>
      </c>
      <c r="S8" t="s">
        <v>133</v>
      </c>
      <c r="T8" t="s">
        <v>28</v>
      </c>
    </row>
    <row r="9" spans="1:36" x14ac:dyDescent="0.35">
      <c r="A9" t="s">
        <v>67</v>
      </c>
      <c r="B9" t="s">
        <v>21</v>
      </c>
      <c r="C9" t="s">
        <v>22</v>
      </c>
      <c r="D9" t="s">
        <v>23</v>
      </c>
      <c r="E9" s="26">
        <v>5818</v>
      </c>
      <c r="F9" t="s">
        <v>21</v>
      </c>
      <c r="G9" t="s">
        <v>24</v>
      </c>
      <c r="H9" t="s">
        <v>24</v>
      </c>
      <c r="K9" t="e">
        <v>#VALUE!</v>
      </c>
      <c r="L9" t="e">
        <v>#DIV/0!</v>
      </c>
      <c r="M9">
        <v>0</v>
      </c>
      <c r="N9">
        <v>0</v>
      </c>
      <c r="O9" s="12">
        <v>43643</v>
      </c>
      <c r="P9" s="12">
        <v>42681</v>
      </c>
      <c r="Q9" t="s">
        <v>82</v>
      </c>
      <c r="R9" t="s">
        <v>109</v>
      </c>
      <c r="S9" t="s">
        <v>133</v>
      </c>
      <c r="T9" t="s">
        <v>30</v>
      </c>
    </row>
    <row r="10" spans="1:36" x14ac:dyDescent="0.35">
      <c r="A10" t="s">
        <v>81</v>
      </c>
      <c r="B10" t="s">
        <v>21</v>
      </c>
      <c r="C10" t="s">
        <v>22</v>
      </c>
      <c r="D10" t="s">
        <v>23</v>
      </c>
      <c r="E10" s="26">
        <v>5826</v>
      </c>
      <c r="F10" t="s">
        <v>21</v>
      </c>
      <c r="G10" t="s">
        <v>24</v>
      </c>
      <c r="H10" t="s">
        <v>24</v>
      </c>
      <c r="K10" t="e">
        <v>#VALUE!</v>
      </c>
      <c r="L10" t="e">
        <v>#DIV/0!</v>
      </c>
      <c r="M10">
        <v>0</v>
      </c>
      <c r="N10">
        <v>0</v>
      </c>
      <c r="O10" s="12">
        <v>43643</v>
      </c>
      <c r="P10" s="12">
        <v>42773</v>
      </c>
      <c r="Q10" t="s">
        <v>82</v>
      </c>
      <c r="R10" t="s">
        <v>109</v>
      </c>
      <c r="S10" t="s">
        <v>133</v>
      </c>
      <c r="T10" t="s">
        <v>33</v>
      </c>
      <c r="U10" s="6" t="s">
        <v>118</v>
      </c>
    </row>
    <row r="11" spans="1:36" x14ac:dyDescent="0.35">
      <c r="A11" t="s">
        <v>38</v>
      </c>
      <c r="B11" t="s">
        <v>21</v>
      </c>
      <c r="C11" t="s">
        <v>22</v>
      </c>
      <c r="D11" t="s">
        <v>23</v>
      </c>
      <c r="E11" s="26">
        <v>5751</v>
      </c>
      <c r="F11" t="s">
        <v>21</v>
      </c>
      <c r="G11" s="13">
        <v>38.47</v>
      </c>
      <c r="H11" t="s">
        <v>24</v>
      </c>
      <c r="I11" t="s">
        <v>21</v>
      </c>
      <c r="J11" t="s">
        <v>21</v>
      </c>
      <c r="K11" s="6">
        <v>0.28999999999999915</v>
      </c>
      <c r="L11" s="6">
        <v>38.325000000000003</v>
      </c>
      <c r="M11" s="6">
        <v>38.18</v>
      </c>
      <c r="N11" s="6">
        <v>38.47</v>
      </c>
      <c r="O11" s="7">
        <v>43494</v>
      </c>
      <c r="P11" s="8">
        <v>42971</v>
      </c>
      <c r="Q11" t="s">
        <v>39</v>
      </c>
      <c r="R11" t="s">
        <v>40</v>
      </c>
      <c r="T11" t="s">
        <v>28</v>
      </c>
    </row>
    <row r="12" spans="1:36" x14ac:dyDescent="0.35">
      <c r="A12" s="9" t="s">
        <v>31</v>
      </c>
      <c r="B12" s="9" t="s">
        <v>21</v>
      </c>
      <c r="C12" s="9" t="s">
        <v>22</v>
      </c>
      <c r="D12" s="9" t="s">
        <v>23</v>
      </c>
      <c r="E12" s="18">
        <v>5508</v>
      </c>
      <c r="F12" s="9" t="s">
        <v>21</v>
      </c>
      <c r="G12" s="14">
        <v>33.92</v>
      </c>
      <c r="H12" s="9" t="s">
        <v>24</v>
      </c>
      <c r="I12" s="9" t="s">
        <v>21</v>
      </c>
      <c r="J12" s="9" t="s">
        <v>21</v>
      </c>
      <c r="K12" s="9">
        <v>1.0000000000005116E-2</v>
      </c>
      <c r="L12" s="9">
        <v>33.914999999999999</v>
      </c>
      <c r="M12" s="9">
        <v>33.909999999999997</v>
      </c>
      <c r="N12" s="9">
        <v>33.92</v>
      </c>
      <c r="O12" s="15">
        <v>43494</v>
      </c>
      <c r="P12" s="16">
        <v>43052</v>
      </c>
      <c r="Q12" s="17" t="s">
        <v>39</v>
      </c>
      <c r="R12" s="17" t="s">
        <v>40</v>
      </c>
      <c r="S12" s="9"/>
      <c r="T12" s="9" t="s">
        <v>30</v>
      </c>
    </row>
    <row r="13" spans="1:36" x14ac:dyDescent="0.35">
      <c r="A13" t="s">
        <v>41</v>
      </c>
      <c r="B13" t="s">
        <v>21</v>
      </c>
      <c r="C13" t="s">
        <v>22</v>
      </c>
      <c r="D13" t="s">
        <v>23</v>
      </c>
      <c r="E13" s="26">
        <v>5759</v>
      </c>
      <c r="F13" t="s">
        <v>21</v>
      </c>
      <c r="G13" s="5" t="s">
        <v>24</v>
      </c>
      <c r="H13" t="s">
        <v>24</v>
      </c>
      <c r="I13" t="s">
        <v>21</v>
      </c>
      <c r="J13" t="s">
        <v>21</v>
      </c>
      <c r="K13" s="6" t="e">
        <v>#VALUE!</v>
      </c>
      <c r="L13" s="6" t="e">
        <v>#DIV/0!</v>
      </c>
      <c r="M13" s="6">
        <v>0</v>
      </c>
      <c r="N13" s="6">
        <v>0</v>
      </c>
      <c r="O13" s="7">
        <v>43494</v>
      </c>
      <c r="P13" s="8">
        <v>43131</v>
      </c>
      <c r="Q13" t="s">
        <v>39</v>
      </c>
      <c r="R13" t="s">
        <v>40</v>
      </c>
      <c r="T13" t="s">
        <v>33</v>
      </c>
    </row>
    <row r="14" spans="1:36" x14ac:dyDescent="0.35">
      <c r="A14" t="s">
        <v>42</v>
      </c>
      <c r="B14" t="s">
        <v>21</v>
      </c>
      <c r="C14" t="s">
        <v>22</v>
      </c>
      <c r="D14" t="s">
        <v>23</v>
      </c>
      <c r="E14" s="26">
        <v>5750</v>
      </c>
      <c r="F14" t="s">
        <v>21</v>
      </c>
      <c r="G14" s="13">
        <v>39.46</v>
      </c>
      <c r="H14" t="s">
        <v>24</v>
      </c>
      <c r="I14" t="s">
        <v>21</v>
      </c>
      <c r="J14" t="s">
        <v>21</v>
      </c>
      <c r="K14" s="6" t="e">
        <v>#VALUE!</v>
      </c>
      <c r="L14" s="6">
        <v>39.46</v>
      </c>
      <c r="M14" s="6">
        <v>39.46</v>
      </c>
      <c r="N14" s="6">
        <v>39.46</v>
      </c>
      <c r="O14" s="7">
        <v>43494</v>
      </c>
      <c r="P14" s="8">
        <v>42971</v>
      </c>
      <c r="Q14" t="s">
        <v>39</v>
      </c>
      <c r="R14" t="s">
        <v>43</v>
      </c>
      <c r="S14" t="s">
        <v>44</v>
      </c>
      <c r="T14" t="s">
        <v>28</v>
      </c>
    </row>
    <row r="15" spans="1:36" x14ac:dyDescent="0.35">
      <c r="A15" s="9" t="s">
        <v>45</v>
      </c>
      <c r="B15" s="9" t="s">
        <v>21</v>
      </c>
      <c r="C15" s="9" t="s">
        <v>22</v>
      </c>
      <c r="D15" s="9" t="s">
        <v>23</v>
      </c>
      <c r="E15" s="18">
        <v>5509</v>
      </c>
      <c r="F15" s="9" t="s">
        <v>21</v>
      </c>
      <c r="G15" s="14">
        <v>34.47</v>
      </c>
      <c r="H15" s="9" t="s">
        <v>24</v>
      </c>
      <c r="I15" s="9" t="s">
        <v>21</v>
      </c>
      <c r="J15" s="9" t="s">
        <v>21</v>
      </c>
      <c r="K15" s="9">
        <v>0.28000000000000114</v>
      </c>
      <c r="L15" s="9">
        <v>34.33</v>
      </c>
      <c r="M15" s="9">
        <v>34.19</v>
      </c>
      <c r="N15" s="9">
        <v>34.47</v>
      </c>
      <c r="O15" s="15">
        <v>43494</v>
      </c>
      <c r="P15" s="16">
        <v>43052</v>
      </c>
      <c r="Q15" s="17" t="s">
        <v>39</v>
      </c>
      <c r="R15" s="17" t="s">
        <v>43</v>
      </c>
      <c r="S15" s="9" t="s">
        <v>46</v>
      </c>
      <c r="T15" s="9" t="s">
        <v>30</v>
      </c>
    </row>
    <row r="16" spans="1:36" x14ac:dyDescent="0.35">
      <c r="A16" s="9" t="s">
        <v>47</v>
      </c>
      <c r="B16" s="9" t="s">
        <v>21</v>
      </c>
      <c r="C16" s="9" t="s">
        <v>22</v>
      </c>
      <c r="D16" s="9" t="s">
        <v>23</v>
      </c>
      <c r="E16" s="18">
        <v>5760</v>
      </c>
      <c r="F16" s="9" t="s">
        <v>21</v>
      </c>
      <c r="G16" s="14">
        <v>36.49</v>
      </c>
      <c r="H16" s="9" t="s">
        <v>24</v>
      </c>
      <c r="I16" s="9" t="s">
        <v>21</v>
      </c>
      <c r="J16" s="9" t="s">
        <v>21</v>
      </c>
      <c r="K16" s="9">
        <v>-0.18999999999999773</v>
      </c>
      <c r="L16" s="9">
        <v>36.585000000000001</v>
      </c>
      <c r="M16" s="9">
        <v>36.49</v>
      </c>
      <c r="N16" s="9">
        <v>36.68</v>
      </c>
      <c r="O16" s="15">
        <v>43494</v>
      </c>
      <c r="P16" s="16">
        <v>43131</v>
      </c>
      <c r="Q16" s="9" t="s">
        <v>39</v>
      </c>
      <c r="R16" s="9" t="s">
        <v>43</v>
      </c>
      <c r="S16" s="9" t="s">
        <v>44</v>
      </c>
      <c r="T16" s="9" t="s">
        <v>33</v>
      </c>
    </row>
    <row r="17" spans="1:36" x14ac:dyDescent="0.35">
      <c r="A17" t="s">
        <v>92</v>
      </c>
      <c r="B17" t="s">
        <v>21</v>
      </c>
      <c r="C17" t="s">
        <v>22</v>
      </c>
      <c r="D17" t="s">
        <v>23</v>
      </c>
      <c r="E17" s="26">
        <v>5815</v>
      </c>
      <c r="F17" t="s">
        <v>21</v>
      </c>
      <c r="G17" t="s">
        <v>24</v>
      </c>
      <c r="H17" t="s">
        <v>24</v>
      </c>
      <c r="K17" t="e">
        <v>#VALUE!</v>
      </c>
      <c r="L17" t="e">
        <v>#DIV/0!</v>
      </c>
      <c r="M17">
        <v>0</v>
      </c>
      <c r="N17">
        <v>0</v>
      </c>
      <c r="O17" s="12">
        <v>43643</v>
      </c>
      <c r="P17" s="12">
        <v>42969</v>
      </c>
      <c r="Q17" t="s">
        <v>25</v>
      </c>
      <c r="R17" t="s">
        <v>116</v>
      </c>
      <c r="S17" t="s">
        <v>126</v>
      </c>
      <c r="T17" t="s">
        <v>28</v>
      </c>
    </row>
    <row r="18" spans="1:36" x14ac:dyDescent="0.35">
      <c r="A18" t="s">
        <v>29</v>
      </c>
      <c r="B18" t="s">
        <v>21</v>
      </c>
      <c r="C18" t="s">
        <v>22</v>
      </c>
      <c r="D18" t="s">
        <v>23</v>
      </c>
      <c r="E18" s="26">
        <v>5798</v>
      </c>
      <c r="F18" t="s">
        <v>21</v>
      </c>
      <c r="G18" t="s">
        <v>24</v>
      </c>
      <c r="H18" t="s">
        <v>24</v>
      </c>
      <c r="K18" t="e">
        <v>#VALUE!</v>
      </c>
      <c r="L18" t="e">
        <v>#DIV/0!</v>
      </c>
      <c r="M18">
        <v>0</v>
      </c>
      <c r="N18">
        <v>0</v>
      </c>
      <c r="O18" s="12">
        <v>43643</v>
      </c>
      <c r="P18" s="12">
        <v>43053</v>
      </c>
      <c r="Q18" t="s">
        <v>25</v>
      </c>
      <c r="R18" t="s">
        <v>116</v>
      </c>
      <c r="S18" t="s">
        <v>126</v>
      </c>
      <c r="T18" t="s">
        <v>30</v>
      </c>
    </row>
    <row r="19" spans="1:36" x14ac:dyDescent="0.35">
      <c r="A19" t="s">
        <v>101</v>
      </c>
      <c r="B19" t="s">
        <v>21</v>
      </c>
      <c r="C19" t="s">
        <v>22</v>
      </c>
      <c r="D19" t="s">
        <v>23</v>
      </c>
      <c r="E19" s="26">
        <v>5830</v>
      </c>
      <c r="F19" t="s">
        <v>21</v>
      </c>
      <c r="G19" t="s">
        <v>24</v>
      </c>
      <c r="H19" t="s">
        <v>24</v>
      </c>
      <c r="K19" t="e">
        <v>#VALUE!</v>
      </c>
      <c r="L19" t="e">
        <v>#DIV/0!</v>
      </c>
      <c r="M19">
        <v>0</v>
      </c>
      <c r="N19">
        <v>0</v>
      </c>
      <c r="O19" s="12">
        <v>43643</v>
      </c>
      <c r="P19" s="12">
        <v>43133</v>
      </c>
      <c r="Q19" t="s">
        <v>25</v>
      </c>
      <c r="R19" t="s">
        <v>116</v>
      </c>
      <c r="S19" t="s">
        <v>126</v>
      </c>
      <c r="T19" t="s">
        <v>33</v>
      </c>
      <c r="U19" s="6" t="s">
        <v>118</v>
      </c>
    </row>
    <row r="20" spans="1:36" x14ac:dyDescent="0.35">
      <c r="A20" t="s">
        <v>54</v>
      </c>
      <c r="B20" t="s">
        <v>21</v>
      </c>
      <c r="C20" t="s">
        <v>22</v>
      </c>
      <c r="D20" t="s">
        <v>23</v>
      </c>
      <c r="E20" s="26">
        <v>5782</v>
      </c>
      <c r="F20" t="s">
        <v>21</v>
      </c>
      <c r="G20" s="5" t="s">
        <v>24</v>
      </c>
      <c r="H20" t="s">
        <v>24</v>
      </c>
      <c r="I20" t="s">
        <v>21</v>
      </c>
      <c r="J20" t="s">
        <v>32</v>
      </c>
      <c r="K20" s="6" t="e">
        <v>#VALUE!</v>
      </c>
      <c r="L20" s="6" t="e">
        <v>#DIV/0!</v>
      </c>
      <c r="M20" s="6">
        <v>0</v>
      </c>
      <c r="N20" s="6">
        <v>0</v>
      </c>
      <c r="O20" s="11">
        <v>43496</v>
      </c>
      <c r="P20" s="12">
        <v>42971</v>
      </c>
      <c r="Q20" t="s">
        <v>39</v>
      </c>
      <c r="R20" t="s">
        <v>55</v>
      </c>
      <c r="T20" t="s">
        <v>28</v>
      </c>
    </row>
    <row r="21" spans="1:36" x14ac:dyDescent="0.35">
      <c r="A21" t="s">
        <v>48</v>
      </c>
      <c r="B21" t="s">
        <v>21</v>
      </c>
      <c r="C21" t="s">
        <v>22</v>
      </c>
      <c r="D21" t="s">
        <v>23</v>
      </c>
      <c r="E21" s="26">
        <v>5512</v>
      </c>
      <c r="F21" t="s">
        <v>21</v>
      </c>
      <c r="G21" s="13">
        <v>38.19</v>
      </c>
      <c r="H21" t="s">
        <v>24</v>
      </c>
      <c r="I21" t="s">
        <v>21</v>
      </c>
      <c r="J21" t="s">
        <v>21</v>
      </c>
      <c r="K21" s="6" t="e">
        <v>#VALUE!</v>
      </c>
      <c r="L21" s="6">
        <v>38.19</v>
      </c>
      <c r="M21" s="6">
        <v>38.19</v>
      </c>
      <c r="N21" s="6">
        <v>38.19</v>
      </c>
      <c r="O21" s="7">
        <v>43494</v>
      </c>
      <c r="P21" s="8">
        <v>43066</v>
      </c>
      <c r="Q21" s="10" t="s">
        <v>39</v>
      </c>
      <c r="R21" s="10" t="s">
        <v>55</v>
      </c>
      <c r="T21" t="s">
        <v>30</v>
      </c>
    </row>
    <row r="22" spans="1:36" x14ac:dyDescent="0.35">
      <c r="A22" t="s">
        <v>56</v>
      </c>
      <c r="B22" t="s">
        <v>21</v>
      </c>
      <c r="C22" t="s">
        <v>22</v>
      </c>
      <c r="D22" t="s">
        <v>23</v>
      </c>
      <c r="E22" s="26">
        <v>5772</v>
      </c>
      <c r="F22" t="s">
        <v>21</v>
      </c>
      <c r="G22" s="5" t="s">
        <v>24</v>
      </c>
      <c r="H22" t="s">
        <v>24</v>
      </c>
      <c r="I22" t="s">
        <v>21</v>
      </c>
      <c r="J22" t="s">
        <v>32</v>
      </c>
      <c r="K22" s="6" t="e">
        <v>#VALUE!</v>
      </c>
      <c r="L22" s="6" t="e">
        <v>#DIV/0!</v>
      </c>
      <c r="M22" s="6">
        <v>0</v>
      </c>
      <c r="N22" s="6">
        <v>0</v>
      </c>
      <c r="O22" s="11">
        <v>43496</v>
      </c>
      <c r="P22" s="12">
        <v>43131</v>
      </c>
      <c r="Q22" t="s">
        <v>39</v>
      </c>
      <c r="R22" t="s">
        <v>55</v>
      </c>
      <c r="T22" t="s">
        <v>33</v>
      </c>
    </row>
    <row r="23" spans="1:36" x14ac:dyDescent="0.35">
      <c r="A23" s="9" t="s">
        <v>48</v>
      </c>
      <c r="B23" s="9" t="s">
        <v>21</v>
      </c>
      <c r="C23" s="9" t="s">
        <v>22</v>
      </c>
      <c r="D23" s="9" t="s">
        <v>23</v>
      </c>
      <c r="E23" s="18">
        <v>5777</v>
      </c>
      <c r="F23" s="9" t="s">
        <v>21</v>
      </c>
      <c r="G23" s="14">
        <v>38.46</v>
      </c>
      <c r="H23" s="9" t="s">
        <v>24</v>
      </c>
      <c r="I23" s="9" t="s">
        <v>21</v>
      </c>
      <c r="J23" s="9" t="s">
        <v>32</v>
      </c>
      <c r="K23" s="9">
        <v>0.49000000000000199</v>
      </c>
      <c r="L23" s="9">
        <v>38.215000000000003</v>
      </c>
      <c r="M23" s="9">
        <v>37.97</v>
      </c>
      <c r="N23" s="9">
        <v>38.46</v>
      </c>
      <c r="O23" s="15">
        <v>43496</v>
      </c>
      <c r="P23" s="19">
        <v>42971</v>
      </c>
      <c r="Q23" s="9" t="s">
        <v>39</v>
      </c>
      <c r="R23" s="9" t="s">
        <v>49</v>
      </c>
      <c r="S23" s="9" t="s">
        <v>50</v>
      </c>
      <c r="T23" s="9" t="s">
        <v>28</v>
      </c>
    </row>
    <row r="24" spans="1:36" x14ac:dyDescent="0.35">
      <c r="A24" t="s">
        <v>51</v>
      </c>
      <c r="B24" t="s">
        <v>21</v>
      </c>
      <c r="C24" t="s">
        <v>22</v>
      </c>
      <c r="D24" t="s">
        <v>23</v>
      </c>
      <c r="E24" s="26">
        <v>5513</v>
      </c>
      <c r="F24" t="s">
        <v>21</v>
      </c>
      <c r="G24" s="5" t="s">
        <v>24</v>
      </c>
      <c r="H24" t="s">
        <v>24</v>
      </c>
      <c r="I24" t="s">
        <v>21</v>
      </c>
      <c r="J24" t="s">
        <v>21</v>
      </c>
      <c r="K24" s="6" t="e">
        <v>#VALUE!</v>
      </c>
      <c r="L24" s="6" t="e">
        <v>#DIV/0!</v>
      </c>
      <c r="M24" s="6">
        <v>0</v>
      </c>
      <c r="N24" s="6">
        <v>0</v>
      </c>
      <c r="O24" s="7">
        <v>43494</v>
      </c>
      <c r="P24" s="8">
        <v>43066</v>
      </c>
      <c r="Q24" s="10" t="s">
        <v>39</v>
      </c>
      <c r="R24" s="10" t="s">
        <v>52</v>
      </c>
      <c r="S24" t="s">
        <v>50</v>
      </c>
      <c r="T24" t="s">
        <v>30</v>
      </c>
    </row>
    <row r="25" spans="1:36" x14ac:dyDescent="0.35">
      <c r="A25" s="9" t="s">
        <v>53</v>
      </c>
      <c r="B25" s="9" t="s">
        <v>21</v>
      </c>
      <c r="C25" s="9" t="s">
        <v>22</v>
      </c>
      <c r="D25" s="9" t="s">
        <v>23</v>
      </c>
      <c r="E25" s="18">
        <v>5781</v>
      </c>
      <c r="F25" s="9" t="s">
        <v>21</v>
      </c>
      <c r="G25" s="14">
        <v>36.75</v>
      </c>
      <c r="H25" s="9" t="s">
        <v>24</v>
      </c>
      <c r="I25" s="9" t="s">
        <v>21</v>
      </c>
      <c r="J25" s="9" t="s">
        <v>32</v>
      </c>
      <c r="K25" s="9">
        <v>-0.53000000000000114</v>
      </c>
      <c r="L25" s="9">
        <v>37.015000000000001</v>
      </c>
      <c r="M25" s="9">
        <v>36.75</v>
      </c>
      <c r="N25" s="9">
        <v>37.28</v>
      </c>
      <c r="O25" s="15">
        <v>43496</v>
      </c>
      <c r="P25" s="19">
        <v>43131</v>
      </c>
      <c r="Q25" s="9" t="s">
        <v>39</v>
      </c>
      <c r="R25" s="9" t="s">
        <v>49</v>
      </c>
      <c r="S25" s="9" t="s">
        <v>50</v>
      </c>
      <c r="T25" s="9" t="s">
        <v>33</v>
      </c>
    </row>
    <row r="26" spans="1:36" x14ac:dyDescent="0.35">
      <c r="A26" t="s">
        <v>20</v>
      </c>
      <c r="B26" t="s">
        <v>21</v>
      </c>
      <c r="C26" t="s">
        <v>22</v>
      </c>
      <c r="D26" t="s">
        <v>23</v>
      </c>
      <c r="E26" s="26">
        <v>5814</v>
      </c>
      <c r="F26" t="s">
        <v>21</v>
      </c>
      <c r="G26" t="s">
        <v>24</v>
      </c>
      <c r="H26" t="s">
        <v>24</v>
      </c>
      <c r="K26" t="e">
        <v>#VALUE!</v>
      </c>
      <c r="L26" t="e">
        <v>#DIV/0!</v>
      </c>
      <c r="M26">
        <v>0</v>
      </c>
      <c r="N26">
        <v>0</v>
      </c>
      <c r="O26" s="12">
        <v>43643</v>
      </c>
      <c r="P26" s="12">
        <v>42999</v>
      </c>
      <c r="Q26" t="s">
        <v>82</v>
      </c>
      <c r="R26" t="s">
        <v>105</v>
      </c>
      <c r="S26" t="s">
        <v>131</v>
      </c>
      <c r="T26" t="s">
        <v>28</v>
      </c>
    </row>
    <row r="27" spans="1:36" x14ac:dyDescent="0.35">
      <c r="A27" t="s">
        <v>54</v>
      </c>
      <c r="B27" t="s">
        <v>21</v>
      </c>
      <c r="C27" t="s">
        <v>22</v>
      </c>
      <c r="D27" t="s">
        <v>23</v>
      </c>
      <c r="E27" s="26">
        <v>5810</v>
      </c>
      <c r="F27" t="s">
        <v>21</v>
      </c>
      <c r="G27" t="s">
        <v>24</v>
      </c>
      <c r="H27" t="s">
        <v>24</v>
      </c>
      <c r="K27" t="e">
        <v>#VALUE!</v>
      </c>
      <c r="L27" t="e">
        <v>#DIV/0!</v>
      </c>
      <c r="M27">
        <v>0</v>
      </c>
      <c r="N27">
        <v>0</v>
      </c>
      <c r="O27" s="12">
        <v>43643</v>
      </c>
      <c r="P27" s="12">
        <v>43051</v>
      </c>
      <c r="Q27" t="s">
        <v>82</v>
      </c>
      <c r="R27" t="s">
        <v>105</v>
      </c>
      <c r="S27" t="s">
        <v>131</v>
      </c>
      <c r="T27" t="s">
        <v>30</v>
      </c>
    </row>
    <row r="28" spans="1:36" x14ac:dyDescent="0.35">
      <c r="A28" t="s">
        <v>78</v>
      </c>
      <c r="B28" t="s">
        <v>21</v>
      </c>
      <c r="C28" t="s">
        <v>22</v>
      </c>
      <c r="D28" t="s">
        <v>23</v>
      </c>
      <c r="E28" s="26">
        <v>5821</v>
      </c>
      <c r="F28" t="s">
        <v>21</v>
      </c>
      <c r="G28" t="s">
        <v>24</v>
      </c>
      <c r="H28" t="s">
        <v>24</v>
      </c>
      <c r="K28" t="e">
        <v>#VALUE!</v>
      </c>
      <c r="L28" t="e">
        <v>#DIV/0!</v>
      </c>
      <c r="M28">
        <v>0</v>
      </c>
      <c r="N28">
        <v>0</v>
      </c>
      <c r="O28" s="12">
        <v>43643</v>
      </c>
      <c r="P28" s="12">
        <v>43131</v>
      </c>
      <c r="Q28" t="s">
        <v>82</v>
      </c>
      <c r="R28" t="s">
        <v>105</v>
      </c>
      <c r="S28" t="s">
        <v>131</v>
      </c>
      <c r="T28" t="s">
        <v>33</v>
      </c>
      <c r="U28" s="6" t="s">
        <v>118</v>
      </c>
    </row>
    <row r="29" spans="1:36" s="9" customFormat="1" x14ac:dyDescent="0.35">
      <c r="A29" t="s">
        <v>57</v>
      </c>
      <c r="B29" t="s">
        <v>21</v>
      </c>
      <c r="C29" t="s">
        <v>22</v>
      </c>
      <c r="D29" t="s">
        <v>23</v>
      </c>
      <c r="E29" s="26">
        <v>5743</v>
      </c>
      <c r="F29" t="s">
        <v>21</v>
      </c>
      <c r="G29" s="5" t="s">
        <v>24</v>
      </c>
      <c r="H29" t="s">
        <v>24</v>
      </c>
      <c r="I29" t="s">
        <v>21</v>
      </c>
      <c r="J29" t="s">
        <v>21</v>
      </c>
      <c r="K29" s="6" t="e">
        <v>#VALUE!</v>
      </c>
      <c r="L29" s="6" t="e">
        <v>#DIV/0!</v>
      </c>
      <c r="M29" s="6">
        <v>0</v>
      </c>
      <c r="N29" s="6">
        <v>0</v>
      </c>
      <c r="O29" s="7">
        <v>43494</v>
      </c>
      <c r="P29" s="8">
        <v>42968</v>
      </c>
      <c r="Q29" t="s">
        <v>58</v>
      </c>
      <c r="R29" t="s">
        <v>59</v>
      </c>
      <c r="S29"/>
      <c r="T29" t="s">
        <v>28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x14ac:dyDescent="0.35">
      <c r="A30" s="9" t="s">
        <v>60</v>
      </c>
      <c r="B30" s="9" t="s">
        <v>21</v>
      </c>
      <c r="C30" s="9" t="s">
        <v>22</v>
      </c>
      <c r="D30" s="9" t="s">
        <v>23</v>
      </c>
      <c r="E30" s="18">
        <v>5510</v>
      </c>
      <c r="F30" s="9" t="s">
        <v>21</v>
      </c>
      <c r="G30" s="14">
        <v>33.49</v>
      </c>
      <c r="H30" s="9" t="s">
        <v>24</v>
      </c>
      <c r="I30" s="9" t="s">
        <v>21</v>
      </c>
      <c r="J30" s="9" t="s">
        <v>21</v>
      </c>
      <c r="K30" s="9">
        <v>7.0000000000000284E-2</v>
      </c>
      <c r="L30" s="9">
        <v>33.454999999999998</v>
      </c>
      <c r="M30" s="9">
        <v>33.42</v>
      </c>
      <c r="N30" s="9">
        <v>33.49</v>
      </c>
      <c r="O30" s="15">
        <v>43494</v>
      </c>
      <c r="P30" s="16">
        <v>43054</v>
      </c>
      <c r="Q30" s="17" t="s">
        <v>58</v>
      </c>
      <c r="R30" s="17" t="s">
        <v>59</v>
      </c>
      <c r="S30" s="9"/>
      <c r="T30" s="9" t="s">
        <v>30</v>
      </c>
    </row>
    <row r="31" spans="1:36" s="9" customFormat="1" x14ac:dyDescent="0.35">
      <c r="A31" t="s">
        <v>61</v>
      </c>
      <c r="B31" t="s">
        <v>21</v>
      </c>
      <c r="C31" t="s">
        <v>22</v>
      </c>
      <c r="D31" t="s">
        <v>23</v>
      </c>
      <c r="E31" s="26">
        <v>5769</v>
      </c>
      <c r="F31" t="s">
        <v>21</v>
      </c>
      <c r="G31" s="13">
        <v>39.44</v>
      </c>
      <c r="H31" t="s">
        <v>24</v>
      </c>
      <c r="I31" t="s">
        <v>21</v>
      </c>
      <c r="J31" t="s">
        <v>32</v>
      </c>
      <c r="K31" s="6" t="e">
        <v>#VALUE!</v>
      </c>
      <c r="L31" s="6">
        <v>39.44</v>
      </c>
      <c r="M31" s="6">
        <v>39.44</v>
      </c>
      <c r="N31" s="6">
        <v>39.44</v>
      </c>
      <c r="O31" s="11">
        <v>43496</v>
      </c>
      <c r="P31" s="12">
        <v>43132</v>
      </c>
      <c r="Q31" t="s">
        <v>58</v>
      </c>
      <c r="R31" t="s">
        <v>59</v>
      </c>
      <c r="S31"/>
      <c r="T31" t="s">
        <v>33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x14ac:dyDescent="0.35">
      <c r="A32" t="s">
        <v>62</v>
      </c>
      <c r="B32" t="s">
        <v>21</v>
      </c>
      <c r="C32" t="s">
        <v>22</v>
      </c>
      <c r="D32" t="s">
        <v>23</v>
      </c>
      <c r="E32" s="26">
        <v>5744</v>
      </c>
      <c r="F32" t="s">
        <v>21</v>
      </c>
      <c r="G32" s="5" t="s">
        <v>24</v>
      </c>
      <c r="H32" t="s">
        <v>24</v>
      </c>
      <c r="I32" t="s">
        <v>21</v>
      </c>
      <c r="J32" t="s">
        <v>21</v>
      </c>
      <c r="K32" s="6" t="e">
        <v>#VALUE!</v>
      </c>
      <c r="L32" s="6" t="e">
        <v>#DIV/0!</v>
      </c>
      <c r="M32" s="6">
        <v>0</v>
      </c>
      <c r="N32" s="6">
        <v>0</v>
      </c>
      <c r="O32" s="7">
        <v>43494</v>
      </c>
      <c r="P32" s="8">
        <v>42968</v>
      </c>
      <c r="Q32" t="s">
        <v>58</v>
      </c>
      <c r="R32" t="s">
        <v>63</v>
      </c>
      <c r="S32" t="s">
        <v>64</v>
      </c>
      <c r="T32" t="s">
        <v>28</v>
      </c>
    </row>
    <row r="33" spans="1:36" x14ac:dyDescent="0.35">
      <c r="A33" t="s">
        <v>65</v>
      </c>
      <c r="B33" t="s">
        <v>21</v>
      </c>
      <c r="C33" t="s">
        <v>22</v>
      </c>
      <c r="D33" t="s">
        <v>23</v>
      </c>
      <c r="E33" s="26">
        <v>5511</v>
      </c>
      <c r="F33" t="s">
        <v>21</v>
      </c>
      <c r="G33" s="5" t="s">
        <v>24</v>
      </c>
      <c r="H33" t="s">
        <v>24</v>
      </c>
      <c r="I33" t="s">
        <v>21</v>
      </c>
      <c r="J33" t="s">
        <v>21</v>
      </c>
      <c r="K33" s="6" t="e">
        <v>#VALUE!</v>
      </c>
      <c r="L33" s="6" t="e">
        <v>#DIV/0!</v>
      </c>
      <c r="M33" s="6">
        <v>0</v>
      </c>
      <c r="N33" s="6">
        <v>0</v>
      </c>
      <c r="O33" s="7">
        <v>43494</v>
      </c>
      <c r="P33" s="8">
        <v>43054</v>
      </c>
      <c r="Q33" s="10" t="s">
        <v>58</v>
      </c>
      <c r="R33" s="10" t="s">
        <v>63</v>
      </c>
      <c r="S33" t="s">
        <v>64</v>
      </c>
      <c r="T33" t="s">
        <v>30</v>
      </c>
    </row>
    <row r="34" spans="1:36" x14ac:dyDescent="0.35">
      <c r="A34" t="s">
        <v>66</v>
      </c>
      <c r="B34" t="s">
        <v>21</v>
      </c>
      <c r="C34" t="s">
        <v>22</v>
      </c>
      <c r="D34" t="s">
        <v>23</v>
      </c>
      <c r="E34" s="26">
        <v>5756</v>
      </c>
      <c r="F34" t="s">
        <v>21</v>
      </c>
      <c r="G34" s="13">
        <v>38.47</v>
      </c>
      <c r="H34" t="s">
        <v>24</v>
      </c>
      <c r="I34" t="s">
        <v>21</v>
      </c>
      <c r="J34" t="s">
        <v>21</v>
      </c>
      <c r="K34" s="6" t="e">
        <v>#VALUE!</v>
      </c>
      <c r="L34" s="6">
        <v>38.47</v>
      </c>
      <c r="M34" s="6">
        <v>38.47</v>
      </c>
      <c r="N34" s="6">
        <v>38.47</v>
      </c>
      <c r="O34" s="7">
        <v>43494</v>
      </c>
      <c r="P34" s="8">
        <v>43132</v>
      </c>
      <c r="Q34" t="s">
        <v>58</v>
      </c>
      <c r="R34" t="s">
        <v>63</v>
      </c>
      <c r="S34" t="s">
        <v>64</v>
      </c>
      <c r="T34" t="s">
        <v>33</v>
      </c>
    </row>
    <row r="35" spans="1:36" s="9" customFormat="1" x14ac:dyDescent="0.35">
      <c r="A35" s="9" t="s">
        <v>77</v>
      </c>
      <c r="B35" s="9" t="s">
        <v>21</v>
      </c>
      <c r="C35" s="9" t="s">
        <v>22</v>
      </c>
      <c r="D35" s="9" t="s">
        <v>23</v>
      </c>
      <c r="E35" s="18">
        <v>5808</v>
      </c>
      <c r="F35" s="9" t="s">
        <v>21</v>
      </c>
      <c r="G35" s="9">
        <v>37.479999999999997</v>
      </c>
      <c r="H35" s="9" t="s">
        <v>24</v>
      </c>
      <c r="K35" s="9">
        <v>2.9999999999994031E-2</v>
      </c>
      <c r="L35" s="9">
        <v>37.465000000000003</v>
      </c>
      <c r="M35" s="9">
        <v>37.450000000000003</v>
      </c>
      <c r="N35" s="9">
        <v>37.479999999999997</v>
      </c>
      <c r="O35" s="19">
        <v>43643</v>
      </c>
      <c r="P35" s="19">
        <v>42968</v>
      </c>
      <c r="Q35" s="9" t="s">
        <v>58</v>
      </c>
      <c r="R35" s="9" t="s">
        <v>120</v>
      </c>
      <c r="S35" s="9" t="s">
        <v>130</v>
      </c>
      <c r="T35" s="9" t="s">
        <v>28</v>
      </c>
    </row>
    <row r="36" spans="1:36" x14ac:dyDescent="0.35">
      <c r="A36" t="s">
        <v>65</v>
      </c>
      <c r="B36" t="s">
        <v>21</v>
      </c>
      <c r="C36" t="s">
        <v>22</v>
      </c>
      <c r="D36" t="s">
        <v>23</v>
      </c>
      <c r="E36" s="26">
        <v>5804</v>
      </c>
      <c r="F36" t="s">
        <v>21</v>
      </c>
      <c r="G36" t="s">
        <v>24</v>
      </c>
      <c r="H36" t="s">
        <v>24</v>
      </c>
      <c r="K36" t="e">
        <v>#VALUE!</v>
      </c>
      <c r="L36" t="e">
        <v>#DIV/0!</v>
      </c>
      <c r="M36">
        <v>0</v>
      </c>
      <c r="N36">
        <v>0</v>
      </c>
      <c r="O36" s="12">
        <v>43643</v>
      </c>
      <c r="P36" s="12">
        <v>43073</v>
      </c>
      <c r="Q36" t="s">
        <v>58</v>
      </c>
      <c r="R36" t="s">
        <v>120</v>
      </c>
      <c r="S36" t="s">
        <v>130</v>
      </c>
      <c r="T36" t="s">
        <v>30</v>
      </c>
    </row>
    <row r="37" spans="1:36" x14ac:dyDescent="0.35">
      <c r="A37" t="s">
        <v>42</v>
      </c>
      <c r="B37" t="s">
        <v>21</v>
      </c>
      <c r="C37" t="s">
        <v>22</v>
      </c>
      <c r="D37" t="s">
        <v>23</v>
      </c>
      <c r="E37" s="26">
        <v>5823</v>
      </c>
      <c r="F37" t="s">
        <v>21</v>
      </c>
      <c r="G37" t="s">
        <v>24</v>
      </c>
      <c r="H37" t="s">
        <v>24</v>
      </c>
      <c r="K37" t="e">
        <v>#VALUE!</v>
      </c>
      <c r="L37" t="e">
        <v>#DIV/0!</v>
      </c>
      <c r="M37">
        <v>0</v>
      </c>
      <c r="N37">
        <v>0</v>
      </c>
      <c r="O37" s="12">
        <v>43643</v>
      </c>
      <c r="P37" s="12">
        <v>43132</v>
      </c>
      <c r="Q37" t="s">
        <v>58</v>
      </c>
      <c r="R37" t="s">
        <v>120</v>
      </c>
      <c r="S37" t="s">
        <v>130</v>
      </c>
      <c r="T37" t="s">
        <v>33</v>
      </c>
      <c r="U37" s="6" t="s">
        <v>118</v>
      </c>
    </row>
    <row r="38" spans="1:36" x14ac:dyDescent="0.35">
      <c r="A38" t="s">
        <v>78</v>
      </c>
      <c r="B38" t="s">
        <v>21</v>
      </c>
      <c r="C38" t="s">
        <v>22</v>
      </c>
      <c r="D38" t="s">
        <v>23</v>
      </c>
      <c r="E38" s="26">
        <v>5748</v>
      </c>
      <c r="F38" t="s">
        <v>21</v>
      </c>
      <c r="G38" s="5" t="s">
        <v>24</v>
      </c>
      <c r="H38" t="s">
        <v>24</v>
      </c>
      <c r="I38" t="s">
        <v>21</v>
      </c>
      <c r="J38" t="s">
        <v>21</v>
      </c>
      <c r="K38" s="6" t="e">
        <v>#VALUE!</v>
      </c>
      <c r="L38" s="6" t="e">
        <v>#DIV/0!</v>
      </c>
      <c r="M38" s="6">
        <v>0</v>
      </c>
      <c r="N38" s="6">
        <v>0</v>
      </c>
      <c r="O38" s="7">
        <v>43494</v>
      </c>
      <c r="P38" s="8">
        <v>42969</v>
      </c>
      <c r="Q38" t="s">
        <v>25</v>
      </c>
      <c r="R38" t="s">
        <v>79</v>
      </c>
      <c r="T38" t="s">
        <v>28</v>
      </c>
    </row>
    <row r="39" spans="1:36" s="9" customFormat="1" x14ac:dyDescent="0.35">
      <c r="A39" t="s">
        <v>53</v>
      </c>
      <c r="B39" t="s">
        <v>21</v>
      </c>
      <c r="C39" t="s">
        <v>22</v>
      </c>
      <c r="D39" t="s">
        <v>23</v>
      </c>
      <c r="E39" s="26">
        <v>5516</v>
      </c>
      <c r="F39" t="s">
        <v>21</v>
      </c>
      <c r="G39" s="5" t="s">
        <v>24</v>
      </c>
      <c r="H39" t="s">
        <v>24</v>
      </c>
      <c r="I39" t="s">
        <v>21</v>
      </c>
      <c r="J39" t="s">
        <v>21</v>
      </c>
      <c r="K39" s="6" t="e">
        <v>#VALUE!</v>
      </c>
      <c r="L39" s="6" t="e">
        <v>#DIV/0!</v>
      </c>
      <c r="M39" s="6">
        <v>0</v>
      </c>
      <c r="N39" s="6">
        <v>0</v>
      </c>
      <c r="O39" s="7">
        <v>43494</v>
      </c>
      <c r="P39" s="8">
        <v>43069</v>
      </c>
      <c r="Q39" s="10" t="s">
        <v>25</v>
      </c>
      <c r="R39" s="10" t="s">
        <v>79</v>
      </c>
      <c r="S39"/>
      <c r="T39" t="s">
        <v>30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x14ac:dyDescent="0.35">
      <c r="A40" t="s">
        <v>80</v>
      </c>
      <c r="B40" t="s">
        <v>21</v>
      </c>
      <c r="C40" t="s">
        <v>22</v>
      </c>
      <c r="D40" t="s">
        <v>23</v>
      </c>
      <c r="E40" s="26">
        <v>5749</v>
      </c>
      <c r="F40" t="s">
        <v>21</v>
      </c>
      <c r="G40" s="5" t="s">
        <v>24</v>
      </c>
      <c r="H40" t="s">
        <v>24</v>
      </c>
      <c r="I40" t="s">
        <v>21</v>
      </c>
      <c r="J40" t="s">
        <v>21</v>
      </c>
      <c r="K40" s="6" t="e">
        <v>#VALUE!</v>
      </c>
      <c r="L40" s="6" t="e">
        <v>#DIV/0!</v>
      </c>
      <c r="M40" s="6">
        <v>0</v>
      </c>
      <c r="N40" s="6">
        <v>0</v>
      </c>
      <c r="O40" s="7">
        <v>43494</v>
      </c>
      <c r="P40" s="8">
        <v>43133</v>
      </c>
      <c r="Q40" t="s">
        <v>25</v>
      </c>
      <c r="R40" t="s">
        <v>79</v>
      </c>
      <c r="T40" t="s">
        <v>33</v>
      </c>
    </row>
    <row r="41" spans="1:36" x14ac:dyDescent="0.35">
      <c r="A41" t="s">
        <v>67</v>
      </c>
      <c r="B41" t="s">
        <v>21</v>
      </c>
      <c r="C41" t="s">
        <v>22</v>
      </c>
      <c r="D41" t="s">
        <v>23</v>
      </c>
      <c r="E41" s="26">
        <v>5745</v>
      </c>
      <c r="F41" t="s">
        <v>21</v>
      </c>
      <c r="G41" s="5" t="s">
        <v>24</v>
      </c>
      <c r="H41" t="s">
        <v>24</v>
      </c>
      <c r="I41" t="s">
        <v>21</v>
      </c>
      <c r="J41" t="s">
        <v>21</v>
      </c>
      <c r="K41" s="6" t="e">
        <v>#VALUE!</v>
      </c>
      <c r="L41" s="6" t="e">
        <v>#DIV/0!</v>
      </c>
      <c r="M41" s="6">
        <v>0</v>
      </c>
      <c r="N41" s="6">
        <v>0</v>
      </c>
      <c r="O41" s="7">
        <v>43494</v>
      </c>
      <c r="P41" s="8">
        <v>42969</v>
      </c>
      <c r="Q41" t="s">
        <v>25</v>
      </c>
      <c r="R41" t="s">
        <v>68</v>
      </c>
      <c r="S41" t="s">
        <v>69</v>
      </c>
      <c r="T41" t="s">
        <v>28</v>
      </c>
    </row>
    <row r="42" spans="1:36" x14ac:dyDescent="0.35">
      <c r="A42" t="s">
        <v>54</v>
      </c>
      <c r="B42" t="s">
        <v>21</v>
      </c>
      <c r="C42" t="s">
        <v>22</v>
      </c>
      <c r="D42" t="s">
        <v>23</v>
      </c>
      <c r="E42" s="26">
        <v>5517</v>
      </c>
      <c r="F42" t="s">
        <v>21</v>
      </c>
      <c r="G42" s="5" t="s">
        <v>24</v>
      </c>
      <c r="H42" t="s">
        <v>24</v>
      </c>
      <c r="I42" t="s">
        <v>21</v>
      </c>
      <c r="J42" t="s">
        <v>21</v>
      </c>
      <c r="K42" s="6" t="e">
        <v>#VALUE!</v>
      </c>
      <c r="L42" s="6" t="e">
        <v>#DIV/0!</v>
      </c>
      <c r="M42" s="6">
        <v>0</v>
      </c>
      <c r="N42" s="6">
        <v>0</v>
      </c>
      <c r="O42" s="7">
        <v>43494</v>
      </c>
      <c r="P42" s="8">
        <v>43069</v>
      </c>
      <c r="Q42" s="10" t="s">
        <v>25</v>
      </c>
      <c r="R42" s="10" t="s">
        <v>68</v>
      </c>
      <c r="S42" t="s">
        <v>69</v>
      </c>
      <c r="T42" t="s">
        <v>30</v>
      </c>
    </row>
    <row r="43" spans="1:36" x14ac:dyDescent="0.35">
      <c r="A43" t="s">
        <v>70</v>
      </c>
      <c r="B43" t="s">
        <v>21</v>
      </c>
      <c r="C43" t="s">
        <v>22</v>
      </c>
      <c r="D43" t="s">
        <v>23</v>
      </c>
      <c r="E43" s="26">
        <v>5771</v>
      </c>
      <c r="F43" t="s">
        <v>21</v>
      </c>
      <c r="G43" s="5" t="s">
        <v>24</v>
      </c>
      <c r="H43" t="s">
        <v>24</v>
      </c>
      <c r="I43" t="s">
        <v>21</v>
      </c>
      <c r="J43" t="s">
        <v>32</v>
      </c>
      <c r="K43" s="6" t="e">
        <v>#VALUE!</v>
      </c>
      <c r="L43" s="6" t="e">
        <v>#DIV/0!</v>
      </c>
      <c r="M43" s="6">
        <v>0</v>
      </c>
      <c r="N43" s="6">
        <v>0</v>
      </c>
      <c r="O43" s="11">
        <v>43496</v>
      </c>
      <c r="P43" s="12">
        <v>43133</v>
      </c>
      <c r="Q43" t="s">
        <v>25</v>
      </c>
      <c r="R43" t="s">
        <v>68</v>
      </c>
      <c r="S43" t="s">
        <v>69</v>
      </c>
      <c r="T43" t="s">
        <v>33</v>
      </c>
    </row>
    <row r="44" spans="1:36" x14ac:dyDescent="0.35">
      <c r="A44" t="s">
        <v>71</v>
      </c>
      <c r="B44" t="s">
        <v>21</v>
      </c>
      <c r="C44" t="s">
        <v>22</v>
      </c>
      <c r="D44" t="s">
        <v>23</v>
      </c>
      <c r="E44" s="26">
        <v>5764</v>
      </c>
      <c r="F44" t="s">
        <v>21</v>
      </c>
      <c r="G44" s="5" t="s">
        <v>24</v>
      </c>
      <c r="H44" t="s">
        <v>24</v>
      </c>
      <c r="I44" t="s">
        <v>21</v>
      </c>
      <c r="J44" t="s">
        <v>21</v>
      </c>
      <c r="K44" s="6" t="e">
        <v>#VALUE!</v>
      </c>
      <c r="L44" s="6" t="e">
        <v>#DIV/0!</v>
      </c>
      <c r="M44" s="6">
        <v>0</v>
      </c>
      <c r="N44" s="6">
        <v>0</v>
      </c>
      <c r="O44" s="7">
        <v>43494</v>
      </c>
      <c r="P44" s="30">
        <v>42767</v>
      </c>
      <c r="Q44" t="s">
        <v>25</v>
      </c>
      <c r="R44" t="s">
        <v>68</v>
      </c>
      <c r="S44" t="s">
        <v>69</v>
      </c>
      <c r="T44" t="s">
        <v>33</v>
      </c>
    </row>
    <row r="45" spans="1:36" x14ac:dyDescent="0.35">
      <c r="A45" t="s">
        <v>93</v>
      </c>
      <c r="B45" t="s">
        <v>21</v>
      </c>
      <c r="C45" t="s">
        <v>22</v>
      </c>
      <c r="D45" t="s">
        <v>23</v>
      </c>
      <c r="E45" s="26">
        <v>5794</v>
      </c>
      <c r="F45" t="s">
        <v>21</v>
      </c>
      <c r="G45" t="s">
        <v>24</v>
      </c>
      <c r="H45" t="s">
        <v>24</v>
      </c>
      <c r="K45" t="e">
        <v>#VALUE!</v>
      </c>
      <c r="L45">
        <v>39.72</v>
      </c>
      <c r="M45">
        <v>39.72</v>
      </c>
      <c r="N45">
        <v>39.72</v>
      </c>
      <c r="O45" s="12">
        <v>43643</v>
      </c>
      <c r="P45" s="12">
        <v>42971</v>
      </c>
      <c r="Q45" t="s">
        <v>82</v>
      </c>
      <c r="R45" t="s">
        <v>113</v>
      </c>
      <c r="S45" t="s">
        <v>123</v>
      </c>
      <c r="T45" t="s">
        <v>28</v>
      </c>
    </row>
    <row r="46" spans="1:36" x14ac:dyDescent="0.35">
      <c r="A46" t="s">
        <v>70</v>
      </c>
      <c r="B46" t="s">
        <v>21</v>
      </c>
      <c r="C46" t="s">
        <v>22</v>
      </c>
      <c r="D46" t="s">
        <v>23</v>
      </c>
      <c r="E46" s="26">
        <v>5799</v>
      </c>
      <c r="F46" t="s">
        <v>21</v>
      </c>
      <c r="G46">
        <v>39.06</v>
      </c>
      <c r="H46" t="s">
        <v>24</v>
      </c>
      <c r="K46" t="e">
        <v>#VALUE!</v>
      </c>
      <c r="L46">
        <v>39.06</v>
      </c>
      <c r="M46">
        <v>39.06</v>
      </c>
      <c r="N46">
        <v>39.06</v>
      </c>
      <c r="O46" s="12">
        <v>43643</v>
      </c>
      <c r="P46" s="12">
        <v>43051</v>
      </c>
      <c r="Q46" t="s">
        <v>82</v>
      </c>
      <c r="R46" t="s">
        <v>113</v>
      </c>
      <c r="S46" t="s">
        <v>123</v>
      </c>
      <c r="T46" t="s">
        <v>30</v>
      </c>
    </row>
    <row r="47" spans="1:36" x14ac:dyDescent="0.35">
      <c r="A47" t="s">
        <v>95</v>
      </c>
      <c r="B47" t="s">
        <v>21</v>
      </c>
      <c r="C47" t="s">
        <v>22</v>
      </c>
      <c r="D47" t="s">
        <v>23</v>
      </c>
      <c r="E47" s="26">
        <v>5820</v>
      </c>
      <c r="F47" t="s">
        <v>21</v>
      </c>
      <c r="G47" t="s">
        <v>24</v>
      </c>
      <c r="H47" t="s">
        <v>24</v>
      </c>
      <c r="K47" t="e">
        <v>#VALUE!</v>
      </c>
      <c r="L47" t="e">
        <v>#DIV/0!</v>
      </c>
      <c r="M47">
        <v>0</v>
      </c>
      <c r="N47">
        <v>0</v>
      </c>
      <c r="O47" s="12">
        <v>43643</v>
      </c>
      <c r="P47" s="12">
        <v>43131</v>
      </c>
      <c r="Q47" t="s">
        <v>82</v>
      </c>
      <c r="R47" t="s">
        <v>113</v>
      </c>
      <c r="S47" t="s">
        <v>123</v>
      </c>
      <c r="T47" t="s">
        <v>33</v>
      </c>
      <c r="U47" s="6" t="s">
        <v>118</v>
      </c>
    </row>
    <row r="48" spans="1:36" s="9" customFormat="1" x14ac:dyDescent="0.35">
      <c r="A48" t="s">
        <v>72</v>
      </c>
      <c r="B48" t="s">
        <v>21</v>
      </c>
      <c r="C48" t="s">
        <v>22</v>
      </c>
      <c r="D48" t="s">
        <v>23</v>
      </c>
      <c r="E48" s="26">
        <v>5740</v>
      </c>
      <c r="F48" t="s">
        <v>21</v>
      </c>
      <c r="G48" s="5" t="s">
        <v>24</v>
      </c>
      <c r="H48" t="s">
        <v>24</v>
      </c>
      <c r="I48" t="s">
        <v>21</v>
      </c>
      <c r="J48" t="s">
        <v>21</v>
      </c>
      <c r="K48" s="6" t="e">
        <v>#VALUE!</v>
      </c>
      <c r="L48" s="6" t="e">
        <v>#DIV/0!</v>
      </c>
      <c r="M48" s="6">
        <v>0</v>
      </c>
      <c r="N48" s="6">
        <v>0</v>
      </c>
      <c r="O48" s="7">
        <v>43494</v>
      </c>
      <c r="P48" s="8">
        <v>42634</v>
      </c>
      <c r="Q48" t="s">
        <v>25</v>
      </c>
      <c r="R48" t="s">
        <v>73</v>
      </c>
      <c r="S48"/>
      <c r="T48" t="s">
        <v>28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x14ac:dyDescent="0.35">
      <c r="A49" t="s">
        <v>60</v>
      </c>
      <c r="B49" t="s">
        <v>21</v>
      </c>
      <c r="C49" t="s">
        <v>22</v>
      </c>
      <c r="D49" t="s">
        <v>23</v>
      </c>
      <c r="E49" s="26">
        <v>5504</v>
      </c>
      <c r="F49" t="s">
        <v>36</v>
      </c>
      <c r="G49" s="5" t="s">
        <v>24</v>
      </c>
      <c r="H49" t="s">
        <v>24</v>
      </c>
      <c r="I49" t="s">
        <v>21</v>
      </c>
      <c r="J49" t="s">
        <v>21</v>
      </c>
      <c r="K49" s="6" t="e">
        <v>#VALUE!</v>
      </c>
      <c r="L49" s="6" t="e">
        <v>#DIV/0!</v>
      </c>
      <c r="M49" s="6">
        <v>0</v>
      </c>
      <c r="N49" s="6">
        <v>0</v>
      </c>
      <c r="O49" s="7">
        <v>43445</v>
      </c>
      <c r="P49" s="8">
        <v>42724</v>
      </c>
      <c r="Q49" s="10" t="s">
        <v>25</v>
      </c>
      <c r="R49" s="10" t="s">
        <v>73</v>
      </c>
      <c r="T49" t="s">
        <v>30</v>
      </c>
      <c r="U49" s="22"/>
      <c r="V49" s="23"/>
      <c r="W49" s="24"/>
      <c r="X49" s="24"/>
    </row>
    <row r="50" spans="1:36" s="9" customFormat="1" x14ac:dyDescent="0.35">
      <c r="A50" t="s">
        <v>45</v>
      </c>
      <c r="B50" t="s">
        <v>21</v>
      </c>
      <c r="C50" t="s">
        <v>22</v>
      </c>
      <c r="D50" t="s">
        <v>23</v>
      </c>
      <c r="E50" s="26">
        <v>5774</v>
      </c>
      <c r="F50" t="s">
        <v>21</v>
      </c>
      <c r="G50" s="5" t="s">
        <v>24</v>
      </c>
      <c r="H50" t="s">
        <v>24</v>
      </c>
      <c r="I50" t="s">
        <v>21</v>
      </c>
      <c r="J50" t="s">
        <v>32</v>
      </c>
      <c r="K50" s="6" t="e">
        <v>#VALUE!</v>
      </c>
      <c r="L50" s="6" t="e">
        <v>#DIV/0!</v>
      </c>
      <c r="M50" s="6">
        <v>0</v>
      </c>
      <c r="N50" s="6">
        <v>0</v>
      </c>
      <c r="O50" s="11">
        <v>43496</v>
      </c>
      <c r="P50" s="12">
        <v>42767</v>
      </c>
      <c r="Q50" t="s">
        <v>25</v>
      </c>
      <c r="R50" t="s">
        <v>73</v>
      </c>
      <c r="S50"/>
      <c r="T50" t="s">
        <v>33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9" customFormat="1" x14ac:dyDescent="0.35">
      <c r="A51" t="s">
        <v>74</v>
      </c>
      <c r="B51" t="s">
        <v>21</v>
      </c>
      <c r="C51" t="s">
        <v>22</v>
      </c>
      <c r="D51" t="s">
        <v>23</v>
      </c>
      <c r="E51" s="26">
        <v>5755</v>
      </c>
      <c r="F51" t="s">
        <v>21</v>
      </c>
      <c r="G51" s="5" t="s">
        <v>24</v>
      </c>
      <c r="H51" t="s">
        <v>24</v>
      </c>
      <c r="I51" t="s">
        <v>21</v>
      </c>
      <c r="J51" t="s">
        <v>21</v>
      </c>
      <c r="K51" s="6" t="e">
        <v>#VALUE!</v>
      </c>
      <c r="L51" s="6" t="e">
        <v>#DIV/0!</v>
      </c>
      <c r="M51" s="6">
        <v>0</v>
      </c>
      <c r="N51" s="6">
        <v>0</v>
      </c>
      <c r="O51" s="7">
        <v>43494</v>
      </c>
      <c r="P51" s="8">
        <v>42634</v>
      </c>
      <c r="Q51" t="s">
        <v>25</v>
      </c>
      <c r="R51" t="s">
        <v>75</v>
      </c>
      <c r="S51" t="s">
        <v>76</v>
      </c>
      <c r="T51" t="s">
        <v>28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s="9" customFormat="1" x14ac:dyDescent="0.35">
      <c r="A52" t="s">
        <v>70</v>
      </c>
      <c r="B52" t="s">
        <v>21</v>
      </c>
      <c r="C52" t="s">
        <v>22</v>
      </c>
      <c r="D52" t="s">
        <v>23</v>
      </c>
      <c r="E52" s="26">
        <v>5505</v>
      </c>
      <c r="F52" t="s">
        <v>21</v>
      </c>
      <c r="G52" s="5" t="s">
        <v>24</v>
      </c>
      <c r="H52" t="s">
        <v>24</v>
      </c>
      <c r="I52" t="s">
        <v>21</v>
      </c>
      <c r="J52" t="s">
        <v>21</v>
      </c>
      <c r="K52" s="6" t="e">
        <v>#VALUE!</v>
      </c>
      <c r="L52" s="6" t="e">
        <v>#DIV/0!</v>
      </c>
      <c r="M52" s="6">
        <v>0</v>
      </c>
      <c r="N52" s="6">
        <v>0</v>
      </c>
      <c r="O52" s="7">
        <v>43494</v>
      </c>
      <c r="P52" s="8">
        <v>42724</v>
      </c>
      <c r="Q52" s="10" t="s">
        <v>25</v>
      </c>
      <c r="R52" s="10" t="s">
        <v>75</v>
      </c>
      <c r="S52" t="s">
        <v>76</v>
      </c>
      <c r="T52" t="s">
        <v>30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s="9" customFormat="1" x14ac:dyDescent="0.35">
      <c r="A53" t="s">
        <v>77</v>
      </c>
      <c r="B53" t="s">
        <v>21</v>
      </c>
      <c r="C53" t="s">
        <v>22</v>
      </c>
      <c r="D53" t="s">
        <v>23</v>
      </c>
      <c r="E53" s="26">
        <v>5780</v>
      </c>
      <c r="F53" t="s">
        <v>21</v>
      </c>
      <c r="G53" s="5" t="s">
        <v>24</v>
      </c>
      <c r="H53" t="s">
        <v>24</v>
      </c>
      <c r="I53" t="s">
        <v>21</v>
      </c>
      <c r="J53" t="s">
        <v>32</v>
      </c>
      <c r="K53" s="6" t="e">
        <v>#VALUE!</v>
      </c>
      <c r="L53" s="6" t="e">
        <v>#DIV/0!</v>
      </c>
      <c r="M53" s="6">
        <v>0</v>
      </c>
      <c r="N53" s="6">
        <v>0</v>
      </c>
      <c r="O53" s="11">
        <v>43496</v>
      </c>
      <c r="P53" s="12">
        <v>42793</v>
      </c>
      <c r="Q53" t="s">
        <v>25</v>
      </c>
      <c r="R53" t="s">
        <v>75</v>
      </c>
      <c r="S53" t="s">
        <v>76</v>
      </c>
      <c r="T53" t="s">
        <v>33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x14ac:dyDescent="0.35">
      <c r="A54" t="s">
        <v>62</v>
      </c>
      <c r="B54" t="s">
        <v>21</v>
      </c>
      <c r="C54" t="s">
        <v>22</v>
      </c>
      <c r="D54" t="s">
        <v>23</v>
      </c>
      <c r="E54" s="26">
        <v>5817</v>
      </c>
      <c r="F54" t="s">
        <v>21</v>
      </c>
      <c r="G54" t="s">
        <v>24</v>
      </c>
      <c r="H54" t="s">
        <v>24</v>
      </c>
      <c r="K54" t="e">
        <v>#VALUE!</v>
      </c>
      <c r="L54" t="e">
        <v>#DIV/0!</v>
      </c>
      <c r="M54">
        <v>0</v>
      </c>
      <c r="N54">
        <v>0</v>
      </c>
      <c r="O54" s="12">
        <v>43643</v>
      </c>
      <c r="P54" s="12">
        <v>42635</v>
      </c>
      <c r="Q54" t="s">
        <v>39</v>
      </c>
      <c r="R54" t="s">
        <v>121</v>
      </c>
      <c r="S54" t="s">
        <v>132</v>
      </c>
      <c r="T54" t="s">
        <v>28</v>
      </c>
    </row>
    <row r="55" spans="1:36" x14ac:dyDescent="0.35">
      <c r="A55" t="s">
        <v>66</v>
      </c>
      <c r="B55" t="s">
        <v>21</v>
      </c>
      <c r="C55" t="s">
        <v>22</v>
      </c>
      <c r="D55" t="s">
        <v>23</v>
      </c>
      <c r="E55" s="26">
        <v>5829</v>
      </c>
      <c r="F55" t="s">
        <v>21</v>
      </c>
      <c r="G55" t="s">
        <v>24</v>
      </c>
      <c r="H55" t="s">
        <v>24</v>
      </c>
      <c r="K55" t="e">
        <v>#VALUE!</v>
      </c>
      <c r="L55" t="e">
        <v>#DIV/0!</v>
      </c>
      <c r="M55">
        <v>0</v>
      </c>
      <c r="N55">
        <v>0</v>
      </c>
      <c r="O55" s="12">
        <v>43643</v>
      </c>
      <c r="P55" s="12">
        <v>42714</v>
      </c>
      <c r="Q55" t="s">
        <v>39</v>
      </c>
      <c r="R55" t="s">
        <v>121</v>
      </c>
      <c r="S55" t="s">
        <v>132</v>
      </c>
      <c r="T55" t="s">
        <v>30</v>
      </c>
    </row>
    <row r="56" spans="1:36" x14ac:dyDescent="0.35">
      <c r="A56" t="s">
        <v>72</v>
      </c>
      <c r="B56" t="s">
        <v>21</v>
      </c>
      <c r="C56" t="s">
        <v>22</v>
      </c>
      <c r="D56" t="s">
        <v>23</v>
      </c>
      <c r="E56" s="26">
        <v>5813</v>
      </c>
      <c r="F56" t="s">
        <v>21</v>
      </c>
      <c r="G56" t="s">
        <v>24</v>
      </c>
      <c r="H56" t="s">
        <v>24</v>
      </c>
      <c r="K56" t="e">
        <v>#VALUE!</v>
      </c>
      <c r="L56" t="e">
        <v>#DIV/0!</v>
      </c>
      <c r="M56">
        <v>0</v>
      </c>
      <c r="N56">
        <v>0</v>
      </c>
      <c r="O56" s="12">
        <v>43643</v>
      </c>
      <c r="P56" s="12">
        <v>42760</v>
      </c>
      <c r="Q56" t="s">
        <v>39</v>
      </c>
      <c r="R56" t="s">
        <v>121</v>
      </c>
      <c r="S56" t="s">
        <v>132</v>
      </c>
      <c r="T56" t="s">
        <v>33</v>
      </c>
      <c r="U56" s="6" t="s">
        <v>118</v>
      </c>
    </row>
    <row r="57" spans="1:36" x14ac:dyDescent="0.35">
      <c r="A57" t="s">
        <v>92</v>
      </c>
      <c r="B57" t="s">
        <v>21</v>
      </c>
      <c r="C57" t="s">
        <v>22</v>
      </c>
      <c r="D57" t="s">
        <v>23</v>
      </c>
      <c r="E57" s="26">
        <v>5742</v>
      </c>
      <c r="F57" t="s">
        <v>21</v>
      </c>
      <c r="G57" s="13">
        <v>38.340000000000003</v>
      </c>
      <c r="H57" t="s">
        <v>24</v>
      </c>
      <c r="I57" t="s">
        <v>21</v>
      </c>
      <c r="J57" t="s">
        <v>21</v>
      </c>
      <c r="K57" s="6" t="e">
        <v>#VALUE!</v>
      </c>
      <c r="L57" s="6">
        <v>38.340000000000003</v>
      </c>
      <c r="M57" s="6">
        <v>38.340000000000003</v>
      </c>
      <c r="N57" s="6">
        <v>38.340000000000003</v>
      </c>
      <c r="O57" s="7">
        <v>43494</v>
      </c>
      <c r="P57" s="8">
        <v>42971</v>
      </c>
      <c r="Q57" t="s">
        <v>82</v>
      </c>
      <c r="R57" t="s">
        <v>90</v>
      </c>
      <c r="T57" t="s">
        <v>28</v>
      </c>
    </row>
    <row r="58" spans="1:36" x14ac:dyDescent="0.35">
      <c r="A58" t="s">
        <v>93</v>
      </c>
      <c r="B58" t="s">
        <v>21</v>
      </c>
      <c r="C58" t="s">
        <v>22</v>
      </c>
      <c r="D58" t="s">
        <v>23</v>
      </c>
      <c r="E58" s="26">
        <v>5496</v>
      </c>
      <c r="F58" t="s">
        <v>21</v>
      </c>
      <c r="G58" s="5" t="s">
        <v>24</v>
      </c>
      <c r="H58" t="s">
        <v>24</v>
      </c>
      <c r="I58" t="s">
        <v>21</v>
      </c>
      <c r="J58" t="s">
        <v>21</v>
      </c>
      <c r="K58" s="6" t="e">
        <v>#VALUE!</v>
      </c>
      <c r="L58" s="6" t="e">
        <v>#DIV/0!</v>
      </c>
      <c r="M58" s="6">
        <v>0</v>
      </c>
      <c r="N58" s="6">
        <v>0</v>
      </c>
      <c r="O58" s="7">
        <v>43494</v>
      </c>
      <c r="P58" s="12">
        <v>43081</v>
      </c>
      <c r="Q58" s="10" t="s">
        <v>94</v>
      </c>
      <c r="R58" s="10" t="s">
        <v>90</v>
      </c>
      <c r="T58" t="s">
        <v>30</v>
      </c>
      <c r="U58" s="22"/>
      <c r="V58" s="23"/>
      <c r="W58" s="24"/>
      <c r="X58" s="24"/>
    </row>
    <row r="59" spans="1:36" x14ac:dyDescent="0.35">
      <c r="A59" t="s">
        <v>51</v>
      </c>
      <c r="B59" t="s">
        <v>21</v>
      </c>
      <c r="C59" t="s">
        <v>22</v>
      </c>
      <c r="D59" t="s">
        <v>23</v>
      </c>
      <c r="E59" s="26">
        <v>5778</v>
      </c>
      <c r="F59" t="s">
        <v>21</v>
      </c>
      <c r="G59" s="5" t="s">
        <v>24</v>
      </c>
      <c r="H59" t="s">
        <v>24</v>
      </c>
      <c r="I59" t="s">
        <v>21</v>
      </c>
      <c r="J59" t="s">
        <v>32</v>
      </c>
      <c r="K59" s="6" t="e">
        <v>#VALUE!</v>
      </c>
      <c r="L59" s="6" t="e">
        <v>#DIV/0!</v>
      </c>
      <c r="M59" s="6">
        <v>0</v>
      </c>
      <c r="N59" s="6">
        <v>0</v>
      </c>
      <c r="O59" s="11">
        <v>43496</v>
      </c>
      <c r="P59" s="12">
        <v>43131</v>
      </c>
      <c r="Q59" t="s">
        <v>82</v>
      </c>
      <c r="R59" t="s">
        <v>90</v>
      </c>
      <c r="T59" t="s">
        <v>33</v>
      </c>
    </row>
    <row r="60" spans="1:36" x14ac:dyDescent="0.35">
      <c r="A60" t="s">
        <v>81</v>
      </c>
      <c r="B60" t="s">
        <v>21</v>
      </c>
      <c r="C60" t="s">
        <v>22</v>
      </c>
      <c r="D60" t="s">
        <v>23</v>
      </c>
      <c r="E60" s="26">
        <v>5753</v>
      </c>
      <c r="F60" t="s">
        <v>21</v>
      </c>
      <c r="G60" s="5" t="s">
        <v>24</v>
      </c>
      <c r="H60" t="s">
        <v>24</v>
      </c>
      <c r="I60" t="s">
        <v>21</v>
      </c>
      <c r="J60" t="s">
        <v>21</v>
      </c>
      <c r="K60" s="6" t="e">
        <v>#VALUE!</v>
      </c>
      <c r="L60" s="6" t="e">
        <v>#DIV/0!</v>
      </c>
      <c r="M60" s="6">
        <v>0</v>
      </c>
      <c r="N60" s="6">
        <v>0</v>
      </c>
      <c r="O60" s="7">
        <v>43494</v>
      </c>
      <c r="P60" s="8">
        <v>42971</v>
      </c>
      <c r="Q60" t="s">
        <v>82</v>
      </c>
      <c r="R60" t="s">
        <v>83</v>
      </c>
      <c r="S60" t="s">
        <v>84</v>
      </c>
      <c r="T60" t="s">
        <v>28</v>
      </c>
    </row>
    <row r="61" spans="1:36" x14ac:dyDescent="0.35">
      <c r="A61" t="s">
        <v>85</v>
      </c>
      <c r="B61" t="s">
        <v>21</v>
      </c>
      <c r="C61" t="s">
        <v>22</v>
      </c>
      <c r="D61" t="s">
        <v>23</v>
      </c>
      <c r="E61" s="26">
        <v>5497</v>
      </c>
      <c r="F61" t="s">
        <v>21</v>
      </c>
      <c r="G61" s="5" t="s">
        <v>24</v>
      </c>
      <c r="H61" t="s">
        <v>24</v>
      </c>
      <c r="I61" t="s">
        <v>21</v>
      </c>
      <c r="J61" t="s">
        <v>21</v>
      </c>
      <c r="K61" s="6" t="e">
        <v>#VALUE!</v>
      </c>
      <c r="L61" s="6" t="e">
        <v>#DIV/0!</v>
      </c>
      <c r="M61" s="6">
        <v>0</v>
      </c>
      <c r="N61" s="6">
        <v>0</v>
      </c>
      <c r="O61" s="7">
        <v>43494</v>
      </c>
      <c r="P61" s="12">
        <v>43081</v>
      </c>
      <c r="Q61" s="10" t="s">
        <v>82</v>
      </c>
      <c r="R61" s="10" t="s">
        <v>83</v>
      </c>
      <c r="S61" t="s">
        <v>84</v>
      </c>
      <c r="T61" t="s">
        <v>30</v>
      </c>
      <c r="U61" s="22"/>
      <c r="V61" s="23"/>
      <c r="W61" s="24"/>
      <c r="X61" s="24"/>
    </row>
    <row r="62" spans="1:36" x14ac:dyDescent="0.35">
      <c r="A62" t="s">
        <v>86</v>
      </c>
      <c r="B62" t="s">
        <v>21</v>
      </c>
      <c r="C62" t="s">
        <v>22</v>
      </c>
      <c r="D62" t="s">
        <v>23</v>
      </c>
      <c r="E62" s="26">
        <v>5779</v>
      </c>
      <c r="F62" t="s">
        <v>21</v>
      </c>
      <c r="G62" s="5" t="s">
        <v>24</v>
      </c>
      <c r="H62" t="s">
        <v>24</v>
      </c>
      <c r="I62" t="s">
        <v>21</v>
      </c>
      <c r="J62" t="s">
        <v>32</v>
      </c>
      <c r="K62" s="6" t="e">
        <v>#VALUE!</v>
      </c>
      <c r="L62" s="6" t="e">
        <v>#DIV/0!</v>
      </c>
      <c r="M62" s="6">
        <v>0</v>
      </c>
      <c r="N62" s="6">
        <v>0</v>
      </c>
      <c r="O62" s="11">
        <v>43496</v>
      </c>
      <c r="P62" s="12">
        <v>43131</v>
      </c>
      <c r="Q62" t="s">
        <v>82</v>
      </c>
      <c r="R62" t="s">
        <v>83</v>
      </c>
      <c r="S62" t="s">
        <v>84</v>
      </c>
      <c r="T62" t="s">
        <v>33</v>
      </c>
    </row>
    <row r="63" spans="1:36" x14ac:dyDescent="0.35">
      <c r="A63" t="s">
        <v>85</v>
      </c>
      <c r="B63" t="s">
        <v>21</v>
      </c>
      <c r="C63" t="s">
        <v>22</v>
      </c>
      <c r="D63" t="s">
        <v>23</v>
      </c>
      <c r="E63" s="26">
        <v>5795</v>
      </c>
      <c r="F63" t="s">
        <v>21</v>
      </c>
      <c r="G63" t="s">
        <v>24</v>
      </c>
      <c r="H63" t="s">
        <v>24</v>
      </c>
      <c r="K63" t="e">
        <v>#VALUE!</v>
      </c>
      <c r="L63" t="e">
        <v>#DIV/0!</v>
      </c>
      <c r="M63">
        <v>0</v>
      </c>
      <c r="N63">
        <v>0</v>
      </c>
      <c r="O63" s="12">
        <v>43643</v>
      </c>
      <c r="P63" s="12">
        <v>42971</v>
      </c>
      <c r="Q63" t="s">
        <v>82</v>
      </c>
      <c r="R63" t="s">
        <v>114</v>
      </c>
      <c r="S63" t="s">
        <v>124</v>
      </c>
      <c r="T63" t="s">
        <v>28</v>
      </c>
    </row>
    <row r="64" spans="1:36" x14ac:dyDescent="0.35">
      <c r="A64" t="s">
        <v>61</v>
      </c>
      <c r="B64" t="s">
        <v>21</v>
      </c>
      <c r="C64" t="s">
        <v>22</v>
      </c>
      <c r="D64" t="s">
        <v>23</v>
      </c>
      <c r="E64" s="26">
        <v>5797</v>
      </c>
      <c r="F64" t="s">
        <v>21</v>
      </c>
      <c r="G64" t="s">
        <v>24</v>
      </c>
      <c r="H64" t="s">
        <v>24</v>
      </c>
      <c r="K64" t="e">
        <v>#VALUE!</v>
      </c>
      <c r="L64" t="e">
        <v>#DIV/0!</v>
      </c>
      <c r="M64">
        <v>0</v>
      </c>
      <c r="N64">
        <v>0</v>
      </c>
      <c r="O64" s="12">
        <v>43643</v>
      </c>
      <c r="P64" s="12">
        <v>43051</v>
      </c>
      <c r="Q64" t="s">
        <v>82</v>
      </c>
      <c r="R64" t="s">
        <v>114</v>
      </c>
      <c r="S64" t="s">
        <v>124</v>
      </c>
      <c r="T64" t="s">
        <v>30</v>
      </c>
    </row>
    <row r="65" spans="1:21" x14ac:dyDescent="0.35">
      <c r="A65" t="s">
        <v>89</v>
      </c>
      <c r="B65" t="s">
        <v>21</v>
      </c>
      <c r="C65" t="s">
        <v>22</v>
      </c>
      <c r="D65" t="s">
        <v>23</v>
      </c>
      <c r="E65" s="26">
        <v>5819</v>
      </c>
      <c r="F65" t="s">
        <v>21</v>
      </c>
      <c r="G65" t="s">
        <v>24</v>
      </c>
      <c r="H65" t="s">
        <v>24</v>
      </c>
      <c r="K65" t="e">
        <v>#VALUE!</v>
      </c>
      <c r="L65" t="e">
        <v>#DIV/0!</v>
      </c>
      <c r="M65">
        <v>0</v>
      </c>
      <c r="N65">
        <v>0</v>
      </c>
      <c r="O65" s="12">
        <v>43643</v>
      </c>
      <c r="P65" s="12">
        <v>43131</v>
      </c>
      <c r="Q65" t="s">
        <v>82</v>
      </c>
      <c r="R65" t="s">
        <v>114</v>
      </c>
      <c r="S65" t="s">
        <v>124</v>
      </c>
      <c r="T65" t="s">
        <v>33</v>
      </c>
      <c r="U65" s="6" t="s">
        <v>118</v>
      </c>
    </row>
    <row r="66" spans="1:21" x14ac:dyDescent="0.35">
      <c r="A66" t="s">
        <v>87</v>
      </c>
      <c r="B66" t="s">
        <v>21</v>
      </c>
      <c r="C66" t="s">
        <v>22</v>
      </c>
      <c r="D66" t="s">
        <v>23</v>
      </c>
      <c r="E66" s="26">
        <v>5752</v>
      </c>
      <c r="F66" t="s">
        <v>21</v>
      </c>
      <c r="G66" s="5" t="s">
        <v>24</v>
      </c>
      <c r="H66" t="s">
        <v>24</v>
      </c>
      <c r="I66" t="s">
        <v>21</v>
      </c>
      <c r="J66" t="s">
        <v>21</v>
      </c>
      <c r="K66" s="6" t="e">
        <v>#VALUE!</v>
      </c>
      <c r="L66" s="6" t="e">
        <v>#DIV/0!</v>
      </c>
      <c r="M66" s="6">
        <v>0</v>
      </c>
      <c r="N66" s="6">
        <v>0</v>
      </c>
      <c r="O66" s="7">
        <v>43494</v>
      </c>
      <c r="P66" s="8">
        <v>42969</v>
      </c>
      <c r="Q66" t="s">
        <v>25</v>
      </c>
      <c r="R66" t="s">
        <v>88</v>
      </c>
      <c r="T66" t="s">
        <v>28</v>
      </c>
    </row>
    <row r="67" spans="1:21" x14ac:dyDescent="0.35">
      <c r="A67" t="s">
        <v>86</v>
      </c>
      <c r="B67" t="s">
        <v>21</v>
      </c>
      <c r="C67" t="s">
        <v>22</v>
      </c>
      <c r="D67" t="s">
        <v>23</v>
      </c>
      <c r="E67" s="26">
        <v>5514</v>
      </c>
      <c r="F67" t="s">
        <v>21</v>
      </c>
      <c r="G67" s="5" t="s">
        <v>24</v>
      </c>
      <c r="H67" t="s">
        <v>24</v>
      </c>
      <c r="I67" t="s">
        <v>21</v>
      </c>
      <c r="J67" t="s">
        <v>21</v>
      </c>
      <c r="K67" s="6" t="e">
        <v>#VALUE!</v>
      </c>
      <c r="L67" s="6" t="e">
        <v>#DIV/0!</v>
      </c>
      <c r="M67" s="6">
        <v>0</v>
      </c>
      <c r="N67" s="6">
        <v>0</v>
      </c>
      <c r="O67" s="7">
        <v>43494</v>
      </c>
      <c r="P67" s="8">
        <v>43053</v>
      </c>
      <c r="Q67" s="10" t="s">
        <v>25</v>
      </c>
      <c r="R67" s="10" t="s">
        <v>88</v>
      </c>
      <c r="T67" t="s">
        <v>30</v>
      </c>
    </row>
    <row r="68" spans="1:21" x14ac:dyDescent="0.35">
      <c r="A68" t="s">
        <v>60</v>
      </c>
      <c r="B68" t="s">
        <v>21</v>
      </c>
      <c r="C68" t="s">
        <v>22</v>
      </c>
      <c r="D68" t="s">
        <v>23</v>
      </c>
      <c r="E68" s="26">
        <v>5775</v>
      </c>
      <c r="F68" t="s">
        <v>21</v>
      </c>
      <c r="G68" s="5" t="s">
        <v>24</v>
      </c>
      <c r="H68" t="s">
        <v>24</v>
      </c>
      <c r="I68" t="s">
        <v>21</v>
      </c>
      <c r="J68" t="s">
        <v>32</v>
      </c>
      <c r="K68" s="6" t="e">
        <v>#VALUE!</v>
      </c>
      <c r="L68" s="6" t="e">
        <v>#DIV/0!</v>
      </c>
      <c r="M68" s="6">
        <v>0</v>
      </c>
      <c r="N68" s="6">
        <v>0</v>
      </c>
      <c r="O68" s="11">
        <v>43496</v>
      </c>
      <c r="P68" s="12">
        <v>43133</v>
      </c>
      <c r="Q68" t="s">
        <v>25</v>
      </c>
      <c r="R68" t="s">
        <v>88</v>
      </c>
      <c r="T68" t="s">
        <v>33</v>
      </c>
    </row>
    <row r="69" spans="1:21" x14ac:dyDescent="0.35">
      <c r="A69" t="s">
        <v>89</v>
      </c>
      <c r="B69" t="s">
        <v>21</v>
      </c>
      <c r="C69" t="s">
        <v>22</v>
      </c>
      <c r="D69" t="s">
        <v>23</v>
      </c>
      <c r="E69" s="26">
        <v>5746</v>
      </c>
      <c r="F69" t="s">
        <v>21</v>
      </c>
      <c r="G69" s="5" t="s">
        <v>24</v>
      </c>
      <c r="H69" t="s">
        <v>24</v>
      </c>
      <c r="I69" t="s">
        <v>21</v>
      </c>
      <c r="J69" t="s">
        <v>21</v>
      </c>
      <c r="K69" s="6" t="e">
        <v>#VALUE!</v>
      </c>
      <c r="L69" s="6" t="e">
        <v>#DIV/0!</v>
      </c>
      <c r="M69" s="6">
        <v>0</v>
      </c>
      <c r="N69" s="6">
        <v>0</v>
      </c>
      <c r="O69" s="7">
        <v>43494</v>
      </c>
      <c r="P69" s="8">
        <v>42969</v>
      </c>
      <c r="Q69" t="s">
        <v>25</v>
      </c>
      <c r="R69" t="s">
        <v>90</v>
      </c>
      <c r="S69" t="s">
        <v>91</v>
      </c>
      <c r="T69" t="s">
        <v>28</v>
      </c>
    </row>
    <row r="70" spans="1:21" x14ac:dyDescent="0.35">
      <c r="A70" t="s">
        <v>77</v>
      </c>
      <c r="B70" t="s">
        <v>21</v>
      </c>
      <c r="C70" t="s">
        <v>22</v>
      </c>
      <c r="D70" t="s">
        <v>23</v>
      </c>
      <c r="E70" s="26">
        <v>5515</v>
      </c>
      <c r="F70" t="s">
        <v>21</v>
      </c>
      <c r="G70" s="13">
        <v>39.67</v>
      </c>
      <c r="H70" t="s">
        <v>24</v>
      </c>
      <c r="I70" t="s">
        <v>21</v>
      </c>
      <c r="J70" t="s">
        <v>21</v>
      </c>
      <c r="K70" s="6" t="e">
        <v>#VALUE!</v>
      </c>
      <c r="L70" s="6">
        <v>39.67</v>
      </c>
      <c r="M70" s="6">
        <v>39.67</v>
      </c>
      <c r="N70" s="6">
        <v>39.67</v>
      </c>
      <c r="O70" s="7">
        <v>43494</v>
      </c>
      <c r="P70" s="8">
        <v>43054</v>
      </c>
      <c r="Q70" s="10" t="s">
        <v>25</v>
      </c>
      <c r="R70" s="10" t="s">
        <v>90</v>
      </c>
      <c r="S70" t="s">
        <v>91</v>
      </c>
      <c r="T70" t="s">
        <v>30</v>
      </c>
    </row>
    <row r="71" spans="1:21" x14ac:dyDescent="0.35">
      <c r="A71" t="s">
        <v>65</v>
      </c>
      <c r="B71" t="s">
        <v>21</v>
      </c>
      <c r="C71" t="s">
        <v>22</v>
      </c>
      <c r="D71" t="s">
        <v>23</v>
      </c>
      <c r="E71" s="26">
        <v>5776</v>
      </c>
      <c r="F71" t="s">
        <v>21</v>
      </c>
      <c r="G71" s="5" t="s">
        <v>24</v>
      </c>
      <c r="H71" t="s">
        <v>24</v>
      </c>
      <c r="I71" t="s">
        <v>21</v>
      </c>
      <c r="J71" t="s">
        <v>32</v>
      </c>
      <c r="K71" s="6" t="e">
        <v>#VALUE!</v>
      </c>
      <c r="L71" s="6" t="e">
        <v>#DIV/0!</v>
      </c>
      <c r="M71" s="6">
        <v>0</v>
      </c>
      <c r="N71" s="6">
        <v>0</v>
      </c>
      <c r="O71" s="11">
        <v>43496</v>
      </c>
      <c r="P71" s="12">
        <v>43133</v>
      </c>
      <c r="Q71" t="s">
        <v>25</v>
      </c>
      <c r="R71" t="s">
        <v>90</v>
      </c>
      <c r="S71" t="s">
        <v>91</v>
      </c>
      <c r="T71" t="s">
        <v>33</v>
      </c>
    </row>
    <row r="72" spans="1:21" x14ac:dyDescent="0.35">
      <c r="A72" t="s">
        <v>97</v>
      </c>
      <c r="B72" t="s">
        <v>21</v>
      </c>
      <c r="C72" t="s">
        <v>22</v>
      </c>
      <c r="D72" t="s">
        <v>23</v>
      </c>
      <c r="E72" s="26">
        <v>5796</v>
      </c>
      <c r="F72" t="s">
        <v>21</v>
      </c>
      <c r="G72" t="s">
        <v>24</v>
      </c>
      <c r="H72" t="s">
        <v>24</v>
      </c>
      <c r="K72" t="e">
        <v>#VALUE!</v>
      </c>
      <c r="L72" t="e">
        <v>#DIV/0!</v>
      </c>
      <c r="M72">
        <v>0</v>
      </c>
      <c r="N72">
        <v>0</v>
      </c>
      <c r="O72" s="12">
        <v>43643</v>
      </c>
      <c r="P72" s="12">
        <v>42969</v>
      </c>
      <c r="Q72" t="s">
        <v>25</v>
      </c>
      <c r="R72" t="s">
        <v>115</v>
      </c>
      <c r="S72" t="s">
        <v>125</v>
      </c>
      <c r="T72" t="s">
        <v>28</v>
      </c>
    </row>
    <row r="73" spans="1:21" x14ac:dyDescent="0.35">
      <c r="A73" t="s">
        <v>48</v>
      </c>
      <c r="B73" t="s">
        <v>21</v>
      </c>
      <c r="C73" t="s">
        <v>22</v>
      </c>
      <c r="D73" t="s">
        <v>23</v>
      </c>
      <c r="E73" s="26">
        <v>5805</v>
      </c>
      <c r="F73" t="s">
        <v>21</v>
      </c>
      <c r="G73" t="s">
        <v>24</v>
      </c>
      <c r="H73" t="s">
        <v>24</v>
      </c>
      <c r="K73" t="e">
        <v>#VALUE!</v>
      </c>
      <c r="L73" t="e">
        <v>#DIV/0!</v>
      </c>
      <c r="M73">
        <v>0</v>
      </c>
      <c r="N73">
        <v>0</v>
      </c>
      <c r="O73" s="12">
        <v>43643</v>
      </c>
      <c r="P73" s="12">
        <v>43059</v>
      </c>
      <c r="Q73" t="s">
        <v>25</v>
      </c>
      <c r="R73" t="s">
        <v>115</v>
      </c>
      <c r="S73" t="s">
        <v>125</v>
      </c>
      <c r="T73" t="s">
        <v>30</v>
      </c>
    </row>
    <row r="74" spans="1:21" x14ac:dyDescent="0.35">
      <c r="A74" t="s">
        <v>86</v>
      </c>
      <c r="B74" t="s">
        <v>21</v>
      </c>
      <c r="C74" t="s">
        <v>22</v>
      </c>
      <c r="D74" t="s">
        <v>23</v>
      </c>
      <c r="E74" s="26">
        <v>5807</v>
      </c>
      <c r="F74" t="s">
        <v>21</v>
      </c>
      <c r="G74" t="s">
        <v>24</v>
      </c>
      <c r="H74" t="s">
        <v>24</v>
      </c>
      <c r="K74" t="e">
        <v>#VALUE!</v>
      </c>
      <c r="L74" t="e">
        <v>#DIV/0!</v>
      </c>
      <c r="M74">
        <v>0</v>
      </c>
      <c r="N74">
        <v>0</v>
      </c>
      <c r="O74" s="12">
        <v>43643</v>
      </c>
      <c r="P74" s="12">
        <v>43139</v>
      </c>
      <c r="Q74" t="s">
        <v>25</v>
      </c>
      <c r="R74" t="s">
        <v>115</v>
      </c>
      <c r="S74" t="s">
        <v>125</v>
      </c>
      <c r="T74" t="s">
        <v>33</v>
      </c>
      <c r="U74" s="6" t="s">
        <v>118</v>
      </c>
    </row>
    <row r="75" spans="1:21" x14ac:dyDescent="0.35">
      <c r="A75" t="s">
        <v>95</v>
      </c>
      <c r="B75" t="s">
        <v>21</v>
      </c>
      <c r="C75" t="s">
        <v>22</v>
      </c>
      <c r="D75" t="s">
        <v>23</v>
      </c>
      <c r="E75" s="26">
        <v>5747</v>
      </c>
      <c r="F75" t="s">
        <v>21</v>
      </c>
      <c r="G75" s="5" t="s">
        <v>24</v>
      </c>
      <c r="H75" t="s">
        <v>24</v>
      </c>
      <c r="I75" t="s">
        <v>21</v>
      </c>
      <c r="J75" t="s">
        <v>21</v>
      </c>
      <c r="K75" s="6" t="e">
        <v>#VALUE!</v>
      </c>
      <c r="L75" s="6" t="e">
        <v>#DIV/0!</v>
      </c>
      <c r="M75" s="6">
        <v>0</v>
      </c>
      <c r="N75" s="6">
        <v>0</v>
      </c>
      <c r="O75" s="7">
        <v>43494</v>
      </c>
      <c r="P75" s="8">
        <v>42653</v>
      </c>
      <c r="Q75" t="s">
        <v>25</v>
      </c>
      <c r="R75" t="s">
        <v>96</v>
      </c>
      <c r="T75" t="s">
        <v>28</v>
      </c>
    </row>
    <row r="76" spans="1:21" x14ac:dyDescent="0.35">
      <c r="A76" s="9" t="s">
        <v>97</v>
      </c>
      <c r="B76" s="9" t="s">
        <v>21</v>
      </c>
      <c r="C76" s="9" t="s">
        <v>22</v>
      </c>
      <c r="D76" s="9" t="s">
        <v>23</v>
      </c>
      <c r="E76" s="18">
        <v>5498</v>
      </c>
      <c r="F76" s="9" t="s">
        <v>21</v>
      </c>
      <c r="G76" s="14">
        <v>33.19</v>
      </c>
      <c r="H76" s="9" t="s">
        <v>24</v>
      </c>
      <c r="I76" s="9" t="s">
        <v>21</v>
      </c>
      <c r="J76" s="9" t="s">
        <v>21</v>
      </c>
      <c r="K76" s="9">
        <v>-0.35000000000000142</v>
      </c>
      <c r="L76" s="9">
        <v>33.364999999999995</v>
      </c>
      <c r="M76" s="9">
        <v>33.19</v>
      </c>
      <c r="N76" s="9">
        <v>33.54</v>
      </c>
      <c r="O76" s="15">
        <v>43494</v>
      </c>
      <c r="P76" s="16">
        <v>42699</v>
      </c>
      <c r="Q76" s="17" t="s">
        <v>25</v>
      </c>
      <c r="R76" s="17" t="s">
        <v>96</v>
      </c>
      <c r="S76" s="9"/>
      <c r="T76" s="9" t="s">
        <v>30</v>
      </c>
    </row>
    <row r="77" spans="1:21" x14ac:dyDescent="0.35">
      <c r="A77" s="9" t="s">
        <v>29</v>
      </c>
      <c r="B77" s="9" t="s">
        <v>21</v>
      </c>
      <c r="C77" s="9" t="s">
        <v>22</v>
      </c>
      <c r="D77" s="9" t="s">
        <v>23</v>
      </c>
      <c r="E77" s="18">
        <v>5770</v>
      </c>
      <c r="F77" s="9" t="s">
        <v>21</v>
      </c>
      <c r="G77" s="14">
        <v>31.96</v>
      </c>
      <c r="H77" s="9" t="s">
        <v>24</v>
      </c>
      <c r="I77" s="9" t="s">
        <v>21</v>
      </c>
      <c r="J77" s="9" t="s">
        <v>32</v>
      </c>
      <c r="K77" s="9">
        <v>1.7200000000000024</v>
      </c>
      <c r="L77" s="9">
        <v>31.1</v>
      </c>
      <c r="M77" s="9">
        <v>30.24</v>
      </c>
      <c r="N77" s="9">
        <v>31.96</v>
      </c>
      <c r="O77" s="15">
        <v>43496</v>
      </c>
      <c r="P77" s="19">
        <v>42766</v>
      </c>
      <c r="Q77" s="9" t="s">
        <v>25</v>
      </c>
      <c r="R77" s="9" t="s">
        <v>96</v>
      </c>
      <c r="S77" s="9"/>
      <c r="T77" s="9" t="s">
        <v>33</v>
      </c>
    </row>
    <row r="78" spans="1:21" x14ac:dyDescent="0.35">
      <c r="A78" t="s">
        <v>98</v>
      </c>
      <c r="B78" t="s">
        <v>21</v>
      </c>
      <c r="C78" t="s">
        <v>22</v>
      </c>
      <c r="D78" t="s">
        <v>23</v>
      </c>
      <c r="E78" s="26">
        <v>5758</v>
      </c>
      <c r="F78" t="s">
        <v>21</v>
      </c>
      <c r="G78" s="5" t="s">
        <v>24</v>
      </c>
      <c r="H78" t="s">
        <v>24</v>
      </c>
      <c r="I78" t="s">
        <v>21</v>
      </c>
      <c r="J78" t="s">
        <v>21</v>
      </c>
      <c r="K78" s="6" t="e">
        <v>#VALUE!</v>
      </c>
      <c r="L78" s="6" t="e">
        <v>#DIV/0!</v>
      </c>
      <c r="M78" s="6">
        <v>0</v>
      </c>
      <c r="N78" s="6">
        <v>0</v>
      </c>
      <c r="O78" s="7">
        <v>43494</v>
      </c>
      <c r="P78" s="8">
        <v>42632</v>
      </c>
      <c r="Q78" t="s">
        <v>25</v>
      </c>
      <c r="R78" t="s">
        <v>99</v>
      </c>
      <c r="S78" t="s">
        <v>100</v>
      </c>
      <c r="T78" t="s">
        <v>28</v>
      </c>
    </row>
    <row r="79" spans="1:21" x14ac:dyDescent="0.35">
      <c r="A79" t="s">
        <v>61</v>
      </c>
      <c r="B79" t="s">
        <v>21</v>
      </c>
      <c r="C79" t="s">
        <v>22</v>
      </c>
      <c r="D79" t="s">
        <v>23</v>
      </c>
      <c r="E79" s="26">
        <v>5499</v>
      </c>
      <c r="F79" t="s">
        <v>21</v>
      </c>
      <c r="G79" s="5" t="s">
        <v>24</v>
      </c>
      <c r="H79" t="s">
        <v>24</v>
      </c>
      <c r="I79" t="s">
        <v>21</v>
      </c>
      <c r="J79" t="s">
        <v>21</v>
      </c>
      <c r="K79" s="6" t="e">
        <v>#VALUE!</v>
      </c>
      <c r="L79" s="6" t="e">
        <v>#DIV/0!</v>
      </c>
      <c r="M79" s="6">
        <v>0</v>
      </c>
      <c r="N79" s="6">
        <v>0</v>
      </c>
      <c r="O79" s="7">
        <v>43494</v>
      </c>
      <c r="P79" s="8">
        <v>42699</v>
      </c>
      <c r="Q79" s="10" t="s">
        <v>25</v>
      </c>
      <c r="R79" s="10" t="s">
        <v>99</v>
      </c>
      <c r="S79" t="s">
        <v>100</v>
      </c>
      <c r="T79" t="s">
        <v>30</v>
      </c>
    </row>
    <row r="80" spans="1:21" x14ac:dyDescent="0.35">
      <c r="A80" t="s">
        <v>93</v>
      </c>
      <c r="B80" t="s">
        <v>21</v>
      </c>
      <c r="C80" t="s">
        <v>22</v>
      </c>
      <c r="D80" t="s">
        <v>23</v>
      </c>
      <c r="E80" s="26">
        <v>5766</v>
      </c>
      <c r="F80" t="s">
        <v>21</v>
      </c>
      <c r="G80" s="5" t="s">
        <v>24</v>
      </c>
      <c r="H80" t="s">
        <v>24</v>
      </c>
      <c r="I80" t="s">
        <v>21</v>
      </c>
      <c r="J80" t="s">
        <v>32</v>
      </c>
      <c r="K80" s="6" t="e">
        <v>#VALUE!</v>
      </c>
      <c r="L80" s="6" t="e">
        <v>#DIV/0!</v>
      </c>
      <c r="M80" s="6">
        <v>0</v>
      </c>
      <c r="N80" s="6">
        <v>0</v>
      </c>
      <c r="O80" s="11">
        <v>43496</v>
      </c>
      <c r="P80" s="12">
        <v>42766</v>
      </c>
      <c r="Q80" t="s">
        <v>25</v>
      </c>
      <c r="R80" t="s">
        <v>99</v>
      </c>
      <c r="S80" t="s">
        <v>100</v>
      </c>
      <c r="T80" t="s">
        <v>33</v>
      </c>
    </row>
    <row r="81" spans="1:24" x14ac:dyDescent="0.35">
      <c r="A81" t="s">
        <v>51</v>
      </c>
      <c r="B81" t="s">
        <v>21</v>
      </c>
      <c r="C81" t="s">
        <v>22</v>
      </c>
      <c r="D81" t="s">
        <v>23</v>
      </c>
      <c r="E81" s="26">
        <v>5806</v>
      </c>
      <c r="F81" t="s">
        <v>21</v>
      </c>
      <c r="G81">
        <v>38.96</v>
      </c>
      <c r="H81" t="s">
        <v>24</v>
      </c>
      <c r="K81" t="e">
        <v>#VALUE!</v>
      </c>
      <c r="L81">
        <v>38.96</v>
      </c>
      <c r="M81">
        <v>38.96</v>
      </c>
      <c r="N81">
        <v>38.96</v>
      </c>
      <c r="O81" s="12">
        <v>43643</v>
      </c>
      <c r="P81" s="12">
        <v>42635</v>
      </c>
      <c r="Q81" t="s">
        <v>39</v>
      </c>
      <c r="R81" t="s">
        <v>40</v>
      </c>
      <c r="S81" t="s">
        <v>128</v>
      </c>
      <c r="T81" t="s">
        <v>28</v>
      </c>
    </row>
    <row r="82" spans="1:24" x14ac:dyDescent="0.35">
      <c r="A82" t="s">
        <v>34</v>
      </c>
      <c r="B82" t="s">
        <v>21</v>
      </c>
      <c r="C82" t="s">
        <v>22</v>
      </c>
      <c r="D82" t="s">
        <v>23</v>
      </c>
      <c r="E82" s="26">
        <v>5811</v>
      </c>
      <c r="F82" t="s">
        <v>21</v>
      </c>
      <c r="G82" t="s">
        <v>24</v>
      </c>
      <c r="H82" t="s">
        <v>24</v>
      </c>
      <c r="K82" t="e">
        <v>#VALUE!</v>
      </c>
      <c r="L82" s="6">
        <v>35.03</v>
      </c>
      <c r="M82">
        <v>35.03</v>
      </c>
      <c r="N82">
        <v>35.03</v>
      </c>
      <c r="O82" s="12">
        <v>43643</v>
      </c>
      <c r="P82" s="12">
        <v>42669</v>
      </c>
      <c r="Q82" t="s">
        <v>39</v>
      </c>
      <c r="R82" t="s">
        <v>40</v>
      </c>
      <c r="S82" t="s">
        <v>128</v>
      </c>
      <c r="T82" t="s">
        <v>28</v>
      </c>
    </row>
    <row r="83" spans="1:24" x14ac:dyDescent="0.35">
      <c r="A83" t="s">
        <v>87</v>
      </c>
      <c r="B83" t="s">
        <v>21</v>
      </c>
      <c r="C83" t="s">
        <v>22</v>
      </c>
      <c r="D83" t="s">
        <v>23</v>
      </c>
      <c r="E83" s="26">
        <v>5825</v>
      </c>
      <c r="F83" t="s">
        <v>21</v>
      </c>
      <c r="G83">
        <v>39.590000000000003</v>
      </c>
      <c r="H83" t="s">
        <v>24</v>
      </c>
      <c r="K83" t="e">
        <v>#VALUE!</v>
      </c>
      <c r="L83">
        <v>39.590000000000003</v>
      </c>
      <c r="M83">
        <v>39.590000000000003</v>
      </c>
      <c r="N83">
        <v>39.590000000000003</v>
      </c>
      <c r="O83" s="12">
        <v>43643</v>
      </c>
      <c r="P83" s="12">
        <v>42714</v>
      </c>
      <c r="Q83" t="s">
        <v>39</v>
      </c>
      <c r="R83" t="s">
        <v>40</v>
      </c>
      <c r="S83" t="s">
        <v>128</v>
      </c>
      <c r="T83" t="s">
        <v>30</v>
      </c>
    </row>
    <row r="84" spans="1:24" x14ac:dyDescent="0.35">
      <c r="A84" t="s">
        <v>38</v>
      </c>
      <c r="B84" t="s">
        <v>21</v>
      </c>
      <c r="C84" t="s">
        <v>22</v>
      </c>
      <c r="D84" t="s">
        <v>23</v>
      </c>
      <c r="E84" s="26">
        <v>5824</v>
      </c>
      <c r="F84" t="s">
        <v>21</v>
      </c>
      <c r="G84" t="s">
        <v>24</v>
      </c>
      <c r="H84" t="s">
        <v>24</v>
      </c>
      <c r="K84" t="e">
        <v>#VALUE!</v>
      </c>
      <c r="L84" t="e">
        <v>#DIV/0!</v>
      </c>
      <c r="M84">
        <v>0</v>
      </c>
      <c r="N84">
        <v>0</v>
      </c>
      <c r="O84" s="12">
        <v>43643</v>
      </c>
      <c r="P84" s="12">
        <v>42722</v>
      </c>
      <c r="Q84" t="s">
        <v>39</v>
      </c>
      <c r="R84" t="s">
        <v>40</v>
      </c>
      <c r="S84" t="s">
        <v>128</v>
      </c>
      <c r="T84" t="s">
        <v>33</v>
      </c>
      <c r="U84" s="6" t="s">
        <v>122</v>
      </c>
    </row>
    <row r="85" spans="1:24" x14ac:dyDescent="0.35">
      <c r="A85" t="s">
        <v>31</v>
      </c>
      <c r="B85" t="s">
        <v>21</v>
      </c>
      <c r="C85" t="s">
        <v>22</v>
      </c>
      <c r="D85" t="s">
        <v>23</v>
      </c>
      <c r="E85" s="26">
        <v>5801</v>
      </c>
      <c r="F85" t="s">
        <v>21</v>
      </c>
      <c r="G85" t="s">
        <v>24</v>
      </c>
      <c r="H85" t="s">
        <v>24</v>
      </c>
      <c r="K85" t="e">
        <v>#VALUE!</v>
      </c>
      <c r="L85" t="e">
        <v>#DIV/0!</v>
      </c>
      <c r="M85">
        <v>0</v>
      </c>
      <c r="N85">
        <v>0</v>
      </c>
      <c r="O85" s="12">
        <v>43643</v>
      </c>
      <c r="P85" s="12">
        <v>42760</v>
      </c>
      <c r="Q85" t="s">
        <v>39</v>
      </c>
      <c r="R85" t="s">
        <v>40</v>
      </c>
      <c r="S85" t="s">
        <v>128</v>
      </c>
      <c r="T85" t="s">
        <v>33</v>
      </c>
      <c r="U85" s="6" t="s">
        <v>118</v>
      </c>
    </row>
    <row r="86" spans="1:24" x14ac:dyDescent="0.35">
      <c r="A86" t="s">
        <v>111</v>
      </c>
      <c r="B86" t="s">
        <v>21</v>
      </c>
      <c r="C86" t="s">
        <v>22</v>
      </c>
      <c r="D86" t="s">
        <v>23</v>
      </c>
      <c r="E86" s="26">
        <v>5739</v>
      </c>
      <c r="F86" t="s">
        <v>21</v>
      </c>
      <c r="G86" s="5" t="s">
        <v>24</v>
      </c>
      <c r="H86" t="s">
        <v>24</v>
      </c>
      <c r="I86" t="s">
        <v>21</v>
      </c>
      <c r="J86" t="s">
        <v>21</v>
      </c>
      <c r="K86" s="6" t="e">
        <v>#VALUE!</v>
      </c>
      <c r="L86" s="6" t="e">
        <v>#DIV/0!</v>
      </c>
      <c r="M86" s="6">
        <v>0</v>
      </c>
      <c r="N86" s="6">
        <v>0</v>
      </c>
      <c r="O86" s="7">
        <v>43494</v>
      </c>
      <c r="P86" s="8">
        <v>42653</v>
      </c>
      <c r="Q86" t="s">
        <v>25</v>
      </c>
      <c r="R86" t="s">
        <v>112</v>
      </c>
      <c r="T86" t="s">
        <v>28</v>
      </c>
    </row>
    <row r="87" spans="1:24" x14ac:dyDescent="0.35">
      <c r="A87" t="s">
        <v>65</v>
      </c>
      <c r="B87" t="s">
        <v>21</v>
      </c>
      <c r="C87" t="s">
        <v>22</v>
      </c>
      <c r="D87" t="s">
        <v>23</v>
      </c>
      <c r="E87" s="26">
        <v>5506</v>
      </c>
      <c r="F87" t="s">
        <v>36</v>
      </c>
      <c r="G87" s="5" t="s">
        <v>24</v>
      </c>
      <c r="H87" t="s">
        <v>24</v>
      </c>
      <c r="I87" t="s">
        <v>21</v>
      </c>
      <c r="J87" t="s">
        <v>21</v>
      </c>
      <c r="K87" s="6" t="e">
        <v>#VALUE!</v>
      </c>
      <c r="L87" s="6" t="e">
        <v>#DIV/0!</v>
      </c>
      <c r="M87" s="6">
        <v>0</v>
      </c>
      <c r="N87" s="6">
        <v>0</v>
      </c>
      <c r="O87" s="7">
        <v>43445</v>
      </c>
      <c r="P87" s="8">
        <v>42724</v>
      </c>
      <c r="Q87" s="10" t="s">
        <v>25</v>
      </c>
      <c r="R87" s="10" t="s">
        <v>112</v>
      </c>
      <c r="T87" t="s">
        <v>30</v>
      </c>
      <c r="U87" s="22"/>
      <c r="V87" s="23"/>
      <c r="W87" s="24"/>
      <c r="X87" s="24"/>
    </row>
    <row r="88" spans="1:24" x14ac:dyDescent="0.35">
      <c r="A88" t="s">
        <v>97</v>
      </c>
      <c r="B88" t="s">
        <v>21</v>
      </c>
      <c r="C88" t="s">
        <v>22</v>
      </c>
      <c r="D88" t="s">
        <v>23</v>
      </c>
      <c r="E88" s="26">
        <v>5768</v>
      </c>
      <c r="F88" t="s">
        <v>21</v>
      </c>
      <c r="G88" s="5" t="s">
        <v>24</v>
      </c>
      <c r="H88" t="s">
        <v>24</v>
      </c>
      <c r="I88" t="s">
        <v>21</v>
      </c>
      <c r="J88" t="s">
        <v>32</v>
      </c>
      <c r="K88" s="6" t="e">
        <v>#VALUE!</v>
      </c>
      <c r="L88" s="6" t="e">
        <v>#DIV/0!</v>
      </c>
      <c r="M88" s="6">
        <v>0</v>
      </c>
      <c r="N88" s="6">
        <v>0</v>
      </c>
      <c r="O88" s="11">
        <v>43496</v>
      </c>
      <c r="P88" s="12">
        <v>42766</v>
      </c>
      <c r="Q88" t="s">
        <v>25</v>
      </c>
      <c r="R88" t="s">
        <v>112</v>
      </c>
      <c r="T88" t="s">
        <v>33</v>
      </c>
    </row>
    <row r="89" spans="1:24" x14ac:dyDescent="0.35">
      <c r="A89" t="s">
        <v>101</v>
      </c>
      <c r="B89" t="s">
        <v>21</v>
      </c>
      <c r="C89" t="s">
        <v>22</v>
      </c>
      <c r="D89" t="s">
        <v>23</v>
      </c>
      <c r="E89" s="26">
        <v>5757</v>
      </c>
      <c r="F89" t="s">
        <v>21</v>
      </c>
      <c r="G89" s="5" t="s">
        <v>24</v>
      </c>
      <c r="H89" t="s">
        <v>24</v>
      </c>
      <c r="I89" t="s">
        <v>21</v>
      </c>
      <c r="J89" t="s">
        <v>21</v>
      </c>
      <c r="K89" s="6" t="e">
        <v>#VALUE!</v>
      </c>
      <c r="L89" s="6" t="e">
        <v>#DIV/0!</v>
      </c>
      <c r="M89" s="6">
        <v>0</v>
      </c>
      <c r="N89" s="6">
        <v>0</v>
      </c>
      <c r="O89" s="7">
        <v>43494</v>
      </c>
      <c r="P89" s="8">
        <v>42632</v>
      </c>
      <c r="Q89" t="s">
        <v>25</v>
      </c>
      <c r="R89" t="s">
        <v>102</v>
      </c>
      <c r="S89" t="s">
        <v>103</v>
      </c>
      <c r="T89" t="s">
        <v>28</v>
      </c>
    </row>
    <row r="90" spans="1:24" x14ac:dyDescent="0.35">
      <c r="A90" t="s">
        <v>56</v>
      </c>
      <c r="B90" t="s">
        <v>21</v>
      </c>
      <c r="C90" t="s">
        <v>22</v>
      </c>
      <c r="D90" t="s">
        <v>23</v>
      </c>
      <c r="E90" s="26">
        <v>5507</v>
      </c>
      <c r="F90" t="s">
        <v>21</v>
      </c>
      <c r="G90" s="5" t="s">
        <v>24</v>
      </c>
      <c r="H90" t="s">
        <v>24</v>
      </c>
      <c r="I90" t="s">
        <v>21</v>
      </c>
      <c r="J90" t="s">
        <v>21</v>
      </c>
      <c r="K90" s="6" t="e">
        <v>#VALUE!</v>
      </c>
      <c r="L90" s="6" t="e">
        <v>#DIV/0!</v>
      </c>
      <c r="M90" s="6">
        <v>0</v>
      </c>
      <c r="N90" s="6">
        <v>0</v>
      </c>
      <c r="O90" s="7">
        <v>43494</v>
      </c>
      <c r="P90" s="8">
        <v>42724</v>
      </c>
      <c r="Q90" s="10" t="s">
        <v>25</v>
      </c>
      <c r="R90" s="10" t="s">
        <v>102</v>
      </c>
      <c r="S90" t="s">
        <v>103</v>
      </c>
      <c r="T90" t="s">
        <v>30</v>
      </c>
    </row>
    <row r="91" spans="1:24" x14ac:dyDescent="0.35">
      <c r="A91" t="s">
        <v>85</v>
      </c>
      <c r="B91" t="s">
        <v>21</v>
      </c>
      <c r="C91" t="s">
        <v>22</v>
      </c>
      <c r="D91" t="s">
        <v>23</v>
      </c>
      <c r="E91" s="26">
        <v>5767</v>
      </c>
      <c r="F91" t="s">
        <v>21</v>
      </c>
      <c r="G91" s="5" t="s">
        <v>24</v>
      </c>
      <c r="H91" t="s">
        <v>24</v>
      </c>
      <c r="I91" t="s">
        <v>21</v>
      </c>
      <c r="J91" t="s">
        <v>32</v>
      </c>
      <c r="K91" s="6" t="e">
        <v>#VALUE!</v>
      </c>
      <c r="L91" s="6" t="e">
        <v>#DIV/0!</v>
      </c>
      <c r="M91" s="6">
        <v>0</v>
      </c>
      <c r="N91" s="6">
        <v>0</v>
      </c>
      <c r="O91" s="11">
        <v>43496</v>
      </c>
      <c r="P91" s="12">
        <v>42766</v>
      </c>
      <c r="Q91" t="s">
        <v>25</v>
      </c>
      <c r="R91" t="s">
        <v>102</v>
      </c>
      <c r="S91" t="s">
        <v>103</v>
      </c>
      <c r="T91" t="s">
        <v>33</v>
      </c>
    </row>
    <row r="92" spans="1:24" x14ac:dyDescent="0.35">
      <c r="A92" t="s">
        <v>53</v>
      </c>
      <c r="B92" t="s">
        <v>21</v>
      </c>
      <c r="C92" t="s">
        <v>22</v>
      </c>
      <c r="D92" t="s">
        <v>23</v>
      </c>
      <c r="E92" s="26">
        <v>5809</v>
      </c>
      <c r="F92" t="s">
        <v>21</v>
      </c>
      <c r="G92" t="s">
        <v>24</v>
      </c>
      <c r="H92" t="s">
        <v>24</v>
      </c>
      <c r="K92" t="e">
        <v>#VALUE!</v>
      </c>
      <c r="L92" t="e">
        <v>#DIV/0!</v>
      </c>
      <c r="M92">
        <v>0</v>
      </c>
      <c r="N92">
        <v>0</v>
      </c>
      <c r="O92" s="12">
        <v>43643</v>
      </c>
      <c r="P92" s="12">
        <v>42632</v>
      </c>
      <c r="Q92" t="s">
        <v>25</v>
      </c>
      <c r="R92" t="s">
        <v>119</v>
      </c>
      <c r="S92" t="s">
        <v>129</v>
      </c>
      <c r="T92" t="s">
        <v>28</v>
      </c>
    </row>
    <row r="93" spans="1:24" x14ac:dyDescent="0.35">
      <c r="A93" t="s">
        <v>60</v>
      </c>
      <c r="B93" t="s">
        <v>21</v>
      </c>
      <c r="C93" t="s">
        <v>22</v>
      </c>
      <c r="D93" t="s">
        <v>23</v>
      </c>
      <c r="E93" s="26">
        <v>5803</v>
      </c>
      <c r="F93" t="s">
        <v>21</v>
      </c>
      <c r="G93" t="s">
        <v>24</v>
      </c>
      <c r="H93" t="s">
        <v>24</v>
      </c>
      <c r="K93" t="e">
        <v>#VALUE!</v>
      </c>
      <c r="L93" t="e">
        <v>#DIV/0!</v>
      </c>
      <c r="M93">
        <v>0</v>
      </c>
      <c r="N93">
        <v>0</v>
      </c>
      <c r="O93" s="12">
        <v>43643</v>
      </c>
      <c r="P93" s="12">
        <v>42673</v>
      </c>
      <c r="Q93" t="s">
        <v>25</v>
      </c>
      <c r="R93" t="s">
        <v>119</v>
      </c>
      <c r="S93" t="s">
        <v>129</v>
      </c>
      <c r="T93" t="s">
        <v>28</v>
      </c>
    </row>
    <row r="94" spans="1:24" x14ac:dyDescent="0.35">
      <c r="A94" t="s">
        <v>74</v>
      </c>
      <c r="B94" t="s">
        <v>21</v>
      </c>
      <c r="C94" t="s">
        <v>22</v>
      </c>
      <c r="D94" t="s">
        <v>23</v>
      </c>
      <c r="E94" s="26">
        <v>5828</v>
      </c>
      <c r="F94" t="s">
        <v>21</v>
      </c>
      <c r="G94" t="s">
        <v>24</v>
      </c>
      <c r="H94" t="s">
        <v>24</v>
      </c>
      <c r="K94" t="e">
        <v>#VALUE!</v>
      </c>
      <c r="L94" t="e">
        <v>#DIV/0!</v>
      </c>
      <c r="M94">
        <v>0</v>
      </c>
      <c r="N94">
        <v>0</v>
      </c>
      <c r="O94" s="12">
        <v>43643</v>
      </c>
      <c r="P94" s="12">
        <v>42711</v>
      </c>
      <c r="Q94" t="s">
        <v>25</v>
      </c>
      <c r="R94" t="s">
        <v>119</v>
      </c>
      <c r="S94" t="s">
        <v>129</v>
      </c>
      <c r="T94" t="s">
        <v>30</v>
      </c>
    </row>
    <row r="95" spans="1:24" x14ac:dyDescent="0.35">
      <c r="A95" t="s">
        <v>104</v>
      </c>
      <c r="B95" t="s">
        <v>21</v>
      </c>
      <c r="C95" t="s">
        <v>22</v>
      </c>
      <c r="D95" t="s">
        <v>23</v>
      </c>
      <c r="E95" s="26">
        <v>5827</v>
      </c>
      <c r="F95" t="s">
        <v>21</v>
      </c>
      <c r="G95" t="s">
        <v>24</v>
      </c>
      <c r="H95" t="s">
        <v>24</v>
      </c>
      <c r="K95" t="e">
        <v>#VALUE!</v>
      </c>
      <c r="L95" t="e">
        <v>#DIV/0!</v>
      </c>
      <c r="M95">
        <v>0</v>
      </c>
      <c r="N95">
        <v>0</v>
      </c>
      <c r="O95" s="12">
        <v>43643</v>
      </c>
      <c r="P95" s="12">
        <v>42766</v>
      </c>
      <c r="Q95" t="s">
        <v>25</v>
      </c>
      <c r="R95" t="s">
        <v>119</v>
      </c>
      <c r="S95" t="s">
        <v>129</v>
      </c>
      <c r="T95" t="s">
        <v>33</v>
      </c>
      <c r="U95" s="6" t="s">
        <v>118</v>
      </c>
    </row>
    <row r="96" spans="1:24" x14ac:dyDescent="0.35">
      <c r="A96" s="9" t="s">
        <v>108</v>
      </c>
      <c r="B96" s="9" t="s">
        <v>21</v>
      </c>
      <c r="C96" s="9" t="s">
        <v>22</v>
      </c>
      <c r="D96" s="9" t="s">
        <v>23</v>
      </c>
      <c r="E96" s="18">
        <v>5761</v>
      </c>
      <c r="F96" s="9" t="s">
        <v>21</v>
      </c>
      <c r="G96" s="14">
        <v>37.4</v>
      </c>
      <c r="H96" s="9" t="s">
        <v>24</v>
      </c>
      <c r="I96" s="9" t="s">
        <v>21</v>
      </c>
      <c r="J96" s="9" t="s">
        <v>21</v>
      </c>
      <c r="K96" s="9">
        <v>-0.66000000000000369</v>
      </c>
      <c r="L96" s="9">
        <v>37.730000000000004</v>
      </c>
      <c r="M96" s="9">
        <v>37.4</v>
      </c>
      <c r="N96" s="9">
        <v>38.06</v>
      </c>
      <c r="O96" s="15">
        <v>43494</v>
      </c>
      <c r="P96" s="19">
        <v>42635</v>
      </c>
      <c r="Q96" s="9" t="s">
        <v>39</v>
      </c>
      <c r="R96" s="9" t="s">
        <v>109</v>
      </c>
      <c r="S96" s="9"/>
      <c r="T96" s="9" t="s">
        <v>28</v>
      </c>
    </row>
    <row r="97" spans="1:24" x14ac:dyDescent="0.35">
      <c r="A97" s="9" t="s">
        <v>45</v>
      </c>
      <c r="B97" s="9" t="s">
        <v>21</v>
      </c>
      <c r="C97" s="9" t="s">
        <v>22</v>
      </c>
      <c r="D97" s="9" t="s">
        <v>23</v>
      </c>
      <c r="E97" s="18">
        <v>5502</v>
      </c>
      <c r="F97" s="9" t="s">
        <v>36</v>
      </c>
      <c r="G97" s="14">
        <v>37.46</v>
      </c>
      <c r="H97" s="9" t="s">
        <v>24</v>
      </c>
      <c r="I97" s="9" t="s">
        <v>21</v>
      </c>
      <c r="J97" s="9" t="s">
        <v>21</v>
      </c>
      <c r="K97" s="9">
        <v>0</v>
      </c>
      <c r="L97" s="9">
        <v>37.46</v>
      </c>
      <c r="M97" s="9">
        <v>37.46</v>
      </c>
      <c r="N97" s="9">
        <v>37.46</v>
      </c>
      <c r="O97" s="15">
        <v>43445</v>
      </c>
      <c r="P97" s="16">
        <v>42714</v>
      </c>
      <c r="Q97" s="17" t="s">
        <v>39</v>
      </c>
      <c r="R97" s="17" t="s">
        <v>109</v>
      </c>
      <c r="S97" s="9"/>
      <c r="T97" s="9" t="s">
        <v>30</v>
      </c>
      <c r="U97" s="22"/>
      <c r="V97" s="23"/>
      <c r="W97" s="24"/>
      <c r="X97" s="24"/>
    </row>
    <row r="98" spans="1:24" x14ac:dyDescent="0.35">
      <c r="A98" t="s">
        <v>110</v>
      </c>
      <c r="B98" t="s">
        <v>21</v>
      </c>
      <c r="C98" t="s">
        <v>22</v>
      </c>
      <c r="D98" t="s">
        <v>23</v>
      </c>
      <c r="E98" s="26">
        <v>5763</v>
      </c>
      <c r="F98" t="s">
        <v>21</v>
      </c>
      <c r="G98" s="5" t="s">
        <v>24</v>
      </c>
      <c r="H98" t="s">
        <v>24</v>
      </c>
      <c r="I98" t="s">
        <v>21</v>
      </c>
      <c r="J98" t="s">
        <v>21</v>
      </c>
      <c r="K98" s="6" t="e">
        <v>#VALUE!</v>
      </c>
      <c r="L98" s="6">
        <v>39.29</v>
      </c>
      <c r="M98" s="6">
        <v>39.29</v>
      </c>
      <c r="N98" s="6">
        <v>39.29</v>
      </c>
      <c r="O98" s="7">
        <v>43494</v>
      </c>
      <c r="P98" s="12">
        <v>42760</v>
      </c>
      <c r="Q98" t="s">
        <v>39</v>
      </c>
      <c r="R98" t="s">
        <v>109</v>
      </c>
      <c r="T98" t="s">
        <v>33</v>
      </c>
    </row>
    <row r="99" spans="1:24" x14ac:dyDescent="0.35">
      <c r="A99" t="s">
        <v>104</v>
      </c>
      <c r="B99" t="s">
        <v>21</v>
      </c>
      <c r="C99" t="s">
        <v>22</v>
      </c>
      <c r="D99" t="s">
        <v>23</v>
      </c>
      <c r="E99" s="26">
        <v>5754</v>
      </c>
      <c r="F99" t="s">
        <v>21</v>
      </c>
      <c r="G99" s="5" t="s">
        <v>24</v>
      </c>
      <c r="H99" t="s">
        <v>24</v>
      </c>
      <c r="I99" t="s">
        <v>21</v>
      </c>
      <c r="J99" t="s">
        <v>21</v>
      </c>
      <c r="K99" s="6" t="e">
        <v>#VALUE!</v>
      </c>
      <c r="L99" s="6" t="e">
        <v>#DIV/0!</v>
      </c>
      <c r="M99" s="6">
        <v>0</v>
      </c>
      <c r="N99" s="6">
        <v>0</v>
      </c>
      <c r="O99" s="7">
        <v>43494</v>
      </c>
      <c r="P99" s="8">
        <v>42635</v>
      </c>
      <c r="Q99" t="s">
        <v>39</v>
      </c>
      <c r="R99" t="s">
        <v>105</v>
      </c>
      <c r="S99" t="s">
        <v>106</v>
      </c>
      <c r="T99" t="s">
        <v>28</v>
      </c>
    </row>
    <row r="100" spans="1:24" x14ac:dyDescent="0.35">
      <c r="A100" t="s">
        <v>107</v>
      </c>
      <c r="B100" t="s">
        <v>21</v>
      </c>
      <c r="C100" t="s">
        <v>22</v>
      </c>
      <c r="D100" t="s">
        <v>23</v>
      </c>
      <c r="E100" s="26">
        <v>5762</v>
      </c>
      <c r="F100" t="s">
        <v>21</v>
      </c>
      <c r="G100" s="5" t="s">
        <v>24</v>
      </c>
      <c r="H100" t="s">
        <v>24</v>
      </c>
      <c r="I100" t="s">
        <v>21</v>
      </c>
      <c r="J100" t="s">
        <v>21</v>
      </c>
      <c r="K100" s="6" t="e">
        <v>#VALUE!</v>
      </c>
      <c r="L100" s="6" t="e">
        <v>#DIV/0!</v>
      </c>
      <c r="M100" s="6">
        <v>0</v>
      </c>
      <c r="N100" s="6">
        <v>0</v>
      </c>
      <c r="O100" s="7">
        <v>43494</v>
      </c>
      <c r="P100" s="12">
        <v>42760</v>
      </c>
      <c r="Q100" t="s">
        <v>39</v>
      </c>
      <c r="R100" t="s">
        <v>105</v>
      </c>
      <c r="S100" t="s">
        <v>106</v>
      </c>
      <c r="T100" t="s">
        <v>33</v>
      </c>
    </row>
    <row r="101" spans="1:24" x14ac:dyDescent="0.35">
      <c r="A101" t="s">
        <v>57</v>
      </c>
      <c r="B101" t="s">
        <v>21</v>
      </c>
      <c r="C101" t="s">
        <v>22</v>
      </c>
      <c r="D101" t="s">
        <v>23</v>
      </c>
      <c r="E101" s="26">
        <v>5816</v>
      </c>
      <c r="F101" t="s">
        <v>21</v>
      </c>
      <c r="G101" t="s">
        <v>24</v>
      </c>
      <c r="H101" t="s">
        <v>24</v>
      </c>
      <c r="K101" t="e">
        <v>#VALUE!</v>
      </c>
      <c r="L101" t="e">
        <v>#DIV/0!</v>
      </c>
      <c r="M101">
        <v>0</v>
      </c>
      <c r="N101">
        <v>0</v>
      </c>
      <c r="O101" s="12">
        <v>43643</v>
      </c>
      <c r="P101" s="12">
        <v>42635</v>
      </c>
      <c r="Q101" t="s">
        <v>39</v>
      </c>
      <c r="R101" t="s">
        <v>117</v>
      </c>
      <c r="S101" t="s">
        <v>127</v>
      </c>
      <c r="T101" t="s">
        <v>28</v>
      </c>
    </row>
    <row r="102" spans="1:24" x14ac:dyDescent="0.35">
      <c r="A102" t="s">
        <v>56</v>
      </c>
      <c r="B102" t="s">
        <v>21</v>
      </c>
      <c r="C102" t="s">
        <v>22</v>
      </c>
      <c r="D102" t="s">
        <v>23</v>
      </c>
      <c r="E102" s="26">
        <v>5800</v>
      </c>
      <c r="F102" t="s">
        <v>21</v>
      </c>
      <c r="G102" t="s">
        <v>24</v>
      </c>
      <c r="H102" t="s">
        <v>24</v>
      </c>
      <c r="K102" t="e">
        <v>#VALUE!</v>
      </c>
      <c r="L102" t="e">
        <v>#DIV/0!</v>
      </c>
      <c r="M102">
        <v>0</v>
      </c>
      <c r="N102">
        <v>0</v>
      </c>
      <c r="O102" s="12">
        <v>43643</v>
      </c>
      <c r="P102" s="12">
        <v>42669</v>
      </c>
      <c r="Q102" t="s">
        <v>39</v>
      </c>
      <c r="R102" t="s">
        <v>117</v>
      </c>
      <c r="S102" t="s">
        <v>127</v>
      </c>
      <c r="T102" t="s">
        <v>134</v>
      </c>
    </row>
    <row r="103" spans="1:24" x14ac:dyDescent="0.35">
      <c r="A103" t="s">
        <v>45</v>
      </c>
      <c r="B103" t="s">
        <v>21</v>
      </c>
      <c r="C103" t="s">
        <v>22</v>
      </c>
      <c r="D103" t="s">
        <v>23</v>
      </c>
      <c r="E103" s="26">
        <v>5802</v>
      </c>
      <c r="F103" t="s">
        <v>21</v>
      </c>
      <c r="G103" t="s">
        <v>24</v>
      </c>
      <c r="H103" t="s">
        <v>24</v>
      </c>
      <c r="K103" t="e">
        <v>#VALUE!</v>
      </c>
      <c r="L103" t="e">
        <v>#DIV/0!</v>
      </c>
      <c r="M103">
        <v>0</v>
      </c>
      <c r="N103">
        <v>0</v>
      </c>
      <c r="O103" s="12">
        <v>43643</v>
      </c>
      <c r="P103" s="12">
        <v>42682</v>
      </c>
      <c r="Q103" t="s">
        <v>39</v>
      </c>
      <c r="R103" t="s">
        <v>117</v>
      </c>
      <c r="S103" t="s">
        <v>127</v>
      </c>
      <c r="T103" t="s">
        <v>30</v>
      </c>
    </row>
    <row r="104" spans="1:24" x14ac:dyDescent="0.35">
      <c r="A104" t="s">
        <v>111</v>
      </c>
      <c r="B104" t="s">
        <v>21</v>
      </c>
      <c r="C104" t="s">
        <v>22</v>
      </c>
      <c r="D104" t="s">
        <v>23</v>
      </c>
      <c r="E104" s="26">
        <v>5812</v>
      </c>
      <c r="F104" t="s">
        <v>21</v>
      </c>
      <c r="G104" t="s">
        <v>24</v>
      </c>
      <c r="H104" t="s">
        <v>24</v>
      </c>
      <c r="K104" t="e">
        <v>#VALUE!</v>
      </c>
      <c r="L104">
        <v>38.96</v>
      </c>
      <c r="M104">
        <v>38.96</v>
      </c>
      <c r="N104">
        <v>38.96</v>
      </c>
      <c r="O104" s="12">
        <v>43643</v>
      </c>
      <c r="P104" s="12">
        <v>42760</v>
      </c>
      <c r="Q104" t="s">
        <v>39</v>
      </c>
      <c r="R104" t="s">
        <v>117</v>
      </c>
      <c r="S104" t="s">
        <v>127</v>
      </c>
      <c r="T104" t="s">
        <v>33</v>
      </c>
      <c r="U104" s="6" t="s">
        <v>118</v>
      </c>
    </row>
    <row r="113" spans="7:16" x14ac:dyDescent="0.35">
      <c r="K113" s="6"/>
      <c r="L113" s="6"/>
      <c r="M113" s="6"/>
      <c r="N113" s="6"/>
      <c r="O113" s="7"/>
    </row>
    <row r="114" spans="7:16" x14ac:dyDescent="0.35">
      <c r="K114" s="6"/>
      <c r="L114" s="6"/>
      <c r="M114" s="6"/>
      <c r="N114" s="6"/>
      <c r="O114" s="7"/>
      <c r="P114" s="8"/>
    </row>
    <row r="115" spans="7:16" x14ac:dyDescent="0.35">
      <c r="K115" s="6"/>
      <c r="L115" s="6"/>
      <c r="M115" s="6"/>
      <c r="N115" s="6"/>
      <c r="O115" s="7"/>
    </row>
    <row r="116" spans="7:16" x14ac:dyDescent="0.35">
      <c r="K116" s="6"/>
      <c r="L116" s="6"/>
      <c r="M116" s="6"/>
      <c r="N116" s="6"/>
      <c r="O116" s="7"/>
      <c r="P116" s="8"/>
    </row>
    <row r="117" spans="7:16" x14ac:dyDescent="0.35">
      <c r="K117" s="6"/>
      <c r="L117" s="6"/>
      <c r="M117" s="6"/>
      <c r="N117" s="6"/>
      <c r="O117" s="7"/>
    </row>
    <row r="118" spans="7:16" x14ac:dyDescent="0.35">
      <c r="G118" s="13"/>
      <c r="K118" s="6"/>
      <c r="L118" s="6"/>
      <c r="M118" s="6"/>
      <c r="N118" s="6"/>
      <c r="O118" s="7"/>
      <c r="P118" s="8"/>
    </row>
    <row r="119" spans="7:16" x14ac:dyDescent="0.35">
      <c r="K119" s="6"/>
      <c r="L119" s="6"/>
      <c r="M119" s="6"/>
      <c r="N119" s="6"/>
      <c r="O119" s="7"/>
    </row>
    <row r="120" spans="7:16" x14ac:dyDescent="0.35">
      <c r="G120" s="13"/>
      <c r="K120" s="6"/>
      <c r="L120" s="6"/>
      <c r="M120" s="6"/>
      <c r="N120" s="6"/>
      <c r="O120" s="7"/>
      <c r="P120" s="8"/>
    </row>
    <row r="121" spans="7:16" x14ac:dyDescent="0.35">
      <c r="G121" s="13"/>
      <c r="K121" s="6"/>
      <c r="L121" s="6"/>
      <c r="M121" s="6"/>
      <c r="N121" s="6"/>
      <c r="O121" s="7"/>
    </row>
    <row r="122" spans="7:16" x14ac:dyDescent="0.35">
      <c r="K122" s="6"/>
      <c r="L122" s="6"/>
      <c r="M122" s="6"/>
      <c r="N122" s="6"/>
      <c r="O122" s="7"/>
      <c r="P122" s="8"/>
    </row>
    <row r="123" spans="7:16" x14ac:dyDescent="0.35">
      <c r="K123" s="6"/>
      <c r="L123" s="6"/>
      <c r="M123" s="6"/>
      <c r="N123" s="6"/>
      <c r="O123" s="7"/>
    </row>
    <row r="124" spans="7:16" x14ac:dyDescent="0.35">
      <c r="K124" s="6"/>
      <c r="L124" s="6"/>
      <c r="M124" s="6"/>
      <c r="N124" s="6"/>
      <c r="O124" s="7"/>
      <c r="P124" s="8"/>
    </row>
    <row r="125" spans="7:16" x14ac:dyDescent="0.35">
      <c r="K125" s="6"/>
      <c r="L125" s="6"/>
      <c r="M125" s="6"/>
      <c r="N125" s="6"/>
      <c r="O125" s="7"/>
    </row>
    <row r="126" spans="7:16" x14ac:dyDescent="0.35">
      <c r="K126" s="6"/>
      <c r="L126" s="6"/>
      <c r="M126" s="6"/>
      <c r="N126" s="6"/>
      <c r="O126" s="7"/>
      <c r="P126" s="8"/>
    </row>
    <row r="127" spans="7:16" x14ac:dyDescent="0.35">
      <c r="K127" s="6"/>
      <c r="L127" s="6"/>
      <c r="M127" s="6"/>
      <c r="N127" s="6"/>
      <c r="O127" s="7"/>
    </row>
    <row r="128" spans="7:16" x14ac:dyDescent="0.35">
      <c r="K128" s="6"/>
      <c r="L128" s="6"/>
      <c r="M128" s="6"/>
      <c r="N128" s="6"/>
      <c r="O128" s="7"/>
      <c r="P128" s="8"/>
    </row>
    <row r="129" spans="5:36" x14ac:dyDescent="0.35">
      <c r="K129" s="6"/>
      <c r="L129" s="6"/>
      <c r="M129" s="6"/>
      <c r="N129" s="6"/>
      <c r="O129" s="7"/>
    </row>
    <row r="130" spans="5:36" x14ac:dyDescent="0.35">
      <c r="G130" s="13"/>
      <c r="K130" s="6"/>
      <c r="L130" s="6"/>
      <c r="M130" s="6"/>
      <c r="N130" s="6"/>
      <c r="O130" s="7"/>
      <c r="P130" s="8"/>
    </row>
    <row r="131" spans="5:36" x14ac:dyDescent="0.35">
      <c r="K131" s="6"/>
      <c r="L131" s="6"/>
      <c r="M131" s="6"/>
      <c r="N131" s="6"/>
      <c r="O131" s="7"/>
    </row>
    <row r="132" spans="5:36" x14ac:dyDescent="0.35">
      <c r="K132" s="6"/>
      <c r="L132" s="6"/>
      <c r="M132" s="6"/>
      <c r="N132" s="6"/>
      <c r="O132" s="7"/>
      <c r="P132" s="8"/>
    </row>
    <row r="133" spans="5:36" x14ac:dyDescent="0.35">
      <c r="K133" s="6"/>
      <c r="L133" s="6"/>
      <c r="M133" s="6"/>
      <c r="N133" s="6"/>
      <c r="O133" s="7"/>
    </row>
    <row r="134" spans="5:36" x14ac:dyDescent="0.35">
      <c r="K134" s="6"/>
      <c r="L134" s="6"/>
      <c r="M134" s="6"/>
      <c r="N134" s="6"/>
      <c r="O134" s="7"/>
      <c r="P134" s="8"/>
    </row>
    <row r="135" spans="5:36" x14ac:dyDescent="0.35">
      <c r="K135" s="6"/>
      <c r="L135" s="6"/>
      <c r="M135" s="6"/>
      <c r="N135" s="6"/>
      <c r="O135" s="7"/>
    </row>
    <row r="136" spans="5:36" x14ac:dyDescent="0.35">
      <c r="K136" s="6"/>
      <c r="L136" s="6"/>
      <c r="M136" s="6"/>
      <c r="N136" s="6"/>
      <c r="O136" s="7"/>
      <c r="P136" s="8"/>
    </row>
    <row r="137" spans="5:36" x14ac:dyDescent="0.35">
      <c r="K137" s="6"/>
      <c r="L137" s="6"/>
      <c r="M137" s="6"/>
      <c r="N137" s="6"/>
      <c r="O137" s="7"/>
    </row>
    <row r="138" spans="5:36" s="9" customFormat="1" x14ac:dyDescent="0.35">
      <c r="E138" s="18"/>
      <c r="G138" s="14"/>
      <c r="O138" s="15"/>
      <c r="P138" s="1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5:36" s="9" customFormat="1" x14ac:dyDescent="0.35">
      <c r="E139" s="18"/>
      <c r="G139" s="14"/>
      <c r="O139" s="15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5:36" s="9" customFormat="1" x14ac:dyDescent="0.35">
      <c r="E140" s="18"/>
      <c r="G140" s="14"/>
      <c r="O140" s="15"/>
      <c r="P140" s="19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5:36" s="9" customFormat="1" x14ac:dyDescent="0.35">
      <c r="E141" s="18"/>
      <c r="G141" s="14"/>
      <c r="O141" s="15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5:36" x14ac:dyDescent="0.35">
      <c r="K142" s="6"/>
      <c r="L142" s="6"/>
      <c r="M142" s="6"/>
      <c r="N142" s="6"/>
      <c r="O142" s="7"/>
      <c r="P142" s="12"/>
    </row>
    <row r="143" spans="5:36" x14ac:dyDescent="0.35">
      <c r="K143" s="6"/>
      <c r="L143" s="6"/>
      <c r="M143" s="6"/>
      <c r="N143" s="6"/>
      <c r="O143" s="7"/>
    </row>
    <row r="144" spans="5:36" x14ac:dyDescent="0.35">
      <c r="K144" s="6"/>
      <c r="L144" s="6"/>
      <c r="M144" s="6"/>
      <c r="N144" s="6"/>
      <c r="O144" s="7"/>
      <c r="P144" s="12"/>
    </row>
    <row r="145" spans="5:36" x14ac:dyDescent="0.35">
      <c r="G145" s="13"/>
      <c r="K145" s="6"/>
      <c r="L145" s="6"/>
      <c r="M145" s="6"/>
      <c r="N145" s="6"/>
      <c r="O145" s="7"/>
    </row>
    <row r="146" spans="5:36" x14ac:dyDescent="0.35">
      <c r="K146" s="6"/>
      <c r="L146" s="6"/>
      <c r="M146" s="6"/>
      <c r="N146" s="6"/>
      <c r="O146" s="7"/>
      <c r="P146" s="12"/>
    </row>
    <row r="147" spans="5:36" x14ac:dyDescent="0.35">
      <c r="K147" s="6"/>
      <c r="L147" s="6"/>
      <c r="M147" s="6"/>
      <c r="N147" s="6"/>
      <c r="O147" s="7"/>
    </row>
    <row r="148" spans="5:36" s="9" customFormat="1" x14ac:dyDescent="0.35">
      <c r="E148" s="18"/>
      <c r="G148" s="14"/>
      <c r="O148" s="15"/>
      <c r="P148" s="19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5:36" s="9" customFormat="1" x14ac:dyDescent="0.35">
      <c r="E149" s="18"/>
      <c r="G149" s="14"/>
      <c r="O149" s="15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5:36" x14ac:dyDescent="0.35">
      <c r="G150" s="13"/>
      <c r="K150" s="6"/>
      <c r="L150" s="6"/>
      <c r="M150" s="6"/>
      <c r="N150" s="6"/>
      <c r="O150" s="7"/>
    </row>
    <row r="151" spans="5:36" x14ac:dyDescent="0.35">
      <c r="G151" s="13"/>
      <c r="K151" s="6"/>
      <c r="L151" s="6"/>
      <c r="M151" s="6"/>
      <c r="N151" s="6"/>
      <c r="O151" s="7"/>
    </row>
    <row r="152" spans="5:36" x14ac:dyDescent="0.35">
      <c r="K152" s="6"/>
      <c r="L152" s="6"/>
      <c r="M152" s="6"/>
      <c r="N152" s="6"/>
      <c r="O152" s="7"/>
    </row>
    <row r="153" spans="5:36" x14ac:dyDescent="0.35">
      <c r="M153" s="6"/>
      <c r="N153" s="6"/>
      <c r="O153" s="7"/>
    </row>
    <row r="154" spans="5:36" x14ac:dyDescent="0.35">
      <c r="K154" s="6"/>
      <c r="L154" s="6"/>
      <c r="M154" s="6"/>
      <c r="N154" s="6"/>
      <c r="O154" s="11"/>
      <c r="P154" s="12"/>
    </row>
    <row r="155" spans="5:36" x14ac:dyDescent="0.35">
      <c r="K155" s="6"/>
      <c r="L155" s="6"/>
      <c r="M155" s="6"/>
      <c r="N155" s="6"/>
      <c r="O155" s="11"/>
      <c r="P155" s="11"/>
    </row>
    <row r="156" spans="5:36" x14ac:dyDescent="0.35">
      <c r="K156" s="6"/>
      <c r="L156" s="6"/>
      <c r="M156" s="6"/>
      <c r="N156" s="6"/>
      <c r="O156" s="11"/>
      <c r="P156" s="12"/>
    </row>
    <row r="157" spans="5:36" x14ac:dyDescent="0.35">
      <c r="K157" s="6"/>
      <c r="L157" s="6"/>
      <c r="M157" s="6"/>
      <c r="N157" s="6"/>
      <c r="O157" s="11"/>
      <c r="P157" s="11"/>
    </row>
    <row r="158" spans="5:36" x14ac:dyDescent="0.35">
      <c r="K158" s="6"/>
      <c r="L158" s="6"/>
      <c r="M158" s="6"/>
      <c r="N158" s="6"/>
      <c r="O158" s="11"/>
      <c r="P158" s="12"/>
    </row>
    <row r="159" spans="5:36" x14ac:dyDescent="0.35">
      <c r="K159" s="6"/>
      <c r="L159" s="6"/>
      <c r="M159" s="6"/>
      <c r="N159" s="6"/>
      <c r="O159" s="11"/>
      <c r="P159" s="11"/>
    </row>
    <row r="160" spans="5:36" x14ac:dyDescent="0.35">
      <c r="G160" s="13"/>
      <c r="K160" s="6"/>
      <c r="L160" s="6"/>
      <c r="M160" s="6"/>
      <c r="N160" s="6"/>
      <c r="O160" s="11"/>
      <c r="P160" s="12"/>
    </row>
    <row r="161" spans="5:36" x14ac:dyDescent="0.35">
      <c r="K161" s="6"/>
      <c r="L161" s="6"/>
      <c r="M161" s="6"/>
      <c r="N161" s="6"/>
      <c r="O161" s="11"/>
      <c r="P161" s="11"/>
    </row>
    <row r="162" spans="5:36" s="9" customFormat="1" x14ac:dyDescent="0.35">
      <c r="E162" s="18"/>
      <c r="G162" s="14"/>
      <c r="O162" s="15"/>
      <c r="P162" s="19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5:36" s="9" customFormat="1" x14ac:dyDescent="0.35">
      <c r="E163" s="18"/>
      <c r="G163" s="14"/>
      <c r="O163" s="15"/>
      <c r="P163" s="15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5:36" x14ac:dyDescent="0.35">
      <c r="K164" s="6"/>
      <c r="L164" s="6"/>
      <c r="M164" s="6"/>
      <c r="N164" s="6"/>
      <c r="O164" s="11"/>
      <c r="P164" s="12"/>
    </row>
    <row r="165" spans="5:36" x14ac:dyDescent="0.35">
      <c r="K165" s="6"/>
      <c r="L165" s="6"/>
      <c r="M165" s="6"/>
      <c r="N165" s="6"/>
      <c r="O165" s="11"/>
      <c r="P165" s="11"/>
    </row>
    <row r="166" spans="5:36" x14ac:dyDescent="0.35">
      <c r="K166" s="6"/>
      <c r="L166" s="6"/>
      <c r="M166" s="6"/>
      <c r="N166" s="6"/>
      <c r="O166" s="11"/>
      <c r="P166" s="12"/>
    </row>
    <row r="167" spans="5:36" x14ac:dyDescent="0.35">
      <c r="K167" s="6"/>
      <c r="L167" s="6"/>
      <c r="M167" s="6"/>
      <c r="N167" s="6"/>
      <c r="O167" s="11"/>
      <c r="P167" s="11"/>
    </row>
    <row r="168" spans="5:36" x14ac:dyDescent="0.35">
      <c r="K168" s="6"/>
      <c r="L168" s="6"/>
      <c r="M168" s="6"/>
      <c r="N168" s="6"/>
      <c r="O168" s="11"/>
      <c r="P168" s="12"/>
    </row>
    <row r="169" spans="5:36" x14ac:dyDescent="0.35">
      <c r="K169" s="6"/>
      <c r="L169" s="6"/>
      <c r="M169" s="6"/>
      <c r="N169" s="6"/>
      <c r="O169" s="11"/>
      <c r="P169" s="11"/>
    </row>
    <row r="170" spans="5:36" x14ac:dyDescent="0.35">
      <c r="K170" s="6"/>
      <c r="L170" s="6"/>
      <c r="M170" s="6"/>
      <c r="N170" s="6"/>
      <c r="O170" s="11"/>
      <c r="P170" s="12"/>
    </row>
    <row r="171" spans="5:36" x14ac:dyDescent="0.35">
      <c r="K171" s="6"/>
      <c r="L171" s="6"/>
      <c r="M171" s="6"/>
      <c r="N171" s="6"/>
      <c r="O171" s="11"/>
      <c r="P171" s="11"/>
    </row>
    <row r="172" spans="5:36" x14ac:dyDescent="0.35">
      <c r="K172" s="6"/>
      <c r="L172" s="6"/>
      <c r="M172" s="6"/>
      <c r="N172" s="6"/>
      <c r="O172" s="11"/>
      <c r="P172" s="12"/>
    </row>
    <row r="173" spans="5:36" x14ac:dyDescent="0.35">
      <c r="K173" s="6"/>
      <c r="L173" s="6"/>
      <c r="M173" s="6"/>
      <c r="N173" s="6"/>
      <c r="O173" s="11"/>
      <c r="P173" s="11"/>
    </row>
    <row r="174" spans="5:36" x14ac:dyDescent="0.35">
      <c r="K174" s="6"/>
      <c r="L174" s="6"/>
      <c r="M174" s="6"/>
      <c r="N174" s="6"/>
      <c r="O174" s="11"/>
      <c r="P174" s="12"/>
    </row>
    <row r="175" spans="5:36" x14ac:dyDescent="0.35">
      <c r="K175" s="6"/>
      <c r="L175" s="6"/>
      <c r="M175" s="6"/>
      <c r="N175" s="6"/>
      <c r="O175" s="11"/>
      <c r="P175" s="11"/>
    </row>
    <row r="176" spans="5:36" s="9" customFormat="1" x14ac:dyDescent="0.35">
      <c r="E176" s="18"/>
      <c r="G176" s="14"/>
      <c r="O176" s="15"/>
      <c r="P176" s="19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5:36" s="9" customFormat="1" x14ac:dyDescent="0.35">
      <c r="E177" s="18"/>
      <c r="G177" s="14"/>
      <c r="O177" s="15"/>
      <c r="P177" s="15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5:36" x14ac:dyDescent="0.35">
      <c r="K178" s="6"/>
      <c r="L178" s="6"/>
      <c r="M178" s="6"/>
      <c r="N178" s="6"/>
      <c r="O178" s="11"/>
      <c r="P178" s="12"/>
    </row>
    <row r="179" spans="5:36" x14ac:dyDescent="0.35">
      <c r="K179" s="6"/>
      <c r="L179" s="6"/>
      <c r="M179" s="6"/>
      <c r="N179" s="6"/>
      <c r="O179" s="11"/>
      <c r="P179" s="11"/>
    </row>
    <row r="180" spans="5:36" x14ac:dyDescent="0.35">
      <c r="K180" s="6"/>
      <c r="L180" s="6"/>
      <c r="M180" s="6"/>
      <c r="N180" s="6"/>
      <c r="O180" s="11"/>
      <c r="P180" s="12"/>
    </row>
    <row r="181" spans="5:36" x14ac:dyDescent="0.35">
      <c r="K181" s="6"/>
      <c r="L181" s="6"/>
      <c r="M181" s="6"/>
      <c r="N181" s="6"/>
      <c r="O181" s="11"/>
      <c r="P181" s="11"/>
    </row>
    <row r="182" spans="5:36" x14ac:dyDescent="0.35">
      <c r="K182" s="6"/>
      <c r="L182" s="6"/>
      <c r="M182" s="6"/>
      <c r="N182" s="6"/>
      <c r="O182" s="11"/>
      <c r="P182" s="12"/>
    </row>
    <row r="183" spans="5:36" x14ac:dyDescent="0.35">
      <c r="K183" s="6"/>
      <c r="L183" s="6"/>
      <c r="M183" s="6"/>
      <c r="N183" s="6"/>
      <c r="O183" s="11"/>
      <c r="P183" s="11"/>
    </row>
    <row r="184" spans="5:36" s="9" customFormat="1" x14ac:dyDescent="0.35">
      <c r="E184" s="18"/>
      <c r="G184" s="14"/>
      <c r="O184" s="15"/>
      <c r="P184" s="19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5:36" s="9" customFormat="1" x14ac:dyDescent="0.35">
      <c r="E185" s="18"/>
      <c r="G185" s="14"/>
      <c r="O185" s="15"/>
      <c r="P185" s="15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5:36" x14ac:dyDescent="0.35">
      <c r="K186" s="6"/>
      <c r="L186" s="6"/>
      <c r="M186" s="6"/>
      <c r="N186" s="6"/>
      <c r="O186" s="11"/>
      <c r="P186" s="12"/>
    </row>
    <row r="187" spans="5:36" x14ac:dyDescent="0.35">
      <c r="K187" s="6"/>
      <c r="L187" s="6"/>
      <c r="M187" s="6"/>
      <c r="N187" s="6"/>
      <c r="O187" s="11"/>
      <c r="P187" s="11"/>
    </row>
    <row r="188" spans="5:36" x14ac:dyDescent="0.35">
      <c r="G188" s="13"/>
      <c r="K188" s="6"/>
      <c r="L188" s="6"/>
      <c r="M188" s="6"/>
      <c r="N188" s="6"/>
      <c r="O188" s="11"/>
    </row>
    <row r="189" spans="5:36" x14ac:dyDescent="0.35">
      <c r="G189" s="13"/>
      <c r="K189" s="6"/>
      <c r="L189" s="6"/>
      <c r="M189" s="6"/>
      <c r="N189" s="6"/>
      <c r="O189" s="11"/>
    </row>
    <row r="190" spans="5:36" x14ac:dyDescent="0.35">
      <c r="K190" s="6"/>
      <c r="L190" s="6"/>
      <c r="M190" s="6"/>
      <c r="N190" s="6"/>
      <c r="O190" s="11"/>
    </row>
    <row r="191" spans="5:36" x14ac:dyDescent="0.35">
      <c r="K191" s="6"/>
      <c r="L191" s="6"/>
      <c r="M191" s="6"/>
      <c r="N191" s="6"/>
      <c r="O19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="45" zoomScaleNormal="50" workbookViewId="0">
      <selection activeCell="AB22" sqref="AB22:AB23"/>
    </sheetView>
  </sheetViews>
  <sheetFormatPr defaultRowHeight="14.5" x14ac:dyDescent="0.35"/>
  <cols>
    <col min="7" max="7" width="14.1796875" customWidth="1"/>
    <col min="19" max="19" width="24.1796875" customWidth="1"/>
    <col min="21" max="21" width="15.1796875" customWidth="1"/>
  </cols>
  <sheetData>
    <row r="1" spans="1:28" x14ac:dyDescent="0.35">
      <c r="B1" t="s">
        <v>141</v>
      </c>
      <c r="N1" t="s">
        <v>136</v>
      </c>
    </row>
    <row r="2" spans="1:28" x14ac:dyDescent="0.35">
      <c r="Z2" t="s">
        <v>142</v>
      </c>
      <c r="AA2" t="s">
        <v>143</v>
      </c>
      <c r="AB2" t="s">
        <v>145</v>
      </c>
    </row>
    <row r="3" spans="1:28" ht="58" x14ac:dyDescent="0.35">
      <c r="A3" t="s">
        <v>140</v>
      </c>
      <c r="B3" t="s">
        <v>16</v>
      </c>
      <c r="C3" t="s">
        <v>36</v>
      </c>
      <c r="D3" t="s">
        <v>137</v>
      </c>
      <c r="E3" t="s">
        <v>138</v>
      </c>
      <c r="F3" t="s">
        <v>139</v>
      </c>
      <c r="G3" t="s">
        <v>142</v>
      </c>
      <c r="H3" t="s">
        <v>143</v>
      </c>
      <c r="I3" t="s">
        <v>145</v>
      </c>
      <c r="M3" t="s">
        <v>140</v>
      </c>
      <c r="N3" t="s">
        <v>16</v>
      </c>
      <c r="O3" t="s">
        <v>36</v>
      </c>
      <c r="P3" t="s">
        <v>137</v>
      </c>
      <c r="Q3" t="s">
        <v>138</v>
      </c>
      <c r="R3" t="s">
        <v>139</v>
      </c>
      <c r="S3" t="s">
        <v>142</v>
      </c>
      <c r="T3" t="s">
        <v>143</v>
      </c>
      <c r="U3" t="s">
        <v>145</v>
      </c>
      <c r="Y3" s="31" t="s">
        <v>152</v>
      </c>
      <c r="Z3">
        <v>92.87878787878789</v>
      </c>
      <c r="AA3">
        <v>70.562770562770552</v>
      </c>
      <c r="AB3">
        <v>66.471861471861473</v>
      </c>
    </row>
    <row r="4" spans="1:28" ht="58" x14ac:dyDescent="0.35">
      <c r="A4">
        <v>2016</v>
      </c>
      <c r="B4" t="s">
        <v>82</v>
      </c>
      <c r="C4" t="s">
        <v>109</v>
      </c>
      <c r="D4">
        <v>9</v>
      </c>
      <c r="E4">
        <v>9</v>
      </c>
      <c r="F4">
        <v>9</v>
      </c>
      <c r="G4" s="28">
        <f>(E4/D4)*100</f>
        <v>100</v>
      </c>
      <c r="H4" s="28">
        <f>(F4/E4)*100</f>
        <v>100</v>
      </c>
      <c r="I4" s="28">
        <f>(F4/D4)*100</f>
        <v>100</v>
      </c>
      <c r="J4" s="28"/>
      <c r="K4" s="28"/>
      <c r="M4">
        <v>2016</v>
      </c>
      <c r="N4" t="s">
        <v>25</v>
      </c>
      <c r="O4" t="s">
        <v>35</v>
      </c>
      <c r="P4">
        <v>6</v>
      </c>
      <c r="Q4">
        <v>6</v>
      </c>
      <c r="R4">
        <v>4</v>
      </c>
      <c r="S4" s="28">
        <f>(Q4/P4)*100</f>
        <v>100</v>
      </c>
      <c r="T4" s="28">
        <f>(R4/Q4)*100</f>
        <v>66.666666666666657</v>
      </c>
      <c r="U4" s="28">
        <f>(R4/P4)*100</f>
        <v>66.666666666666657</v>
      </c>
      <c r="V4" s="28"/>
      <c r="W4" s="28"/>
      <c r="Y4" s="31" t="s">
        <v>153</v>
      </c>
      <c r="Z4">
        <v>87.12121212121211</v>
      </c>
      <c r="AA4">
        <v>88.63636363636364</v>
      </c>
      <c r="AB4">
        <v>79.545454545454547</v>
      </c>
    </row>
    <row r="5" spans="1:28" x14ac:dyDescent="0.35">
      <c r="B5" t="s">
        <v>39</v>
      </c>
      <c r="C5" t="s">
        <v>121</v>
      </c>
      <c r="D5">
        <v>6</v>
      </c>
      <c r="E5">
        <v>6</v>
      </c>
      <c r="F5">
        <v>6</v>
      </c>
      <c r="G5" s="28">
        <f t="shared" ref="G5:G14" si="0">(E5/D5)*100</f>
        <v>100</v>
      </c>
      <c r="H5" s="28">
        <f t="shared" ref="H5:H14" si="1">(F5/E5)*100</f>
        <v>100</v>
      </c>
      <c r="I5" s="28">
        <f t="shared" ref="I5:I14" si="2">(F5/D5)*100</f>
        <v>100</v>
      </c>
      <c r="J5" s="28"/>
      <c r="K5" s="28"/>
      <c r="N5" t="s">
        <v>25</v>
      </c>
      <c r="O5" t="s">
        <v>73</v>
      </c>
      <c r="P5">
        <v>7</v>
      </c>
      <c r="Q5">
        <v>7</v>
      </c>
      <c r="R5">
        <v>4</v>
      </c>
      <c r="S5" s="28">
        <f t="shared" ref="S5:S14" si="3">(Q5/P5)*100</f>
        <v>100</v>
      </c>
      <c r="T5" s="28">
        <f t="shared" ref="T5:T14" si="4">(R5/Q5)*100</f>
        <v>57.142857142857139</v>
      </c>
      <c r="U5" s="28">
        <f t="shared" ref="U5:U14" si="5">(R5/P5)*100</f>
        <v>57.142857142857139</v>
      </c>
      <c r="V5" s="28"/>
      <c r="W5" s="28"/>
    </row>
    <row r="6" spans="1:28" x14ac:dyDescent="0.35">
      <c r="B6" t="s">
        <v>39</v>
      </c>
      <c r="C6" t="s">
        <v>40</v>
      </c>
      <c r="D6">
        <v>6</v>
      </c>
      <c r="E6">
        <v>4</v>
      </c>
      <c r="F6">
        <v>0</v>
      </c>
      <c r="G6" s="28">
        <f t="shared" si="0"/>
        <v>66.666666666666657</v>
      </c>
      <c r="H6" s="28">
        <f t="shared" si="1"/>
        <v>0</v>
      </c>
      <c r="I6" s="28">
        <f t="shared" si="2"/>
        <v>0</v>
      </c>
      <c r="J6" s="28"/>
      <c r="K6" s="28"/>
      <c r="N6" t="s">
        <v>25</v>
      </c>
      <c r="O6" t="s">
        <v>96</v>
      </c>
      <c r="P6">
        <v>7</v>
      </c>
      <c r="Q6">
        <v>7</v>
      </c>
      <c r="R6">
        <v>6</v>
      </c>
      <c r="S6" s="28">
        <f t="shared" si="3"/>
        <v>100</v>
      </c>
      <c r="T6" s="28">
        <f t="shared" si="4"/>
        <v>85.714285714285708</v>
      </c>
      <c r="U6" s="28">
        <f t="shared" si="5"/>
        <v>85.714285714285708</v>
      </c>
      <c r="V6" s="28"/>
      <c r="W6" s="28"/>
    </row>
    <row r="7" spans="1:28" x14ac:dyDescent="0.35">
      <c r="B7" t="s">
        <v>25</v>
      </c>
      <c r="C7" t="s">
        <v>119</v>
      </c>
      <c r="D7">
        <v>5</v>
      </c>
      <c r="E7">
        <v>5</v>
      </c>
      <c r="F7">
        <v>5</v>
      </c>
      <c r="G7" s="28">
        <f t="shared" si="0"/>
        <v>100</v>
      </c>
      <c r="H7" s="28">
        <f t="shared" si="1"/>
        <v>100</v>
      </c>
      <c r="I7" s="28">
        <f t="shared" si="2"/>
        <v>100</v>
      </c>
      <c r="J7" s="28"/>
      <c r="K7" s="28"/>
      <c r="N7" t="s">
        <v>39</v>
      </c>
      <c r="O7" t="s">
        <v>109</v>
      </c>
      <c r="P7">
        <v>6</v>
      </c>
      <c r="Q7">
        <v>5</v>
      </c>
      <c r="R7">
        <v>0</v>
      </c>
      <c r="S7" s="28">
        <f t="shared" si="3"/>
        <v>83.333333333333343</v>
      </c>
      <c r="T7" s="28">
        <f t="shared" si="4"/>
        <v>0</v>
      </c>
      <c r="U7" s="28">
        <f t="shared" si="5"/>
        <v>0</v>
      </c>
      <c r="V7" s="28"/>
      <c r="W7" s="28"/>
    </row>
    <row r="8" spans="1:28" x14ac:dyDescent="0.35">
      <c r="B8" t="s">
        <v>39</v>
      </c>
      <c r="C8" t="s">
        <v>117</v>
      </c>
      <c r="D8">
        <v>6</v>
      </c>
      <c r="E8">
        <v>6</v>
      </c>
      <c r="F8">
        <v>6</v>
      </c>
      <c r="G8" s="28">
        <f t="shared" si="0"/>
        <v>100</v>
      </c>
      <c r="H8" s="28">
        <f t="shared" si="1"/>
        <v>100</v>
      </c>
      <c r="I8" s="28">
        <f t="shared" si="2"/>
        <v>100</v>
      </c>
      <c r="J8" s="28"/>
      <c r="K8" s="28"/>
      <c r="N8" t="s">
        <v>25</v>
      </c>
      <c r="O8" t="s">
        <v>112</v>
      </c>
      <c r="P8">
        <v>5</v>
      </c>
      <c r="Q8">
        <v>4</v>
      </c>
      <c r="R8">
        <v>4</v>
      </c>
      <c r="S8" s="28">
        <f t="shared" si="3"/>
        <v>80</v>
      </c>
      <c r="T8" s="28">
        <f t="shared" si="4"/>
        <v>100</v>
      </c>
      <c r="U8" s="28">
        <f t="shared" si="5"/>
        <v>80</v>
      </c>
      <c r="V8" s="28"/>
      <c r="W8" s="28"/>
    </row>
    <row r="9" spans="1:28" x14ac:dyDescent="0.35">
      <c r="A9">
        <v>2017</v>
      </c>
      <c r="B9" t="s">
        <v>25</v>
      </c>
      <c r="C9" t="s">
        <v>116</v>
      </c>
      <c r="D9">
        <v>7</v>
      </c>
      <c r="E9">
        <v>7</v>
      </c>
      <c r="F9">
        <v>7</v>
      </c>
      <c r="G9" s="28">
        <f t="shared" si="0"/>
        <v>100</v>
      </c>
      <c r="H9" s="28">
        <f t="shared" si="1"/>
        <v>100</v>
      </c>
      <c r="I9" s="28">
        <f t="shared" si="2"/>
        <v>100</v>
      </c>
      <c r="J9" s="28"/>
      <c r="K9" s="28"/>
      <c r="M9">
        <v>2017</v>
      </c>
      <c r="N9" t="s">
        <v>39</v>
      </c>
      <c r="O9" t="s">
        <v>40</v>
      </c>
      <c r="P9">
        <v>6</v>
      </c>
      <c r="Q9">
        <v>6</v>
      </c>
      <c r="R9">
        <v>4</v>
      </c>
      <c r="S9" s="28">
        <f t="shared" si="3"/>
        <v>100</v>
      </c>
      <c r="T9" s="28">
        <f t="shared" si="4"/>
        <v>66.666666666666657</v>
      </c>
      <c r="U9" s="28">
        <f t="shared" si="5"/>
        <v>66.666666666666657</v>
      </c>
      <c r="V9" s="28"/>
      <c r="W9" s="28"/>
    </row>
    <row r="10" spans="1:28" x14ac:dyDescent="0.35">
      <c r="B10" t="s">
        <v>82</v>
      </c>
      <c r="C10" t="s">
        <v>105</v>
      </c>
      <c r="D10">
        <v>6</v>
      </c>
      <c r="E10">
        <v>5</v>
      </c>
      <c r="F10">
        <v>5</v>
      </c>
      <c r="G10" s="28">
        <f t="shared" si="0"/>
        <v>83.333333333333343</v>
      </c>
      <c r="H10" s="28">
        <f t="shared" si="1"/>
        <v>100</v>
      </c>
      <c r="I10" s="28">
        <f t="shared" si="2"/>
        <v>83.333333333333343</v>
      </c>
      <c r="J10" s="28"/>
      <c r="K10" s="28"/>
      <c r="N10" t="s">
        <v>39</v>
      </c>
      <c r="O10" t="s">
        <v>55</v>
      </c>
      <c r="P10">
        <v>6</v>
      </c>
      <c r="Q10">
        <v>6</v>
      </c>
      <c r="R10">
        <v>6</v>
      </c>
      <c r="S10" s="28">
        <f t="shared" si="3"/>
        <v>100</v>
      </c>
      <c r="T10" s="28">
        <f t="shared" si="4"/>
        <v>100</v>
      </c>
      <c r="U10" s="28">
        <f t="shared" si="5"/>
        <v>100</v>
      </c>
      <c r="V10" s="28"/>
      <c r="W10" s="28"/>
    </row>
    <row r="11" spans="1:28" x14ac:dyDescent="0.35">
      <c r="B11" t="s">
        <v>58</v>
      </c>
      <c r="C11" t="s">
        <v>120</v>
      </c>
      <c r="D11">
        <v>6</v>
      </c>
      <c r="E11">
        <v>4</v>
      </c>
      <c r="F11">
        <v>4</v>
      </c>
      <c r="G11" s="28">
        <f t="shared" si="0"/>
        <v>66.666666666666657</v>
      </c>
      <c r="H11" s="28">
        <f t="shared" si="1"/>
        <v>100</v>
      </c>
      <c r="I11" s="28">
        <f t="shared" si="2"/>
        <v>66.666666666666657</v>
      </c>
      <c r="J11" s="28"/>
      <c r="K11" s="28"/>
      <c r="N11" t="s">
        <v>58</v>
      </c>
      <c r="O11" t="s">
        <v>59</v>
      </c>
      <c r="P11">
        <v>6</v>
      </c>
      <c r="Q11">
        <v>5</v>
      </c>
      <c r="R11">
        <v>0</v>
      </c>
      <c r="S11" s="28">
        <f t="shared" si="3"/>
        <v>83.333333333333343</v>
      </c>
      <c r="T11" s="28">
        <f t="shared" si="4"/>
        <v>0</v>
      </c>
      <c r="U11" s="28">
        <f t="shared" si="5"/>
        <v>0</v>
      </c>
      <c r="V11" s="28"/>
      <c r="W11" s="28"/>
    </row>
    <row r="12" spans="1:28" x14ac:dyDescent="0.35">
      <c r="B12" t="s">
        <v>82</v>
      </c>
      <c r="C12" t="s">
        <v>113</v>
      </c>
      <c r="D12">
        <v>4</v>
      </c>
      <c r="E12">
        <v>3</v>
      </c>
      <c r="F12">
        <v>3</v>
      </c>
      <c r="G12" s="28">
        <f t="shared" si="0"/>
        <v>75</v>
      </c>
      <c r="H12" s="28">
        <f t="shared" si="1"/>
        <v>100</v>
      </c>
      <c r="I12" s="28">
        <f t="shared" si="2"/>
        <v>75</v>
      </c>
      <c r="J12" s="28"/>
      <c r="K12" s="28"/>
      <c r="N12" t="s">
        <v>25</v>
      </c>
      <c r="O12" t="s">
        <v>79</v>
      </c>
      <c r="P12">
        <v>6</v>
      </c>
      <c r="Q12">
        <v>6</v>
      </c>
      <c r="R12">
        <v>6</v>
      </c>
      <c r="S12" s="28">
        <f t="shared" si="3"/>
        <v>100</v>
      </c>
      <c r="T12" s="28">
        <f t="shared" si="4"/>
        <v>100</v>
      </c>
      <c r="U12" s="28">
        <f t="shared" si="5"/>
        <v>100</v>
      </c>
      <c r="V12" s="28"/>
      <c r="W12" s="28"/>
    </row>
    <row r="13" spans="1:28" x14ac:dyDescent="0.35">
      <c r="B13" t="s">
        <v>82</v>
      </c>
      <c r="C13" t="s">
        <v>114</v>
      </c>
      <c r="D13">
        <v>6</v>
      </c>
      <c r="E13">
        <v>6</v>
      </c>
      <c r="F13">
        <v>6</v>
      </c>
      <c r="G13" s="28">
        <f t="shared" si="0"/>
        <v>100</v>
      </c>
      <c r="H13" s="28">
        <f t="shared" si="1"/>
        <v>100</v>
      </c>
      <c r="I13" s="28">
        <f t="shared" si="2"/>
        <v>100</v>
      </c>
      <c r="J13" s="28"/>
      <c r="K13" s="28"/>
      <c r="N13" t="s">
        <v>25</v>
      </c>
      <c r="O13" t="s">
        <v>88</v>
      </c>
      <c r="P13">
        <v>6</v>
      </c>
      <c r="Q13">
        <v>6</v>
      </c>
      <c r="R13">
        <v>6</v>
      </c>
      <c r="S13" s="28">
        <f t="shared" si="3"/>
        <v>100</v>
      </c>
      <c r="T13" s="28">
        <f t="shared" si="4"/>
        <v>100</v>
      </c>
      <c r="U13" s="28">
        <f t="shared" si="5"/>
        <v>100</v>
      </c>
      <c r="V13" s="28"/>
      <c r="W13" s="28"/>
    </row>
    <row r="14" spans="1:28" x14ac:dyDescent="0.35">
      <c r="B14" t="s">
        <v>25</v>
      </c>
      <c r="C14" t="s">
        <v>115</v>
      </c>
      <c r="D14">
        <v>6</v>
      </c>
      <c r="E14">
        <v>4</v>
      </c>
      <c r="F14">
        <v>3</v>
      </c>
      <c r="G14" s="28">
        <f t="shared" si="0"/>
        <v>66.666666666666657</v>
      </c>
      <c r="H14" s="28">
        <f t="shared" si="1"/>
        <v>75</v>
      </c>
      <c r="I14" s="28">
        <f t="shared" si="2"/>
        <v>50</v>
      </c>
      <c r="J14" s="28"/>
      <c r="K14" s="28"/>
      <c r="N14" t="s">
        <v>82</v>
      </c>
      <c r="O14" t="s">
        <v>90</v>
      </c>
      <c r="P14">
        <v>4</v>
      </c>
      <c r="Q14">
        <v>3</v>
      </c>
      <c r="R14">
        <v>3</v>
      </c>
      <c r="S14" s="28">
        <f t="shared" si="3"/>
        <v>75</v>
      </c>
      <c r="T14" s="28">
        <f t="shared" si="4"/>
        <v>100</v>
      </c>
      <c r="U14" s="28">
        <f t="shared" si="5"/>
        <v>75</v>
      </c>
      <c r="V14" s="28"/>
      <c r="W14" s="28"/>
    </row>
    <row r="15" spans="1:28" x14ac:dyDescent="0.35">
      <c r="C15" s="27" t="s">
        <v>144</v>
      </c>
      <c r="D15" s="28">
        <f>AVERAGE(D4:D14)</f>
        <v>6.0909090909090908</v>
      </c>
      <c r="E15" s="28">
        <f t="shared" ref="E15:F15" si="6">AVERAGE(E4:E14)</f>
        <v>5.3636363636363633</v>
      </c>
      <c r="F15" s="28">
        <f t="shared" si="6"/>
        <v>4.9090909090909092</v>
      </c>
      <c r="G15" s="29">
        <f>AVERAGE(G4:G14)</f>
        <v>87.12121212121211</v>
      </c>
      <c r="H15" s="29">
        <f>AVERAGE(H4:H14)</f>
        <v>88.63636363636364</v>
      </c>
      <c r="I15" s="29">
        <f>AVERAGE(I4:I14)</f>
        <v>79.545454545454547</v>
      </c>
      <c r="J15" s="29"/>
      <c r="K15" s="29"/>
      <c r="O15" s="27" t="s">
        <v>144</v>
      </c>
      <c r="P15" s="28">
        <f>AVERAGE(P4:P14)</f>
        <v>5.9090909090909092</v>
      </c>
      <c r="Q15" s="28">
        <f t="shared" ref="Q15:R15" si="7">AVERAGE(Q4:Q14)</f>
        <v>5.5454545454545459</v>
      </c>
      <c r="R15" s="28">
        <f t="shared" si="7"/>
        <v>3.9090909090909092</v>
      </c>
      <c r="S15" s="29">
        <f>AVERAGE(S4:S14)</f>
        <v>92.87878787878789</v>
      </c>
      <c r="T15" s="29">
        <f>AVERAGE(T4:T14)</f>
        <v>70.562770562770552</v>
      </c>
      <c r="U15" s="29">
        <f>AVERAGE(U4:U14)</f>
        <v>66.471861471861473</v>
      </c>
      <c r="V15" s="29"/>
      <c r="W15" s="29"/>
    </row>
    <row r="16" spans="1:28" x14ac:dyDescent="0.35">
      <c r="C16" t="s">
        <v>148</v>
      </c>
      <c r="D16" s="28">
        <f>_xlfn.STDEV.P(D4:D14)</f>
        <v>1.1642044068059725</v>
      </c>
      <c r="E16" s="28">
        <f t="shared" ref="E16:F16" si="8">_xlfn.STDEV.P(E4:E14)</f>
        <v>1.610913195151759</v>
      </c>
      <c r="F16" s="28">
        <f t="shared" si="8"/>
        <v>2.2745447278539643</v>
      </c>
      <c r="G16" s="28">
        <f>_xlfn.STDEV.P(G4:G14)</f>
        <v>14.806682034615193</v>
      </c>
      <c r="H16" s="28">
        <f t="shared" ref="H16:I16" si="9">_xlfn.STDEV.P(H4:H14)</f>
        <v>28.927095593995126</v>
      </c>
      <c r="I16" s="28">
        <f t="shared" si="9"/>
        <v>30.017595085089312</v>
      </c>
      <c r="J16" s="28"/>
      <c r="K16" s="28"/>
      <c r="O16" t="s">
        <v>148</v>
      </c>
      <c r="P16" s="28">
        <f>_xlfn.STDEV.P(P4:P14)</f>
        <v>0.79252708064375887</v>
      </c>
      <c r="Q16" s="28">
        <f t="shared" ref="Q16:R16" si="10">_xlfn.STDEV.P(Q4:Q14)</f>
        <v>1.1570838237598051</v>
      </c>
      <c r="R16" s="28">
        <f t="shared" si="10"/>
        <v>2.1086206372260365</v>
      </c>
      <c r="S16" s="28">
        <f>_xlfn.STDEV.P(S4:S14)</f>
        <v>9.6423651979982754</v>
      </c>
      <c r="T16" s="28">
        <f t="shared" ref="T16:U16" si="11">_xlfn.STDEV.P(T4:T14)</f>
        <v>36.594812476897083</v>
      </c>
      <c r="U16" s="28">
        <f t="shared" si="11"/>
        <v>34.275013087949652</v>
      </c>
      <c r="V16" s="28"/>
      <c r="W16" s="28"/>
    </row>
    <row r="17" spans="3:28" x14ac:dyDescent="0.35">
      <c r="C17" t="s">
        <v>146</v>
      </c>
      <c r="D17">
        <v>5.31</v>
      </c>
      <c r="E17">
        <v>4.28</v>
      </c>
      <c r="F17">
        <v>3.39</v>
      </c>
      <c r="G17">
        <v>77.17</v>
      </c>
      <c r="H17">
        <v>69.209999999999994</v>
      </c>
      <c r="I17">
        <v>59.38</v>
      </c>
      <c r="O17" t="s">
        <v>146</v>
      </c>
      <c r="P17">
        <v>5.38</v>
      </c>
      <c r="Q17">
        <v>4.7699999999999996</v>
      </c>
      <c r="R17">
        <v>2.4900000000000002</v>
      </c>
      <c r="S17">
        <v>86.4</v>
      </c>
      <c r="T17">
        <v>45.98</v>
      </c>
      <c r="U17">
        <v>43.44</v>
      </c>
    </row>
    <row r="18" spans="3:28" x14ac:dyDescent="0.35">
      <c r="C18" t="s">
        <v>147</v>
      </c>
      <c r="D18">
        <v>6.87</v>
      </c>
      <c r="E18">
        <v>6.44</v>
      </c>
      <c r="F18">
        <v>6.43</v>
      </c>
      <c r="G18">
        <v>97.07</v>
      </c>
      <c r="H18" s="20">
        <v>108.07</v>
      </c>
      <c r="I18">
        <v>99.72</v>
      </c>
      <c r="O18" t="s">
        <v>147</v>
      </c>
      <c r="P18">
        <v>6.44</v>
      </c>
      <c r="Q18">
        <v>6.33</v>
      </c>
      <c r="R18">
        <v>5.33</v>
      </c>
      <c r="S18">
        <v>99.36</v>
      </c>
      <c r="T18">
        <v>95.14</v>
      </c>
      <c r="U18">
        <v>89.5</v>
      </c>
    </row>
    <row r="19" spans="3:28" x14ac:dyDescent="0.35">
      <c r="H19" t="s">
        <v>151</v>
      </c>
    </row>
    <row r="20" spans="3:28" x14ac:dyDescent="0.35">
      <c r="C20" t="s">
        <v>149</v>
      </c>
      <c r="D20" s="28">
        <f>D15-D17</f>
        <v>0.78090909090909122</v>
      </c>
      <c r="E20" s="28">
        <f t="shared" ref="E20:F20" si="12">E15-E17</f>
        <v>1.0836363636363631</v>
      </c>
      <c r="F20" s="28">
        <f t="shared" si="12"/>
        <v>1.519090909090909</v>
      </c>
      <c r="G20" s="28">
        <f>G15-G17</f>
        <v>9.9512121212121087</v>
      </c>
      <c r="H20" s="28">
        <f t="shared" ref="H20:I20" si="13">H15-H17</f>
        <v>19.426363636363646</v>
      </c>
      <c r="I20" s="28">
        <f t="shared" si="13"/>
        <v>20.165454545454544</v>
      </c>
      <c r="J20" s="28"/>
      <c r="K20" s="28"/>
      <c r="O20" t="s">
        <v>149</v>
      </c>
      <c r="P20" s="28">
        <f>P15-P17</f>
        <v>0.52909090909090928</v>
      </c>
      <c r="Q20" s="28">
        <f t="shared" ref="Q20:R20" si="14">Q15-Q17</f>
        <v>0.77545454545454628</v>
      </c>
      <c r="R20" s="28">
        <f t="shared" si="14"/>
        <v>1.419090909090909</v>
      </c>
      <c r="S20" s="28">
        <f>S15-S17</f>
        <v>6.4787878787878839</v>
      </c>
      <c r="T20" s="28">
        <f t="shared" ref="T20:U20" si="15">T15-T17</f>
        <v>24.582770562770556</v>
      </c>
      <c r="U20" s="28">
        <f t="shared" si="15"/>
        <v>23.031861471861475</v>
      </c>
      <c r="V20" s="28"/>
      <c r="W20" s="28"/>
    </row>
    <row r="21" spans="3:28" x14ac:dyDescent="0.35">
      <c r="C21" t="s">
        <v>150</v>
      </c>
      <c r="D21" s="28">
        <f>D18-D15</f>
        <v>0.77909090909090928</v>
      </c>
      <c r="E21" s="28">
        <f t="shared" ref="E21:F21" si="16">E18-E15</f>
        <v>1.0763636363636371</v>
      </c>
      <c r="F21" s="28">
        <f t="shared" si="16"/>
        <v>1.5209090909090905</v>
      </c>
      <c r="G21" s="28">
        <f>G18-G15</f>
        <v>9.9487878787878827</v>
      </c>
      <c r="H21" s="28">
        <f t="shared" ref="H21:I21" si="17">H18-H15</f>
        <v>19.433636363636353</v>
      </c>
      <c r="I21" s="28">
        <f t="shared" si="17"/>
        <v>20.174545454545452</v>
      </c>
      <c r="J21" s="28"/>
      <c r="K21" s="28"/>
      <c r="O21" t="s">
        <v>150</v>
      </c>
      <c r="P21" s="28">
        <f>P18-P15</f>
        <v>0.53090909090909122</v>
      </c>
      <c r="Q21" s="28">
        <f t="shared" ref="Q21:R21" si="18">Q18-Q15</f>
        <v>0.78454545454545421</v>
      </c>
      <c r="R21" s="28">
        <f t="shared" si="18"/>
        <v>1.4209090909090909</v>
      </c>
      <c r="S21" s="28">
        <f>S18-S15</f>
        <v>6.4812121212121099</v>
      </c>
      <c r="T21" s="28">
        <f t="shared" ref="T21:U21" si="19">T18-T15</f>
        <v>24.577229437229448</v>
      </c>
      <c r="U21" s="28">
        <f t="shared" si="19"/>
        <v>23.028138528138527</v>
      </c>
      <c r="V21" s="28"/>
      <c r="W21" s="28"/>
    </row>
    <row r="22" spans="3:28" x14ac:dyDescent="0.35">
      <c r="AB22" s="32"/>
    </row>
    <row r="23" spans="3:28" x14ac:dyDescent="0.35">
      <c r="C23" t="s">
        <v>154</v>
      </c>
      <c r="G23" s="32">
        <v>0.100999801980003</v>
      </c>
      <c r="H23" s="32">
        <v>9.5677032486665994E-2</v>
      </c>
      <c r="I23" s="32">
        <v>0.121610312810296</v>
      </c>
      <c r="O23" t="s">
        <v>154</v>
      </c>
      <c r="S23" s="33">
        <v>7.7536243724525902E-2</v>
      </c>
      <c r="T23" s="32">
        <v>0.13742060186952201</v>
      </c>
      <c r="U23" s="32">
        <v>0.14234206878310601</v>
      </c>
    </row>
    <row r="24" spans="3:28" x14ac:dyDescent="0.35">
      <c r="C24" t="s">
        <v>155</v>
      </c>
      <c r="G24">
        <v>10.1</v>
      </c>
      <c r="H24">
        <v>9.6</v>
      </c>
      <c r="I24">
        <v>12.2</v>
      </c>
      <c r="O24" t="s">
        <v>155</v>
      </c>
      <c r="S24" s="33">
        <v>7.75362437245259</v>
      </c>
      <c r="T24">
        <v>13.7</v>
      </c>
      <c r="U24">
        <v>14.2</v>
      </c>
    </row>
    <row r="25" spans="3:28" x14ac:dyDescent="0.35">
      <c r="C25" t="s">
        <v>149</v>
      </c>
      <c r="G25" s="28">
        <f>G15-G24</f>
        <v>77.021212121212116</v>
      </c>
      <c r="H25" s="28">
        <f t="shared" ref="H25:I25" si="20">H15-H24</f>
        <v>79.036363636363646</v>
      </c>
      <c r="I25" s="28">
        <f t="shared" si="20"/>
        <v>67.345454545454544</v>
      </c>
      <c r="S25" s="33">
        <v>7.75362437245259</v>
      </c>
      <c r="T25">
        <v>13.7</v>
      </c>
      <c r="U25">
        <v>14.2</v>
      </c>
    </row>
    <row r="26" spans="3:28" x14ac:dyDescent="0.35">
      <c r="C26" t="s">
        <v>150</v>
      </c>
      <c r="G26" s="28">
        <f>G15+G24</f>
        <v>97.221212121212105</v>
      </c>
      <c r="H26" s="28">
        <f t="shared" ref="H26:I26" si="21">H15+H24</f>
        <v>98.236363636363635</v>
      </c>
      <c r="I26" s="28">
        <f t="shared" si="21"/>
        <v>91.74545454545455</v>
      </c>
      <c r="S26" s="34"/>
      <c r="T26" s="28"/>
      <c r="U26" s="28"/>
    </row>
    <row r="29" spans="3:28" x14ac:dyDescent="0.35">
      <c r="K29" s="31"/>
      <c r="L29" s="31"/>
      <c r="M29" s="31"/>
    </row>
    <row r="30" spans="3:28" x14ac:dyDescent="0.35">
      <c r="J30" s="31"/>
      <c r="K30" s="28"/>
      <c r="L30" s="28"/>
      <c r="M30" s="28"/>
    </row>
    <row r="31" spans="3:28" x14ac:dyDescent="0.35">
      <c r="J31" s="31"/>
      <c r="K31" s="28"/>
      <c r="L31" s="28"/>
      <c r="M31" s="28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C10" sqref="C10"/>
    </sheetView>
  </sheetViews>
  <sheetFormatPr defaultRowHeight="14.5" x14ac:dyDescent="0.35"/>
  <cols>
    <col min="1" max="1" width="8.7265625" style="37"/>
    <col min="2" max="2" width="20.1796875" style="37" customWidth="1"/>
    <col min="3" max="9" width="8.7265625" style="37"/>
    <col min="10" max="10" width="12.81640625" style="37" customWidth="1"/>
    <col min="11" max="16384" width="8.7265625" style="37"/>
  </cols>
  <sheetData>
    <row r="1" spans="1:11" s="35" customFormat="1" x14ac:dyDescent="0.35">
      <c r="A1" s="35" t="s">
        <v>2</v>
      </c>
      <c r="B1" s="35" t="s">
        <v>4</v>
      </c>
      <c r="C1" s="35" t="s">
        <v>6</v>
      </c>
      <c r="D1" s="35" t="s">
        <v>7</v>
      </c>
      <c r="E1" s="35" t="s">
        <v>12</v>
      </c>
      <c r="F1" s="35" t="s">
        <v>13</v>
      </c>
      <c r="G1" s="38" t="s">
        <v>10</v>
      </c>
      <c r="H1" s="38" t="s">
        <v>11</v>
      </c>
      <c r="I1" s="38" t="s">
        <v>156</v>
      </c>
      <c r="J1" s="38" t="s">
        <v>14</v>
      </c>
      <c r="K1" s="38"/>
    </row>
    <row r="2" spans="1:11" s="36" customFormat="1" x14ac:dyDescent="0.35">
      <c r="A2" s="36" t="s">
        <v>22</v>
      </c>
      <c r="B2" s="36" t="s">
        <v>157</v>
      </c>
      <c r="C2" s="39">
        <v>38.369999999999997</v>
      </c>
      <c r="D2" s="36" t="s">
        <v>24</v>
      </c>
      <c r="E2" s="36">
        <v>38.369999999999997</v>
      </c>
      <c r="F2" s="36">
        <v>39.17</v>
      </c>
      <c r="G2" s="36">
        <v>-0.80000000000000426</v>
      </c>
      <c r="H2" s="36">
        <v>38.769999999999996</v>
      </c>
      <c r="I2" s="36">
        <v>20.339999999999996</v>
      </c>
      <c r="J2" s="40">
        <v>43269</v>
      </c>
    </row>
    <row r="3" spans="1:11" s="36" customFormat="1" x14ac:dyDescent="0.35">
      <c r="A3" s="36" t="s">
        <v>22</v>
      </c>
      <c r="B3" s="36" t="s">
        <v>158</v>
      </c>
      <c r="C3" s="39">
        <v>39.700000000000003</v>
      </c>
      <c r="D3" s="36" t="s">
        <v>24</v>
      </c>
      <c r="E3" s="36">
        <v>37.130000000000003</v>
      </c>
      <c r="F3" s="36">
        <v>39.700000000000003</v>
      </c>
      <c r="G3" s="36">
        <v>2.5700000000000003</v>
      </c>
      <c r="H3" s="36">
        <v>38.415000000000006</v>
      </c>
      <c r="I3" s="36" t="e">
        <v>#DIV/0!</v>
      </c>
      <c r="J3" s="40">
        <v>43273</v>
      </c>
    </row>
    <row r="4" spans="1:11" s="36" customFormat="1" x14ac:dyDescent="0.35">
      <c r="A4" s="36" t="s">
        <v>22</v>
      </c>
      <c r="B4" s="36" t="s">
        <v>159</v>
      </c>
      <c r="C4" s="36" t="s">
        <v>24</v>
      </c>
      <c r="D4" s="36" t="s">
        <v>24</v>
      </c>
      <c r="E4" s="36" t="s">
        <v>24</v>
      </c>
      <c r="F4" s="36">
        <v>37.43</v>
      </c>
      <c r="G4" s="36" t="e">
        <v>#VALUE!</v>
      </c>
      <c r="H4" s="36">
        <v>37.43</v>
      </c>
      <c r="I4" s="36" t="e">
        <v>#DIV/0!</v>
      </c>
      <c r="J4" s="40">
        <v>43273</v>
      </c>
    </row>
    <row r="5" spans="1:11" s="36" customFormat="1" x14ac:dyDescent="0.35">
      <c r="A5" s="36" t="s">
        <v>22</v>
      </c>
      <c r="B5" s="36" t="s">
        <v>160</v>
      </c>
      <c r="C5" s="36" t="s">
        <v>24</v>
      </c>
      <c r="D5" s="36" t="s">
        <v>24</v>
      </c>
      <c r="E5" s="36" t="s">
        <v>24</v>
      </c>
      <c r="F5" s="36">
        <v>37.799999999999997</v>
      </c>
      <c r="G5" s="36" t="e">
        <v>#VALUE!</v>
      </c>
      <c r="H5" s="36">
        <v>37.799999999999997</v>
      </c>
      <c r="I5" s="36">
        <v>19.29</v>
      </c>
      <c r="J5" s="40">
        <v>43276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F8382BCF6F1F45B0B39A56491718E4" ma:contentTypeVersion="10" ma:contentTypeDescription="Create a new document." ma:contentTypeScope="" ma:versionID="42b968293c23ed8777453efe42aeb061">
  <xsd:schema xmlns:xsd="http://www.w3.org/2001/XMLSchema" xmlns:xs="http://www.w3.org/2001/XMLSchema" xmlns:p="http://schemas.microsoft.com/office/2006/metadata/properties" xmlns:ns1="http://schemas.microsoft.com/sharepoint/v3" xmlns:ns3="ade7d194-2c27-407e-a24d-f5480507580f" targetNamespace="http://schemas.microsoft.com/office/2006/metadata/properties" ma:root="true" ma:fieldsID="0b3e5cba23c89078963fe7f6b80d73a7" ns1:_="" ns3:_="">
    <xsd:import namespace="http://schemas.microsoft.com/sharepoint/v3"/>
    <xsd:import namespace="ade7d194-2c27-407e-a24d-f5480507580f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7d194-2c27-407e-a24d-f548050758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32787-855B-4554-9637-C0D4398F12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2A65C5-03AC-46E7-9BD3-BFA43BFF51D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e7d194-2c27-407e-a24d-f548050758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A013A8-9E99-4B9D-B906-5955ED81D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e7d194-2c27-407e-a24d-f548050758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complete_sorted</vt:lpstr>
      <vt:lpstr>hatching fledging success</vt:lpstr>
      <vt:lpstr>extraction blanks</vt:lpstr>
    </vt:vector>
  </TitlesOfParts>
  <Company>Deakin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MARIE MARTENS</dc:creator>
  <cp:lastModifiedBy>JOHANNE MARIE MARTENS</cp:lastModifiedBy>
  <dcterms:created xsi:type="dcterms:W3CDTF">2019-07-16T02:03:14Z</dcterms:created>
  <dcterms:modified xsi:type="dcterms:W3CDTF">2020-04-16T01:35:06Z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0x01010096F8382BCF6F1F45B0B39A56491718E4</vt:lpwstr>
  </property>
</Properties>
</file>