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hD\Papers\Paper ex vivo model\PEERJ_ new\"/>
    </mc:Choice>
  </mc:AlternateContent>
  <bookViews>
    <workbookView xWindow="-120" yWindow="-120" windowWidth="20730" windowHeight="11160" activeTab="1"/>
  </bookViews>
  <sheets>
    <sheet name="Leukocytes" sheetId="4" r:id="rId1"/>
    <sheet name="Bacteria" sheetId="5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3" i="4" l="1"/>
  <c r="J33" i="4"/>
  <c r="N32" i="4"/>
  <c r="J32" i="4"/>
  <c r="N31" i="4"/>
  <c r="J31" i="4"/>
  <c r="N30" i="4"/>
  <c r="J30" i="4"/>
  <c r="N29" i="4"/>
  <c r="J29" i="4"/>
  <c r="N28" i="4"/>
  <c r="J28" i="4"/>
  <c r="N24" i="4"/>
  <c r="J24" i="4"/>
  <c r="N23" i="4"/>
  <c r="J23" i="4"/>
  <c r="N22" i="4"/>
  <c r="J22" i="4"/>
  <c r="N21" i="4"/>
  <c r="J21" i="4"/>
  <c r="N20" i="4"/>
  <c r="J20" i="4"/>
  <c r="N19" i="4"/>
  <c r="J19" i="4"/>
  <c r="N18" i="4"/>
  <c r="J18" i="4"/>
  <c r="N14" i="4"/>
  <c r="J14" i="4"/>
  <c r="N13" i="4"/>
  <c r="J13" i="4"/>
  <c r="N12" i="4"/>
  <c r="J12" i="4"/>
  <c r="N11" i="4"/>
  <c r="J11" i="4"/>
  <c r="N10" i="4"/>
  <c r="J10" i="4"/>
  <c r="N9" i="4"/>
  <c r="J9" i="4"/>
  <c r="N8" i="4"/>
  <c r="J8" i="4"/>
</calcChain>
</file>

<file path=xl/sharedStrings.xml><?xml version="1.0" encoding="utf-8"?>
<sst xmlns="http://schemas.openxmlformats.org/spreadsheetml/2006/main" count="112" uniqueCount="32">
  <si>
    <t>Technical replicates</t>
  </si>
  <si>
    <t>Total cells</t>
  </si>
  <si>
    <t>Donor</t>
  </si>
  <si>
    <t>Assay</t>
  </si>
  <si>
    <t>Dilution</t>
  </si>
  <si>
    <t>Total Counts</t>
  </si>
  <si>
    <t>PI+ (%)</t>
  </si>
  <si>
    <t>A</t>
  </si>
  <si>
    <t>J</t>
  </si>
  <si>
    <t>N</t>
  </si>
  <si>
    <t>Counts/µl</t>
  </si>
  <si>
    <t>Gender</t>
  </si>
  <si>
    <t>Female</t>
  </si>
  <si>
    <t>Male</t>
  </si>
  <si>
    <t>Dead leukocytes</t>
  </si>
  <si>
    <t xml:space="preserve">Nº assays: </t>
  </si>
  <si>
    <t xml:space="preserve">Nº donors: </t>
  </si>
  <si>
    <t>T0h</t>
  </si>
  <si>
    <t>T4h</t>
  </si>
  <si>
    <t>T8h</t>
  </si>
  <si>
    <t>Nº donors:</t>
  </si>
  <si>
    <t>Initial concentration:</t>
  </si>
  <si>
    <t>T0H</t>
  </si>
  <si>
    <t>T4H</t>
  </si>
  <si>
    <t>E</t>
  </si>
  <si>
    <t>Time after blood collection</t>
  </si>
  <si>
    <t>T8H</t>
  </si>
  <si>
    <r>
      <rPr>
        <b/>
        <i/>
        <sz val="10"/>
        <color theme="1"/>
        <rFont val="Times "/>
      </rPr>
      <t>Staphylococcus epidermidis</t>
    </r>
    <r>
      <rPr>
        <b/>
        <sz val="10"/>
        <color theme="1"/>
        <rFont val="Times "/>
      </rPr>
      <t xml:space="preserve"> PT12003</t>
    </r>
  </si>
  <si>
    <t>Time of incubation:</t>
  </si>
  <si>
    <t>Age range</t>
  </si>
  <si>
    <t>35-40</t>
  </si>
  <si>
    <t>25-30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</si>
</sst>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"/>
    </font>
    <font>
      <sz val="11"/>
      <color theme="1"/>
      <name val="Times "/>
    </font>
    <font>
      <sz val="10"/>
      <color theme="1"/>
      <name val="Times "/>
    </font>
    <font>
      <b/>
      <i/>
      <sz val="10"/>
      <color theme="1"/>
      <name val="Times "/>
    </font>
    <font>
      <sz val="10"/>
      <color theme="1"/>
      <name val="Times"/>
      <family val="1"/>
    </font>
    <font>
      <b/>
      <sz val="10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/>
    <xf numFmtId="11" fontId="4" fillId="0" borderId="0" xfId="0" applyNumberFormat="1" applyFont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11" fontId="4" fillId="0" borderId="0" xfId="0" applyNumberFormat="1" applyFont="1" applyBorder="1" applyAlignment="1">
      <alignment horizontal="center"/>
    </xf>
    <xf numFmtId="10" fontId="4" fillId="0" borderId="0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1" fontId="4" fillId="0" borderId="2" xfId="0" applyNumberFormat="1" applyFont="1" applyBorder="1" applyAlignment="1">
      <alignment horizontal="center"/>
    </xf>
    <xf numFmtId="10" fontId="4" fillId="0" borderId="2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1" fontId="4" fillId="0" borderId="1" xfId="0" applyNumberFormat="1" applyFont="1" applyBorder="1" applyAlignment="1">
      <alignment horizontal="center"/>
    </xf>
    <xf numFmtId="10" fontId="4" fillId="0" borderId="1" xfId="1" applyNumberFormat="1" applyFont="1" applyBorder="1" applyAlignment="1">
      <alignment horizontal="center"/>
    </xf>
    <xf numFmtId="10" fontId="4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/>
    </xf>
    <xf numFmtId="0" fontId="4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Fill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2" workbookViewId="0">
      <selection activeCell="F7" sqref="F7:F14"/>
    </sheetView>
  </sheetViews>
  <sheetFormatPr defaultRowHeight="15"/>
  <cols>
    <col min="4" max="4" width="12.28515625" customWidth="1"/>
    <col min="10" max="10" width="11.42578125" customWidth="1"/>
    <col min="14" max="14" width="10.7109375" customWidth="1"/>
  </cols>
  <sheetData>
    <row r="2" spans="2:14">
      <c r="B2" s="2" t="s">
        <v>15</v>
      </c>
      <c r="C2" s="3">
        <v>3</v>
      </c>
      <c r="D2" s="4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>
      <c r="B3" s="2" t="s">
        <v>16</v>
      </c>
      <c r="C3" s="5">
        <v>3</v>
      </c>
      <c r="D3" s="4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>
      <c r="B4" s="6"/>
      <c r="C4" s="6"/>
      <c r="D4" s="7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>
      <c r="B6" s="4"/>
      <c r="C6" s="8"/>
      <c r="D6" s="8"/>
      <c r="E6" s="8"/>
      <c r="F6" s="8"/>
      <c r="G6" s="8"/>
      <c r="H6" s="43" t="s">
        <v>1</v>
      </c>
      <c r="I6" s="43"/>
      <c r="J6" s="43"/>
      <c r="K6" s="43" t="s">
        <v>14</v>
      </c>
      <c r="L6" s="43"/>
      <c r="M6" s="43"/>
      <c r="N6" s="43"/>
    </row>
    <row r="7" spans="2:14" ht="25.5">
      <c r="B7" s="41" t="s">
        <v>17</v>
      </c>
      <c r="C7" s="32" t="s">
        <v>3</v>
      </c>
      <c r="D7" s="32" t="s">
        <v>2</v>
      </c>
      <c r="E7" s="32" t="s">
        <v>11</v>
      </c>
      <c r="F7" s="47" t="s">
        <v>29</v>
      </c>
      <c r="G7" s="33" t="s">
        <v>0</v>
      </c>
      <c r="H7" s="32" t="s">
        <v>10</v>
      </c>
      <c r="I7" s="32" t="s">
        <v>4</v>
      </c>
      <c r="J7" s="32" t="s">
        <v>5</v>
      </c>
      <c r="K7" s="32" t="s">
        <v>6</v>
      </c>
      <c r="L7" s="32" t="s">
        <v>10</v>
      </c>
      <c r="M7" s="32" t="s">
        <v>4</v>
      </c>
      <c r="N7" s="32" t="s">
        <v>5</v>
      </c>
    </row>
    <row r="8" spans="2:14">
      <c r="B8" s="41"/>
      <c r="C8" s="40">
        <v>1</v>
      </c>
      <c r="D8" s="40" t="s">
        <v>7</v>
      </c>
      <c r="E8" s="40" t="s">
        <v>12</v>
      </c>
      <c r="F8" s="48" t="s">
        <v>30</v>
      </c>
      <c r="G8" s="9">
        <v>1</v>
      </c>
      <c r="H8" s="9">
        <v>380</v>
      </c>
      <c r="I8" s="9">
        <v>2</v>
      </c>
      <c r="J8" s="10">
        <f>H8*I8*1000</f>
        <v>760000</v>
      </c>
      <c r="K8" s="11">
        <v>1.5100000000000001E-2</v>
      </c>
      <c r="L8" s="9">
        <v>6</v>
      </c>
      <c r="M8" s="9">
        <v>2</v>
      </c>
      <c r="N8" s="10">
        <f>L8*M8*1000</f>
        <v>12000</v>
      </c>
    </row>
    <row r="9" spans="2:14">
      <c r="B9" s="41"/>
      <c r="C9" s="40"/>
      <c r="D9" s="40"/>
      <c r="E9" s="40"/>
      <c r="F9" s="49"/>
      <c r="G9" s="9">
        <v>2</v>
      </c>
      <c r="H9" s="9">
        <v>182</v>
      </c>
      <c r="I9" s="9">
        <v>4</v>
      </c>
      <c r="J9" s="10">
        <f t="shared" ref="J9:J14" si="0">H9*I9*1000</f>
        <v>728000</v>
      </c>
      <c r="K9" s="11">
        <v>1.72E-2</v>
      </c>
      <c r="L9" s="9">
        <v>3</v>
      </c>
      <c r="M9" s="9">
        <v>4</v>
      </c>
      <c r="N9" s="10">
        <f t="shared" ref="N9:N14" si="1">L9*M9*1000</f>
        <v>12000</v>
      </c>
    </row>
    <row r="10" spans="2:14">
      <c r="B10" s="41"/>
      <c r="C10" s="38">
        <v>2</v>
      </c>
      <c r="D10" s="38" t="s">
        <v>8</v>
      </c>
      <c r="E10" s="38" t="s">
        <v>12</v>
      </c>
      <c r="F10" s="48" t="s">
        <v>31</v>
      </c>
      <c r="G10" s="12">
        <v>1</v>
      </c>
      <c r="H10" s="12">
        <v>326</v>
      </c>
      <c r="I10" s="12">
        <v>10</v>
      </c>
      <c r="J10" s="13">
        <f t="shared" si="0"/>
        <v>3260000</v>
      </c>
      <c r="K10" s="14">
        <v>5.04E-2</v>
      </c>
      <c r="L10" s="12">
        <v>16</v>
      </c>
      <c r="M10" s="12">
        <v>10</v>
      </c>
      <c r="N10" s="13">
        <f t="shared" si="1"/>
        <v>160000</v>
      </c>
    </row>
    <row r="11" spans="2:14">
      <c r="B11" s="41"/>
      <c r="C11" s="40"/>
      <c r="D11" s="40"/>
      <c r="E11" s="40"/>
      <c r="F11" s="49"/>
      <c r="G11" s="9">
        <v>2</v>
      </c>
      <c r="H11" s="9">
        <v>325</v>
      </c>
      <c r="I11" s="9">
        <v>10</v>
      </c>
      <c r="J11" s="10">
        <f t="shared" si="0"/>
        <v>3250000</v>
      </c>
      <c r="K11" s="11">
        <v>5.5100000000000003E-2</v>
      </c>
      <c r="L11" s="9">
        <v>18</v>
      </c>
      <c r="M11" s="9">
        <v>10</v>
      </c>
      <c r="N11" s="10">
        <f t="shared" si="1"/>
        <v>180000</v>
      </c>
    </row>
    <row r="12" spans="2:14">
      <c r="B12" s="41"/>
      <c r="C12" s="38">
        <v>3</v>
      </c>
      <c r="D12" s="38" t="s">
        <v>9</v>
      </c>
      <c r="E12" s="38" t="s">
        <v>13</v>
      </c>
      <c r="F12" s="48" t="s">
        <v>30</v>
      </c>
      <c r="G12" s="12">
        <v>1</v>
      </c>
      <c r="H12" s="12">
        <v>156</v>
      </c>
      <c r="I12" s="12">
        <v>2</v>
      </c>
      <c r="J12" s="13">
        <f t="shared" si="0"/>
        <v>312000</v>
      </c>
      <c r="K12" s="14">
        <v>2.4199999999999999E-2</v>
      </c>
      <c r="L12" s="12">
        <v>4</v>
      </c>
      <c r="M12" s="12">
        <v>2</v>
      </c>
      <c r="N12" s="13">
        <f t="shared" si="1"/>
        <v>8000</v>
      </c>
    </row>
    <row r="13" spans="2:14">
      <c r="B13" s="41"/>
      <c r="C13" s="40"/>
      <c r="D13" s="40"/>
      <c r="E13" s="40"/>
      <c r="F13" s="50"/>
      <c r="G13" s="9">
        <v>2</v>
      </c>
      <c r="H13" s="9">
        <v>154</v>
      </c>
      <c r="I13" s="9">
        <v>2</v>
      </c>
      <c r="J13" s="10">
        <f t="shared" si="0"/>
        <v>308000</v>
      </c>
      <c r="K13" s="11">
        <v>8.8999999999999999E-3</v>
      </c>
      <c r="L13" s="9">
        <v>1</v>
      </c>
      <c r="M13" s="9">
        <v>2</v>
      </c>
      <c r="N13" s="10">
        <f t="shared" si="1"/>
        <v>2000</v>
      </c>
    </row>
    <row r="14" spans="2:14">
      <c r="B14" s="42"/>
      <c r="C14" s="39"/>
      <c r="D14" s="39"/>
      <c r="E14" s="39"/>
      <c r="F14" s="49"/>
      <c r="G14" s="15">
        <v>3</v>
      </c>
      <c r="H14" s="15">
        <v>145</v>
      </c>
      <c r="I14" s="15">
        <v>2</v>
      </c>
      <c r="J14" s="16">
        <f t="shared" si="0"/>
        <v>290000</v>
      </c>
      <c r="K14" s="17">
        <v>2.1100000000000001E-2</v>
      </c>
      <c r="L14" s="15">
        <v>3</v>
      </c>
      <c r="M14" s="15">
        <v>2</v>
      </c>
      <c r="N14" s="16">
        <f t="shared" si="1"/>
        <v>6000</v>
      </c>
    </row>
    <row r="15" spans="2:14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2:14">
      <c r="B16" s="4"/>
      <c r="C16" s="8"/>
      <c r="D16" s="8"/>
      <c r="E16" s="8"/>
      <c r="F16" s="8"/>
      <c r="G16" s="8"/>
      <c r="H16" s="43" t="s">
        <v>1</v>
      </c>
      <c r="I16" s="43"/>
      <c r="J16" s="43"/>
      <c r="K16" s="43" t="s">
        <v>14</v>
      </c>
      <c r="L16" s="43"/>
      <c r="M16" s="43"/>
      <c r="N16" s="43"/>
    </row>
    <row r="17" spans="2:14" ht="25.5">
      <c r="B17" s="41" t="s">
        <v>18</v>
      </c>
      <c r="C17" s="32" t="s">
        <v>3</v>
      </c>
      <c r="D17" s="32" t="s">
        <v>2</v>
      </c>
      <c r="E17" s="32" t="s">
        <v>11</v>
      </c>
      <c r="F17" s="47" t="s">
        <v>29</v>
      </c>
      <c r="G17" s="33" t="s">
        <v>0</v>
      </c>
      <c r="H17" s="32" t="s">
        <v>10</v>
      </c>
      <c r="I17" s="32" t="s">
        <v>4</v>
      </c>
      <c r="J17" s="32" t="s">
        <v>5</v>
      </c>
      <c r="K17" s="32" t="s">
        <v>6</v>
      </c>
      <c r="L17" s="32" t="s">
        <v>10</v>
      </c>
      <c r="M17" s="32" t="s">
        <v>4</v>
      </c>
      <c r="N17" s="32" t="s">
        <v>5</v>
      </c>
    </row>
    <row r="18" spans="2:14">
      <c r="B18" s="41"/>
      <c r="C18" s="40">
        <v>1</v>
      </c>
      <c r="D18" s="40" t="s">
        <v>7</v>
      </c>
      <c r="E18" s="40" t="s">
        <v>12</v>
      </c>
      <c r="F18" s="48" t="s">
        <v>30</v>
      </c>
      <c r="G18" s="9">
        <v>1</v>
      </c>
      <c r="H18" s="5">
        <v>685</v>
      </c>
      <c r="I18" s="5">
        <v>4</v>
      </c>
      <c r="J18" s="7">
        <f>H18*I18*1000</f>
        <v>2740000</v>
      </c>
      <c r="K18" s="18">
        <v>4.5900000000000003E-2</v>
      </c>
      <c r="L18" s="19">
        <v>31</v>
      </c>
      <c r="M18" s="5">
        <v>4</v>
      </c>
      <c r="N18" s="7">
        <f t="shared" ref="N18:N24" si="2">L18*M18*1000</f>
        <v>124000</v>
      </c>
    </row>
    <row r="19" spans="2:14">
      <c r="B19" s="41"/>
      <c r="C19" s="40"/>
      <c r="D19" s="40"/>
      <c r="E19" s="40"/>
      <c r="F19" s="50"/>
      <c r="G19" s="9">
        <v>2</v>
      </c>
      <c r="H19" s="5">
        <v>531</v>
      </c>
      <c r="I19" s="5">
        <v>5</v>
      </c>
      <c r="J19" s="7">
        <f t="shared" ref="J19:J22" si="3">H19*I19*1000</f>
        <v>2655000</v>
      </c>
      <c r="K19" s="18">
        <v>4.82E-2</v>
      </c>
      <c r="L19" s="19">
        <v>26</v>
      </c>
      <c r="M19" s="5">
        <v>5</v>
      </c>
      <c r="N19" s="7">
        <f t="shared" si="2"/>
        <v>130000</v>
      </c>
    </row>
    <row r="20" spans="2:14">
      <c r="B20" s="41"/>
      <c r="C20" s="40"/>
      <c r="D20" s="40"/>
      <c r="E20" s="40"/>
      <c r="F20" s="49"/>
      <c r="G20" s="9">
        <v>3</v>
      </c>
      <c r="H20" s="20">
        <v>286</v>
      </c>
      <c r="I20" s="20">
        <v>10</v>
      </c>
      <c r="J20" s="16">
        <f t="shared" si="3"/>
        <v>2860000</v>
      </c>
      <c r="K20" s="21">
        <v>6.0600000000000001E-2</v>
      </c>
      <c r="L20" s="22">
        <v>17</v>
      </c>
      <c r="M20" s="15">
        <v>10</v>
      </c>
      <c r="N20" s="16">
        <f t="shared" si="2"/>
        <v>170000</v>
      </c>
    </row>
    <row r="21" spans="2:14">
      <c r="B21" s="41"/>
      <c r="C21" s="38">
        <v>2</v>
      </c>
      <c r="D21" s="38" t="s">
        <v>8</v>
      </c>
      <c r="E21" s="38" t="s">
        <v>12</v>
      </c>
      <c r="F21" s="48" t="s">
        <v>31</v>
      </c>
      <c r="G21" s="12">
        <v>1</v>
      </c>
      <c r="H21" s="5">
        <v>269</v>
      </c>
      <c r="I21" s="5">
        <v>10</v>
      </c>
      <c r="J21" s="7">
        <f t="shared" si="3"/>
        <v>2690000</v>
      </c>
      <c r="K21" s="18">
        <v>7.17E-2</v>
      </c>
      <c r="L21" s="19">
        <v>19</v>
      </c>
      <c r="M21" s="19">
        <v>10</v>
      </c>
      <c r="N21" s="7">
        <f t="shared" si="2"/>
        <v>190000</v>
      </c>
    </row>
    <row r="22" spans="2:14">
      <c r="B22" s="41"/>
      <c r="C22" s="40"/>
      <c r="D22" s="40"/>
      <c r="E22" s="40"/>
      <c r="F22" s="49"/>
      <c r="G22" s="9">
        <v>2</v>
      </c>
      <c r="H22" s="15">
        <v>271</v>
      </c>
      <c r="I22" s="15">
        <v>10</v>
      </c>
      <c r="J22" s="16">
        <f t="shared" si="3"/>
        <v>2710000</v>
      </c>
      <c r="K22" s="17">
        <v>7.7600000000000002E-2</v>
      </c>
      <c r="L22" s="23">
        <v>21</v>
      </c>
      <c r="M22" s="15">
        <v>10</v>
      </c>
      <c r="N22" s="16">
        <f t="shared" si="2"/>
        <v>210000</v>
      </c>
    </row>
    <row r="23" spans="2:14">
      <c r="B23" s="41"/>
      <c r="C23" s="38">
        <v>3</v>
      </c>
      <c r="D23" s="38" t="s">
        <v>9</v>
      </c>
      <c r="E23" s="38" t="s">
        <v>13</v>
      </c>
      <c r="F23" s="48" t="s">
        <v>30</v>
      </c>
      <c r="G23" s="12">
        <v>1</v>
      </c>
      <c r="H23" s="5">
        <v>549</v>
      </c>
      <c r="I23" s="5">
        <v>4</v>
      </c>
      <c r="J23" s="7">
        <f>H23*I23*1000</f>
        <v>2196000</v>
      </c>
      <c r="K23" s="18">
        <v>2.52E-2</v>
      </c>
      <c r="L23" s="19">
        <v>14</v>
      </c>
      <c r="M23" s="19">
        <v>4</v>
      </c>
      <c r="N23" s="7">
        <f t="shared" si="2"/>
        <v>56000</v>
      </c>
    </row>
    <row r="24" spans="2:14">
      <c r="B24" s="42"/>
      <c r="C24" s="39"/>
      <c r="D24" s="39"/>
      <c r="E24" s="39"/>
      <c r="F24" s="49"/>
      <c r="G24" s="15">
        <v>2</v>
      </c>
      <c r="H24" s="15">
        <v>594</v>
      </c>
      <c r="I24" s="15">
        <v>4</v>
      </c>
      <c r="J24" s="16">
        <f>H24*I24*1000</f>
        <v>2376000</v>
      </c>
      <c r="K24" s="17">
        <v>2.6200000000000001E-2</v>
      </c>
      <c r="L24" s="23">
        <v>16</v>
      </c>
      <c r="M24" s="22">
        <v>4</v>
      </c>
      <c r="N24" s="16">
        <f t="shared" si="2"/>
        <v>64000</v>
      </c>
    </row>
    <row r="25" spans="2:14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>
      <c r="B26" s="4"/>
      <c r="C26" s="8"/>
      <c r="D26" s="8"/>
      <c r="E26" s="8"/>
      <c r="F26" s="8"/>
      <c r="G26" s="8"/>
      <c r="H26" s="43" t="s">
        <v>1</v>
      </c>
      <c r="I26" s="43"/>
      <c r="J26" s="43"/>
      <c r="K26" s="43" t="s">
        <v>14</v>
      </c>
      <c r="L26" s="43"/>
      <c r="M26" s="43"/>
      <c r="N26" s="43"/>
    </row>
    <row r="27" spans="2:14" ht="25.5">
      <c r="B27" s="41" t="s">
        <v>19</v>
      </c>
      <c r="C27" s="32" t="s">
        <v>3</v>
      </c>
      <c r="D27" s="32" t="s">
        <v>2</v>
      </c>
      <c r="E27" s="32" t="s">
        <v>11</v>
      </c>
      <c r="F27" s="47" t="s">
        <v>29</v>
      </c>
      <c r="G27" s="33" t="s">
        <v>0</v>
      </c>
      <c r="H27" s="32" t="s">
        <v>10</v>
      </c>
      <c r="I27" s="32" t="s">
        <v>4</v>
      </c>
      <c r="J27" s="32" t="s">
        <v>5</v>
      </c>
      <c r="K27" s="32" t="s">
        <v>6</v>
      </c>
      <c r="L27" s="32" t="s">
        <v>10</v>
      </c>
      <c r="M27" s="32" t="s">
        <v>4</v>
      </c>
      <c r="N27" s="32" t="s">
        <v>5</v>
      </c>
    </row>
    <row r="28" spans="2:14">
      <c r="B28" s="41"/>
      <c r="C28" s="38">
        <v>1</v>
      </c>
      <c r="D28" s="38" t="s">
        <v>7</v>
      </c>
      <c r="E28" s="38" t="s">
        <v>12</v>
      </c>
      <c r="F28" s="48" t="s">
        <v>30</v>
      </c>
      <c r="G28" s="9">
        <v>1</v>
      </c>
      <c r="H28" s="5">
        <v>590</v>
      </c>
      <c r="I28" s="5">
        <v>10</v>
      </c>
      <c r="J28" s="7">
        <f>H28*I28*1000</f>
        <v>5900000</v>
      </c>
      <c r="K28" s="18">
        <v>9.9099999999999994E-2</v>
      </c>
      <c r="L28" s="5">
        <v>58</v>
      </c>
      <c r="M28" s="5">
        <v>10</v>
      </c>
      <c r="N28" s="7">
        <f>L28*M28*1000</f>
        <v>580000</v>
      </c>
    </row>
    <row r="29" spans="2:14">
      <c r="B29" s="41"/>
      <c r="C29" s="39"/>
      <c r="D29" s="39"/>
      <c r="E29" s="39"/>
      <c r="F29" s="49"/>
      <c r="G29" s="9">
        <v>2</v>
      </c>
      <c r="H29" s="15">
        <v>292</v>
      </c>
      <c r="I29" s="15">
        <v>4</v>
      </c>
      <c r="J29" s="16">
        <f>H29*I29*1000</f>
        <v>1168000</v>
      </c>
      <c r="K29" s="17">
        <v>0.1065</v>
      </c>
      <c r="L29" s="15">
        <v>31</v>
      </c>
      <c r="M29" s="15">
        <v>4</v>
      </c>
      <c r="N29" s="16">
        <f t="shared" ref="N29:N33" si="4">L29*M29*1000</f>
        <v>124000</v>
      </c>
    </row>
    <row r="30" spans="2:14">
      <c r="B30" s="41"/>
      <c r="C30" s="38">
        <v>2</v>
      </c>
      <c r="D30" s="38" t="s">
        <v>8</v>
      </c>
      <c r="E30" s="38" t="s">
        <v>12</v>
      </c>
      <c r="F30" s="48" t="s">
        <v>31</v>
      </c>
      <c r="G30" s="12">
        <v>1</v>
      </c>
      <c r="H30" s="5">
        <v>170</v>
      </c>
      <c r="I30" s="5">
        <v>10</v>
      </c>
      <c r="J30" s="7">
        <f t="shared" ref="J30:J31" si="5">H30*I30*1000</f>
        <v>1700000</v>
      </c>
      <c r="K30" s="18">
        <v>0.1726</v>
      </c>
      <c r="L30" s="5">
        <v>19</v>
      </c>
      <c r="M30" s="5">
        <v>10</v>
      </c>
      <c r="N30" s="7">
        <f t="shared" si="4"/>
        <v>190000</v>
      </c>
    </row>
    <row r="31" spans="2:14">
      <c r="B31" s="41"/>
      <c r="C31" s="40"/>
      <c r="D31" s="40"/>
      <c r="E31" s="40"/>
      <c r="F31" s="49"/>
      <c r="G31" s="9">
        <v>2</v>
      </c>
      <c r="H31" s="15">
        <v>167</v>
      </c>
      <c r="I31" s="15">
        <v>10</v>
      </c>
      <c r="J31" s="16">
        <f t="shared" si="5"/>
        <v>1670000</v>
      </c>
      <c r="K31" s="17">
        <v>0.1759</v>
      </c>
      <c r="L31" s="15">
        <v>29</v>
      </c>
      <c r="M31" s="15">
        <v>10</v>
      </c>
      <c r="N31" s="16">
        <f t="shared" si="4"/>
        <v>290000</v>
      </c>
    </row>
    <row r="32" spans="2:14">
      <c r="B32" s="41"/>
      <c r="C32" s="38">
        <v>3</v>
      </c>
      <c r="D32" s="38" t="s">
        <v>9</v>
      </c>
      <c r="E32" s="38" t="s">
        <v>13</v>
      </c>
      <c r="F32" s="48" t="s">
        <v>30</v>
      </c>
      <c r="G32" s="12">
        <v>1</v>
      </c>
      <c r="H32" s="5">
        <v>547</v>
      </c>
      <c r="I32" s="5">
        <v>4</v>
      </c>
      <c r="J32" s="7">
        <f>H32*I32*100</f>
        <v>218800</v>
      </c>
      <c r="K32" s="18">
        <v>0.15659999999999999</v>
      </c>
      <c r="L32" s="5">
        <v>86</v>
      </c>
      <c r="M32" s="5">
        <v>4</v>
      </c>
      <c r="N32" s="7">
        <f t="shared" si="4"/>
        <v>344000</v>
      </c>
    </row>
    <row r="33" spans="2:14">
      <c r="B33" s="42"/>
      <c r="C33" s="39"/>
      <c r="D33" s="39"/>
      <c r="E33" s="39"/>
      <c r="F33" s="49"/>
      <c r="G33" s="15">
        <v>2</v>
      </c>
      <c r="H33" s="15">
        <v>553</v>
      </c>
      <c r="I33" s="15">
        <v>4</v>
      </c>
      <c r="J33" s="16">
        <f>H33*I33*100</f>
        <v>221200</v>
      </c>
      <c r="K33" s="17">
        <v>0.1641</v>
      </c>
      <c r="L33" s="15">
        <v>91</v>
      </c>
      <c r="M33" s="15">
        <v>4</v>
      </c>
      <c r="N33" s="16">
        <f t="shared" si="4"/>
        <v>364000</v>
      </c>
    </row>
    <row r="34" spans="2:14">
      <c r="F34" s="36"/>
    </row>
    <row r="35" spans="2:14">
      <c r="F35" s="37"/>
    </row>
  </sheetData>
  <mergeCells count="45">
    <mergeCell ref="B7:B14"/>
    <mergeCell ref="C10:C11"/>
    <mergeCell ref="D10:D11"/>
    <mergeCell ref="E10:E11"/>
    <mergeCell ref="C12:C14"/>
    <mergeCell ref="D12:D14"/>
    <mergeCell ref="E12:E14"/>
    <mergeCell ref="H6:J6"/>
    <mergeCell ref="K6:N6"/>
    <mergeCell ref="C8:C9"/>
    <mergeCell ref="D8:D9"/>
    <mergeCell ref="E8:E9"/>
    <mergeCell ref="F8:F9"/>
    <mergeCell ref="K16:N16"/>
    <mergeCell ref="C18:C20"/>
    <mergeCell ref="D18:D20"/>
    <mergeCell ref="E18:E20"/>
    <mergeCell ref="C21:C22"/>
    <mergeCell ref="D21:D22"/>
    <mergeCell ref="E21:E22"/>
    <mergeCell ref="C23:C24"/>
    <mergeCell ref="D23:D24"/>
    <mergeCell ref="E23:E24"/>
    <mergeCell ref="B17:B24"/>
    <mergeCell ref="H16:J16"/>
    <mergeCell ref="B27:B33"/>
    <mergeCell ref="H26:J26"/>
    <mergeCell ref="K26:N26"/>
    <mergeCell ref="C30:C31"/>
    <mergeCell ref="D30:D31"/>
    <mergeCell ref="E30:E31"/>
    <mergeCell ref="C32:C33"/>
    <mergeCell ref="D32:D33"/>
    <mergeCell ref="E32:E33"/>
    <mergeCell ref="E28:E29"/>
    <mergeCell ref="D28:D29"/>
    <mergeCell ref="C28:C29"/>
    <mergeCell ref="F28:F29"/>
    <mergeCell ref="F30:F31"/>
    <mergeCell ref="F32:F33"/>
    <mergeCell ref="F10:F11"/>
    <mergeCell ref="F12:F14"/>
    <mergeCell ref="F18:F20"/>
    <mergeCell ref="F21:F22"/>
    <mergeCell ref="F23:F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9"/>
  <sheetViews>
    <sheetView tabSelected="1" workbookViewId="0">
      <selection activeCell="L26" sqref="L26"/>
    </sheetView>
  </sheetViews>
  <sheetFormatPr defaultRowHeight="15"/>
  <cols>
    <col min="8" max="8" width="10.85546875" customWidth="1"/>
    <col min="9" max="9" width="13.42578125" customWidth="1"/>
  </cols>
  <sheetData>
    <row r="2" spans="2:9">
      <c r="B2" s="45" t="s">
        <v>27</v>
      </c>
      <c r="C2" s="45"/>
      <c r="D2" s="45"/>
      <c r="E2" s="45"/>
      <c r="F2" s="35"/>
      <c r="G2" s="1"/>
      <c r="H2" s="1"/>
      <c r="I2" s="1"/>
    </row>
    <row r="3" spans="2:9">
      <c r="B3" s="2" t="s">
        <v>15</v>
      </c>
      <c r="C3" s="5">
        <v>3</v>
      </c>
      <c r="D3" s="4"/>
      <c r="E3" s="4"/>
      <c r="F3" s="4"/>
      <c r="G3" s="1"/>
      <c r="H3" s="1"/>
      <c r="I3" s="1"/>
    </row>
    <row r="4" spans="2:9">
      <c r="B4" s="2" t="s">
        <v>20</v>
      </c>
      <c r="C4" s="5">
        <v>3</v>
      </c>
      <c r="D4" s="4"/>
      <c r="E4" s="4"/>
      <c r="F4" s="4"/>
      <c r="G4" s="1"/>
      <c r="H4" s="1"/>
      <c r="I4" s="1"/>
    </row>
    <row r="5" spans="2:9">
      <c r="B5" s="6" t="s">
        <v>21</v>
      </c>
      <c r="C5" s="6"/>
      <c r="D5" s="7">
        <v>100000</v>
      </c>
      <c r="E5" s="24"/>
      <c r="F5" s="24"/>
      <c r="G5" s="1"/>
      <c r="H5" s="1"/>
      <c r="I5" s="1"/>
    </row>
    <row r="6" spans="2:9">
      <c r="B6" s="46" t="s">
        <v>28</v>
      </c>
      <c r="C6" s="46"/>
      <c r="D6" s="31">
        <v>4</v>
      </c>
      <c r="E6" s="1"/>
      <c r="F6" s="1"/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>
      <c r="B8" s="1"/>
      <c r="C8" s="25"/>
      <c r="D8" s="25"/>
      <c r="E8" s="25"/>
      <c r="F8" s="25"/>
      <c r="G8" s="25"/>
      <c r="H8" s="44" t="s">
        <v>25</v>
      </c>
      <c r="I8" s="44"/>
    </row>
    <row r="9" spans="2:9" ht="26.25">
      <c r="B9" s="1"/>
      <c r="C9" s="29" t="s">
        <v>3</v>
      </c>
      <c r="D9" s="29" t="s">
        <v>2</v>
      </c>
      <c r="E9" s="29" t="s">
        <v>11</v>
      </c>
      <c r="F9" s="47" t="s">
        <v>29</v>
      </c>
      <c r="G9" s="30" t="s">
        <v>0</v>
      </c>
      <c r="H9" s="29" t="s">
        <v>22</v>
      </c>
      <c r="I9" s="29" t="s">
        <v>23</v>
      </c>
    </row>
    <row r="10" spans="2:9">
      <c r="B10" s="1"/>
      <c r="C10" s="38">
        <v>1</v>
      </c>
      <c r="D10" s="38" t="s">
        <v>7</v>
      </c>
      <c r="E10" s="38" t="s">
        <v>12</v>
      </c>
      <c r="F10" s="48" t="s">
        <v>30</v>
      </c>
      <c r="G10" s="26">
        <v>1</v>
      </c>
      <c r="H10" s="13">
        <v>170000</v>
      </c>
      <c r="I10" s="13">
        <v>14000</v>
      </c>
    </row>
    <row r="11" spans="2:9">
      <c r="B11" s="1"/>
      <c r="C11" s="39"/>
      <c r="D11" s="39"/>
      <c r="E11" s="39"/>
      <c r="F11" s="49"/>
      <c r="G11" s="27">
        <v>2</v>
      </c>
      <c r="H11" s="16">
        <v>160000</v>
      </c>
      <c r="I11" s="16">
        <v>12000</v>
      </c>
    </row>
    <row r="12" spans="2:9">
      <c r="B12" s="1"/>
      <c r="C12" s="38">
        <v>2</v>
      </c>
      <c r="D12" s="38" t="s">
        <v>8</v>
      </c>
      <c r="E12" s="38" t="s">
        <v>12</v>
      </c>
      <c r="F12" s="48" t="s">
        <v>31</v>
      </c>
      <c r="G12" s="26">
        <v>1</v>
      </c>
      <c r="H12" s="13">
        <v>240000</v>
      </c>
      <c r="I12" s="13">
        <v>3300</v>
      </c>
    </row>
    <row r="13" spans="2:9">
      <c r="B13" s="1"/>
      <c r="C13" s="40"/>
      <c r="D13" s="40"/>
      <c r="E13" s="40"/>
      <c r="F13" s="49"/>
      <c r="G13" s="28">
        <v>2</v>
      </c>
      <c r="H13" s="10">
        <v>240000</v>
      </c>
      <c r="I13" s="10">
        <v>6000</v>
      </c>
    </row>
    <row r="14" spans="2:9">
      <c r="B14" s="1"/>
      <c r="C14" s="38">
        <v>3</v>
      </c>
      <c r="D14" s="38" t="s">
        <v>24</v>
      </c>
      <c r="E14" s="38" t="s">
        <v>13</v>
      </c>
      <c r="F14" s="48" t="s">
        <v>30</v>
      </c>
      <c r="G14" s="26">
        <v>1</v>
      </c>
      <c r="H14" s="13">
        <v>210000</v>
      </c>
      <c r="I14" s="13">
        <v>2800</v>
      </c>
    </row>
    <row r="15" spans="2:9">
      <c r="B15" s="1"/>
      <c r="C15" s="40"/>
      <c r="D15" s="40"/>
      <c r="E15" s="40"/>
      <c r="F15" s="50"/>
      <c r="G15" s="28">
        <v>2</v>
      </c>
      <c r="H15" s="10">
        <v>220000</v>
      </c>
      <c r="I15" s="10">
        <v>2600</v>
      </c>
    </row>
    <row r="16" spans="2:9">
      <c r="B16" s="1"/>
      <c r="C16" s="39"/>
      <c r="D16" s="39"/>
      <c r="E16" s="39"/>
      <c r="F16" s="49"/>
      <c r="G16" s="27">
        <v>3</v>
      </c>
      <c r="H16" s="16">
        <v>180000</v>
      </c>
      <c r="I16" s="16">
        <v>3500</v>
      </c>
    </row>
    <row r="17" spans="2:9">
      <c r="B17" s="1"/>
      <c r="C17" s="1"/>
      <c r="D17" s="1"/>
      <c r="E17" s="1"/>
      <c r="F17" s="1"/>
      <c r="G17" s="1"/>
      <c r="H17" s="1"/>
      <c r="I17" s="1"/>
    </row>
    <row r="18" spans="2:9">
      <c r="B18" s="1"/>
      <c r="C18" s="1"/>
      <c r="D18" s="1"/>
      <c r="E18" s="1"/>
      <c r="F18" s="1"/>
      <c r="G18" s="1"/>
      <c r="H18" s="1"/>
      <c r="I18" s="1"/>
    </row>
    <row r="19" spans="2:9">
      <c r="B19" s="1"/>
      <c r="C19" s="25"/>
      <c r="D19" s="25"/>
      <c r="E19" s="25"/>
      <c r="F19" s="25"/>
      <c r="G19" s="25"/>
      <c r="H19" s="44" t="s">
        <v>25</v>
      </c>
      <c r="I19" s="44"/>
    </row>
    <row r="20" spans="2:9" ht="26.25">
      <c r="B20" s="1"/>
      <c r="C20" s="29" t="s">
        <v>3</v>
      </c>
      <c r="D20" s="29" t="s">
        <v>2</v>
      </c>
      <c r="E20" s="29" t="s">
        <v>11</v>
      </c>
      <c r="F20" s="34"/>
      <c r="G20" s="30" t="s">
        <v>0</v>
      </c>
      <c r="H20" s="29" t="s">
        <v>23</v>
      </c>
      <c r="I20" s="29" t="s">
        <v>26</v>
      </c>
    </row>
    <row r="21" spans="2:9">
      <c r="B21" s="1"/>
      <c r="C21" s="38">
        <v>1</v>
      </c>
      <c r="D21" s="38" t="s">
        <v>7</v>
      </c>
      <c r="E21" s="38" t="s">
        <v>12</v>
      </c>
      <c r="F21" s="48" t="s">
        <v>30</v>
      </c>
      <c r="G21" s="26">
        <v>1</v>
      </c>
      <c r="H21" s="13">
        <v>140000</v>
      </c>
      <c r="I21" s="13">
        <v>40000</v>
      </c>
    </row>
    <row r="22" spans="2:9">
      <c r="B22" s="1"/>
      <c r="C22" s="40"/>
      <c r="D22" s="40"/>
      <c r="E22" s="40"/>
      <c r="F22" s="50"/>
      <c r="G22" s="28">
        <v>2</v>
      </c>
      <c r="H22" s="10">
        <v>140000</v>
      </c>
      <c r="I22" s="10">
        <v>26000</v>
      </c>
    </row>
    <row r="23" spans="2:9">
      <c r="B23" s="1"/>
      <c r="C23" s="39"/>
      <c r="D23" s="39"/>
      <c r="E23" s="39"/>
      <c r="F23" s="49"/>
      <c r="G23" s="27">
        <v>3</v>
      </c>
      <c r="H23" s="16">
        <v>140000</v>
      </c>
      <c r="I23" s="16">
        <v>40000</v>
      </c>
    </row>
    <row r="24" spans="2:9">
      <c r="B24" s="1"/>
      <c r="C24" s="38">
        <v>2</v>
      </c>
      <c r="D24" s="38" t="s">
        <v>8</v>
      </c>
      <c r="E24" s="38" t="s">
        <v>12</v>
      </c>
      <c r="F24" s="48" t="s">
        <v>30</v>
      </c>
      <c r="G24" s="26">
        <v>1</v>
      </c>
      <c r="H24" s="10">
        <v>140000</v>
      </c>
      <c r="I24" s="10">
        <v>240000</v>
      </c>
    </row>
    <row r="25" spans="2:9">
      <c r="B25" s="1"/>
      <c r="C25" s="40"/>
      <c r="D25" s="40"/>
      <c r="E25" s="40"/>
      <c r="F25" s="50"/>
      <c r="G25" s="28">
        <v>2</v>
      </c>
      <c r="H25" s="10">
        <v>130000</v>
      </c>
      <c r="I25" s="10">
        <v>180000</v>
      </c>
    </row>
    <row r="26" spans="2:9">
      <c r="B26" s="1"/>
      <c r="C26" s="40"/>
      <c r="D26" s="40"/>
      <c r="E26" s="40"/>
      <c r="F26" s="49"/>
      <c r="G26" s="28">
        <v>3</v>
      </c>
      <c r="H26" s="16">
        <v>100000</v>
      </c>
      <c r="I26" s="16">
        <v>240000</v>
      </c>
    </row>
    <row r="27" spans="2:9">
      <c r="B27" s="1"/>
      <c r="C27" s="38">
        <v>3</v>
      </c>
      <c r="D27" s="38" t="s">
        <v>24</v>
      </c>
      <c r="E27" s="38" t="s">
        <v>13</v>
      </c>
      <c r="F27" s="48" t="s">
        <v>30</v>
      </c>
      <c r="G27" s="26">
        <v>1</v>
      </c>
      <c r="H27" s="10">
        <v>130000</v>
      </c>
      <c r="I27" s="10">
        <v>10000</v>
      </c>
    </row>
    <row r="28" spans="2:9">
      <c r="B28" s="1"/>
      <c r="C28" s="40"/>
      <c r="D28" s="40"/>
      <c r="E28" s="40"/>
      <c r="F28" s="50"/>
      <c r="G28" s="28">
        <v>2</v>
      </c>
      <c r="H28" s="10">
        <v>140000</v>
      </c>
      <c r="I28" s="10">
        <v>9000</v>
      </c>
    </row>
    <row r="29" spans="2:9">
      <c r="B29" s="1"/>
      <c r="C29" s="39"/>
      <c r="D29" s="39"/>
      <c r="E29" s="39"/>
      <c r="F29" s="49"/>
      <c r="G29" s="27">
        <v>3</v>
      </c>
      <c r="H29" s="16">
        <v>160000</v>
      </c>
      <c r="I29" s="16">
        <v>13000</v>
      </c>
    </row>
  </sheetData>
  <mergeCells count="28">
    <mergeCell ref="F12:F13"/>
    <mergeCell ref="F14:F16"/>
    <mergeCell ref="F21:F23"/>
    <mergeCell ref="F24:F26"/>
    <mergeCell ref="B2:E2"/>
    <mergeCell ref="H8:I8"/>
    <mergeCell ref="C10:C11"/>
    <mergeCell ref="D10:D11"/>
    <mergeCell ref="E10:E11"/>
    <mergeCell ref="B6:C6"/>
    <mergeCell ref="F10:F11"/>
    <mergeCell ref="C12:C13"/>
    <mergeCell ref="D12:D13"/>
    <mergeCell ref="E12:E13"/>
    <mergeCell ref="C14:C16"/>
    <mergeCell ref="D14:D16"/>
    <mergeCell ref="E14:E16"/>
    <mergeCell ref="C27:C29"/>
    <mergeCell ref="D27:D29"/>
    <mergeCell ref="E27:E29"/>
    <mergeCell ref="H19:I19"/>
    <mergeCell ref="C21:C23"/>
    <mergeCell ref="D21:D23"/>
    <mergeCell ref="E21:E23"/>
    <mergeCell ref="C24:C26"/>
    <mergeCell ref="D24:D26"/>
    <mergeCell ref="E24:E26"/>
    <mergeCell ref="F27:F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Leukocytes</vt:lpstr>
      <vt:lpstr>Bacteria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Susana</cp:lastModifiedBy>
  <dcterms:created xsi:type="dcterms:W3CDTF">2019-02-19T16:59:13Z</dcterms:created>
  <dcterms:modified xsi:type="dcterms:W3CDTF">2020-04-03T11:51:14Z</dcterms:modified>
</cp:coreProperties>
</file>