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2020-04-16 改投 PeerJ-COVID19\"/>
    </mc:Choice>
  </mc:AlternateContent>
  <bookViews>
    <workbookView xWindow="0" yWindow="0" windowWidth="28770" windowHeight="12210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1" l="1"/>
  <c r="F37" i="1"/>
  <c r="F38" i="1" s="1"/>
  <c r="G36" i="1"/>
  <c r="F36" i="1"/>
  <c r="G23" i="1"/>
  <c r="F23" i="1"/>
  <c r="G22" i="1"/>
  <c r="G24" i="1" s="1"/>
  <c r="F22" i="1"/>
  <c r="G10" i="1"/>
  <c r="F10" i="1"/>
  <c r="G9" i="1"/>
  <c r="F9" i="1"/>
  <c r="C37" i="1"/>
  <c r="B37" i="1"/>
  <c r="B38" i="1" s="1"/>
  <c r="C36" i="1"/>
  <c r="B36" i="1"/>
  <c r="C23" i="1"/>
  <c r="B23" i="1"/>
  <c r="B24" i="1" s="1"/>
  <c r="C22" i="1"/>
  <c r="B22" i="1"/>
  <c r="C11" i="1"/>
  <c r="C10" i="1"/>
  <c r="C9" i="1"/>
  <c r="B10" i="1"/>
  <c r="B11" i="1" s="1"/>
  <c r="B9" i="1"/>
  <c r="G38" i="1" l="1"/>
  <c r="F24" i="1"/>
  <c r="G11" i="1"/>
  <c r="F11" i="1"/>
  <c r="C38" i="1"/>
  <c r="C24" i="1"/>
</calcChain>
</file>

<file path=xl/sharedStrings.xml><?xml version="1.0" encoding="utf-8"?>
<sst xmlns="http://schemas.openxmlformats.org/spreadsheetml/2006/main" count="38" uniqueCount="10">
  <si>
    <t>E gene</t>
    <phoneticPr fontId="2" type="noConversion"/>
  </si>
  <si>
    <t>R gene</t>
    <phoneticPr fontId="2" type="noConversion"/>
  </si>
  <si>
    <t>+++</t>
    <phoneticPr fontId="2" type="noConversion"/>
  </si>
  <si>
    <t>++</t>
    <phoneticPr fontId="2" type="noConversion"/>
  </si>
  <si>
    <t>+</t>
    <phoneticPr fontId="2" type="noConversion"/>
  </si>
  <si>
    <t>Interrun</t>
    <phoneticPr fontId="2" type="noConversion"/>
  </si>
  <si>
    <t>Intrarun</t>
    <phoneticPr fontId="2" type="noConversion"/>
  </si>
  <si>
    <t>Average</t>
    <phoneticPr fontId="2" type="noConversion"/>
  </si>
  <si>
    <t>Std</t>
    <phoneticPr fontId="2" type="noConversion"/>
  </si>
  <si>
    <t>CV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</si>
</sst>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0" xfId="0" quotePrefix="1">
      <alignment vertical="center"/>
    </xf>
    <xf numFmtId="0" fontId="0" fillId="2" borderId="0" xfId="0" applyFill="1">
      <alignment vertical="center"/>
    </xf>
    <xf numFmtId="2" fontId="0" fillId="2" borderId="0" xfId="0" applyNumberFormat="1" applyFill="1">
      <alignment vertical="center"/>
    </xf>
    <xf numFmtId="10" fontId="0" fillId="0" borderId="0" xfId="1" applyNumberFormat="1" applyFont="1">
      <alignment vertical="center"/>
    </xf>
  </cellXfs>
  <cellStyles count="2">
    <cellStyle name="一般" xfId="0" builtinId="0"/>
    <cellStyle name="百分比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topLeftCell="A7" workbookViewId="0">
      <selection activeCell="E36" sqref="E36:E38"/>
    </sheetView>
  </sheetViews>
  <sheetFormatPr defaultRowHeight="16.5" x14ac:dyDescent="0.25"/>
  <cols>
    <col min="2" max="2" width="10" bestFit="1" customWidth="1"/>
  </cols>
  <sheetData>
    <row r="1" spans="1:7" x14ac:dyDescent="0.25">
      <c r="B1" t="s">
        <v>5</v>
      </c>
      <c r="F1" t="s">
        <v>6</v>
      </c>
    </row>
    <row r="2" spans="1:7" x14ac:dyDescent="0.25">
      <c r="B2" s="1" t="s">
        <v>2</v>
      </c>
      <c r="F2" s="1" t="s">
        <v>2</v>
      </c>
    </row>
    <row r="3" spans="1:7" x14ac:dyDescent="0.25">
      <c r="B3" t="s">
        <v>0</v>
      </c>
      <c r="C3" t="s">
        <v>1</v>
      </c>
      <c r="F3" t="s">
        <v>0</v>
      </c>
      <c r="G3" t="s">
        <v>1</v>
      </c>
    </row>
    <row r="4" spans="1:7" x14ac:dyDescent="0.25">
      <c r="B4">
        <v>15.4</v>
      </c>
      <c r="C4">
        <v>18.100000000000001</v>
      </c>
      <c r="F4">
        <v>15.4</v>
      </c>
      <c r="G4">
        <v>19.3</v>
      </c>
    </row>
    <row r="5" spans="1:7" x14ac:dyDescent="0.25">
      <c r="B5">
        <v>16.100000000000001</v>
      </c>
      <c r="C5">
        <v>16.399999999999999</v>
      </c>
      <c r="F5">
        <v>17.2</v>
      </c>
      <c r="G5">
        <v>16.3</v>
      </c>
    </row>
    <row r="6" spans="1:7" x14ac:dyDescent="0.25">
      <c r="B6">
        <v>13.9</v>
      </c>
      <c r="C6">
        <v>15.7</v>
      </c>
      <c r="F6">
        <v>16.8</v>
      </c>
      <c r="G6">
        <v>15.7</v>
      </c>
    </row>
    <row r="7" spans="1:7" x14ac:dyDescent="0.25">
      <c r="B7">
        <v>14.7</v>
      </c>
      <c r="C7">
        <v>16.7</v>
      </c>
      <c r="F7">
        <v>18</v>
      </c>
      <c r="G7">
        <v>16.7</v>
      </c>
    </row>
    <row r="8" spans="1:7" x14ac:dyDescent="0.25">
      <c r="B8">
        <v>16.100000000000001</v>
      </c>
      <c r="C8">
        <v>18.3</v>
      </c>
      <c r="F8">
        <v>16.600000000000001</v>
      </c>
      <c r="G8">
        <v>18.3</v>
      </c>
    </row>
    <row r="9" spans="1:7" x14ac:dyDescent="0.25">
      <c r="A9" t="s">
        <v>7</v>
      </c>
      <c r="B9" s="2">
        <f>AVERAGE(B4:B8)</f>
        <v>15.239999999999998</v>
      </c>
      <c r="C9" s="2">
        <f>AVERAGE(C4:C8)</f>
        <v>17.04</v>
      </c>
      <c r="E9" t="s">
        <v>7</v>
      </c>
      <c r="F9" s="2">
        <f>AVERAGE(F4:F8)</f>
        <v>16.8</v>
      </c>
      <c r="G9" s="2">
        <f>AVERAGE(G4:G8)</f>
        <v>17.259999999999998</v>
      </c>
    </row>
    <row r="10" spans="1:7" x14ac:dyDescent="0.25">
      <c r="A10" t="s">
        <v>8</v>
      </c>
      <c r="B10" s="3">
        <f>STDEV(B4:B8)</f>
        <v>0.94762861923857133</v>
      </c>
      <c r="C10" s="3">
        <f>STDEV(C4:C8)</f>
        <v>1.1216059914247971</v>
      </c>
      <c r="E10" t="s">
        <v>8</v>
      </c>
      <c r="F10" s="3">
        <f>STDEV(F4:F8)</f>
        <v>0.94868329805051355</v>
      </c>
      <c r="G10" s="3">
        <f>STDEV(G4:G8)</f>
        <v>1.4926486525636238</v>
      </c>
    </row>
    <row r="11" spans="1:7" x14ac:dyDescent="0.25">
      <c r="A11" t="s">
        <v>9</v>
      </c>
      <c r="B11" s="4">
        <f>B10/B9</f>
        <v>6.2180355593082118E-2</v>
      </c>
      <c r="C11" s="4">
        <f>C10/C9</f>
        <v>6.5821947853567903E-2</v>
      </c>
      <c r="E11" t="s">
        <v>9</v>
      </c>
      <c r="F11" s="4">
        <f>F10/F9</f>
        <v>5.6469243931578185E-2</v>
      </c>
      <c r="G11" s="4">
        <f>G10/G9</f>
        <v>8.6480223207625953E-2</v>
      </c>
    </row>
    <row r="15" spans="1:7" x14ac:dyDescent="0.25">
      <c r="B15" s="1" t="s">
        <v>3</v>
      </c>
      <c r="F15" s="1" t="s">
        <v>3</v>
      </c>
    </row>
    <row r="16" spans="1:7" x14ac:dyDescent="0.25">
      <c r="B16" t="s">
        <v>0</v>
      </c>
      <c r="C16" t="s">
        <v>1</v>
      </c>
      <c r="F16" t="s">
        <v>0</v>
      </c>
      <c r="G16" t="s">
        <v>1</v>
      </c>
    </row>
    <row r="17" spans="1:7" x14ac:dyDescent="0.25">
      <c r="B17">
        <v>24.4</v>
      </c>
      <c r="C17">
        <v>26.7</v>
      </c>
      <c r="F17">
        <v>24.8</v>
      </c>
      <c r="G17">
        <v>27.6</v>
      </c>
    </row>
    <row r="18" spans="1:7" x14ac:dyDescent="0.25">
      <c r="B18">
        <v>25.1</v>
      </c>
      <c r="C18">
        <v>27</v>
      </c>
      <c r="F18">
        <v>26</v>
      </c>
      <c r="G18">
        <v>27.1</v>
      </c>
    </row>
    <row r="19" spans="1:7" x14ac:dyDescent="0.25">
      <c r="B19">
        <v>26</v>
      </c>
      <c r="C19">
        <v>26.8</v>
      </c>
      <c r="F19">
        <v>25.4</v>
      </c>
      <c r="G19">
        <v>27.6</v>
      </c>
    </row>
    <row r="20" spans="1:7" x14ac:dyDescent="0.25">
      <c r="B20">
        <v>24.8</v>
      </c>
      <c r="C20">
        <v>25</v>
      </c>
      <c r="F20">
        <v>25.8</v>
      </c>
      <c r="G20">
        <v>26.3</v>
      </c>
    </row>
    <row r="21" spans="1:7" x14ac:dyDescent="0.25">
      <c r="B21">
        <v>25</v>
      </c>
      <c r="C21">
        <v>26</v>
      </c>
      <c r="F21">
        <v>24.7</v>
      </c>
      <c r="G21">
        <v>26</v>
      </c>
    </row>
    <row r="22" spans="1:7" x14ac:dyDescent="0.25">
      <c r="A22" t="s">
        <v>7</v>
      </c>
      <c r="B22" s="2">
        <f>AVERAGE(B17:B21)</f>
        <v>25.06</v>
      </c>
      <c r="C22" s="2">
        <f>AVERAGE(C17:C21)</f>
        <v>26.3</v>
      </c>
      <c r="E22" t="s">
        <v>7</v>
      </c>
      <c r="F22" s="2">
        <f>AVERAGE(F17:F21)</f>
        <v>25.339999999999996</v>
      </c>
      <c r="G22" s="2">
        <f>AVERAGE(G17:G21)</f>
        <v>26.920000000000005</v>
      </c>
    </row>
    <row r="23" spans="1:7" x14ac:dyDescent="0.25">
      <c r="A23" t="s">
        <v>8</v>
      </c>
      <c r="B23" s="3">
        <f>STDEV(B17:B21)</f>
        <v>0.58991524815010543</v>
      </c>
      <c r="C23" s="3">
        <f>STDEV(C17:C21)</f>
        <v>0.81853527718724506</v>
      </c>
      <c r="E23" t="s">
        <v>8</v>
      </c>
      <c r="F23" s="3">
        <f>STDEV(F17:F21)</f>
        <v>0.58137767414994546</v>
      </c>
      <c r="G23" s="3">
        <f>STDEV(G17:G21)</f>
        <v>0.73959448348402435</v>
      </c>
    </row>
    <row r="24" spans="1:7" x14ac:dyDescent="0.25">
      <c r="A24" t="s">
        <v>9</v>
      </c>
      <c r="B24" s="4">
        <f>B23/B22</f>
        <v>2.3540113653236452E-2</v>
      </c>
      <c r="C24" s="4">
        <f>C23/C22</f>
        <v>3.1123014341720344E-2</v>
      </c>
      <c r="E24" t="s">
        <v>9</v>
      </c>
      <c r="F24" s="4">
        <f>F23/F22</f>
        <v>2.2943081063533762E-2</v>
      </c>
      <c r="G24" s="4">
        <f>G23/G22</f>
        <v>2.7473792105647259E-2</v>
      </c>
    </row>
    <row r="29" spans="1:7" x14ac:dyDescent="0.25">
      <c r="B29" s="1" t="s">
        <v>4</v>
      </c>
      <c r="F29" s="1" t="s">
        <v>4</v>
      </c>
    </row>
    <row r="30" spans="1:7" x14ac:dyDescent="0.25">
      <c r="B30" t="s">
        <v>0</v>
      </c>
      <c r="C30" t="s">
        <v>1</v>
      </c>
      <c r="F30" t="s">
        <v>0</v>
      </c>
      <c r="G30" t="s">
        <v>1</v>
      </c>
    </row>
    <row r="31" spans="1:7" x14ac:dyDescent="0.25">
      <c r="B31">
        <v>34.700000000000003</v>
      </c>
      <c r="C31">
        <v>36.6</v>
      </c>
      <c r="F31">
        <v>36</v>
      </c>
      <c r="G31">
        <v>37</v>
      </c>
    </row>
    <row r="32" spans="1:7" x14ac:dyDescent="0.25">
      <c r="B32">
        <v>34.6</v>
      </c>
      <c r="C32">
        <v>36.799999999999997</v>
      </c>
      <c r="F32">
        <v>35</v>
      </c>
      <c r="G32">
        <v>36.799999999999997</v>
      </c>
    </row>
    <row r="33" spans="1:7" x14ac:dyDescent="0.25">
      <c r="B33">
        <v>35</v>
      </c>
      <c r="C33">
        <v>37.4</v>
      </c>
      <c r="F33">
        <v>36</v>
      </c>
      <c r="G33">
        <v>37</v>
      </c>
    </row>
    <row r="34" spans="1:7" x14ac:dyDescent="0.25">
      <c r="B34">
        <v>35.299999999999997</v>
      </c>
      <c r="C34">
        <v>36.6</v>
      </c>
      <c r="F34">
        <v>34.9</v>
      </c>
      <c r="G34">
        <v>37.9</v>
      </c>
    </row>
    <row r="35" spans="1:7" x14ac:dyDescent="0.25">
      <c r="B35">
        <v>33.799999999999997</v>
      </c>
      <c r="C35">
        <v>36.299999999999997</v>
      </c>
      <c r="F35">
        <v>34.799999999999997</v>
      </c>
      <c r="G35">
        <v>37.299999999999997</v>
      </c>
    </row>
    <row r="36" spans="1:7" x14ac:dyDescent="0.25">
      <c r="A36" t="s">
        <v>7</v>
      </c>
      <c r="B36" s="2">
        <f>AVERAGE(B31:B35)</f>
        <v>34.680000000000007</v>
      </c>
      <c r="C36" s="2">
        <f>AVERAGE(C31:C35)</f>
        <v>36.739999999999995</v>
      </c>
      <c r="E36" t="s">
        <v>7</v>
      </c>
      <c r="F36" s="2">
        <f>AVERAGE(F31:F35)</f>
        <v>35.339999999999996</v>
      </c>
      <c r="G36" s="2">
        <f>AVERAGE(G31:G35)</f>
        <v>37.200000000000003</v>
      </c>
    </row>
    <row r="37" spans="1:7" x14ac:dyDescent="0.25">
      <c r="A37" t="s">
        <v>8</v>
      </c>
      <c r="B37" s="3">
        <f>STDEV(B31:B35)</f>
        <v>0.56302753041037024</v>
      </c>
      <c r="C37" s="3">
        <f>STDEV(C31:C35)</f>
        <v>0.40987803063838379</v>
      </c>
      <c r="E37" t="s">
        <v>8</v>
      </c>
      <c r="F37" s="3">
        <f>STDEV(F31:F35)</f>
        <v>0.60663003552412498</v>
      </c>
      <c r="G37" s="3">
        <f>STDEV(G31:G35)</f>
        <v>0.43011626335213127</v>
      </c>
    </row>
    <row r="38" spans="1:7" x14ac:dyDescent="0.25">
      <c r="A38" t="s">
        <v>9</v>
      </c>
      <c r="B38" s="4">
        <f>B37/B36</f>
        <v>1.6234934556239047E-2</v>
      </c>
      <c r="C38" s="4">
        <f>C37/C36</f>
        <v>1.1156179385911373E-2</v>
      </c>
      <c r="E38" t="s">
        <v>9</v>
      </c>
      <c r="F38" s="4">
        <f>F37/F36</f>
        <v>1.7165535809963921E-2</v>
      </c>
      <c r="G38" s="4">
        <f>G37/G36</f>
        <v>1.1562265143874496E-2</v>
      </c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</dc:creator>
  <cp:lastModifiedBy>MJ</cp:lastModifiedBy>
  <dcterms:created xsi:type="dcterms:W3CDTF">2020-03-30T06:43:30Z</dcterms:created>
  <dcterms:modified xsi:type="dcterms:W3CDTF">2020-04-19T23:43:44Z</dcterms:modified>
</cp:coreProperties>
</file>