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-04-16 改投 PeerJ-COVID19\2020-04-18 最終上傳\"/>
    </mc:Choice>
  </mc:AlternateContent>
  <bookViews>
    <workbookView xWindow="0" yWindow="0" windowWidth="28770" windowHeight="12210" activeTab="1"/>
  </bookViews>
  <sheets>
    <sheet name="e gene" sheetId="1" r:id="rId1"/>
    <sheet name="rdrp ge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3" i="1"/>
  <c r="E34" i="1"/>
  <c r="E35" i="1"/>
  <c r="E36" i="1"/>
  <c r="E37" i="1"/>
  <c r="E38" i="1"/>
  <c r="E39" i="1"/>
  <c r="E40" i="1"/>
  <c r="E41" i="1"/>
  <c r="E32" i="1"/>
  <c r="D33" i="1"/>
  <c r="D34" i="1"/>
  <c r="D35" i="1"/>
  <c r="D36" i="1"/>
  <c r="D37" i="1"/>
  <c r="D38" i="1"/>
  <c r="D39" i="1"/>
  <c r="D40" i="1"/>
  <c r="D41" i="1"/>
  <c r="D32" i="1"/>
  <c r="D42" i="1" s="1"/>
  <c r="D43" i="2" l="1"/>
</calcChain>
</file>

<file path=xl/sharedStrings.xml><?xml version="1.0" encoding="utf-8"?>
<sst xmlns="http://schemas.openxmlformats.org/spreadsheetml/2006/main" count="16" uniqueCount="10">
  <si>
    <t>LDT</t>
    <phoneticPr fontId="1" type="noConversion"/>
  </si>
  <si>
    <t>BD MAX</t>
    <phoneticPr fontId="1" type="noConversion"/>
  </si>
  <si>
    <t xml:space="preserve">BD MAX-E </t>
    <phoneticPr fontId="1" type="noConversion"/>
  </si>
  <si>
    <t>rank LDT</t>
    <phoneticPr fontId="1" type="noConversion"/>
  </si>
  <si>
    <t>LDT-E</t>
    <phoneticPr fontId="1" type="noConversion"/>
  </si>
  <si>
    <t>rank BD MAX</t>
    <phoneticPr fontId="1" type="noConversion"/>
  </si>
  <si>
    <t>Spearman correlation</t>
    <phoneticPr fontId="1" type="noConversion"/>
  </si>
  <si>
    <t>LDT</t>
    <phoneticPr fontId="1" type="noConversion"/>
  </si>
  <si>
    <t>E gene</t>
    <phoneticPr fontId="1" type="noConversion"/>
  </si>
  <si>
    <t>Rdrp gene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</si>
</sst>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8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6" fontId="2" fillId="0" borderId="1" xfId="0" quotePrefix="1" applyNumberFormat="1" applyFont="1" applyBorder="1">
      <alignment vertical="center"/>
    </xf>
    <xf numFmtId="176" fontId="2" fillId="2" borderId="1" xfId="0" quotePrefix="1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 gene</a:t>
            </a:r>
            <a:endParaRPr lang="zh-TW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gene'!$B$1:$B$1</c:f>
              <c:strCache>
                <c:ptCount val="1"/>
                <c:pt idx="0">
                  <c:v>LDT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'e gene'!$B$2:$B$29</c:f>
              <c:numCache>
                <c:formatCode>0.0</c:formatCode>
                <c:ptCount val="28"/>
                <c:pt idx="0">
                  <c:v>27.2</c:v>
                </c:pt>
                <c:pt idx="1">
                  <c:v>22.8</c:v>
                </c:pt>
                <c:pt idx="2">
                  <c:v>19.39</c:v>
                </c:pt>
                <c:pt idx="3">
                  <c:v>16.899999999999999</c:v>
                </c:pt>
                <c:pt idx="4">
                  <c:v>31.34</c:v>
                </c:pt>
                <c:pt idx="5">
                  <c:v>19.649999999999999</c:v>
                </c:pt>
                <c:pt idx="6">
                  <c:v>24.85</c:v>
                </c:pt>
                <c:pt idx="7">
                  <c:v>25.76</c:v>
                </c:pt>
                <c:pt idx="8">
                  <c:v>24.81</c:v>
                </c:pt>
                <c:pt idx="9">
                  <c:v>28.96</c:v>
                </c:pt>
                <c:pt idx="10">
                  <c:v>18.3</c:v>
                </c:pt>
                <c:pt idx="11">
                  <c:v>28.2</c:v>
                </c:pt>
                <c:pt idx="12">
                  <c:v>18.100000000000001</c:v>
                </c:pt>
                <c:pt idx="13">
                  <c:v>30.02</c:v>
                </c:pt>
                <c:pt idx="14">
                  <c:v>26.8</c:v>
                </c:pt>
                <c:pt idx="15">
                  <c:v>20</c:v>
                </c:pt>
                <c:pt idx="16">
                  <c:v>18.399999999999999</c:v>
                </c:pt>
                <c:pt idx="17">
                  <c:v>17.399999999999999</c:v>
                </c:pt>
                <c:pt idx="18">
                  <c:v>25.7</c:v>
                </c:pt>
                <c:pt idx="19">
                  <c:v>21.5</c:v>
                </c:pt>
                <c:pt idx="20">
                  <c:v>17.7</c:v>
                </c:pt>
                <c:pt idx="21">
                  <c:v>32</c:v>
                </c:pt>
                <c:pt idx="22">
                  <c:v>24.4</c:v>
                </c:pt>
                <c:pt idx="23">
                  <c:v>27.1</c:v>
                </c:pt>
                <c:pt idx="24">
                  <c:v>32.299999999999997</c:v>
                </c:pt>
                <c:pt idx="25">
                  <c:v>21</c:v>
                </c:pt>
                <c:pt idx="26">
                  <c:v>27.1</c:v>
                </c:pt>
                <c:pt idx="27">
                  <c:v>15</c:v>
                </c:pt>
              </c:numCache>
            </c:numRef>
          </c:xVal>
          <c:yVal>
            <c:numRef>
              <c:f>'e gene'!$C$2:$C$29</c:f>
              <c:numCache>
                <c:formatCode>0.0</c:formatCode>
                <c:ptCount val="28"/>
                <c:pt idx="0">
                  <c:v>32</c:v>
                </c:pt>
                <c:pt idx="1">
                  <c:v>25.8</c:v>
                </c:pt>
                <c:pt idx="2">
                  <c:v>20.6</c:v>
                </c:pt>
                <c:pt idx="3">
                  <c:v>19</c:v>
                </c:pt>
                <c:pt idx="4">
                  <c:v>32.200000000000003</c:v>
                </c:pt>
                <c:pt idx="5">
                  <c:v>21.3</c:v>
                </c:pt>
                <c:pt idx="6">
                  <c:v>26.1</c:v>
                </c:pt>
                <c:pt idx="7">
                  <c:v>25.3</c:v>
                </c:pt>
                <c:pt idx="8">
                  <c:v>26.9</c:v>
                </c:pt>
                <c:pt idx="9">
                  <c:v>29.6</c:v>
                </c:pt>
                <c:pt idx="10">
                  <c:v>18.399999999999999</c:v>
                </c:pt>
                <c:pt idx="11">
                  <c:v>29.3</c:v>
                </c:pt>
                <c:pt idx="12">
                  <c:v>19.399999999999999</c:v>
                </c:pt>
                <c:pt idx="13">
                  <c:v>29.8</c:v>
                </c:pt>
                <c:pt idx="14">
                  <c:v>28.1</c:v>
                </c:pt>
                <c:pt idx="15">
                  <c:v>20</c:v>
                </c:pt>
                <c:pt idx="16">
                  <c:v>19.100000000000001</c:v>
                </c:pt>
                <c:pt idx="17">
                  <c:v>16.399999999999999</c:v>
                </c:pt>
                <c:pt idx="18">
                  <c:v>25.5</c:v>
                </c:pt>
                <c:pt idx="19">
                  <c:v>19.7</c:v>
                </c:pt>
                <c:pt idx="20">
                  <c:v>20.3</c:v>
                </c:pt>
                <c:pt idx="21">
                  <c:v>31.7</c:v>
                </c:pt>
                <c:pt idx="22">
                  <c:v>25.3</c:v>
                </c:pt>
                <c:pt idx="23">
                  <c:v>27.1</c:v>
                </c:pt>
                <c:pt idx="24">
                  <c:v>32.5</c:v>
                </c:pt>
                <c:pt idx="25">
                  <c:v>21.3</c:v>
                </c:pt>
                <c:pt idx="26">
                  <c:v>27.5</c:v>
                </c:pt>
                <c:pt idx="27">
                  <c:v>16.100000000000001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9B-48F7-B954-2F5DB8BC9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239855"/>
        <c:axId val="1320240271"/>
      </c:scatterChart>
      <c:valAx>
        <c:axId val="1320239855"/>
        <c:scaling>
          <c:orientation val="minMax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400" b="1"/>
                  <a:t>Ct value of the LDT assay</a:t>
                </a:r>
                <a:endParaRPr lang="zh-TW" altLang="en-US" sz="1400" b="1"/>
              </a:p>
            </c:rich>
          </c:tx>
          <c:layout>
            <c:manualLayout>
              <c:xMode val="edge"/>
              <c:yMode val="edge"/>
              <c:x val="0.35133865500255368"/>
              <c:y val="0.911042128603104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20240271"/>
        <c:crosses val="autoZero"/>
        <c:crossBetween val="midCat"/>
        <c:majorUnit val="5"/>
      </c:valAx>
      <c:valAx>
        <c:axId val="132024027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400" b="1" i="0" u="none" strike="noStrike" baseline="0">
                    <a:effectLst/>
                  </a:rPr>
                  <a:t>Ct value of the BD MAX  assay</a:t>
                </a:r>
                <a:endParaRPr lang="zh-TW" alt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20239855"/>
        <c:crosses val="autoZero"/>
        <c:crossBetween val="midCat"/>
        <c:majorUnit val="5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b="1"/>
              <a:t>Rdrp </a:t>
            </a:r>
            <a:r>
              <a:rPr lang="en-US" altLang="zh-TW" b="1" baseline="0"/>
              <a:t>gene</a:t>
            </a:r>
            <a:endParaRPr lang="zh-TW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'rdrp gene'!$E$1:$E$1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'rdrp gene'!$B$2:$B$29</c:f>
              <c:numCache>
                <c:formatCode>0.0</c:formatCode>
                <c:ptCount val="28"/>
                <c:pt idx="0">
                  <c:v>28.5</c:v>
                </c:pt>
                <c:pt idx="1">
                  <c:v>23.1</c:v>
                </c:pt>
                <c:pt idx="2">
                  <c:v>19.95</c:v>
                </c:pt>
                <c:pt idx="3">
                  <c:v>19.2</c:v>
                </c:pt>
                <c:pt idx="4">
                  <c:v>31.6</c:v>
                </c:pt>
                <c:pt idx="5">
                  <c:v>21.01</c:v>
                </c:pt>
                <c:pt idx="6">
                  <c:v>24.93</c:v>
                </c:pt>
                <c:pt idx="7">
                  <c:v>26.27</c:v>
                </c:pt>
                <c:pt idx="8">
                  <c:v>26.27</c:v>
                </c:pt>
                <c:pt idx="9">
                  <c:v>29.32</c:v>
                </c:pt>
                <c:pt idx="10">
                  <c:v>18.3</c:v>
                </c:pt>
                <c:pt idx="11">
                  <c:v>28.2</c:v>
                </c:pt>
                <c:pt idx="12">
                  <c:v>18.100000000000001</c:v>
                </c:pt>
                <c:pt idx="13">
                  <c:v>30</c:v>
                </c:pt>
                <c:pt idx="14">
                  <c:v>27.8</c:v>
                </c:pt>
                <c:pt idx="15">
                  <c:v>20</c:v>
                </c:pt>
                <c:pt idx="16">
                  <c:v>17.5</c:v>
                </c:pt>
                <c:pt idx="17">
                  <c:v>18</c:v>
                </c:pt>
                <c:pt idx="18">
                  <c:v>27</c:v>
                </c:pt>
                <c:pt idx="19">
                  <c:v>21.5</c:v>
                </c:pt>
                <c:pt idx="20">
                  <c:v>18.7</c:v>
                </c:pt>
                <c:pt idx="21">
                  <c:v>32</c:v>
                </c:pt>
                <c:pt idx="22">
                  <c:v>24.4</c:v>
                </c:pt>
                <c:pt idx="23">
                  <c:v>27.1</c:v>
                </c:pt>
                <c:pt idx="24">
                  <c:v>32.299999999999997</c:v>
                </c:pt>
                <c:pt idx="25">
                  <c:v>21</c:v>
                </c:pt>
                <c:pt idx="26">
                  <c:v>27</c:v>
                </c:pt>
                <c:pt idx="27">
                  <c:v>15</c:v>
                </c:pt>
              </c:numCache>
            </c:numRef>
          </c:xVal>
          <c:yVal>
            <c:numRef>
              <c:f>'rdrp gene'!$C$2:$C$29</c:f>
              <c:numCache>
                <c:formatCode>0.0</c:formatCode>
                <c:ptCount val="28"/>
                <c:pt idx="0">
                  <c:v>35.299999999999997</c:v>
                </c:pt>
                <c:pt idx="1">
                  <c:v>31.1</c:v>
                </c:pt>
                <c:pt idx="2">
                  <c:v>25.1</c:v>
                </c:pt>
                <c:pt idx="3">
                  <c:v>23</c:v>
                </c:pt>
                <c:pt idx="4">
                  <c:v>34.1</c:v>
                </c:pt>
                <c:pt idx="5">
                  <c:v>24.2</c:v>
                </c:pt>
                <c:pt idx="6">
                  <c:v>29.3</c:v>
                </c:pt>
                <c:pt idx="7">
                  <c:v>28.2</c:v>
                </c:pt>
                <c:pt idx="8">
                  <c:v>30.5</c:v>
                </c:pt>
                <c:pt idx="9">
                  <c:v>32.799999999999997</c:v>
                </c:pt>
                <c:pt idx="10" formatCode="General">
                  <c:v>20</c:v>
                </c:pt>
                <c:pt idx="11" formatCode="General">
                  <c:v>30.3</c:v>
                </c:pt>
                <c:pt idx="12" formatCode="General">
                  <c:v>21.5</c:v>
                </c:pt>
                <c:pt idx="13" formatCode="General">
                  <c:v>30.7</c:v>
                </c:pt>
                <c:pt idx="14" formatCode="General">
                  <c:v>30.7</c:v>
                </c:pt>
                <c:pt idx="15" formatCode="General">
                  <c:v>20.9</c:v>
                </c:pt>
                <c:pt idx="16" formatCode="General">
                  <c:v>20.399999999999999</c:v>
                </c:pt>
                <c:pt idx="17" formatCode="General">
                  <c:v>20</c:v>
                </c:pt>
                <c:pt idx="18" formatCode="General">
                  <c:v>29</c:v>
                </c:pt>
                <c:pt idx="19" formatCode="General">
                  <c:v>20.399999999999999</c:v>
                </c:pt>
                <c:pt idx="20" formatCode="General">
                  <c:v>21.8</c:v>
                </c:pt>
                <c:pt idx="21" formatCode="General">
                  <c:v>32.700000000000003</c:v>
                </c:pt>
                <c:pt idx="22" formatCode="General">
                  <c:v>26.6</c:v>
                </c:pt>
                <c:pt idx="23" formatCode="General">
                  <c:v>28.3</c:v>
                </c:pt>
                <c:pt idx="24" formatCode="General">
                  <c:v>33.4</c:v>
                </c:pt>
                <c:pt idx="25" formatCode="General">
                  <c:v>22</c:v>
                </c:pt>
                <c:pt idx="26" formatCode="General">
                  <c:v>28.9</c:v>
                </c:pt>
                <c:pt idx="27" formatCode="General">
                  <c:v>17.100000000000001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66-44D9-94FE-BB9F29FE4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239855"/>
        <c:axId val="1320240271"/>
      </c:scatterChart>
      <c:valAx>
        <c:axId val="1320239855"/>
        <c:scaling>
          <c:orientation val="minMax"/>
          <c:max val="35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400" b="1" i="0" baseline="0">
                    <a:effectLst/>
                  </a:rPr>
                  <a:t>Ct value of the LDT  assay</a:t>
                </a:r>
                <a:endParaRPr lang="zh-TW" altLang="zh-TW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20240271"/>
        <c:crosses val="autoZero"/>
        <c:crossBetween val="midCat"/>
      </c:valAx>
      <c:valAx>
        <c:axId val="1320240271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400" b="1" i="0" baseline="0">
                    <a:effectLst/>
                  </a:rPr>
                  <a:t>Ct value of the BD MAX  assay</a:t>
                </a:r>
                <a:endParaRPr lang="zh-TW" altLang="zh-TW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20239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16</xdr:col>
      <xdr:colOff>266699</xdr:colOff>
      <xdr:row>21</xdr:row>
      <xdr:rowOff>104775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9</xdr:row>
      <xdr:rowOff>76200</xdr:rowOff>
    </xdr:from>
    <xdr:to>
      <xdr:col>16</xdr:col>
      <xdr:colOff>400050</xdr:colOff>
      <xdr:row>32</xdr:row>
      <xdr:rowOff>133349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29" sqref="J29"/>
    </sheetView>
  </sheetViews>
  <sheetFormatPr defaultRowHeight="16.5" x14ac:dyDescent="0.25"/>
  <cols>
    <col min="2" max="2" width="10" bestFit="1" customWidth="1"/>
  </cols>
  <sheetData>
    <row r="1" spans="1:6" x14ac:dyDescent="0.25">
      <c r="A1" t="s">
        <v>8</v>
      </c>
      <c r="B1" t="s">
        <v>0</v>
      </c>
      <c r="C1" t="s">
        <v>1</v>
      </c>
    </row>
    <row r="2" spans="1:6" x14ac:dyDescent="0.25">
      <c r="A2" s="3">
        <v>5091</v>
      </c>
      <c r="B2" s="4">
        <v>27.2</v>
      </c>
      <c r="C2" s="4">
        <v>32</v>
      </c>
      <c r="D2" s="2"/>
      <c r="E2" s="2"/>
      <c r="F2" s="2"/>
    </row>
    <row r="3" spans="1:6" x14ac:dyDescent="0.25">
      <c r="A3" s="3">
        <v>5123</v>
      </c>
      <c r="B3" s="4">
        <v>22.8</v>
      </c>
      <c r="C3" s="4">
        <v>25.8</v>
      </c>
      <c r="D3" s="2"/>
      <c r="E3" s="2"/>
      <c r="F3" s="2"/>
    </row>
    <row r="4" spans="1:6" x14ac:dyDescent="0.25">
      <c r="A4" s="3">
        <v>5124</v>
      </c>
      <c r="B4" s="4">
        <v>19.39</v>
      </c>
      <c r="C4" s="4">
        <v>20.6</v>
      </c>
      <c r="D4" s="2"/>
      <c r="E4" s="2"/>
      <c r="F4" s="2"/>
    </row>
    <row r="5" spans="1:6" x14ac:dyDescent="0.25">
      <c r="A5" s="3">
        <v>5317</v>
      </c>
      <c r="B5" s="4">
        <v>16.899999999999999</v>
      </c>
      <c r="C5" s="4">
        <v>19</v>
      </c>
      <c r="D5" s="2"/>
      <c r="E5" s="2"/>
      <c r="F5" s="2"/>
    </row>
    <row r="6" spans="1:6" x14ac:dyDescent="0.25">
      <c r="A6" s="3">
        <v>5327</v>
      </c>
      <c r="B6" s="4">
        <v>31.34</v>
      </c>
      <c r="C6" s="4">
        <v>32.200000000000003</v>
      </c>
      <c r="D6" s="2"/>
      <c r="E6" s="2"/>
      <c r="F6" s="2"/>
    </row>
    <row r="7" spans="1:6" x14ac:dyDescent="0.25">
      <c r="A7" s="5">
        <v>5701</v>
      </c>
      <c r="B7" s="6">
        <v>19.649999999999999</v>
      </c>
      <c r="C7" s="7">
        <v>21.3</v>
      </c>
      <c r="D7" s="2"/>
      <c r="E7" s="2"/>
      <c r="F7" s="2"/>
    </row>
    <row r="8" spans="1:6" x14ac:dyDescent="0.25">
      <c r="A8" s="3">
        <v>5569</v>
      </c>
      <c r="B8" s="4">
        <v>24.85</v>
      </c>
      <c r="C8" s="4">
        <v>26.1</v>
      </c>
      <c r="D8" s="2"/>
      <c r="E8" s="2"/>
      <c r="F8" s="2"/>
    </row>
    <row r="9" spans="1:6" x14ac:dyDescent="0.25">
      <c r="A9" s="3">
        <v>5460</v>
      </c>
      <c r="B9" s="4">
        <v>25.76</v>
      </c>
      <c r="C9" s="4">
        <v>25.3</v>
      </c>
      <c r="D9" s="2"/>
      <c r="E9" s="2"/>
      <c r="F9" s="2"/>
    </row>
    <row r="10" spans="1:6" x14ac:dyDescent="0.25">
      <c r="A10" s="3">
        <v>5476</v>
      </c>
      <c r="B10" s="4">
        <v>24.81</v>
      </c>
      <c r="C10" s="4">
        <v>26.9</v>
      </c>
      <c r="D10" s="2"/>
      <c r="E10" s="2"/>
      <c r="F10" s="2"/>
    </row>
    <row r="11" spans="1:6" x14ac:dyDescent="0.25">
      <c r="A11" s="3">
        <v>5519</v>
      </c>
      <c r="B11" s="4">
        <v>28.96</v>
      </c>
      <c r="C11" s="4">
        <v>29.6</v>
      </c>
      <c r="D11" s="2"/>
      <c r="E11" s="2"/>
      <c r="F11" s="2"/>
    </row>
    <row r="12" spans="1:6" x14ac:dyDescent="0.25">
      <c r="A12" s="8">
        <v>4437</v>
      </c>
      <c r="B12" s="9">
        <v>18.3</v>
      </c>
      <c r="C12" s="9">
        <v>18.399999999999999</v>
      </c>
    </row>
    <row r="13" spans="1:6" x14ac:dyDescent="0.25">
      <c r="A13" s="8">
        <v>4457</v>
      </c>
      <c r="B13" s="9">
        <v>28.2</v>
      </c>
      <c r="C13" s="9">
        <v>29.3</v>
      </c>
    </row>
    <row r="14" spans="1:6" x14ac:dyDescent="0.25">
      <c r="A14" s="8">
        <v>4339</v>
      </c>
      <c r="B14" s="9">
        <v>18.100000000000001</v>
      </c>
      <c r="C14" s="9">
        <v>19.399999999999999</v>
      </c>
    </row>
    <row r="15" spans="1:6" x14ac:dyDescent="0.25">
      <c r="A15" s="8">
        <v>4892</v>
      </c>
      <c r="B15" s="9">
        <v>30.02</v>
      </c>
      <c r="C15" s="9">
        <v>29.8</v>
      </c>
    </row>
    <row r="16" spans="1:6" x14ac:dyDescent="0.25">
      <c r="A16" s="8">
        <v>4668</v>
      </c>
      <c r="B16" s="9">
        <v>26.8</v>
      </c>
      <c r="C16" s="9">
        <v>28.1</v>
      </c>
    </row>
    <row r="17" spans="1:5" x14ac:dyDescent="0.25">
      <c r="A17" s="8">
        <v>4867</v>
      </c>
      <c r="B17" s="9">
        <v>20</v>
      </c>
      <c r="C17" s="9">
        <v>20</v>
      </c>
    </row>
    <row r="18" spans="1:5" x14ac:dyDescent="0.25">
      <c r="A18" s="8">
        <v>4691</v>
      </c>
      <c r="B18" s="9">
        <v>18.399999999999999</v>
      </c>
      <c r="C18" s="9">
        <v>19.100000000000001</v>
      </c>
    </row>
    <row r="19" spans="1:5" x14ac:dyDescent="0.25">
      <c r="A19" s="8">
        <v>3586</v>
      </c>
      <c r="B19" s="9">
        <v>17.399999999999999</v>
      </c>
      <c r="C19" s="9">
        <v>16.399999999999999</v>
      </c>
    </row>
    <row r="20" spans="1:5" x14ac:dyDescent="0.25">
      <c r="A20" s="8">
        <v>3585</v>
      </c>
      <c r="B20" s="9">
        <v>25.7</v>
      </c>
      <c r="C20" s="9">
        <v>25.5</v>
      </c>
    </row>
    <row r="21" spans="1:5" x14ac:dyDescent="0.25">
      <c r="A21" s="8">
        <v>3614</v>
      </c>
      <c r="B21" s="9">
        <v>21.5</v>
      </c>
      <c r="C21" s="9">
        <v>19.7</v>
      </c>
    </row>
    <row r="22" spans="1:5" x14ac:dyDescent="0.25">
      <c r="A22" s="8">
        <v>3782</v>
      </c>
      <c r="B22" s="9">
        <v>17.7</v>
      </c>
      <c r="C22" s="9">
        <v>20.3</v>
      </c>
    </row>
    <row r="23" spans="1:5" x14ac:dyDescent="0.25">
      <c r="A23" s="8">
        <v>3767</v>
      </c>
      <c r="B23" s="9">
        <v>32</v>
      </c>
      <c r="C23" s="9">
        <v>31.7</v>
      </c>
    </row>
    <row r="24" spans="1:5" x14ac:dyDescent="0.25">
      <c r="A24" s="8">
        <v>3824</v>
      </c>
      <c r="B24" s="9">
        <v>24.4</v>
      </c>
      <c r="C24" s="9">
        <v>25.3</v>
      </c>
    </row>
    <row r="25" spans="1:5" x14ac:dyDescent="0.25">
      <c r="A25" s="8">
        <v>3917</v>
      </c>
      <c r="B25" s="9">
        <v>27.1</v>
      </c>
      <c r="C25" s="9">
        <v>27.1</v>
      </c>
    </row>
    <row r="26" spans="1:5" x14ac:dyDescent="0.25">
      <c r="A26" s="8">
        <v>3997</v>
      </c>
      <c r="B26" s="9">
        <v>32.299999999999997</v>
      </c>
      <c r="C26" s="9">
        <v>32.5</v>
      </c>
    </row>
    <row r="27" spans="1:5" x14ac:dyDescent="0.25">
      <c r="A27" s="8">
        <v>4091</v>
      </c>
      <c r="B27" s="9">
        <v>21</v>
      </c>
      <c r="C27" s="9">
        <v>21.3</v>
      </c>
    </row>
    <row r="28" spans="1:5" x14ac:dyDescent="0.25">
      <c r="A28" s="10">
        <v>4092</v>
      </c>
      <c r="B28" s="9">
        <v>27.1</v>
      </c>
      <c r="C28" s="11">
        <v>27.5</v>
      </c>
    </row>
    <row r="29" spans="1:5" x14ac:dyDescent="0.25">
      <c r="A29" s="10">
        <v>4215</v>
      </c>
      <c r="B29" s="9">
        <v>15</v>
      </c>
      <c r="C29" s="11">
        <v>16.100000000000001</v>
      </c>
    </row>
    <row r="31" spans="1:5" x14ac:dyDescent="0.25">
      <c r="B31" t="s">
        <v>7</v>
      </c>
      <c r="C31" t="s">
        <v>2</v>
      </c>
      <c r="D31" t="s">
        <v>3</v>
      </c>
      <c r="E31" t="s">
        <v>5</v>
      </c>
    </row>
    <row r="32" spans="1:5" x14ac:dyDescent="0.25">
      <c r="B32" s="4">
        <v>27.2</v>
      </c>
      <c r="C32" s="4">
        <v>32</v>
      </c>
      <c r="D32">
        <f>_xlfn.RANK.AVG(B32,$B$32:$B$41,0)</f>
        <v>3</v>
      </c>
      <c r="E32">
        <f>_xlfn.RANK.AVG(C32,$C$32:$C$41,0)</f>
        <v>2</v>
      </c>
    </row>
    <row r="33" spans="2:5" x14ac:dyDescent="0.25">
      <c r="B33" s="4">
        <v>22.8</v>
      </c>
      <c r="C33" s="4">
        <v>25.8</v>
      </c>
      <c r="D33">
        <f t="shared" ref="D33:D41" si="0">_xlfn.RANK.AVG(B33,$B$32:$B$41,0)</f>
        <v>7</v>
      </c>
      <c r="E33">
        <f t="shared" ref="E33:E41" si="1">_xlfn.RANK.AVG(C33,$C$32:$C$41,0)</f>
        <v>6</v>
      </c>
    </row>
    <row r="34" spans="2:5" x14ac:dyDescent="0.25">
      <c r="B34" s="4">
        <v>19.39</v>
      </c>
      <c r="C34" s="4">
        <v>20.6</v>
      </c>
      <c r="D34">
        <f t="shared" si="0"/>
        <v>9</v>
      </c>
      <c r="E34">
        <f t="shared" si="1"/>
        <v>9</v>
      </c>
    </row>
    <row r="35" spans="2:5" x14ac:dyDescent="0.25">
      <c r="B35" s="4">
        <v>16.899999999999999</v>
      </c>
      <c r="C35" s="4">
        <v>19</v>
      </c>
      <c r="D35">
        <f t="shared" si="0"/>
        <v>10</v>
      </c>
      <c r="E35">
        <f t="shared" si="1"/>
        <v>10</v>
      </c>
    </row>
    <row r="36" spans="2:5" x14ac:dyDescent="0.25">
      <c r="B36" s="4">
        <v>31.34</v>
      </c>
      <c r="C36" s="4">
        <v>32.200000000000003</v>
      </c>
      <c r="D36">
        <f t="shared" si="0"/>
        <v>1</v>
      </c>
      <c r="E36">
        <f t="shared" si="1"/>
        <v>1</v>
      </c>
    </row>
    <row r="37" spans="2:5" x14ac:dyDescent="0.25">
      <c r="B37" s="6">
        <v>19.649999999999999</v>
      </c>
      <c r="C37" s="7">
        <v>21.3</v>
      </c>
      <c r="D37">
        <f t="shared" si="0"/>
        <v>8</v>
      </c>
      <c r="E37">
        <f t="shared" si="1"/>
        <v>8</v>
      </c>
    </row>
    <row r="38" spans="2:5" x14ac:dyDescent="0.25">
      <c r="B38" s="4">
        <v>24.85</v>
      </c>
      <c r="C38" s="4">
        <v>26.1</v>
      </c>
      <c r="D38">
        <f t="shared" si="0"/>
        <v>5</v>
      </c>
      <c r="E38">
        <f t="shared" si="1"/>
        <v>5</v>
      </c>
    </row>
    <row r="39" spans="2:5" x14ac:dyDescent="0.25">
      <c r="B39" s="4">
        <v>25.76</v>
      </c>
      <c r="C39" s="4">
        <v>25.3</v>
      </c>
      <c r="D39">
        <f t="shared" si="0"/>
        <v>4</v>
      </c>
      <c r="E39">
        <f t="shared" si="1"/>
        <v>7</v>
      </c>
    </row>
    <row r="40" spans="2:5" x14ac:dyDescent="0.25">
      <c r="B40" s="4">
        <v>24.81</v>
      </c>
      <c r="C40" s="4">
        <v>26.9</v>
      </c>
      <c r="D40">
        <f t="shared" si="0"/>
        <v>6</v>
      </c>
      <c r="E40">
        <f t="shared" si="1"/>
        <v>4</v>
      </c>
    </row>
    <row r="41" spans="2:5" x14ac:dyDescent="0.25">
      <c r="B41" s="4">
        <v>28.96</v>
      </c>
      <c r="C41" s="4">
        <v>29.6</v>
      </c>
      <c r="D41">
        <f t="shared" si="0"/>
        <v>2</v>
      </c>
      <c r="E41">
        <f t="shared" si="1"/>
        <v>3</v>
      </c>
    </row>
    <row r="42" spans="2:5" x14ac:dyDescent="0.25">
      <c r="C42" t="s">
        <v>6</v>
      </c>
      <c r="D42">
        <f>CORREL(D32:D41,E32:E41)</f>
        <v>0.90303030303030307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R26" sqref="R26"/>
    </sheetView>
  </sheetViews>
  <sheetFormatPr defaultRowHeight="16.5" x14ac:dyDescent="0.25"/>
  <cols>
    <col min="2" max="2" width="10" bestFit="1" customWidth="1"/>
  </cols>
  <sheetData>
    <row r="1" spans="1:6" x14ac:dyDescent="0.25">
      <c r="A1" t="s">
        <v>9</v>
      </c>
      <c r="B1" t="s">
        <v>0</v>
      </c>
      <c r="C1" t="s">
        <v>1</v>
      </c>
    </row>
    <row r="2" spans="1:6" x14ac:dyDescent="0.25">
      <c r="A2" s="3">
        <v>5091</v>
      </c>
      <c r="B2" s="1">
        <v>28.5</v>
      </c>
      <c r="C2" s="1">
        <v>35.299999999999997</v>
      </c>
      <c r="D2" s="1"/>
      <c r="E2" s="1"/>
      <c r="F2" s="1"/>
    </row>
    <row r="3" spans="1:6" x14ac:dyDescent="0.25">
      <c r="A3" s="3">
        <v>5123</v>
      </c>
      <c r="B3" s="1">
        <v>23.1</v>
      </c>
      <c r="C3" s="1">
        <v>31.1</v>
      </c>
      <c r="D3" s="1"/>
      <c r="E3" s="1"/>
      <c r="F3" s="1"/>
    </row>
    <row r="4" spans="1:6" x14ac:dyDescent="0.25">
      <c r="A4" s="3">
        <v>5124</v>
      </c>
      <c r="B4" s="1">
        <v>19.95</v>
      </c>
      <c r="C4" s="1">
        <v>25.1</v>
      </c>
      <c r="D4" s="1"/>
      <c r="E4" s="1"/>
      <c r="F4" s="1"/>
    </row>
    <row r="5" spans="1:6" x14ac:dyDescent="0.25">
      <c r="A5" s="3">
        <v>5317</v>
      </c>
      <c r="B5" s="1">
        <v>19.2</v>
      </c>
      <c r="C5" s="1">
        <v>23</v>
      </c>
      <c r="D5" s="1"/>
      <c r="E5" s="1"/>
      <c r="F5" s="1"/>
    </row>
    <row r="6" spans="1:6" x14ac:dyDescent="0.25">
      <c r="A6" s="3">
        <v>5327</v>
      </c>
      <c r="B6" s="1">
        <v>31.6</v>
      </c>
      <c r="C6" s="1">
        <v>34.1</v>
      </c>
      <c r="D6" s="1"/>
      <c r="E6" s="1"/>
      <c r="F6" s="1"/>
    </row>
    <row r="7" spans="1:6" x14ac:dyDescent="0.25">
      <c r="A7" s="5">
        <v>5701</v>
      </c>
      <c r="B7" s="1">
        <v>21.01</v>
      </c>
      <c r="C7" s="1">
        <v>24.2</v>
      </c>
      <c r="D7" s="1"/>
      <c r="E7" s="1"/>
      <c r="F7" s="1"/>
    </row>
    <row r="8" spans="1:6" x14ac:dyDescent="0.25">
      <c r="A8" s="3">
        <v>5569</v>
      </c>
      <c r="B8" s="1">
        <v>24.93</v>
      </c>
      <c r="C8" s="1">
        <v>29.3</v>
      </c>
      <c r="D8" s="1"/>
      <c r="E8" s="1"/>
      <c r="F8" s="1"/>
    </row>
    <row r="9" spans="1:6" x14ac:dyDescent="0.25">
      <c r="A9" s="3">
        <v>5460</v>
      </c>
      <c r="B9" s="1">
        <v>26.27</v>
      </c>
      <c r="C9" s="1">
        <v>28.2</v>
      </c>
      <c r="D9" s="1"/>
      <c r="E9" s="1"/>
      <c r="F9" s="1"/>
    </row>
    <row r="10" spans="1:6" x14ac:dyDescent="0.25">
      <c r="A10" s="3">
        <v>5476</v>
      </c>
      <c r="B10" s="1">
        <v>26.27</v>
      </c>
      <c r="C10" s="1">
        <v>30.5</v>
      </c>
      <c r="D10" s="1"/>
      <c r="E10" s="1"/>
      <c r="F10" s="1"/>
    </row>
    <row r="11" spans="1:6" x14ac:dyDescent="0.25">
      <c r="A11" s="3">
        <v>5519</v>
      </c>
      <c r="B11" s="1">
        <v>29.32</v>
      </c>
      <c r="C11" s="1">
        <v>32.799999999999997</v>
      </c>
      <c r="D11" s="1"/>
      <c r="E11" s="1"/>
      <c r="F11" s="1"/>
    </row>
    <row r="12" spans="1:6" x14ac:dyDescent="0.25">
      <c r="A12" s="8">
        <v>4437</v>
      </c>
      <c r="B12" s="9">
        <v>18.3</v>
      </c>
      <c r="C12" s="12">
        <v>20</v>
      </c>
    </row>
    <row r="13" spans="1:6" ht="15.75" customHeight="1" x14ac:dyDescent="0.25">
      <c r="A13" s="8">
        <v>4457</v>
      </c>
      <c r="B13" s="9">
        <v>28.2</v>
      </c>
      <c r="C13" s="12">
        <v>30.3</v>
      </c>
    </row>
    <row r="14" spans="1:6" ht="15.75" customHeight="1" x14ac:dyDescent="0.25">
      <c r="A14" s="8">
        <v>4339</v>
      </c>
      <c r="B14" s="9">
        <v>18.100000000000001</v>
      </c>
      <c r="C14" s="12">
        <v>21.5</v>
      </c>
    </row>
    <row r="15" spans="1:6" ht="15.75" customHeight="1" x14ac:dyDescent="0.25">
      <c r="A15" s="8">
        <v>4892</v>
      </c>
      <c r="B15" s="9">
        <v>30</v>
      </c>
      <c r="C15" s="12">
        <v>30.7</v>
      </c>
    </row>
    <row r="16" spans="1:6" ht="15.75" customHeight="1" x14ac:dyDescent="0.25">
      <c r="A16" s="8">
        <v>4668</v>
      </c>
      <c r="B16" s="9">
        <v>27.8</v>
      </c>
      <c r="C16" s="12">
        <v>30.7</v>
      </c>
    </row>
    <row r="17" spans="1:5" ht="15.75" customHeight="1" x14ac:dyDescent="0.25">
      <c r="A17" s="8">
        <v>4867</v>
      </c>
      <c r="B17" s="9">
        <v>20</v>
      </c>
      <c r="C17" s="12">
        <v>20.9</v>
      </c>
    </row>
    <row r="18" spans="1:5" ht="15.75" customHeight="1" x14ac:dyDescent="0.25">
      <c r="A18" s="8">
        <v>4691</v>
      </c>
      <c r="B18" s="9">
        <v>17.5</v>
      </c>
      <c r="C18" s="12">
        <v>20.399999999999999</v>
      </c>
    </row>
    <row r="19" spans="1:5" ht="15.75" customHeight="1" x14ac:dyDescent="0.25">
      <c r="A19" s="8">
        <v>3586</v>
      </c>
      <c r="B19" s="9">
        <v>18</v>
      </c>
      <c r="C19" s="12">
        <v>20</v>
      </c>
    </row>
    <row r="20" spans="1:5" ht="15.75" customHeight="1" x14ac:dyDescent="0.25">
      <c r="A20" s="8">
        <v>3585</v>
      </c>
      <c r="B20" s="9">
        <v>27</v>
      </c>
      <c r="C20" s="12">
        <v>29</v>
      </c>
    </row>
    <row r="21" spans="1:5" ht="15.75" customHeight="1" x14ac:dyDescent="0.25">
      <c r="A21" s="8">
        <v>3614</v>
      </c>
      <c r="B21" s="9">
        <v>21.5</v>
      </c>
      <c r="C21" s="12">
        <v>20.399999999999999</v>
      </c>
    </row>
    <row r="22" spans="1:5" ht="15.75" customHeight="1" x14ac:dyDescent="0.25">
      <c r="A22" s="8">
        <v>3782</v>
      </c>
      <c r="B22" s="9">
        <v>18.7</v>
      </c>
      <c r="C22" s="12">
        <v>21.8</v>
      </c>
    </row>
    <row r="23" spans="1:5" ht="15.75" customHeight="1" x14ac:dyDescent="0.25">
      <c r="A23" s="8">
        <v>3767</v>
      </c>
      <c r="B23" s="9">
        <v>32</v>
      </c>
      <c r="C23" s="12">
        <v>32.700000000000003</v>
      </c>
    </row>
    <row r="24" spans="1:5" ht="15.75" customHeight="1" x14ac:dyDescent="0.25">
      <c r="A24" s="8">
        <v>3824</v>
      </c>
      <c r="B24" s="9">
        <v>24.4</v>
      </c>
      <c r="C24" s="12">
        <v>26.6</v>
      </c>
    </row>
    <row r="25" spans="1:5" x14ac:dyDescent="0.25">
      <c r="A25" s="8">
        <v>3917</v>
      </c>
      <c r="B25" s="9">
        <v>27.1</v>
      </c>
      <c r="C25" s="12">
        <v>28.3</v>
      </c>
    </row>
    <row r="26" spans="1:5" x14ac:dyDescent="0.25">
      <c r="A26" s="8">
        <v>3997</v>
      </c>
      <c r="B26" s="9">
        <v>32.299999999999997</v>
      </c>
      <c r="C26" s="12">
        <v>33.4</v>
      </c>
    </row>
    <row r="27" spans="1:5" x14ac:dyDescent="0.25">
      <c r="A27" s="8">
        <v>4091</v>
      </c>
      <c r="B27" s="9">
        <v>21</v>
      </c>
      <c r="C27" s="12">
        <v>22</v>
      </c>
    </row>
    <row r="28" spans="1:5" x14ac:dyDescent="0.25">
      <c r="A28" s="10">
        <v>4092</v>
      </c>
      <c r="B28" s="9">
        <v>27</v>
      </c>
      <c r="C28" s="12">
        <v>28.9</v>
      </c>
    </row>
    <row r="29" spans="1:5" x14ac:dyDescent="0.25">
      <c r="A29" s="10">
        <v>4215</v>
      </c>
      <c r="B29" s="9">
        <v>15</v>
      </c>
      <c r="C29" s="12">
        <v>17.100000000000001</v>
      </c>
    </row>
    <row r="32" spans="1:5" x14ac:dyDescent="0.25">
      <c r="B32" t="s">
        <v>4</v>
      </c>
      <c r="C32" t="s">
        <v>2</v>
      </c>
      <c r="D32" t="s">
        <v>3</v>
      </c>
      <c r="E32" t="s">
        <v>5</v>
      </c>
    </row>
    <row r="33" spans="2:5" x14ac:dyDescent="0.25">
      <c r="B33" s="1">
        <v>28.5</v>
      </c>
      <c r="C33" s="1">
        <v>35.299999999999997</v>
      </c>
      <c r="D33">
        <f>_xlfn.RANK.AVG(B33,$B$33:$B$42,0)</f>
        <v>3</v>
      </c>
      <c r="E33">
        <f>_xlfn.RANK.AVG(C33,$C$33:$C$42,0)</f>
        <v>1</v>
      </c>
    </row>
    <row r="34" spans="2:5" x14ac:dyDescent="0.25">
      <c r="B34" s="1">
        <v>23.1</v>
      </c>
      <c r="C34" s="1">
        <v>31.1</v>
      </c>
      <c r="D34">
        <f>_xlfn.RANK.AVG(B34,$B$33:$B$42,0)</f>
        <v>7</v>
      </c>
      <c r="E34">
        <f t="shared" ref="E34:E42" si="0">_xlfn.RANK.AVG(C34,$C$33:$C$42,0)</f>
        <v>4</v>
      </c>
    </row>
    <row r="35" spans="2:5" x14ac:dyDescent="0.25">
      <c r="B35" s="1">
        <v>19.95</v>
      </c>
      <c r="C35" s="1">
        <v>25.1</v>
      </c>
      <c r="D35">
        <f>_xlfn.RANK.AVG(B35,$B$33:$B$42,0)</f>
        <v>9</v>
      </c>
      <c r="E35">
        <f t="shared" si="0"/>
        <v>8</v>
      </c>
    </row>
    <row r="36" spans="2:5" x14ac:dyDescent="0.25">
      <c r="B36" s="1">
        <v>19.2</v>
      </c>
      <c r="C36" s="1">
        <v>23</v>
      </c>
      <c r="D36">
        <f>_xlfn.RANK.AVG(B36,$B$33:$B$42,0)</f>
        <v>10</v>
      </c>
      <c r="E36">
        <f t="shared" si="0"/>
        <v>10</v>
      </c>
    </row>
    <row r="37" spans="2:5" x14ac:dyDescent="0.25">
      <c r="B37" s="1">
        <v>31.6</v>
      </c>
      <c r="C37" s="1">
        <v>34.1</v>
      </c>
      <c r="D37">
        <f>_xlfn.RANK.AVG(B37,$B$33:$B$42,0)</f>
        <v>1</v>
      </c>
      <c r="E37">
        <f t="shared" si="0"/>
        <v>2</v>
      </c>
    </row>
    <row r="38" spans="2:5" x14ac:dyDescent="0.25">
      <c r="B38" s="1">
        <v>21.01</v>
      </c>
      <c r="C38" s="1">
        <v>24.2</v>
      </c>
      <c r="D38">
        <f>_xlfn.RANK.AVG(B38,$B$33:$B$42,0)</f>
        <v>8</v>
      </c>
      <c r="E38">
        <f t="shared" si="0"/>
        <v>9</v>
      </c>
    </row>
    <row r="39" spans="2:5" x14ac:dyDescent="0.25">
      <c r="B39" s="1">
        <v>24.93</v>
      </c>
      <c r="C39" s="1">
        <v>29.3</v>
      </c>
      <c r="D39">
        <f>_xlfn.RANK.AVG(B39,$B$33:$B$42,0)</f>
        <v>6</v>
      </c>
      <c r="E39">
        <f t="shared" si="0"/>
        <v>6</v>
      </c>
    </row>
    <row r="40" spans="2:5" x14ac:dyDescent="0.25">
      <c r="B40" s="1">
        <v>26.27</v>
      </c>
      <c r="C40" s="1">
        <v>28.2</v>
      </c>
      <c r="D40">
        <f>_xlfn.RANK.AVG(B40,$B$33:$B$42,0)</f>
        <v>4.5</v>
      </c>
      <c r="E40">
        <f t="shared" si="0"/>
        <v>7</v>
      </c>
    </row>
    <row r="41" spans="2:5" x14ac:dyDescent="0.25">
      <c r="B41" s="1">
        <v>26.27</v>
      </c>
      <c r="C41" s="1">
        <v>30.5</v>
      </c>
      <c r="D41">
        <f>_xlfn.RANK.AVG(B41,$B$33:$B$42,0)</f>
        <v>4.5</v>
      </c>
      <c r="E41">
        <f t="shared" si="0"/>
        <v>5</v>
      </c>
    </row>
    <row r="42" spans="2:5" x14ac:dyDescent="0.25">
      <c r="B42" s="1">
        <v>29.32</v>
      </c>
      <c r="C42" s="1">
        <v>32.799999999999997</v>
      </c>
      <c r="D42">
        <f>_xlfn.RANK.AVG(B42,$B$33:$B$42,0)</f>
        <v>2</v>
      </c>
      <c r="E42">
        <f t="shared" si="0"/>
        <v>3</v>
      </c>
    </row>
    <row r="43" spans="2:5" x14ac:dyDescent="0.25">
      <c r="C43" t="s">
        <v>6</v>
      </c>
      <c r="D43">
        <f>CORREL(D33:D42,E33:E42)</f>
        <v>0.85714681658889114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 gene</vt:lpstr>
      <vt:lpstr>rdrp 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2020-03-30T06:43:30Z</dcterms:created>
  <dcterms:modified xsi:type="dcterms:W3CDTF">2020-05-06T04:36:24Z</dcterms:modified>
</cp:coreProperties>
</file>