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6155" windowHeight="8505"/>
  </bookViews>
  <sheets>
    <sheet name="Result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T77" i="1" l="1"/>
  <c r="AR138" i="1" l="1"/>
  <c r="AQ138" i="1"/>
  <c r="AR56" i="1"/>
  <c r="AQ56" i="1"/>
  <c r="AR52" i="1"/>
  <c r="AQ52" i="1"/>
  <c r="AR45" i="1"/>
  <c r="AQ45" i="1"/>
  <c r="AR142" i="1"/>
  <c r="AR145" i="1"/>
  <c r="AR149" i="1"/>
  <c r="AR152" i="1"/>
  <c r="AR159" i="1"/>
  <c r="AQ142" i="1"/>
  <c r="AQ145" i="1"/>
  <c r="AQ149" i="1"/>
  <c r="AQ152" i="1"/>
  <c r="AQ159" i="1"/>
  <c r="AI163" i="1"/>
  <c r="AJ163" i="1"/>
  <c r="AQ163" i="1" s="1"/>
  <c r="AK163" i="1"/>
  <c r="AL163" i="1"/>
  <c r="AM163" i="1"/>
  <c r="AN163" i="1"/>
  <c r="AO163" i="1"/>
  <c r="AH156" i="1"/>
  <c r="AI156" i="1"/>
  <c r="AJ156" i="1"/>
  <c r="AQ156" i="1" s="1"/>
  <c r="AK156" i="1"/>
  <c r="AL156" i="1"/>
  <c r="AM156" i="1"/>
  <c r="AN156" i="1"/>
  <c r="AO156" i="1"/>
  <c r="AH142" i="1"/>
  <c r="AE160" i="1"/>
  <c r="AN160" i="1" s="1"/>
  <c r="AC150" i="1"/>
  <c r="AL150" i="1" s="1"/>
  <c r="AA143" i="1"/>
  <c r="AJ143" i="1" s="1"/>
  <c r="W164" i="1"/>
  <c r="AF164" i="1" s="1"/>
  <c r="AO164" i="1" s="1"/>
  <c r="W144" i="1"/>
  <c r="W145" i="1"/>
  <c r="W146" i="1"/>
  <c r="AF146" i="1" s="1"/>
  <c r="AO146" i="1" s="1"/>
  <c r="W147" i="1"/>
  <c r="W148" i="1"/>
  <c r="AF148" i="1" s="1"/>
  <c r="AO148" i="1" s="1"/>
  <c r="W149" i="1"/>
  <c r="W150" i="1"/>
  <c r="AF150" i="1" s="1"/>
  <c r="AO150" i="1" s="1"/>
  <c r="W151" i="1"/>
  <c r="W152" i="1"/>
  <c r="W153" i="1"/>
  <c r="AF153" i="1" s="1"/>
  <c r="AO153" i="1" s="1"/>
  <c r="W154" i="1"/>
  <c r="AF154" i="1" s="1"/>
  <c r="AO154" i="1" s="1"/>
  <c r="W155" i="1"/>
  <c r="W156" i="1"/>
  <c r="W157" i="1"/>
  <c r="AF157" i="1" s="1"/>
  <c r="AO157" i="1" s="1"/>
  <c r="W158" i="1"/>
  <c r="W159" i="1"/>
  <c r="W160" i="1"/>
  <c r="W161" i="1"/>
  <c r="AF161" i="1" s="1"/>
  <c r="AO161" i="1" s="1"/>
  <c r="W162" i="1"/>
  <c r="W163" i="1"/>
  <c r="V144" i="1"/>
  <c r="V145" i="1"/>
  <c r="V146" i="1"/>
  <c r="V147" i="1"/>
  <c r="V148" i="1"/>
  <c r="V149" i="1"/>
  <c r="V150" i="1"/>
  <c r="V151" i="1"/>
  <c r="V152" i="1"/>
  <c r="V153" i="1"/>
  <c r="AE153" i="1" s="1"/>
  <c r="AN153" i="1" s="1"/>
  <c r="V154" i="1"/>
  <c r="AE154" i="1" s="1"/>
  <c r="AN154" i="1" s="1"/>
  <c r="V155" i="1"/>
  <c r="V156" i="1"/>
  <c r="V157" i="1"/>
  <c r="AE157" i="1" s="1"/>
  <c r="AN157" i="1" s="1"/>
  <c r="V158" i="1"/>
  <c r="V159" i="1"/>
  <c r="V160" i="1"/>
  <c r="V161" i="1"/>
  <c r="AE161" i="1" s="1"/>
  <c r="AN161" i="1" s="1"/>
  <c r="V162" i="1"/>
  <c r="V163" i="1"/>
  <c r="V164" i="1"/>
  <c r="U144" i="1"/>
  <c r="U145" i="1"/>
  <c r="AD147" i="1" s="1"/>
  <c r="AM147" i="1" s="1"/>
  <c r="U146" i="1"/>
  <c r="U147" i="1"/>
  <c r="U148" i="1"/>
  <c r="U149" i="1"/>
  <c r="U150" i="1"/>
  <c r="U151" i="1"/>
  <c r="U152" i="1"/>
  <c r="U153" i="1"/>
  <c r="U154" i="1"/>
  <c r="U155" i="1"/>
  <c r="AD155" i="1" s="1"/>
  <c r="AM155" i="1" s="1"/>
  <c r="U156" i="1"/>
  <c r="U157" i="1"/>
  <c r="U158" i="1"/>
  <c r="U159" i="1"/>
  <c r="U160" i="1"/>
  <c r="AD160" i="1" s="1"/>
  <c r="AM160" i="1" s="1"/>
  <c r="U161" i="1"/>
  <c r="AD161" i="1" s="1"/>
  <c r="AM161" i="1" s="1"/>
  <c r="U162" i="1"/>
  <c r="U163" i="1"/>
  <c r="U164" i="1"/>
  <c r="AD164" i="1" s="1"/>
  <c r="AM164" i="1" s="1"/>
  <c r="T144" i="1"/>
  <c r="T145" i="1"/>
  <c r="T146" i="1"/>
  <c r="T147" i="1"/>
  <c r="AC147" i="1" s="1"/>
  <c r="AL147" i="1" s="1"/>
  <c r="T148" i="1"/>
  <c r="T149" i="1"/>
  <c r="T150" i="1"/>
  <c r="T151" i="1"/>
  <c r="T152" i="1"/>
  <c r="T153" i="1"/>
  <c r="T154" i="1"/>
  <c r="T155" i="1"/>
  <c r="T156" i="1"/>
  <c r="T157" i="1"/>
  <c r="T158" i="1"/>
  <c r="T159" i="1"/>
  <c r="AC162" i="1" s="1"/>
  <c r="AL162" i="1" s="1"/>
  <c r="T160" i="1"/>
  <c r="T161" i="1"/>
  <c r="T162" i="1"/>
  <c r="T163" i="1"/>
  <c r="T164" i="1"/>
  <c r="S144" i="1"/>
  <c r="S145" i="1"/>
  <c r="S146" i="1"/>
  <c r="AB146" i="1" s="1"/>
  <c r="AK146" i="1" s="1"/>
  <c r="S147" i="1"/>
  <c r="AB147" i="1" s="1"/>
  <c r="AK147" i="1" s="1"/>
  <c r="S148" i="1"/>
  <c r="S149" i="1"/>
  <c r="S150" i="1"/>
  <c r="AB150" i="1" s="1"/>
  <c r="AK150" i="1" s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R144" i="1"/>
  <c r="R145" i="1"/>
  <c r="R146" i="1"/>
  <c r="R147" i="1"/>
  <c r="R148" i="1"/>
  <c r="R149" i="1"/>
  <c r="R150" i="1"/>
  <c r="R151" i="1"/>
  <c r="R152" i="1"/>
  <c r="R153" i="1"/>
  <c r="AA153" i="1" s="1"/>
  <c r="AJ153" i="1" s="1"/>
  <c r="R154" i="1"/>
  <c r="AA154" i="1" s="1"/>
  <c r="AJ154" i="1" s="1"/>
  <c r="R155" i="1"/>
  <c r="R156" i="1"/>
  <c r="R157" i="1"/>
  <c r="AA157" i="1" s="1"/>
  <c r="AJ157" i="1" s="1"/>
  <c r="R158" i="1"/>
  <c r="R159" i="1"/>
  <c r="R160" i="1"/>
  <c r="R161" i="1"/>
  <c r="R162" i="1"/>
  <c r="R163" i="1"/>
  <c r="R164" i="1"/>
  <c r="Q144" i="1"/>
  <c r="Q145" i="1"/>
  <c r="Z147" i="1" s="1"/>
  <c r="AI147" i="1" s="1"/>
  <c r="Q146" i="1"/>
  <c r="Q147" i="1"/>
  <c r="Q148" i="1"/>
  <c r="Q149" i="1"/>
  <c r="Q150" i="1"/>
  <c r="Q151" i="1"/>
  <c r="Q152" i="1"/>
  <c r="Q153" i="1"/>
  <c r="Q154" i="1"/>
  <c r="Q155" i="1"/>
  <c r="Q156" i="1"/>
  <c r="Q157" i="1"/>
  <c r="Z157" i="1" s="1"/>
  <c r="AI157" i="1" s="1"/>
  <c r="Q158" i="1"/>
  <c r="Q159" i="1"/>
  <c r="Q160" i="1"/>
  <c r="Z160" i="1" s="1"/>
  <c r="AI160" i="1" s="1"/>
  <c r="Q161" i="1"/>
  <c r="Z161" i="1" s="1"/>
  <c r="AI161" i="1" s="1"/>
  <c r="Q162" i="1"/>
  <c r="Q163" i="1"/>
  <c r="Q164" i="1"/>
  <c r="Z164" i="1" s="1"/>
  <c r="AI164" i="1" s="1"/>
  <c r="W139" i="1"/>
  <c r="AF139" i="1" s="1"/>
  <c r="AO139" i="1" s="1"/>
  <c r="W140" i="1"/>
  <c r="W141" i="1"/>
  <c r="W142" i="1"/>
  <c r="W143" i="1"/>
  <c r="W138" i="1"/>
  <c r="V139" i="1"/>
  <c r="V140" i="1"/>
  <c r="V141" i="1"/>
  <c r="V142" i="1"/>
  <c r="V143" i="1"/>
  <c r="V138" i="1"/>
  <c r="U139" i="1"/>
  <c r="U140" i="1"/>
  <c r="U141" i="1"/>
  <c r="U142" i="1"/>
  <c r="U143" i="1"/>
  <c r="U138" i="1"/>
  <c r="AD140" i="1" s="1"/>
  <c r="AM140" i="1" s="1"/>
  <c r="T139" i="1"/>
  <c r="T140" i="1"/>
  <c r="T141" i="1"/>
  <c r="AC141" i="1" s="1"/>
  <c r="AL141" i="1" s="1"/>
  <c r="T142" i="1"/>
  <c r="T143" i="1"/>
  <c r="T138" i="1"/>
  <c r="S139" i="1"/>
  <c r="AB139" i="1" s="1"/>
  <c r="AK139" i="1" s="1"/>
  <c r="S140" i="1"/>
  <c r="S141" i="1"/>
  <c r="AB141" i="1" s="1"/>
  <c r="AK141" i="1" s="1"/>
  <c r="S142" i="1"/>
  <c r="S143" i="1"/>
  <c r="S138" i="1"/>
  <c r="R139" i="1"/>
  <c r="R140" i="1"/>
  <c r="R141" i="1"/>
  <c r="AA141" i="1" s="1"/>
  <c r="AJ141" i="1" s="1"/>
  <c r="R142" i="1"/>
  <c r="R143" i="1"/>
  <c r="R138" i="1"/>
  <c r="AA139" i="1" s="1"/>
  <c r="AJ139" i="1" s="1"/>
  <c r="Q139" i="1"/>
  <c r="Q140" i="1"/>
  <c r="Q141" i="1"/>
  <c r="Q142" i="1"/>
  <c r="Q143" i="1"/>
  <c r="Z143" i="1" s="1"/>
  <c r="AI143" i="1" s="1"/>
  <c r="Q138" i="1"/>
  <c r="Z148" i="1" l="1"/>
  <c r="AI148" i="1" s="1"/>
  <c r="AR164" i="1"/>
  <c r="AR156" i="1"/>
  <c r="AD146" i="1"/>
  <c r="AM146" i="1" s="1"/>
  <c r="AA140" i="1"/>
  <c r="AJ140" i="1" s="1"/>
  <c r="AQ140" i="1" s="1"/>
  <c r="AB162" i="1"/>
  <c r="AK162" i="1" s="1"/>
  <c r="AD148" i="1"/>
  <c r="AM148" i="1" s="1"/>
  <c r="AE150" i="1"/>
  <c r="AN150" i="1" s="1"/>
  <c r="AR150" i="1" s="1"/>
  <c r="AC139" i="1"/>
  <c r="AL139" i="1" s="1"/>
  <c r="AQ139" i="1" s="1"/>
  <c r="Z155" i="1"/>
  <c r="AI155" i="1" s="1"/>
  <c r="Z141" i="1"/>
  <c r="AI141" i="1" s="1"/>
  <c r="Z140" i="1"/>
  <c r="AI140" i="1" s="1"/>
  <c r="AC143" i="1"/>
  <c r="AL143" i="1" s="1"/>
  <c r="Z162" i="1"/>
  <c r="AI162" i="1" s="1"/>
  <c r="Z154" i="1"/>
  <c r="AI154" i="1" s="1"/>
  <c r="Z150" i="1"/>
  <c r="AI150" i="1" s="1"/>
  <c r="Z146" i="1"/>
  <c r="AI146" i="1" s="1"/>
  <c r="AA147" i="1"/>
  <c r="AJ147" i="1" s="1"/>
  <c r="AB164" i="1"/>
  <c r="AK164" i="1" s="1"/>
  <c r="AB160" i="1"/>
  <c r="AK160" i="1" s="1"/>
  <c r="AB148" i="1"/>
  <c r="AK148" i="1" s="1"/>
  <c r="AC161" i="1"/>
  <c r="AL161" i="1" s="1"/>
  <c r="AC157" i="1"/>
  <c r="AL157" i="1" s="1"/>
  <c r="AD162" i="1"/>
  <c r="AM162" i="1" s="1"/>
  <c r="AD154" i="1"/>
  <c r="AM154" i="1" s="1"/>
  <c r="AR154" i="1" s="1"/>
  <c r="AD150" i="1"/>
  <c r="AM150" i="1" s="1"/>
  <c r="AE164" i="1"/>
  <c r="AN164" i="1" s="1"/>
  <c r="AE155" i="1"/>
  <c r="AN155" i="1" s="1"/>
  <c r="AE147" i="1"/>
  <c r="AN147" i="1" s="1"/>
  <c r="AR147" i="1" s="1"/>
  <c r="AF160" i="1"/>
  <c r="AO160" i="1" s="1"/>
  <c r="AR160" i="1" s="1"/>
  <c r="AF155" i="1"/>
  <c r="AO155" i="1" s="1"/>
  <c r="AF147" i="1"/>
  <c r="AO147" i="1" s="1"/>
  <c r="AQ141" i="1"/>
  <c r="AR161" i="1"/>
  <c r="AB140" i="1"/>
  <c r="AK140" i="1" s="1"/>
  <c r="Z139" i="1"/>
  <c r="AI139" i="1" s="1"/>
  <c r="AB143" i="1"/>
  <c r="AK143" i="1" s="1"/>
  <c r="AD143" i="1"/>
  <c r="AM143" i="1" s="1"/>
  <c r="AE141" i="1"/>
  <c r="AN141" i="1" s="1"/>
  <c r="AF143" i="1"/>
  <c r="AO143" i="1" s="1"/>
  <c r="Z153" i="1"/>
  <c r="AI153" i="1" s="1"/>
  <c r="AA162" i="1"/>
  <c r="AJ162" i="1" s="1"/>
  <c r="AA150" i="1"/>
  <c r="AJ150" i="1" s="1"/>
  <c r="AA146" i="1"/>
  <c r="AJ146" i="1" s="1"/>
  <c r="AC164" i="1"/>
  <c r="AL164" i="1" s="1"/>
  <c r="AC160" i="1"/>
  <c r="AL160" i="1" s="1"/>
  <c r="AC148" i="1"/>
  <c r="AL148" i="1" s="1"/>
  <c r="AD153" i="1"/>
  <c r="AM153" i="1" s="1"/>
  <c r="AR153" i="1" s="1"/>
  <c r="AE162" i="1"/>
  <c r="AN162" i="1" s="1"/>
  <c r="AR162" i="1" s="1"/>
  <c r="AE146" i="1"/>
  <c r="AN146" i="1" s="1"/>
  <c r="AF162" i="1"/>
  <c r="AO162" i="1" s="1"/>
  <c r="AR146" i="1"/>
  <c r="AF140" i="1"/>
  <c r="AO140" i="1" s="1"/>
  <c r="AR163" i="1"/>
  <c r="AC140" i="1"/>
  <c r="AL140" i="1" s="1"/>
  <c r="AE140" i="1"/>
  <c r="AN140" i="1" s="1"/>
  <c r="AA161" i="1"/>
  <c r="AJ161" i="1" s="1"/>
  <c r="AE143" i="1"/>
  <c r="AN143" i="1" s="1"/>
  <c r="AE139" i="1"/>
  <c r="AN139" i="1" s="1"/>
  <c r="AF141" i="1"/>
  <c r="AO141" i="1" s="1"/>
  <c r="AA160" i="1"/>
  <c r="AJ160" i="1" s="1"/>
  <c r="AA148" i="1"/>
  <c r="AJ148" i="1" s="1"/>
  <c r="AQ148" i="1" s="1"/>
  <c r="AB161" i="1"/>
  <c r="AK161" i="1" s="1"/>
  <c r="AC146" i="1"/>
  <c r="AL146" i="1" s="1"/>
  <c r="AE148" i="1"/>
  <c r="AN148" i="1" s="1"/>
  <c r="AB157" i="1"/>
  <c r="AK157" i="1" s="1"/>
  <c r="AQ143" i="1"/>
  <c r="AD157" i="1"/>
  <c r="AM157" i="1" s="1"/>
  <c r="AR157" i="1" s="1"/>
  <c r="AA155" i="1"/>
  <c r="AJ155" i="1" s="1"/>
  <c r="AR155" i="1"/>
  <c r="AQ157" i="1"/>
  <c r="AC153" i="1"/>
  <c r="AL153" i="1" s="1"/>
  <c r="AC155" i="1"/>
  <c r="AL155" i="1" s="1"/>
  <c r="AC154" i="1"/>
  <c r="AL154" i="1" s="1"/>
  <c r="AB155" i="1"/>
  <c r="AK155" i="1" s="1"/>
  <c r="AB154" i="1"/>
  <c r="AK154" i="1" s="1"/>
  <c r="AB153" i="1"/>
  <c r="AK153" i="1" s="1"/>
  <c r="AQ160" i="1"/>
  <c r="AQ162" i="1"/>
  <c r="AA164" i="1"/>
  <c r="AJ164" i="1" s="1"/>
  <c r="AQ150" i="1"/>
  <c r="AR148" i="1"/>
  <c r="AQ147" i="1"/>
  <c r="AR143" i="1"/>
  <c r="AR140" i="1"/>
  <c r="AD139" i="1"/>
  <c r="AM139" i="1" s="1"/>
  <c r="AD141" i="1"/>
  <c r="AM141" i="1" s="1"/>
  <c r="AR131" i="1"/>
  <c r="AR135" i="1"/>
  <c r="AQ131" i="1"/>
  <c r="AQ135" i="1"/>
  <c r="Z135" i="1"/>
  <c r="Y135" i="1"/>
  <c r="W132" i="1"/>
  <c r="W133" i="1"/>
  <c r="W134" i="1"/>
  <c r="W135" i="1"/>
  <c r="W136" i="1"/>
  <c r="W131" i="1"/>
  <c r="AF132" i="1" s="1"/>
  <c r="AO132" i="1" s="1"/>
  <c r="V132" i="1"/>
  <c r="V133" i="1"/>
  <c r="V134" i="1"/>
  <c r="V135" i="1"/>
  <c r="V136" i="1"/>
  <c r="V131" i="1"/>
  <c r="U132" i="1"/>
  <c r="U133" i="1"/>
  <c r="U134" i="1"/>
  <c r="U135" i="1"/>
  <c r="U136" i="1"/>
  <c r="U131" i="1"/>
  <c r="T132" i="1"/>
  <c r="T133" i="1"/>
  <c r="T134" i="1"/>
  <c r="T135" i="1"/>
  <c r="T136" i="1"/>
  <c r="T131" i="1"/>
  <c r="S132" i="1"/>
  <c r="S133" i="1"/>
  <c r="S134" i="1"/>
  <c r="S135" i="1"/>
  <c r="S136" i="1"/>
  <c r="S131" i="1"/>
  <c r="R132" i="1"/>
  <c r="R133" i="1"/>
  <c r="R134" i="1"/>
  <c r="R135" i="1"/>
  <c r="R136" i="1"/>
  <c r="R131" i="1"/>
  <c r="Q132" i="1"/>
  <c r="Q133" i="1"/>
  <c r="Q134" i="1"/>
  <c r="Z134" i="1" s="1"/>
  <c r="Q135" i="1"/>
  <c r="Q136" i="1"/>
  <c r="Z136" i="1" s="1"/>
  <c r="Q131" i="1"/>
  <c r="AR124" i="1"/>
  <c r="AR128" i="1"/>
  <c r="AQ124" i="1"/>
  <c r="AQ128" i="1"/>
  <c r="W125" i="1"/>
  <c r="W126" i="1"/>
  <c r="W127" i="1"/>
  <c r="W128" i="1"/>
  <c r="W129" i="1"/>
  <c r="W124" i="1"/>
  <c r="V125" i="1"/>
  <c r="V126" i="1"/>
  <c r="V127" i="1"/>
  <c r="V128" i="1"/>
  <c r="V129" i="1"/>
  <c r="V124" i="1"/>
  <c r="U125" i="1"/>
  <c r="U126" i="1"/>
  <c r="U127" i="1"/>
  <c r="U128" i="1"/>
  <c r="U129" i="1"/>
  <c r="U124" i="1"/>
  <c r="T125" i="1"/>
  <c r="T126" i="1"/>
  <c r="T127" i="1"/>
  <c r="AC127" i="1" s="1"/>
  <c r="AL127" i="1" s="1"/>
  <c r="T128" i="1"/>
  <c r="T129" i="1"/>
  <c r="T124" i="1"/>
  <c r="S125" i="1"/>
  <c r="S126" i="1"/>
  <c r="S127" i="1"/>
  <c r="S128" i="1"/>
  <c r="S129" i="1"/>
  <c r="S130" i="1"/>
  <c r="S124" i="1"/>
  <c r="R125" i="1"/>
  <c r="R126" i="1"/>
  <c r="R127" i="1"/>
  <c r="R128" i="1"/>
  <c r="R129" i="1"/>
  <c r="R124" i="1"/>
  <c r="Q125" i="1"/>
  <c r="Q126" i="1"/>
  <c r="Q127" i="1"/>
  <c r="Z127" i="1" s="1"/>
  <c r="Q128" i="1"/>
  <c r="Q129" i="1"/>
  <c r="Q124" i="1"/>
  <c r="Z126" i="1" l="1"/>
  <c r="Z132" i="1"/>
  <c r="Z133" i="1"/>
  <c r="AI133" i="1" s="1"/>
  <c r="Z129" i="1"/>
  <c r="AI129" i="1" s="1"/>
  <c r="AI125" i="1"/>
  <c r="Z125" i="1"/>
  <c r="AQ146" i="1"/>
  <c r="AQ161" i="1"/>
  <c r="AR139" i="1"/>
  <c r="AE133" i="1"/>
  <c r="AN133" i="1" s="1"/>
  <c r="AQ164" i="1"/>
  <c r="AR141" i="1"/>
  <c r="AQ155" i="1"/>
  <c r="AQ153" i="1"/>
  <c r="AQ154" i="1"/>
  <c r="AD125" i="1"/>
  <c r="AM125" i="1" s="1"/>
  <c r="AF125" i="1"/>
  <c r="AO125" i="1" s="1"/>
  <c r="AC129" i="1"/>
  <c r="AL129" i="1" s="1"/>
  <c r="AD127" i="1"/>
  <c r="AM127" i="1" s="1"/>
  <c r="AF127" i="1"/>
  <c r="AO127" i="1" s="1"/>
  <c r="AC133" i="1"/>
  <c r="AL133" i="1" s="1"/>
  <c r="AI127" i="1"/>
  <c r="AA129" i="1"/>
  <c r="AJ129" i="1" s="1"/>
  <c r="AC125" i="1"/>
  <c r="AL125" i="1" s="1"/>
  <c r="AI134" i="1"/>
  <c r="AA136" i="1"/>
  <c r="AJ136" i="1" s="1"/>
  <c r="AA132" i="1"/>
  <c r="AJ132" i="1" s="1"/>
  <c r="AB134" i="1"/>
  <c r="AK134" i="1" s="1"/>
  <c r="AC136" i="1"/>
  <c r="AL136" i="1" s="1"/>
  <c r="AC132" i="1"/>
  <c r="AL132" i="1" s="1"/>
  <c r="AD134" i="1"/>
  <c r="AM134" i="1" s="1"/>
  <c r="AE136" i="1"/>
  <c r="AN136" i="1" s="1"/>
  <c r="AE132" i="1"/>
  <c r="AN132" i="1" s="1"/>
  <c r="AF134" i="1"/>
  <c r="AO134" i="1" s="1"/>
  <c r="AD133" i="1"/>
  <c r="AM133" i="1" s="1"/>
  <c r="AF133" i="1"/>
  <c r="AO133" i="1" s="1"/>
  <c r="AD126" i="1"/>
  <c r="AM126" i="1" s="1"/>
  <c r="AI132" i="1"/>
  <c r="AA134" i="1"/>
  <c r="AJ134" i="1" s="1"/>
  <c r="AQ134" i="1" s="1"/>
  <c r="AB136" i="1"/>
  <c r="AK136" i="1" s="1"/>
  <c r="AC134" i="1"/>
  <c r="AL134" i="1" s="1"/>
  <c r="AE134" i="1"/>
  <c r="AN134" i="1" s="1"/>
  <c r="AF136" i="1"/>
  <c r="AO136" i="1" s="1"/>
  <c r="AA125" i="1"/>
  <c r="AJ125" i="1" s="1"/>
  <c r="AC126" i="1"/>
  <c r="AL126" i="1" s="1"/>
  <c r="AE126" i="1"/>
  <c r="AN126" i="1" s="1"/>
  <c r="AI126" i="1"/>
  <c r="AA127" i="1"/>
  <c r="AJ127" i="1" s="1"/>
  <c r="AB126" i="1"/>
  <c r="AK126" i="1" s="1"/>
  <c r="AF126" i="1"/>
  <c r="AO126" i="1" s="1"/>
  <c r="AA133" i="1"/>
  <c r="AJ133" i="1" s="1"/>
  <c r="AD136" i="1"/>
  <c r="AM136" i="1" s="1"/>
  <c r="AA126" i="1"/>
  <c r="AJ126" i="1" s="1"/>
  <c r="AQ126" i="1" s="1"/>
  <c r="AB133" i="1"/>
  <c r="AK133" i="1" s="1"/>
  <c r="AB127" i="1"/>
  <c r="AK127" i="1" s="1"/>
  <c r="AE125" i="1"/>
  <c r="AN125" i="1" s="1"/>
  <c r="AD132" i="1"/>
  <c r="AM132" i="1" s="1"/>
  <c r="AR132" i="1" s="1"/>
  <c r="AB132" i="1"/>
  <c r="AK132" i="1" s="1"/>
  <c r="AI136" i="1"/>
  <c r="AB129" i="1"/>
  <c r="AK129" i="1" s="1"/>
  <c r="AF129" i="1"/>
  <c r="AO129" i="1" s="1"/>
  <c r="AD129" i="1"/>
  <c r="AM129" i="1" s="1"/>
  <c r="AE129" i="1"/>
  <c r="AN129" i="1" s="1"/>
  <c r="AE127" i="1"/>
  <c r="AN127" i="1" s="1"/>
  <c r="AB125" i="1"/>
  <c r="AK125" i="1" s="1"/>
  <c r="AQ127" i="1"/>
  <c r="V120" i="1"/>
  <c r="V119" i="1"/>
  <c r="V118" i="1"/>
  <c r="U118" i="1"/>
  <c r="AD118" i="1" s="1"/>
  <c r="AM118" i="1" s="1"/>
  <c r="U117" i="1"/>
  <c r="AR117" i="1"/>
  <c r="AR121" i="1"/>
  <c r="AQ117" i="1"/>
  <c r="AQ121" i="1"/>
  <c r="W118" i="1"/>
  <c r="W119" i="1"/>
  <c r="W120" i="1"/>
  <c r="W121" i="1"/>
  <c r="W122" i="1"/>
  <c r="W117" i="1"/>
  <c r="V121" i="1"/>
  <c r="V122" i="1"/>
  <c r="V117" i="1"/>
  <c r="U119" i="1"/>
  <c r="AD119" i="1" s="1"/>
  <c r="AM119" i="1" s="1"/>
  <c r="U120" i="1"/>
  <c r="AD120" i="1" s="1"/>
  <c r="AM120" i="1" s="1"/>
  <c r="U121" i="1"/>
  <c r="U122" i="1"/>
  <c r="T118" i="1"/>
  <c r="AC118" i="1" s="1"/>
  <c r="AL118" i="1" s="1"/>
  <c r="T119" i="1"/>
  <c r="T120" i="1"/>
  <c r="T121" i="1"/>
  <c r="T122" i="1"/>
  <c r="AC122" i="1" s="1"/>
  <c r="AL122" i="1" s="1"/>
  <c r="T117" i="1"/>
  <c r="S118" i="1"/>
  <c r="S119" i="1"/>
  <c r="S120" i="1"/>
  <c r="AB120" i="1" s="1"/>
  <c r="AK120" i="1" s="1"/>
  <c r="S121" i="1"/>
  <c r="S122" i="1"/>
  <c r="S117" i="1"/>
  <c r="R118" i="1"/>
  <c r="AA118" i="1" s="1"/>
  <c r="AJ118" i="1" s="1"/>
  <c r="R119" i="1"/>
  <c r="R120" i="1"/>
  <c r="R121" i="1"/>
  <c r="R122" i="1"/>
  <c r="AA122" i="1" s="1"/>
  <c r="AJ122" i="1" s="1"/>
  <c r="R117" i="1"/>
  <c r="Q118" i="1"/>
  <c r="Q119" i="1"/>
  <c r="Q120" i="1"/>
  <c r="Z120" i="1" s="1"/>
  <c r="AI120" i="1" s="1"/>
  <c r="Q121" i="1"/>
  <c r="Q122" i="1"/>
  <c r="Q117" i="1"/>
  <c r="AR110" i="1"/>
  <c r="AR114" i="1"/>
  <c r="AQ110" i="1"/>
  <c r="AQ114" i="1"/>
  <c r="Z112" i="1"/>
  <c r="AI112" i="1" s="1"/>
  <c r="AR103" i="1"/>
  <c r="AR107" i="1"/>
  <c r="AQ103" i="1"/>
  <c r="AQ107" i="1"/>
  <c r="AR96" i="1"/>
  <c r="AQ96" i="1"/>
  <c r="AI100" i="1"/>
  <c r="AJ100" i="1"/>
  <c r="AK100" i="1"/>
  <c r="AL100" i="1"/>
  <c r="AM100" i="1"/>
  <c r="AN100" i="1"/>
  <c r="AO100" i="1"/>
  <c r="W111" i="1"/>
  <c r="W112" i="1"/>
  <c r="W113" i="1"/>
  <c r="W114" i="1"/>
  <c r="W115" i="1"/>
  <c r="W110" i="1"/>
  <c r="V111" i="1"/>
  <c r="V112" i="1"/>
  <c r="V113" i="1"/>
  <c r="V114" i="1"/>
  <c r="V115" i="1"/>
  <c r="AE115" i="1" s="1"/>
  <c r="AN115" i="1" s="1"/>
  <c r="V110" i="1"/>
  <c r="U111" i="1"/>
  <c r="U112" i="1"/>
  <c r="U113" i="1"/>
  <c r="U114" i="1"/>
  <c r="U115" i="1"/>
  <c r="U110" i="1"/>
  <c r="T111" i="1"/>
  <c r="AC111" i="1" s="1"/>
  <c r="AL111" i="1" s="1"/>
  <c r="T112" i="1"/>
  <c r="T113" i="1"/>
  <c r="T114" i="1"/>
  <c r="T115" i="1"/>
  <c r="T110" i="1"/>
  <c r="S111" i="1"/>
  <c r="S112" i="1"/>
  <c r="S113" i="1"/>
  <c r="S114" i="1"/>
  <c r="S115" i="1"/>
  <c r="S110" i="1"/>
  <c r="R111" i="1"/>
  <c r="R112" i="1"/>
  <c r="R113" i="1"/>
  <c r="R114" i="1"/>
  <c r="R115" i="1"/>
  <c r="R110" i="1"/>
  <c r="Q111" i="1"/>
  <c r="Q112" i="1"/>
  <c r="Q113" i="1"/>
  <c r="Q114" i="1"/>
  <c r="Q115" i="1"/>
  <c r="Q110" i="1"/>
  <c r="W108" i="1"/>
  <c r="W104" i="1"/>
  <c r="W105" i="1"/>
  <c r="W106" i="1"/>
  <c r="W107" i="1"/>
  <c r="W103" i="1"/>
  <c r="V104" i="1"/>
  <c r="V105" i="1"/>
  <c r="V106" i="1"/>
  <c r="V107" i="1"/>
  <c r="V108" i="1"/>
  <c r="V103" i="1"/>
  <c r="U104" i="1"/>
  <c r="U105" i="1"/>
  <c r="U106" i="1"/>
  <c r="U107" i="1"/>
  <c r="U108" i="1"/>
  <c r="U103" i="1"/>
  <c r="T104" i="1"/>
  <c r="T105" i="1"/>
  <c r="T106" i="1"/>
  <c r="AC106" i="1" s="1"/>
  <c r="AL106" i="1" s="1"/>
  <c r="T107" i="1"/>
  <c r="T108" i="1"/>
  <c r="T103" i="1"/>
  <c r="S104" i="1"/>
  <c r="S105" i="1"/>
  <c r="S106" i="1"/>
  <c r="S107" i="1"/>
  <c r="S108" i="1"/>
  <c r="AB108" i="1" s="1"/>
  <c r="AK108" i="1" s="1"/>
  <c r="S103" i="1"/>
  <c r="R104" i="1"/>
  <c r="R105" i="1"/>
  <c r="R106" i="1"/>
  <c r="R107" i="1"/>
  <c r="R108" i="1"/>
  <c r="R103" i="1"/>
  <c r="Q104" i="1"/>
  <c r="Q105" i="1"/>
  <c r="Q106" i="1"/>
  <c r="Q107" i="1"/>
  <c r="Q108" i="1"/>
  <c r="Z108" i="1" s="1"/>
  <c r="AI108" i="1" s="1"/>
  <c r="Q103" i="1"/>
  <c r="V97" i="1"/>
  <c r="V98" i="1"/>
  <c r="V99" i="1"/>
  <c r="V100" i="1"/>
  <c r="V101" i="1"/>
  <c r="V96" i="1"/>
  <c r="W96" i="1"/>
  <c r="W97" i="1"/>
  <c r="W98" i="1"/>
  <c r="W99" i="1"/>
  <c r="W100" i="1"/>
  <c r="W101" i="1"/>
  <c r="U97" i="1"/>
  <c r="U98" i="1"/>
  <c r="U99" i="1"/>
  <c r="AD99" i="1" s="1"/>
  <c r="AM99" i="1" s="1"/>
  <c r="U100" i="1"/>
  <c r="U101" i="1"/>
  <c r="U96" i="1"/>
  <c r="T97" i="1"/>
  <c r="T98" i="1"/>
  <c r="T99" i="1"/>
  <c r="T100" i="1"/>
  <c r="T101" i="1"/>
  <c r="T96" i="1"/>
  <c r="S97" i="1"/>
  <c r="S98" i="1"/>
  <c r="S99" i="1"/>
  <c r="S100" i="1"/>
  <c r="S101" i="1"/>
  <c r="S96" i="1"/>
  <c r="R97" i="1"/>
  <c r="R98" i="1"/>
  <c r="R99" i="1"/>
  <c r="R100" i="1"/>
  <c r="R101" i="1"/>
  <c r="AA101" i="1" s="1"/>
  <c r="AJ101" i="1" s="1"/>
  <c r="R96" i="1"/>
  <c r="Q97" i="1"/>
  <c r="Q98" i="1"/>
  <c r="Z98" i="1" s="1"/>
  <c r="Q99" i="1"/>
  <c r="Z99" i="1" s="1"/>
  <c r="Q100" i="1"/>
  <c r="Q101" i="1"/>
  <c r="Q96" i="1"/>
  <c r="AE118" i="1" l="1"/>
  <c r="AN118" i="1" s="1"/>
  <c r="AR126" i="1"/>
  <c r="Z101" i="1"/>
  <c r="Z97" i="1"/>
  <c r="AE108" i="1"/>
  <c r="AN108" i="1" s="1"/>
  <c r="Z122" i="1"/>
  <c r="AI122" i="1" s="1"/>
  <c r="AA120" i="1"/>
  <c r="AJ120" i="1" s="1"/>
  <c r="AQ120" i="1" s="1"/>
  <c r="AB122" i="1"/>
  <c r="AK122" i="1" s="1"/>
  <c r="AC120" i="1"/>
  <c r="AL120" i="1" s="1"/>
  <c r="AE122" i="1"/>
  <c r="AN122" i="1" s="1"/>
  <c r="AR134" i="1"/>
  <c r="AC119" i="1"/>
  <c r="AL119" i="1" s="1"/>
  <c r="AR127" i="1"/>
  <c r="AQ136" i="1"/>
  <c r="AR125" i="1"/>
  <c r="AR136" i="1"/>
  <c r="AQ133" i="1"/>
  <c r="AQ125" i="1"/>
  <c r="AQ129" i="1"/>
  <c r="AF108" i="1"/>
  <c r="AO108" i="1" s="1"/>
  <c r="AA99" i="1"/>
  <c r="AJ99" i="1" s="1"/>
  <c r="AD101" i="1"/>
  <c r="AM101" i="1" s="1"/>
  <c r="AF101" i="1"/>
  <c r="AO101" i="1" s="1"/>
  <c r="Z105" i="1"/>
  <c r="AI105" i="1" s="1"/>
  <c r="AB106" i="1"/>
  <c r="AK106" i="1" s="1"/>
  <c r="AB105" i="1"/>
  <c r="AK105" i="1" s="1"/>
  <c r="AD105" i="1"/>
  <c r="AM105" i="1" s="1"/>
  <c r="AF104" i="1"/>
  <c r="AO104" i="1" s="1"/>
  <c r="AR100" i="1"/>
  <c r="AQ100" i="1"/>
  <c r="AE120" i="1"/>
  <c r="AN120" i="1" s="1"/>
  <c r="AQ132" i="1"/>
  <c r="AR133" i="1"/>
  <c r="AD111" i="1"/>
  <c r="AM111" i="1" s="1"/>
  <c r="AF122" i="1"/>
  <c r="AO122" i="1" s="1"/>
  <c r="AC98" i="1"/>
  <c r="AL98" i="1" s="1"/>
  <c r="AE112" i="1"/>
  <c r="AN112" i="1" s="1"/>
  <c r="Z104" i="1"/>
  <c r="AI104" i="1" s="1"/>
  <c r="Z119" i="1"/>
  <c r="AI119" i="1" s="1"/>
  <c r="AB119" i="1"/>
  <c r="AK119" i="1" s="1"/>
  <c r="AF118" i="1"/>
  <c r="AO118" i="1" s="1"/>
  <c r="AR118" i="1" s="1"/>
  <c r="AI101" i="1"/>
  <c r="AB101" i="1"/>
  <c r="AK101" i="1" s="1"/>
  <c r="AC99" i="1"/>
  <c r="AL99" i="1" s="1"/>
  <c r="AF98" i="1"/>
  <c r="AO98" i="1" s="1"/>
  <c r="AE101" i="1"/>
  <c r="AN101" i="1" s="1"/>
  <c r="Z106" i="1"/>
  <c r="AI106" i="1" s="1"/>
  <c r="AA108" i="1"/>
  <c r="AJ108" i="1" s="1"/>
  <c r="AC108" i="1"/>
  <c r="AL108" i="1" s="1"/>
  <c r="AD106" i="1"/>
  <c r="AM106" i="1" s="1"/>
  <c r="AF105" i="1"/>
  <c r="AO105" i="1" s="1"/>
  <c r="Z115" i="1"/>
  <c r="AI115" i="1" s="1"/>
  <c r="AA113" i="1"/>
  <c r="AJ113" i="1" s="1"/>
  <c r="AB115" i="1"/>
  <c r="AK115" i="1" s="1"/>
  <c r="AC113" i="1"/>
  <c r="AL113" i="1" s="1"/>
  <c r="AD115" i="1"/>
  <c r="AM115" i="1" s="1"/>
  <c r="AE113" i="1"/>
  <c r="AN113" i="1" s="1"/>
  <c r="AF115" i="1"/>
  <c r="AO115" i="1" s="1"/>
  <c r="AA119" i="1"/>
  <c r="AJ119" i="1" s="1"/>
  <c r="AE119" i="1"/>
  <c r="AN119" i="1" s="1"/>
  <c r="AB104" i="1"/>
  <c r="AK104" i="1" s="1"/>
  <c r="AA111" i="1"/>
  <c r="AJ111" i="1" s="1"/>
  <c r="AI99" i="1"/>
  <c r="AB98" i="1"/>
  <c r="AK98" i="1" s="1"/>
  <c r="AC101" i="1"/>
  <c r="AL101" i="1" s="1"/>
  <c r="AQ101" i="1" s="1"/>
  <c r="AF99" i="1"/>
  <c r="AO99" i="1" s="1"/>
  <c r="AA106" i="1"/>
  <c r="AJ106" i="1" s="1"/>
  <c r="AC105" i="1"/>
  <c r="AL105" i="1" s="1"/>
  <c r="AD108" i="1"/>
  <c r="AM108" i="1" s="1"/>
  <c r="AR108" i="1" s="1"/>
  <c r="AF106" i="1"/>
  <c r="AO106" i="1" s="1"/>
  <c r="Z113" i="1"/>
  <c r="AI113" i="1" s="1"/>
  <c r="AB113" i="1"/>
  <c r="AK113" i="1" s="1"/>
  <c r="Z118" i="1"/>
  <c r="AI118" i="1" s="1"/>
  <c r="AB118" i="1"/>
  <c r="AK118" i="1" s="1"/>
  <c r="AQ118" i="1" s="1"/>
  <c r="AR129" i="1"/>
  <c r="AI98" i="1"/>
  <c r="AE98" i="1"/>
  <c r="AN98" i="1" s="1"/>
  <c r="AA105" i="1"/>
  <c r="AJ105" i="1" s="1"/>
  <c r="AD112" i="1"/>
  <c r="AM112" i="1" s="1"/>
  <c r="AF112" i="1"/>
  <c r="AO112" i="1" s="1"/>
  <c r="AA104" i="1"/>
  <c r="AJ104" i="1" s="1"/>
  <c r="AD98" i="1"/>
  <c r="AM98" i="1" s="1"/>
  <c r="AE105" i="1"/>
  <c r="AN105" i="1" s="1"/>
  <c r="AR105" i="1" s="1"/>
  <c r="AB112" i="1"/>
  <c r="AK112" i="1" s="1"/>
  <c r="AC104" i="1"/>
  <c r="AL104" i="1" s="1"/>
  <c r="AE104" i="1"/>
  <c r="AN104" i="1" s="1"/>
  <c r="Z111" i="1"/>
  <c r="AI111" i="1" s="1"/>
  <c r="AB111" i="1"/>
  <c r="AK111" i="1" s="1"/>
  <c r="AF111" i="1"/>
  <c r="AO111" i="1" s="1"/>
  <c r="AI97" i="1"/>
  <c r="AB97" i="1"/>
  <c r="AK97" i="1" s="1"/>
  <c r="AA97" i="1"/>
  <c r="AJ97" i="1" s="1"/>
  <c r="AB99" i="1"/>
  <c r="AK99" i="1" s="1"/>
  <c r="AC97" i="1"/>
  <c r="AL97" i="1" s="1"/>
  <c r="AE99" i="1"/>
  <c r="AN99" i="1" s="1"/>
  <c r="AD104" i="1"/>
  <c r="AM104" i="1" s="1"/>
  <c r="AE106" i="1"/>
  <c r="AN106" i="1" s="1"/>
  <c r="AA115" i="1"/>
  <c r="AJ115" i="1" s="1"/>
  <c r="AQ115" i="1" s="1"/>
  <c r="AC115" i="1"/>
  <c r="AL115" i="1" s="1"/>
  <c r="AD113" i="1"/>
  <c r="AM113" i="1" s="1"/>
  <c r="AE111" i="1"/>
  <c r="AN111" i="1" s="1"/>
  <c r="AF113" i="1"/>
  <c r="AO113" i="1" s="1"/>
  <c r="AF120" i="1"/>
  <c r="AO120" i="1" s="1"/>
  <c r="AR120" i="1" s="1"/>
  <c r="AF119" i="1"/>
  <c r="AO119" i="1" s="1"/>
  <c r="AD97" i="1"/>
  <c r="AM97" i="1" s="1"/>
  <c r="AE97" i="1"/>
  <c r="AN97" i="1" s="1"/>
  <c r="AA98" i="1"/>
  <c r="AJ98" i="1" s="1"/>
  <c r="AF97" i="1"/>
  <c r="AO97" i="1" s="1"/>
  <c r="AA112" i="1"/>
  <c r="AJ112" i="1" s="1"/>
  <c r="AC112" i="1"/>
  <c r="AL112" i="1" s="1"/>
  <c r="AD122" i="1"/>
  <c r="AM122" i="1" s="1"/>
  <c r="AQ122" i="1"/>
  <c r="AR122" i="1" l="1"/>
  <c r="AQ97" i="1"/>
  <c r="AQ111" i="1"/>
  <c r="AR115" i="1"/>
  <c r="AQ98" i="1"/>
  <c r="AR99" i="1"/>
  <c r="AR119" i="1"/>
  <c r="AQ106" i="1"/>
  <c r="AR101" i="1"/>
  <c r="AR97" i="1"/>
  <c r="AR113" i="1"/>
  <c r="AQ104" i="1"/>
  <c r="AR98" i="1"/>
  <c r="AR111" i="1"/>
  <c r="AR106" i="1"/>
  <c r="AQ99" i="1"/>
  <c r="AQ113" i="1"/>
  <c r="AQ108" i="1"/>
  <c r="AQ105" i="1"/>
  <c r="AQ112" i="1"/>
  <c r="AQ119" i="1"/>
  <c r="AR104" i="1"/>
  <c r="AR112" i="1"/>
  <c r="AR81" i="1"/>
  <c r="AR85" i="1"/>
  <c r="AR88" i="1"/>
  <c r="AR92" i="1"/>
  <c r="AQ81" i="1"/>
  <c r="AQ85" i="1"/>
  <c r="AQ88" i="1"/>
  <c r="AQ92" i="1"/>
  <c r="W88" i="1"/>
  <c r="U88" i="1"/>
  <c r="V88" i="1"/>
  <c r="W89" i="1"/>
  <c r="W90" i="1"/>
  <c r="W91" i="1"/>
  <c r="W92" i="1"/>
  <c r="W93" i="1"/>
  <c r="W82" i="1"/>
  <c r="W83" i="1"/>
  <c r="W84" i="1"/>
  <c r="W85" i="1"/>
  <c r="W86" i="1"/>
  <c r="W81" i="1"/>
  <c r="V89" i="1"/>
  <c r="V90" i="1"/>
  <c r="V91" i="1"/>
  <c r="V92" i="1"/>
  <c r="V93" i="1"/>
  <c r="V82" i="1"/>
  <c r="V83" i="1"/>
  <c r="V84" i="1"/>
  <c r="V85" i="1"/>
  <c r="V86" i="1"/>
  <c r="V81" i="1"/>
  <c r="U89" i="1"/>
  <c r="U90" i="1"/>
  <c r="U91" i="1"/>
  <c r="U92" i="1"/>
  <c r="U93" i="1"/>
  <c r="U82" i="1"/>
  <c r="U83" i="1"/>
  <c r="U84" i="1"/>
  <c r="U85" i="1"/>
  <c r="U86" i="1"/>
  <c r="U81" i="1"/>
  <c r="T89" i="1"/>
  <c r="T90" i="1"/>
  <c r="T91" i="1"/>
  <c r="T92" i="1"/>
  <c r="T93" i="1"/>
  <c r="T88" i="1"/>
  <c r="R88" i="1"/>
  <c r="S89" i="1"/>
  <c r="S90" i="1"/>
  <c r="S91" i="1"/>
  <c r="S92" i="1"/>
  <c r="S93" i="1"/>
  <c r="S88" i="1"/>
  <c r="R89" i="1"/>
  <c r="R90" i="1"/>
  <c r="R91" i="1"/>
  <c r="R92" i="1"/>
  <c r="R93" i="1"/>
  <c r="T82" i="1"/>
  <c r="T83" i="1"/>
  <c r="T84" i="1"/>
  <c r="T85" i="1"/>
  <c r="T86" i="1"/>
  <c r="T81" i="1"/>
  <c r="S82" i="1"/>
  <c r="S83" i="1"/>
  <c r="S84" i="1"/>
  <c r="S85" i="1"/>
  <c r="S86" i="1"/>
  <c r="S81" i="1"/>
  <c r="R82" i="1"/>
  <c r="R83" i="1"/>
  <c r="R84" i="1"/>
  <c r="R85" i="1"/>
  <c r="R86" i="1"/>
  <c r="R81" i="1"/>
  <c r="Q89" i="1"/>
  <c r="Z89" i="1" s="1"/>
  <c r="Q90" i="1"/>
  <c r="Q91" i="1"/>
  <c r="Q92" i="1"/>
  <c r="Q93" i="1"/>
  <c r="Z93" i="1" s="1"/>
  <c r="Q88" i="1"/>
  <c r="Q82" i="1"/>
  <c r="Z82" i="1" s="1"/>
  <c r="Q83" i="1"/>
  <c r="Q84" i="1"/>
  <c r="Z84" i="1" s="1"/>
  <c r="Q85" i="1"/>
  <c r="Q86" i="1"/>
  <c r="Z86" i="1" s="1"/>
  <c r="Q81" i="1"/>
  <c r="AR63" i="1"/>
  <c r="AQ63" i="1"/>
  <c r="Z59" i="1"/>
  <c r="W74" i="1"/>
  <c r="W75" i="1"/>
  <c r="W76" i="1"/>
  <c r="W77" i="1"/>
  <c r="W78" i="1"/>
  <c r="W73" i="1"/>
  <c r="W67" i="1"/>
  <c r="W68" i="1"/>
  <c r="W69" i="1"/>
  <c r="W70" i="1"/>
  <c r="W71" i="1"/>
  <c r="W66" i="1"/>
  <c r="W60" i="1"/>
  <c r="W61" i="1"/>
  <c r="W62" i="1"/>
  <c r="W63" i="1"/>
  <c r="W64" i="1"/>
  <c r="W59" i="1"/>
  <c r="V74" i="1"/>
  <c r="V75" i="1"/>
  <c r="V76" i="1"/>
  <c r="V77" i="1"/>
  <c r="V78" i="1"/>
  <c r="V73" i="1"/>
  <c r="V67" i="1"/>
  <c r="V68" i="1"/>
  <c r="V69" i="1"/>
  <c r="V70" i="1"/>
  <c r="V71" i="1"/>
  <c r="V66" i="1"/>
  <c r="V60" i="1"/>
  <c r="V61" i="1"/>
  <c r="V62" i="1"/>
  <c r="V63" i="1"/>
  <c r="V64" i="1"/>
  <c r="V59" i="1"/>
  <c r="U74" i="1"/>
  <c r="U75" i="1"/>
  <c r="U76" i="1"/>
  <c r="U77" i="1"/>
  <c r="U78" i="1"/>
  <c r="U73" i="1"/>
  <c r="U67" i="1"/>
  <c r="U68" i="1"/>
  <c r="U69" i="1"/>
  <c r="U70" i="1"/>
  <c r="U71" i="1"/>
  <c r="U66" i="1"/>
  <c r="U60" i="1"/>
  <c r="U61" i="1"/>
  <c r="U62" i="1"/>
  <c r="U63" i="1"/>
  <c r="U64" i="1"/>
  <c r="U59" i="1"/>
  <c r="T74" i="1"/>
  <c r="T75" i="1"/>
  <c r="T76" i="1"/>
  <c r="T77" i="1"/>
  <c r="T78" i="1"/>
  <c r="T73" i="1"/>
  <c r="T67" i="1"/>
  <c r="T68" i="1"/>
  <c r="T69" i="1"/>
  <c r="T70" i="1"/>
  <c r="T71" i="1"/>
  <c r="T66" i="1"/>
  <c r="T60" i="1"/>
  <c r="T61" i="1"/>
  <c r="T62" i="1"/>
  <c r="T63" i="1"/>
  <c r="T64" i="1"/>
  <c r="T59" i="1"/>
  <c r="S74" i="1"/>
  <c r="S75" i="1"/>
  <c r="S76" i="1"/>
  <c r="S77" i="1"/>
  <c r="S78" i="1"/>
  <c r="S73" i="1"/>
  <c r="S67" i="1"/>
  <c r="S68" i="1"/>
  <c r="S69" i="1"/>
  <c r="S70" i="1"/>
  <c r="S71" i="1"/>
  <c r="S66" i="1"/>
  <c r="S60" i="1"/>
  <c r="S61" i="1"/>
  <c r="S62" i="1"/>
  <c r="S63" i="1"/>
  <c r="S64" i="1"/>
  <c r="S59" i="1"/>
  <c r="R74" i="1"/>
  <c r="R75" i="1"/>
  <c r="R76" i="1"/>
  <c r="R77" i="1"/>
  <c r="R78" i="1"/>
  <c r="R73" i="1"/>
  <c r="R67" i="1"/>
  <c r="R68" i="1"/>
  <c r="R69" i="1"/>
  <c r="R70" i="1"/>
  <c r="R71" i="1"/>
  <c r="R66" i="1"/>
  <c r="R60" i="1"/>
  <c r="R61" i="1"/>
  <c r="R62" i="1"/>
  <c r="R63" i="1"/>
  <c r="R64" i="1"/>
  <c r="R59" i="1"/>
  <c r="Q74" i="1"/>
  <c r="Q75" i="1"/>
  <c r="Q76" i="1"/>
  <c r="Q77" i="1"/>
  <c r="Q78" i="1"/>
  <c r="Q73" i="1"/>
  <c r="Q67" i="1"/>
  <c r="Q68" i="1"/>
  <c r="Q69" i="1"/>
  <c r="Q70" i="1"/>
  <c r="Q71" i="1"/>
  <c r="Q66" i="1"/>
  <c r="Q60" i="1"/>
  <c r="Q61" i="1"/>
  <c r="Q62" i="1"/>
  <c r="Q63" i="1"/>
  <c r="Q64" i="1"/>
  <c r="Q59" i="1"/>
  <c r="W53" i="1"/>
  <c r="W54" i="1"/>
  <c r="W55" i="1"/>
  <c r="W56" i="1"/>
  <c r="W57" i="1"/>
  <c r="W52" i="1"/>
  <c r="V53" i="1"/>
  <c r="V54" i="1"/>
  <c r="V55" i="1"/>
  <c r="V56" i="1"/>
  <c r="V57" i="1"/>
  <c r="V52" i="1"/>
  <c r="U53" i="1"/>
  <c r="U54" i="1"/>
  <c r="U55" i="1"/>
  <c r="U56" i="1"/>
  <c r="U57" i="1"/>
  <c r="U52" i="1"/>
  <c r="T53" i="1"/>
  <c r="T54" i="1"/>
  <c r="T55" i="1"/>
  <c r="T56" i="1"/>
  <c r="T57" i="1"/>
  <c r="T52" i="1"/>
  <c r="S53" i="1"/>
  <c r="S54" i="1"/>
  <c r="S55" i="1"/>
  <c r="S56" i="1"/>
  <c r="S57" i="1"/>
  <c r="S52" i="1"/>
  <c r="R53" i="1"/>
  <c r="R54" i="1"/>
  <c r="R55" i="1"/>
  <c r="R56" i="1"/>
  <c r="R57" i="1"/>
  <c r="R52" i="1"/>
  <c r="Q53" i="1"/>
  <c r="Q54" i="1"/>
  <c r="Q55" i="1"/>
  <c r="Q56" i="1"/>
  <c r="Q57" i="1"/>
  <c r="Q52" i="1"/>
  <c r="AI49" i="1"/>
  <c r="AJ49" i="1"/>
  <c r="AK49" i="1"/>
  <c r="AL49" i="1"/>
  <c r="AM49" i="1"/>
  <c r="AN49" i="1"/>
  <c r="AO49" i="1"/>
  <c r="Q46" i="1"/>
  <c r="W46" i="1"/>
  <c r="W47" i="1"/>
  <c r="W48" i="1"/>
  <c r="W49" i="1"/>
  <c r="W50" i="1"/>
  <c r="W45" i="1"/>
  <c r="V46" i="1"/>
  <c r="V47" i="1"/>
  <c r="V48" i="1"/>
  <c r="V49" i="1"/>
  <c r="V50" i="1"/>
  <c r="V45" i="1"/>
  <c r="U46" i="1"/>
  <c r="U47" i="1"/>
  <c r="U48" i="1"/>
  <c r="U49" i="1"/>
  <c r="U50" i="1"/>
  <c r="U45" i="1"/>
  <c r="T46" i="1"/>
  <c r="T47" i="1"/>
  <c r="T48" i="1"/>
  <c r="T49" i="1"/>
  <c r="T50" i="1"/>
  <c r="T45" i="1"/>
  <c r="S46" i="1"/>
  <c r="S47" i="1"/>
  <c r="S48" i="1"/>
  <c r="S49" i="1"/>
  <c r="S50" i="1"/>
  <c r="S45" i="1"/>
  <c r="R46" i="1"/>
  <c r="R47" i="1"/>
  <c r="R48" i="1"/>
  <c r="R49" i="1"/>
  <c r="R50" i="1"/>
  <c r="R45" i="1"/>
  <c r="Q49" i="1"/>
  <c r="Q50" i="1"/>
  <c r="Q47" i="1"/>
  <c r="Q48" i="1"/>
  <c r="Q45" i="1"/>
  <c r="Z75" i="1" l="1"/>
  <c r="Z69" i="1"/>
  <c r="AI69" i="1" s="1"/>
  <c r="Z78" i="1"/>
  <c r="AI78" i="1" s="1"/>
  <c r="Z74" i="1"/>
  <c r="Z83" i="1"/>
  <c r="AB93" i="1"/>
  <c r="AK93" i="1" s="1"/>
  <c r="Z68" i="1"/>
  <c r="AI68" i="1" s="1"/>
  <c r="Z71" i="1"/>
  <c r="Z67" i="1"/>
  <c r="Z76" i="1"/>
  <c r="AI76" i="1" s="1"/>
  <c r="Z90" i="1"/>
  <c r="AI90" i="1" s="1"/>
  <c r="AA93" i="1"/>
  <c r="AA89" i="1"/>
  <c r="AJ89" i="1" s="1"/>
  <c r="AI82" i="1"/>
  <c r="AI83" i="1"/>
  <c r="AA82" i="1"/>
  <c r="AJ82" i="1" s="1"/>
  <c r="AA83" i="1"/>
  <c r="AJ83" i="1" s="1"/>
  <c r="AC82" i="1"/>
  <c r="AL82" i="1" s="1"/>
  <c r="AC83" i="1"/>
  <c r="AL83" i="1" s="1"/>
  <c r="AD82" i="1"/>
  <c r="AM82" i="1" s="1"/>
  <c r="AD83" i="1"/>
  <c r="AM83" i="1" s="1"/>
  <c r="AE86" i="1"/>
  <c r="AN86" i="1" s="1"/>
  <c r="AF93" i="1"/>
  <c r="AO93" i="1" s="1"/>
  <c r="AI93" i="1"/>
  <c r="AB86" i="1"/>
  <c r="AK86" i="1" s="1"/>
  <c r="AB90" i="1"/>
  <c r="AK90" i="1" s="1"/>
  <c r="AC93" i="1"/>
  <c r="AL93" i="1" s="1"/>
  <c r="AE83" i="1"/>
  <c r="AN83" i="1" s="1"/>
  <c r="AE91" i="1"/>
  <c r="AN91" i="1" s="1"/>
  <c r="AF86" i="1"/>
  <c r="AO86" i="1" s="1"/>
  <c r="AB82" i="1"/>
  <c r="AK82" i="1" s="1"/>
  <c r="AJ93" i="1"/>
  <c r="AC89" i="1"/>
  <c r="AL89" i="1" s="1"/>
  <c r="AF91" i="1"/>
  <c r="AO91" i="1" s="1"/>
  <c r="AI86" i="1"/>
  <c r="Z91" i="1"/>
  <c r="AI91" i="1" s="1"/>
  <c r="AA86" i="1"/>
  <c r="AJ86" i="1" s="1"/>
  <c r="AC86" i="1"/>
  <c r="AL86" i="1" s="1"/>
  <c r="AA90" i="1"/>
  <c r="AJ90" i="1" s="1"/>
  <c r="AD86" i="1"/>
  <c r="AM86" i="1" s="1"/>
  <c r="AE93" i="1"/>
  <c r="AN93" i="1" s="1"/>
  <c r="AF82" i="1"/>
  <c r="AO82" i="1" s="1"/>
  <c r="AB89" i="1"/>
  <c r="AK89" i="1" s="1"/>
  <c r="AE82" i="1"/>
  <c r="AN82" i="1" s="1"/>
  <c r="AR82" i="1" s="1"/>
  <c r="AF90" i="1"/>
  <c r="AO90" i="1" s="1"/>
  <c r="AB83" i="1"/>
  <c r="AK83" i="1" s="1"/>
  <c r="AD93" i="1"/>
  <c r="AM93" i="1" s="1"/>
  <c r="AD90" i="1"/>
  <c r="AM90" i="1" s="1"/>
  <c r="AF83" i="1"/>
  <c r="AO83" i="1" s="1"/>
  <c r="AR83" i="1" s="1"/>
  <c r="AI89" i="1"/>
  <c r="AE90" i="1"/>
  <c r="AN90" i="1" s="1"/>
  <c r="AD91" i="1"/>
  <c r="AM91" i="1" s="1"/>
  <c r="AB91" i="1"/>
  <c r="AK91" i="1" s="1"/>
  <c r="AC91" i="1"/>
  <c r="AL91" i="1" s="1"/>
  <c r="AA91" i="1"/>
  <c r="AJ91" i="1" s="1"/>
  <c r="AC90" i="1"/>
  <c r="AL90" i="1" s="1"/>
  <c r="AF89" i="1"/>
  <c r="AO89" i="1" s="1"/>
  <c r="AE89" i="1"/>
  <c r="AN89" i="1" s="1"/>
  <c r="AD89" i="1"/>
  <c r="AM89" i="1" s="1"/>
  <c r="AB84" i="1"/>
  <c r="AK84" i="1" s="1"/>
  <c r="AF84" i="1"/>
  <c r="AO84" i="1" s="1"/>
  <c r="AE84" i="1"/>
  <c r="AN84" i="1" s="1"/>
  <c r="AD84" i="1"/>
  <c r="AM84" i="1" s="1"/>
  <c r="AC84" i="1"/>
  <c r="AL84" i="1" s="1"/>
  <c r="AA84" i="1"/>
  <c r="AJ84" i="1" s="1"/>
  <c r="AI84" i="1"/>
  <c r="AC55" i="1"/>
  <c r="AL55" i="1" s="1"/>
  <c r="AD57" i="1"/>
  <c r="AM57" i="1" s="1"/>
  <c r="AR57" i="1" s="1"/>
  <c r="AE55" i="1"/>
  <c r="AN55" i="1" s="1"/>
  <c r="AB67" i="1"/>
  <c r="AK67" i="1" s="1"/>
  <c r="AC74" i="1"/>
  <c r="AL74" i="1" s="1"/>
  <c r="AE61" i="1"/>
  <c r="AN61" i="1" s="1"/>
  <c r="AB68" i="1"/>
  <c r="AK68" i="1" s="1"/>
  <c r="Z48" i="1"/>
  <c r="AI48" i="1" s="1"/>
  <c r="AB50" i="1"/>
  <c r="AK50" i="1" s="1"/>
  <c r="AE48" i="1"/>
  <c r="AN48" i="1" s="1"/>
  <c r="AE53" i="1"/>
  <c r="AN53" i="1" s="1"/>
  <c r="AI71" i="1"/>
  <c r="AA78" i="1"/>
  <c r="AJ78" i="1" s="1"/>
  <c r="AC64" i="1"/>
  <c r="AL64" i="1" s="1"/>
  <c r="AD62" i="1"/>
  <c r="AM62" i="1" s="1"/>
  <c r="AB48" i="1"/>
  <c r="AK48" i="1" s="1"/>
  <c r="AC50" i="1"/>
  <c r="AL50" i="1" s="1"/>
  <c r="AD48" i="1"/>
  <c r="AM48" i="1" s="1"/>
  <c r="AE50" i="1"/>
  <c r="AN50" i="1" s="1"/>
  <c r="AF48" i="1"/>
  <c r="AO48" i="1" s="1"/>
  <c r="Z54" i="1"/>
  <c r="AI54" i="1" s="1"/>
  <c r="AD54" i="1"/>
  <c r="AM54" i="1" s="1"/>
  <c r="Z64" i="1"/>
  <c r="AI64" i="1" s="1"/>
  <c r="AA62" i="1"/>
  <c r="AJ62" i="1" s="1"/>
  <c r="AA71" i="1"/>
  <c r="AJ71" i="1" s="1"/>
  <c r="AA76" i="1"/>
  <c r="AJ76" i="1" s="1"/>
  <c r="AB64" i="1"/>
  <c r="AK64" i="1" s="1"/>
  <c r="AB69" i="1"/>
  <c r="AK69" i="1" s="1"/>
  <c r="AB78" i="1"/>
  <c r="AK78" i="1" s="1"/>
  <c r="AC62" i="1"/>
  <c r="AL62" i="1" s="1"/>
  <c r="AC71" i="1"/>
  <c r="AL71" i="1" s="1"/>
  <c r="AC76" i="1"/>
  <c r="AL76" i="1" s="1"/>
  <c r="AD64" i="1"/>
  <c r="AM64" i="1" s="1"/>
  <c r="AD69" i="1"/>
  <c r="AM69" i="1" s="1"/>
  <c r="AD78" i="1"/>
  <c r="AM78" i="1" s="1"/>
  <c r="AE62" i="1"/>
  <c r="AN62" i="1" s="1"/>
  <c r="AE71" i="1"/>
  <c r="AN71" i="1" s="1"/>
  <c r="AF78" i="1"/>
  <c r="AO78" i="1" s="1"/>
  <c r="Z53" i="1"/>
  <c r="AI53" i="1" s="1"/>
  <c r="AF53" i="1"/>
  <c r="AO53" i="1" s="1"/>
  <c r="AI67" i="1"/>
  <c r="AQ49" i="1"/>
  <c r="AB53" i="1"/>
  <c r="AK53" i="1" s="1"/>
  <c r="AD53" i="1"/>
  <c r="AM53" i="1" s="1"/>
  <c r="Z55" i="1"/>
  <c r="AI55" i="1" s="1"/>
  <c r="AA57" i="1"/>
  <c r="AJ57" i="1" s="1"/>
  <c r="AB55" i="1"/>
  <c r="AK55" i="1" s="1"/>
  <c r="AC57" i="1"/>
  <c r="AL57" i="1" s="1"/>
  <c r="AD55" i="1"/>
  <c r="AM55" i="1" s="1"/>
  <c r="AE57" i="1"/>
  <c r="AN57" i="1" s="1"/>
  <c r="AF55" i="1"/>
  <c r="AO55" i="1" s="1"/>
  <c r="Z61" i="1"/>
  <c r="AI61" i="1" s="1"/>
  <c r="AB61" i="1"/>
  <c r="AK61" i="1" s="1"/>
  <c r="AE68" i="1"/>
  <c r="AN68" i="1" s="1"/>
  <c r="AF75" i="1"/>
  <c r="AO75" i="1" s="1"/>
  <c r="AA68" i="1"/>
  <c r="AJ68" i="1" s="1"/>
  <c r="AC68" i="1"/>
  <c r="AL68" i="1" s="1"/>
  <c r="AD61" i="1"/>
  <c r="AM61" i="1" s="1"/>
  <c r="AD75" i="1"/>
  <c r="AM75" i="1" s="1"/>
  <c r="AC48" i="1"/>
  <c r="AL48" i="1" s="1"/>
  <c r="AF50" i="1"/>
  <c r="AO50" i="1" s="1"/>
  <c r="AI75" i="1"/>
  <c r="AB75" i="1"/>
  <c r="AK75" i="1" s="1"/>
  <c r="AF61" i="1"/>
  <c r="AO61" i="1" s="1"/>
  <c r="AE47" i="1"/>
  <c r="AN47" i="1" s="1"/>
  <c r="AA69" i="1"/>
  <c r="AJ69" i="1" s="1"/>
  <c r="Z46" i="1"/>
  <c r="AI46" i="1" s="1"/>
  <c r="AA55" i="1"/>
  <c r="AJ55" i="1" s="1"/>
  <c r="AQ55" i="1" s="1"/>
  <c r="AE54" i="1"/>
  <c r="AN54" i="1" s="1"/>
  <c r="Z60" i="1"/>
  <c r="AI60" i="1" s="1"/>
  <c r="AI74" i="1"/>
  <c r="AA67" i="1"/>
  <c r="AJ67" i="1" s="1"/>
  <c r="AB60" i="1"/>
  <c r="AK60" i="1" s="1"/>
  <c r="AB74" i="1"/>
  <c r="AK74" i="1" s="1"/>
  <c r="AC67" i="1"/>
  <c r="AL67" i="1" s="1"/>
  <c r="AD60" i="1"/>
  <c r="AM60" i="1" s="1"/>
  <c r="AD74" i="1"/>
  <c r="AM74" i="1" s="1"/>
  <c r="AE67" i="1"/>
  <c r="AN67" i="1" s="1"/>
  <c r="AF60" i="1"/>
  <c r="AO60" i="1" s="1"/>
  <c r="AF74" i="1"/>
  <c r="AO74" i="1" s="1"/>
  <c r="Z47" i="1"/>
  <c r="AI47" i="1" s="1"/>
  <c r="AF68" i="1"/>
  <c r="AO68" i="1" s="1"/>
  <c r="Z50" i="1"/>
  <c r="AI50" i="1" s="1"/>
  <c r="AB54" i="1"/>
  <c r="AK54" i="1" s="1"/>
  <c r="AF54" i="1"/>
  <c r="AO54" i="1" s="1"/>
  <c r="Z62" i="1"/>
  <c r="AI62" i="1" s="1"/>
  <c r="AA64" i="1"/>
  <c r="AJ64" i="1" s="1"/>
  <c r="AA74" i="1"/>
  <c r="AJ74" i="1" s="1"/>
  <c r="AB62" i="1"/>
  <c r="AK62" i="1" s="1"/>
  <c r="AB71" i="1"/>
  <c r="AK71" i="1" s="1"/>
  <c r="AB76" i="1"/>
  <c r="AK76" i="1" s="1"/>
  <c r="AC69" i="1"/>
  <c r="AL69" i="1" s="1"/>
  <c r="AC78" i="1"/>
  <c r="AL78" i="1" s="1"/>
  <c r="AD71" i="1"/>
  <c r="AM71" i="1" s="1"/>
  <c r="AD76" i="1"/>
  <c r="AM76" i="1" s="1"/>
  <c r="AE64" i="1"/>
  <c r="AN64" i="1" s="1"/>
  <c r="AE60" i="1"/>
  <c r="AN60" i="1" s="1"/>
  <c r="AE69" i="1"/>
  <c r="AN69" i="1" s="1"/>
  <c r="AE78" i="1"/>
  <c r="AN78" i="1" s="1"/>
  <c r="AE74" i="1"/>
  <c r="AN74" i="1" s="1"/>
  <c r="AF62" i="1"/>
  <c r="AO62" i="1" s="1"/>
  <c r="AF71" i="1"/>
  <c r="AO71" i="1" s="1"/>
  <c r="AF76" i="1"/>
  <c r="AO76" i="1" s="1"/>
  <c r="AF67" i="1"/>
  <c r="AO67" i="1" s="1"/>
  <c r="AD67" i="1"/>
  <c r="AM67" i="1" s="1"/>
  <c r="AA60" i="1"/>
  <c r="AJ60" i="1" s="1"/>
  <c r="AC60" i="1"/>
  <c r="AL60" i="1" s="1"/>
  <c r="AC46" i="1"/>
  <c r="AL46" i="1" s="1"/>
  <c r="AA54" i="1"/>
  <c r="AJ54" i="1" s="1"/>
  <c r="AC54" i="1"/>
  <c r="AL54" i="1" s="1"/>
  <c r="AE76" i="1"/>
  <c r="AN76" i="1" s="1"/>
  <c r="AF64" i="1"/>
  <c r="AO64" i="1" s="1"/>
  <c r="AF69" i="1"/>
  <c r="AO69" i="1" s="1"/>
  <c r="AA47" i="1"/>
  <c r="AJ47" i="1" s="1"/>
  <c r="AC47" i="1"/>
  <c r="AL47" i="1" s="1"/>
  <c r="AR49" i="1"/>
  <c r="AA46" i="1"/>
  <c r="AJ46" i="1" s="1"/>
  <c r="AE46" i="1"/>
  <c r="AN46" i="1" s="1"/>
  <c r="AA53" i="1"/>
  <c r="AJ53" i="1" s="1"/>
  <c r="AC53" i="1"/>
  <c r="AL53" i="1" s="1"/>
  <c r="AA61" i="1"/>
  <c r="AJ61" i="1" s="1"/>
  <c r="AA75" i="1"/>
  <c r="AJ75" i="1" s="1"/>
  <c r="AC61" i="1"/>
  <c r="AL61" i="1" s="1"/>
  <c r="AC75" i="1"/>
  <c r="AL75" i="1" s="1"/>
  <c r="AD68" i="1"/>
  <c r="AM68" i="1" s="1"/>
  <c r="AE75" i="1"/>
  <c r="AN75" i="1" s="1"/>
  <c r="AA50" i="1"/>
  <c r="AJ50" i="1" s="1"/>
  <c r="AB47" i="1"/>
  <c r="AK47" i="1" s="1"/>
  <c r="AD47" i="1"/>
  <c r="AM47" i="1" s="1"/>
  <c r="AF47" i="1"/>
  <c r="AO47" i="1" s="1"/>
  <c r="AA48" i="1"/>
  <c r="AJ48" i="1" s="1"/>
  <c r="AB46" i="1"/>
  <c r="AK46" i="1" s="1"/>
  <c r="AD46" i="1"/>
  <c r="AM46" i="1" s="1"/>
  <c r="AF46" i="1"/>
  <c r="AO46" i="1" s="1"/>
  <c r="Z57" i="1"/>
  <c r="AI57" i="1" s="1"/>
  <c r="AB57" i="1"/>
  <c r="AK57" i="1" s="1"/>
  <c r="AF57" i="1"/>
  <c r="AO57" i="1" s="1"/>
  <c r="AD50" i="1"/>
  <c r="AM50" i="1" s="1"/>
  <c r="AI38" i="1"/>
  <c r="AJ38" i="1"/>
  <c r="AK38" i="1"/>
  <c r="AL38" i="1"/>
  <c r="AM38" i="1"/>
  <c r="AN38" i="1"/>
  <c r="AO38" i="1"/>
  <c r="AI42" i="1"/>
  <c r="AJ42" i="1"/>
  <c r="AK42" i="1"/>
  <c r="AL42" i="1"/>
  <c r="AM42" i="1"/>
  <c r="AN42" i="1"/>
  <c r="AO42" i="1"/>
  <c r="W39" i="1"/>
  <c r="AF39" i="1" s="1"/>
  <c r="AO39" i="1" s="1"/>
  <c r="W40" i="1"/>
  <c r="W41" i="1"/>
  <c r="W42" i="1"/>
  <c r="W43" i="1"/>
  <c r="W38" i="1"/>
  <c r="V39" i="1"/>
  <c r="AE39" i="1" s="1"/>
  <c r="AN39" i="1" s="1"/>
  <c r="V40" i="1"/>
  <c r="V41" i="1"/>
  <c r="V42" i="1"/>
  <c r="V43" i="1"/>
  <c r="U38" i="1"/>
  <c r="V38" i="1"/>
  <c r="U39" i="1"/>
  <c r="AD39" i="1" s="1"/>
  <c r="AM39" i="1" s="1"/>
  <c r="U40" i="1"/>
  <c r="U41" i="1"/>
  <c r="U42" i="1"/>
  <c r="U43" i="1"/>
  <c r="T39" i="1"/>
  <c r="AC39" i="1" s="1"/>
  <c r="AL39" i="1" s="1"/>
  <c r="T40" i="1"/>
  <c r="AC40" i="1" s="1"/>
  <c r="AL40" i="1" s="1"/>
  <c r="T41" i="1"/>
  <c r="T42" i="1"/>
  <c r="T43" i="1"/>
  <c r="T38" i="1"/>
  <c r="S39" i="1"/>
  <c r="AB39" i="1" s="1"/>
  <c r="AK39" i="1" s="1"/>
  <c r="S40" i="1"/>
  <c r="S41" i="1"/>
  <c r="S42" i="1"/>
  <c r="S43" i="1"/>
  <c r="S38" i="1"/>
  <c r="R39" i="1"/>
  <c r="AA39" i="1" s="1"/>
  <c r="AJ39" i="1" s="1"/>
  <c r="R40" i="1"/>
  <c r="R41" i="1"/>
  <c r="R42" i="1"/>
  <c r="R43" i="1"/>
  <c r="R38" i="1"/>
  <c r="Q39" i="1"/>
  <c r="Q40" i="1"/>
  <c r="Q41" i="1"/>
  <c r="Z41" i="1" s="1"/>
  <c r="Q42" i="1"/>
  <c r="Q43" i="1"/>
  <c r="Z43" i="1" s="1"/>
  <c r="Q38" i="1"/>
  <c r="AR31" i="1"/>
  <c r="AQ31" i="1"/>
  <c r="AI35" i="1"/>
  <c r="AJ35" i="1"/>
  <c r="AK35" i="1"/>
  <c r="AL35" i="1"/>
  <c r="AM35" i="1"/>
  <c r="AN35" i="1"/>
  <c r="AO35" i="1"/>
  <c r="W32" i="1"/>
  <c r="W33" i="1"/>
  <c r="W34" i="1"/>
  <c r="W35" i="1"/>
  <c r="W36" i="1"/>
  <c r="W31" i="1"/>
  <c r="V32" i="1"/>
  <c r="V33" i="1"/>
  <c r="V34" i="1"/>
  <c r="V35" i="1"/>
  <c r="V36" i="1"/>
  <c r="V31" i="1"/>
  <c r="U32" i="1"/>
  <c r="U33" i="1"/>
  <c r="U34" i="1"/>
  <c r="U35" i="1"/>
  <c r="U36" i="1"/>
  <c r="U31" i="1"/>
  <c r="T32" i="1"/>
  <c r="T33" i="1"/>
  <c r="T34" i="1"/>
  <c r="T35" i="1"/>
  <c r="T36" i="1"/>
  <c r="T31" i="1"/>
  <c r="S32" i="1"/>
  <c r="S33" i="1"/>
  <c r="S34" i="1"/>
  <c r="S35" i="1"/>
  <c r="S36" i="1"/>
  <c r="S31" i="1"/>
  <c r="R36" i="1"/>
  <c r="R32" i="1"/>
  <c r="R33" i="1"/>
  <c r="R34" i="1"/>
  <c r="R35" i="1"/>
  <c r="R31" i="1"/>
  <c r="Q36" i="1"/>
  <c r="Q33" i="1"/>
  <c r="Q34" i="1"/>
  <c r="Z34" i="1" s="1"/>
  <c r="Q35" i="1"/>
  <c r="Q32" i="1"/>
  <c r="Q31" i="1"/>
  <c r="R25" i="1"/>
  <c r="AR24" i="1"/>
  <c r="AR28" i="1"/>
  <c r="AQ24" i="1"/>
  <c r="AQ28" i="1"/>
  <c r="W29" i="1"/>
  <c r="W28" i="1"/>
  <c r="W25" i="1"/>
  <c r="W26" i="1"/>
  <c r="W27" i="1"/>
  <c r="W24" i="1"/>
  <c r="V29" i="1"/>
  <c r="V28" i="1"/>
  <c r="V25" i="1"/>
  <c r="V26" i="1"/>
  <c r="V27" i="1"/>
  <c r="V24" i="1"/>
  <c r="U29" i="1"/>
  <c r="U28" i="1"/>
  <c r="U25" i="1"/>
  <c r="U26" i="1"/>
  <c r="U27" i="1"/>
  <c r="U24" i="1"/>
  <c r="T29" i="1"/>
  <c r="T28" i="1"/>
  <c r="T25" i="1"/>
  <c r="T26" i="1"/>
  <c r="T27" i="1"/>
  <c r="T24" i="1"/>
  <c r="S29" i="1"/>
  <c r="S28" i="1"/>
  <c r="S25" i="1"/>
  <c r="S26" i="1"/>
  <c r="S27" i="1"/>
  <c r="S24" i="1"/>
  <c r="R29" i="1"/>
  <c r="R28" i="1"/>
  <c r="R26" i="1"/>
  <c r="R27" i="1"/>
  <c r="R24" i="1"/>
  <c r="Q29" i="1"/>
  <c r="Q28" i="1"/>
  <c r="Q26" i="1"/>
  <c r="Q27" i="1"/>
  <c r="Q25" i="1"/>
  <c r="Q24" i="1"/>
  <c r="AR21" i="1"/>
  <c r="AQ21" i="1"/>
  <c r="R22" i="1"/>
  <c r="W21" i="1"/>
  <c r="W22" i="1"/>
  <c r="V22" i="1"/>
  <c r="V20" i="1"/>
  <c r="V21" i="1"/>
  <c r="U21" i="1"/>
  <c r="U22" i="1"/>
  <c r="Q22" i="1"/>
  <c r="Q21" i="1"/>
  <c r="S22" i="1"/>
  <c r="T22" i="1"/>
  <c r="R21" i="1"/>
  <c r="S21" i="1"/>
  <c r="T21" i="1"/>
  <c r="W20" i="1"/>
  <c r="U20" i="1"/>
  <c r="S20" i="1"/>
  <c r="S19" i="1"/>
  <c r="R20" i="1"/>
  <c r="Q20" i="1"/>
  <c r="Z20" i="1" s="1"/>
  <c r="T20" i="1"/>
  <c r="U19" i="1"/>
  <c r="V19" i="1"/>
  <c r="W19" i="1"/>
  <c r="R19" i="1"/>
  <c r="T19" i="1"/>
  <c r="Q19" i="1"/>
  <c r="AR17" i="1"/>
  <c r="AQ17" i="1"/>
  <c r="O18" i="1"/>
  <c r="P18" i="1"/>
  <c r="Q18" i="1"/>
  <c r="Z18" i="1" s="1"/>
  <c r="W18" i="1"/>
  <c r="W17" i="1"/>
  <c r="V18" i="1"/>
  <c r="V17" i="1"/>
  <c r="AE20" i="1" s="1"/>
  <c r="AN20" i="1" s="1"/>
  <c r="U18" i="1"/>
  <c r="U17" i="1"/>
  <c r="T17" i="1"/>
  <c r="R17" i="1"/>
  <c r="V10" i="1"/>
  <c r="T18" i="1"/>
  <c r="S18" i="1"/>
  <c r="S17" i="1"/>
  <c r="R18" i="1"/>
  <c r="Q17" i="1"/>
  <c r="AR14" i="1"/>
  <c r="AQ14" i="1"/>
  <c r="P14" i="1"/>
  <c r="W15" i="1"/>
  <c r="V15" i="1"/>
  <c r="U15" i="1"/>
  <c r="T15" i="1"/>
  <c r="S15" i="1"/>
  <c r="R15" i="1"/>
  <c r="W14" i="1"/>
  <c r="V14" i="1"/>
  <c r="U14" i="1"/>
  <c r="T14" i="1"/>
  <c r="S14" i="1"/>
  <c r="R14" i="1"/>
  <c r="Q14" i="1"/>
  <c r="O14" i="1"/>
  <c r="AG14" i="1" s="1"/>
  <c r="Q13" i="1"/>
  <c r="P13" i="1"/>
  <c r="P12" i="1"/>
  <c r="Q15" i="1"/>
  <c r="Z15" i="1" s="1"/>
  <c r="W13" i="1"/>
  <c r="V13" i="1"/>
  <c r="AE13" i="1" s="1"/>
  <c r="AN13" i="1" s="1"/>
  <c r="U13" i="1"/>
  <c r="T13" i="1"/>
  <c r="S13" i="1"/>
  <c r="R13" i="1"/>
  <c r="W12" i="1"/>
  <c r="V12" i="1"/>
  <c r="U12" i="1"/>
  <c r="T12" i="1"/>
  <c r="S12" i="1"/>
  <c r="R12" i="1"/>
  <c r="Q12" i="1"/>
  <c r="S11" i="1"/>
  <c r="T11" i="1"/>
  <c r="U11" i="1"/>
  <c r="AP10" i="1"/>
  <c r="W11" i="1"/>
  <c r="W10" i="1"/>
  <c r="V11" i="1"/>
  <c r="U10" i="1"/>
  <c r="T10" i="1"/>
  <c r="S10" i="1"/>
  <c r="R11" i="1"/>
  <c r="R10" i="1"/>
  <c r="O10" i="1"/>
  <c r="Q11" i="1"/>
  <c r="Q10" i="1"/>
  <c r="P10" i="1"/>
  <c r="AH159" i="1"/>
  <c r="AH163" i="1"/>
  <c r="AG159" i="1"/>
  <c r="AG163" i="1"/>
  <c r="AP163" i="1" s="1"/>
  <c r="AT163" i="1" s="1"/>
  <c r="P160" i="1"/>
  <c r="P161" i="1"/>
  <c r="P162" i="1"/>
  <c r="P163" i="1"/>
  <c r="P164" i="1"/>
  <c r="O160" i="1"/>
  <c r="O161" i="1"/>
  <c r="O162" i="1"/>
  <c r="O163" i="1"/>
  <c r="O164" i="1"/>
  <c r="P159" i="1"/>
  <c r="O159" i="1"/>
  <c r="AH152" i="1"/>
  <c r="AG152" i="1"/>
  <c r="AG156" i="1"/>
  <c r="AP156" i="1" s="1"/>
  <c r="AT156" i="1" s="1"/>
  <c r="P153" i="1"/>
  <c r="P154" i="1"/>
  <c r="P155" i="1"/>
  <c r="P156" i="1"/>
  <c r="P157" i="1"/>
  <c r="O153" i="1"/>
  <c r="O154" i="1"/>
  <c r="O155" i="1"/>
  <c r="O156" i="1"/>
  <c r="O157" i="1"/>
  <c r="P152" i="1"/>
  <c r="O152" i="1"/>
  <c r="AH145" i="1"/>
  <c r="AH149" i="1"/>
  <c r="AG145" i="1"/>
  <c r="AG149" i="1"/>
  <c r="P146" i="1"/>
  <c r="O146" i="1"/>
  <c r="P147" i="1"/>
  <c r="P148" i="1"/>
  <c r="P149" i="1"/>
  <c r="P150" i="1"/>
  <c r="O147" i="1"/>
  <c r="O148" i="1"/>
  <c r="O149" i="1"/>
  <c r="O150" i="1"/>
  <c r="P145" i="1"/>
  <c r="O145" i="1"/>
  <c r="AG142" i="1"/>
  <c r="AP142" i="1" s="1"/>
  <c r="AT142" i="1" s="1"/>
  <c r="AH138" i="1"/>
  <c r="AG138" i="1"/>
  <c r="P143" i="1"/>
  <c r="O143" i="1"/>
  <c r="P142" i="1"/>
  <c r="O142" i="1"/>
  <c r="P139" i="1"/>
  <c r="P140" i="1"/>
  <c r="P141" i="1"/>
  <c r="O139" i="1"/>
  <c r="O140" i="1"/>
  <c r="O141" i="1"/>
  <c r="P138" i="1"/>
  <c r="O138" i="1"/>
  <c r="P122" i="1"/>
  <c r="O122" i="1"/>
  <c r="X122" i="1" s="1"/>
  <c r="P121" i="1"/>
  <c r="AH121" i="1" s="1"/>
  <c r="O121" i="1"/>
  <c r="AG121" i="1" s="1"/>
  <c r="P120" i="1"/>
  <c r="O120" i="1"/>
  <c r="X120" i="1" s="1"/>
  <c r="P119" i="1"/>
  <c r="O119" i="1"/>
  <c r="P118" i="1"/>
  <c r="O118" i="1"/>
  <c r="X118" i="1" s="1"/>
  <c r="P117" i="1"/>
  <c r="O117" i="1"/>
  <c r="P115" i="1"/>
  <c r="O115" i="1"/>
  <c r="O114" i="1"/>
  <c r="AH114" i="1" s="1"/>
  <c r="P114" i="1"/>
  <c r="AG114" i="1" s="1"/>
  <c r="P113" i="1"/>
  <c r="O113" i="1"/>
  <c r="P112" i="1"/>
  <c r="O112" i="1"/>
  <c r="P111" i="1"/>
  <c r="O111" i="1"/>
  <c r="X111" i="1" s="1"/>
  <c r="P110" i="1"/>
  <c r="O110" i="1"/>
  <c r="P107" i="1"/>
  <c r="AH107" i="1" s="1"/>
  <c r="P108" i="1"/>
  <c r="O107" i="1"/>
  <c r="AG107" i="1" s="1"/>
  <c r="O108" i="1"/>
  <c r="P104" i="1"/>
  <c r="P105" i="1"/>
  <c r="P106" i="1"/>
  <c r="O104" i="1"/>
  <c r="O105" i="1"/>
  <c r="O106" i="1"/>
  <c r="P103" i="1"/>
  <c r="O103" i="1"/>
  <c r="AH102" i="1"/>
  <c r="P130" i="1"/>
  <c r="P131" i="1"/>
  <c r="AH131" i="1" s="1"/>
  <c r="P132" i="1"/>
  <c r="P133" i="1"/>
  <c r="P134" i="1"/>
  <c r="P135" i="1"/>
  <c r="AH135" i="1" s="1"/>
  <c r="P136" i="1"/>
  <c r="O130" i="1"/>
  <c r="O131" i="1"/>
  <c r="O132" i="1"/>
  <c r="O133" i="1"/>
  <c r="O134" i="1"/>
  <c r="O135" i="1"/>
  <c r="AG135" i="1" s="1"/>
  <c r="O136" i="1"/>
  <c r="P127" i="1"/>
  <c r="O127" i="1"/>
  <c r="P124" i="1"/>
  <c r="P125" i="1"/>
  <c r="P126" i="1"/>
  <c r="P128" i="1"/>
  <c r="AH128" i="1" s="1"/>
  <c r="P129" i="1"/>
  <c r="O124" i="1"/>
  <c r="O125" i="1"/>
  <c r="O126" i="1"/>
  <c r="O128" i="1"/>
  <c r="AG128" i="1" s="1"/>
  <c r="O129" i="1"/>
  <c r="P123" i="1"/>
  <c r="O123" i="1"/>
  <c r="AH116" i="1"/>
  <c r="AG116" i="1"/>
  <c r="P116" i="1"/>
  <c r="O116" i="1"/>
  <c r="AG117" i="1"/>
  <c r="AP117" i="1" s="1"/>
  <c r="AT117" i="1" s="1"/>
  <c r="AH109" i="1"/>
  <c r="AG109" i="1"/>
  <c r="P109" i="1"/>
  <c r="O109" i="1"/>
  <c r="P102" i="1"/>
  <c r="O102" i="1"/>
  <c r="P95" i="1"/>
  <c r="P96" i="1"/>
  <c r="P97" i="1"/>
  <c r="Y97" i="1" s="1"/>
  <c r="P98" i="1"/>
  <c r="P99" i="1"/>
  <c r="P100" i="1"/>
  <c r="AH100" i="1" s="1"/>
  <c r="P101" i="1"/>
  <c r="O95" i="1"/>
  <c r="O96" i="1"/>
  <c r="O97" i="1"/>
  <c r="O98" i="1"/>
  <c r="O99" i="1"/>
  <c r="O100" i="1"/>
  <c r="AG100" i="1" s="1"/>
  <c r="O101" i="1"/>
  <c r="P94" i="1"/>
  <c r="O94" i="1"/>
  <c r="P87" i="1"/>
  <c r="P88" i="1"/>
  <c r="P89" i="1"/>
  <c r="P90" i="1"/>
  <c r="P91" i="1"/>
  <c r="Y91" i="1" s="1"/>
  <c r="AH91" i="1" s="1"/>
  <c r="P92" i="1"/>
  <c r="AH92" i="1" s="1"/>
  <c r="P93" i="1"/>
  <c r="O87" i="1"/>
  <c r="O88" i="1"/>
  <c r="O89" i="1"/>
  <c r="O90" i="1"/>
  <c r="O91" i="1"/>
  <c r="X91" i="1" s="1"/>
  <c r="AG91" i="1" s="1"/>
  <c r="O92" i="1"/>
  <c r="AG92" i="1" s="1"/>
  <c r="O93" i="1"/>
  <c r="P81" i="1"/>
  <c r="P82" i="1"/>
  <c r="P83" i="1"/>
  <c r="P84" i="1"/>
  <c r="P85" i="1"/>
  <c r="AH85" i="1" s="1"/>
  <c r="P86" i="1"/>
  <c r="O81" i="1"/>
  <c r="O82" i="1"/>
  <c r="O83" i="1"/>
  <c r="O84" i="1"/>
  <c r="O85" i="1"/>
  <c r="AG85" i="1" s="1"/>
  <c r="O86" i="1"/>
  <c r="P73" i="1"/>
  <c r="P74" i="1"/>
  <c r="P75" i="1"/>
  <c r="P76" i="1"/>
  <c r="P77" i="1"/>
  <c r="P78" i="1"/>
  <c r="O73" i="1"/>
  <c r="O74" i="1"/>
  <c r="O75" i="1"/>
  <c r="O76" i="1"/>
  <c r="O77" i="1"/>
  <c r="O78" i="1"/>
  <c r="P66" i="1"/>
  <c r="P67" i="1"/>
  <c r="P68" i="1"/>
  <c r="P69" i="1"/>
  <c r="P70" i="1"/>
  <c r="AH70" i="1" s="1"/>
  <c r="P71" i="1"/>
  <c r="O66" i="1"/>
  <c r="O67" i="1"/>
  <c r="O68" i="1"/>
  <c r="O69" i="1"/>
  <c r="O70" i="1"/>
  <c r="AG70" i="1" s="1"/>
  <c r="O71" i="1"/>
  <c r="P59" i="1"/>
  <c r="AH59" i="1" s="1"/>
  <c r="AQ59" i="1" s="1"/>
  <c r="P60" i="1"/>
  <c r="P61" i="1"/>
  <c r="Y61" i="1" s="1"/>
  <c r="AH61" i="1" s="1"/>
  <c r="P62" i="1"/>
  <c r="Y62" i="1" s="1"/>
  <c r="AH62" i="1" s="1"/>
  <c r="P63" i="1"/>
  <c r="Y63" i="1" s="1"/>
  <c r="AH63" i="1" s="1"/>
  <c r="P64" i="1"/>
  <c r="Y64" i="1" s="1"/>
  <c r="AH64" i="1" s="1"/>
  <c r="O59" i="1"/>
  <c r="AG59" i="1" s="1"/>
  <c r="O60" i="1"/>
  <c r="O61" i="1"/>
  <c r="X61" i="1" s="1"/>
  <c r="AG61" i="1" s="1"/>
  <c r="O62" i="1"/>
  <c r="X62" i="1" s="1"/>
  <c r="AG62" i="1" s="1"/>
  <c r="O63" i="1"/>
  <c r="X63" i="1" s="1"/>
  <c r="AG63" i="1" s="1"/>
  <c r="O64" i="1"/>
  <c r="X64" i="1" s="1"/>
  <c r="AG64" i="1" s="1"/>
  <c r="P48" i="1"/>
  <c r="Y48" i="1" s="1"/>
  <c r="AH48" i="1" s="1"/>
  <c r="P49" i="1"/>
  <c r="Y49" i="1" s="1"/>
  <c r="AH49" i="1" s="1"/>
  <c r="P50" i="1"/>
  <c r="Y50" i="1" s="1"/>
  <c r="AH50" i="1" s="1"/>
  <c r="P52" i="1"/>
  <c r="AH52" i="1" s="1"/>
  <c r="P53" i="1"/>
  <c r="Y53" i="1" s="1"/>
  <c r="AH53" i="1" s="1"/>
  <c r="P54" i="1"/>
  <c r="Y54" i="1" s="1"/>
  <c r="AH54" i="1" s="1"/>
  <c r="P55" i="1"/>
  <c r="Y55" i="1" s="1"/>
  <c r="AH55" i="1" s="1"/>
  <c r="P56" i="1"/>
  <c r="Y56" i="1" s="1"/>
  <c r="AH56" i="1" s="1"/>
  <c r="P57" i="1"/>
  <c r="Y57" i="1" s="1"/>
  <c r="AH57" i="1" s="1"/>
  <c r="O52" i="1"/>
  <c r="X52" i="1" s="1"/>
  <c r="O53" i="1"/>
  <c r="X53" i="1" s="1"/>
  <c r="AG53" i="1" s="1"/>
  <c r="O54" i="1"/>
  <c r="X54" i="1" s="1"/>
  <c r="AG54" i="1" s="1"/>
  <c r="O55" i="1"/>
  <c r="X55" i="1" s="1"/>
  <c r="AG55" i="1" s="1"/>
  <c r="O56" i="1"/>
  <c r="X56" i="1" s="1"/>
  <c r="AG56" i="1" s="1"/>
  <c r="O57" i="1"/>
  <c r="X57" i="1" s="1"/>
  <c r="AG57" i="1" s="1"/>
  <c r="P45" i="1"/>
  <c r="Y45" i="1" s="1"/>
  <c r="P46" i="1"/>
  <c r="P47" i="1"/>
  <c r="Y47" i="1" s="1"/>
  <c r="AH47" i="1" s="1"/>
  <c r="O45" i="1"/>
  <c r="X45" i="1" s="1"/>
  <c r="AP45" i="1" s="1"/>
  <c r="O46" i="1"/>
  <c r="X46" i="1" s="1"/>
  <c r="AG46" i="1" s="1"/>
  <c r="O47" i="1"/>
  <c r="X47" i="1" s="1"/>
  <c r="AG47" i="1" s="1"/>
  <c r="O48" i="1"/>
  <c r="X48" i="1" s="1"/>
  <c r="AG48" i="1" s="1"/>
  <c r="O49" i="1"/>
  <c r="X49" i="1" s="1"/>
  <c r="AG49" i="1" s="1"/>
  <c r="O50" i="1"/>
  <c r="X50" i="1" s="1"/>
  <c r="AG50" i="1" s="1"/>
  <c r="P39" i="1"/>
  <c r="P40" i="1"/>
  <c r="P41" i="1"/>
  <c r="P42" i="1"/>
  <c r="AH42" i="1" s="1"/>
  <c r="P43" i="1"/>
  <c r="O39" i="1"/>
  <c r="O40" i="1"/>
  <c r="O41" i="1"/>
  <c r="O42" i="1"/>
  <c r="AG42" i="1" s="1"/>
  <c r="O43" i="1"/>
  <c r="P38" i="1"/>
  <c r="O38" i="1"/>
  <c r="P36" i="1"/>
  <c r="O36" i="1"/>
  <c r="P35" i="1"/>
  <c r="AH35" i="1" s="1"/>
  <c r="O35" i="1"/>
  <c r="AG35" i="1" s="1"/>
  <c r="P34" i="1"/>
  <c r="O34" i="1"/>
  <c r="P33" i="1"/>
  <c r="O33" i="1"/>
  <c r="P32" i="1"/>
  <c r="O32" i="1"/>
  <c r="P31" i="1"/>
  <c r="O31" i="1"/>
  <c r="P24" i="1"/>
  <c r="P25" i="1"/>
  <c r="P26" i="1"/>
  <c r="P27" i="1"/>
  <c r="P28" i="1"/>
  <c r="AH28" i="1" s="1"/>
  <c r="P29" i="1"/>
  <c r="O25" i="1"/>
  <c r="O26" i="1"/>
  <c r="O27" i="1"/>
  <c r="O28" i="1"/>
  <c r="AG28" i="1" s="1"/>
  <c r="O29" i="1"/>
  <c r="O24" i="1"/>
  <c r="P19" i="1"/>
  <c r="Y19" i="1" s="1"/>
  <c r="P20" i="1"/>
  <c r="P21" i="1"/>
  <c r="AH21" i="1" s="1"/>
  <c r="P22" i="1"/>
  <c r="O22" i="1"/>
  <c r="O19" i="1"/>
  <c r="O20" i="1"/>
  <c r="O21" i="1"/>
  <c r="AG21" i="1" s="1"/>
  <c r="P15" i="1"/>
  <c r="Y15" i="1" s="1"/>
  <c r="P17" i="1"/>
  <c r="O15" i="1"/>
  <c r="X15" i="1" s="1"/>
  <c r="O17" i="1"/>
  <c r="O13" i="1"/>
  <c r="X13" i="1" s="1"/>
  <c r="O12" i="1"/>
  <c r="P11" i="1"/>
  <c r="O11" i="1"/>
  <c r="F4" i="2"/>
  <c r="F5" i="2"/>
  <c r="F6" i="2"/>
  <c r="F3" i="2"/>
  <c r="Q5" i="1"/>
  <c r="AT5" i="1" s="1"/>
  <c r="Q6" i="1"/>
  <c r="AT6" i="1" s="1"/>
  <c r="P5" i="1"/>
  <c r="AH5" i="1" s="1"/>
  <c r="P6" i="1"/>
  <c r="AH6" i="1" s="1"/>
  <c r="O5" i="1"/>
  <c r="AG5" i="1" s="1"/>
  <c r="O6" i="1"/>
  <c r="AG6" i="1" s="1"/>
  <c r="Y39" i="1" l="1"/>
  <c r="AH39" i="1" s="1"/>
  <c r="AG68" i="1"/>
  <c r="AP68" i="1" s="1"/>
  <c r="AT68" i="1" s="1"/>
  <c r="X68" i="1"/>
  <c r="X75" i="1"/>
  <c r="AG75" i="1" s="1"/>
  <c r="AP75" i="1" s="1"/>
  <c r="AT75" i="1" s="1"/>
  <c r="AG90" i="1"/>
  <c r="X90" i="1"/>
  <c r="X136" i="1"/>
  <c r="AG136" i="1" s="1"/>
  <c r="AG132" i="1"/>
  <c r="X132" i="1"/>
  <c r="X11" i="1"/>
  <c r="X26" i="1"/>
  <c r="AG26" i="1" s="1"/>
  <c r="AG41" i="1"/>
  <c r="X41" i="1"/>
  <c r="X67" i="1"/>
  <c r="AG67" i="1" s="1"/>
  <c r="AP67" i="1" s="1"/>
  <c r="AT67" i="1" s="1"/>
  <c r="AG74" i="1"/>
  <c r="X74" i="1"/>
  <c r="X86" i="1"/>
  <c r="AG86" i="1" s="1"/>
  <c r="AH84" i="1"/>
  <c r="Y84" i="1"/>
  <c r="X89" i="1"/>
  <c r="AG89" i="1" s="1"/>
  <c r="AP89" i="1" s="1"/>
  <c r="AT89" i="1" s="1"/>
  <c r="AG29" i="1"/>
  <c r="X29" i="1"/>
  <c r="Y26" i="1"/>
  <c r="AH26" i="1" s="1"/>
  <c r="X12" i="1"/>
  <c r="X19" i="1"/>
  <c r="Y20" i="1"/>
  <c r="AH20" i="1" s="1"/>
  <c r="AH29" i="1"/>
  <c r="Y29" i="1"/>
  <c r="Y25" i="1"/>
  <c r="AH25" i="1" s="1"/>
  <c r="AG32" i="1"/>
  <c r="X32" i="1"/>
  <c r="X34" i="1"/>
  <c r="AG34" i="1" s="1"/>
  <c r="AG36" i="1"/>
  <c r="X36" i="1"/>
  <c r="X43" i="1"/>
  <c r="AG39" i="1"/>
  <c r="AP39" i="1" s="1"/>
  <c r="AT39" i="1" s="1"/>
  <c r="X39" i="1"/>
  <c r="Y40" i="1"/>
  <c r="AH40" i="1" s="1"/>
  <c r="AG69" i="1"/>
  <c r="AP69" i="1" s="1"/>
  <c r="AT69" i="1" s="1"/>
  <c r="X69" i="1"/>
  <c r="Y71" i="1"/>
  <c r="AH71" i="1" s="1"/>
  <c r="AH67" i="1"/>
  <c r="Y67" i="1"/>
  <c r="X76" i="1"/>
  <c r="AG76" i="1" s="1"/>
  <c r="AP76" i="1" s="1"/>
  <c r="AT76" i="1" s="1"/>
  <c r="AH78" i="1"/>
  <c r="Y78" i="1"/>
  <c r="Y74" i="1"/>
  <c r="AH74" i="1" s="1"/>
  <c r="AP74" i="1" s="1"/>
  <c r="AT74" i="1" s="1"/>
  <c r="AG84" i="1"/>
  <c r="AP84" i="1" s="1"/>
  <c r="AT84" i="1" s="1"/>
  <c r="X84" i="1"/>
  <c r="Y86" i="1"/>
  <c r="AH86" i="1" s="1"/>
  <c r="AH82" i="1"/>
  <c r="Y82" i="1"/>
  <c r="Y90" i="1"/>
  <c r="AH90" i="1" s="1"/>
  <c r="AP90" i="1" s="1"/>
  <c r="AT90" i="1" s="1"/>
  <c r="AG99" i="1"/>
  <c r="AP99" i="1" s="1"/>
  <c r="AT99" i="1" s="1"/>
  <c r="X99" i="1"/>
  <c r="Y98" i="1"/>
  <c r="AH98" i="1" s="1"/>
  <c r="AG125" i="1"/>
  <c r="X125" i="1"/>
  <c r="Y126" i="1"/>
  <c r="Y127" i="1"/>
  <c r="AH127" i="1" s="1"/>
  <c r="AG133" i="1"/>
  <c r="X133" i="1"/>
  <c r="Y136" i="1"/>
  <c r="AH136" i="1" s="1"/>
  <c r="AH132" i="1"/>
  <c r="Y132" i="1"/>
  <c r="X104" i="1"/>
  <c r="X108" i="1"/>
  <c r="AG108" i="1" s="1"/>
  <c r="X119" i="1"/>
  <c r="AP138" i="1"/>
  <c r="AT138" i="1" s="1"/>
  <c r="AP152" i="1"/>
  <c r="AT152" i="1" s="1"/>
  <c r="Y12" i="1"/>
  <c r="X18" i="1"/>
  <c r="AG18" i="1" s="1"/>
  <c r="Z26" i="1"/>
  <c r="Z32" i="1"/>
  <c r="AI32" i="1" s="1"/>
  <c r="Z36" i="1"/>
  <c r="AQ93" i="1"/>
  <c r="X22" i="1"/>
  <c r="AG22" i="1" s="1"/>
  <c r="Y32" i="1"/>
  <c r="AH32" i="1" s="1"/>
  <c r="Y36" i="1"/>
  <c r="AH36" i="1" s="1"/>
  <c r="Y93" i="1"/>
  <c r="AH93" i="1" s="1"/>
  <c r="X98" i="1"/>
  <c r="AG98" i="1" s="1"/>
  <c r="Y101" i="1"/>
  <c r="AH101" i="1" s="1"/>
  <c r="X129" i="1"/>
  <c r="AG129" i="1" s="1"/>
  <c r="AP129" i="1" s="1"/>
  <c r="AT129" i="1" s="1"/>
  <c r="Y125" i="1"/>
  <c r="AH125" i="1" s="1"/>
  <c r="AP125" i="1" s="1"/>
  <c r="AT125" i="1" s="1"/>
  <c r="X71" i="1"/>
  <c r="AG71" i="1" s="1"/>
  <c r="AP71" i="1" s="1"/>
  <c r="AT71" i="1" s="1"/>
  <c r="X78" i="1"/>
  <c r="AG78" i="1" s="1"/>
  <c r="AP78" i="1" s="1"/>
  <c r="AT78" i="1" s="1"/>
  <c r="Y76" i="1"/>
  <c r="AH76" i="1" s="1"/>
  <c r="X82" i="1"/>
  <c r="AG82" i="1" s="1"/>
  <c r="AP82" i="1" s="1"/>
  <c r="AT82" i="1" s="1"/>
  <c r="X115" i="1"/>
  <c r="Z22" i="1"/>
  <c r="AI22" i="1" s="1"/>
  <c r="Z25" i="1"/>
  <c r="Z29" i="1"/>
  <c r="Z40" i="1"/>
  <c r="AI40" i="1" s="1"/>
  <c r="X27" i="1"/>
  <c r="AG27" i="1" s="1"/>
  <c r="Y34" i="1"/>
  <c r="AH34" i="1" s="1"/>
  <c r="Y43" i="1"/>
  <c r="AH43" i="1" s="1"/>
  <c r="X83" i="1"/>
  <c r="AG83" i="1" s="1"/>
  <c r="AP83" i="1" s="1"/>
  <c r="AT83" i="1" s="1"/>
  <c r="Y89" i="1"/>
  <c r="AH89" i="1" s="1"/>
  <c r="Y22" i="1"/>
  <c r="AH22" i="1" s="1"/>
  <c r="Y27" i="1"/>
  <c r="AH27" i="1" s="1"/>
  <c r="X33" i="1"/>
  <c r="AG33" i="1" s="1"/>
  <c r="Y69" i="1"/>
  <c r="AH69" i="1" s="1"/>
  <c r="X93" i="1"/>
  <c r="AG93" i="1" s="1"/>
  <c r="X101" i="1"/>
  <c r="AG101" i="1" s="1"/>
  <c r="AP101" i="1" s="1"/>
  <c r="AT101" i="1" s="1"/>
  <c r="X97" i="1"/>
  <c r="AG97" i="1" s="1"/>
  <c r="Y129" i="1"/>
  <c r="AH129" i="1" s="1"/>
  <c r="Y134" i="1"/>
  <c r="AH134" i="1" s="1"/>
  <c r="Y11" i="1"/>
  <c r="AH11" i="1" s="1"/>
  <c r="X20" i="1"/>
  <c r="AG25" i="1"/>
  <c r="X25" i="1"/>
  <c r="AH33" i="1"/>
  <c r="Y33" i="1"/>
  <c r="AG40" i="1"/>
  <c r="X40" i="1"/>
  <c r="AH41" i="1"/>
  <c r="Y41" i="1"/>
  <c r="AS45" i="1"/>
  <c r="AT45" i="1"/>
  <c r="AP57" i="1"/>
  <c r="AP59" i="1"/>
  <c r="AT59" i="1" s="1"/>
  <c r="AH68" i="1"/>
  <c r="Y68" i="1"/>
  <c r="AH75" i="1"/>
  <c r="Y75" i="1"/>
  <c r="AH83" i="1"/>
  <c r="Y83" i="1"/>
  <c r="AH99" i="1"/>
  <c r="Y99" i="1"/>
  <c r="X126" i="1"/>
  <c r="AG126" i="1" s="1"/>
  <c r="X127" i="1"/>
  <c r="AG127" i="1" s="1"/>
  <c r="X134" i="1"/>
  <c r="AG134" i="1" s="1"/>
  <c r="AP134" i="1" s="1"/>
  <c r="AT134" i="1" s="1"/>
  <c r="Y133" i="1"/>
  <c r="AH133" i="1" s="1"/>
  <c r="AP133" i="1" s="1"/>
  <c r="AT133" i="1" s="1"/>
  <c r="Y118" i="1"/>
  <c r="AP149" i="1"/>
  <c r="AT149" i="1" s="1"/>
  <c r="AP159" i="1"/>
  <c r="AT159" i="1" s="1"/>
  <c r="AH18" i="1"/>
  <c r="Y18" i="1"/>
  <c r="Z19" i="1"/>
  <c r="Z27" i="1"/>
  <c r="Z33" i="1"/>
  <c r="Z39" i="1"/>
  <c r="AI39" i="1" s="1"/>
  <c r="AR93" i="1"/>
  <c r="AR86" i="1"/>
  <c r="AS142" i="1"/>
  <c r="AS156" i="1"/>
  <c r="AP52" i="1"/>
  <c r="AS138" i="1"/>
  <c r="AP145" i="1"/>
  <c r="AT145" i="1" s="1"/>
  <c r="AS152" i="1"/>
  <c r="AS163" i="1"/>
  <c r="AS159" i="1"/>
  <c r="AS117" i="1"/>
  <c r="AP56" i="1"/>
  <c r="AP121" i="1"/>
  <c r="AT121" i="1" s="1"/>
  <c r="AQ83" i="1"/>
  <c r="AQ89" i="1"/>
  <c r="AQ86" i="1"/>
  <c r="AQ82" i="1"/>
  <c r="AR90" i="1"/>
  <c r="AR91" i="1"/>
  <c r="AR71" i="1"/>
  <c r="AP131" i="1"/>
  <c r="AT131" i="1" s="1"/>
  <c r="AQ91" i="1"/>
  <c r="AP132" i="1"/>
  <c r="AT132" i="1" s="1"/>
  <c r="AQ90" i="1"/>
  <c r="AP135" i="1"/>
  <c r="AT135" i="1" s="1"/>
  <c r="AP128" i="1"/>
  <c r="AT128" i="1" s="1"/>
  <c r="AP85" i="1"/>
  <c r="AT85" i="1" s="1"/>
  <c r="AP81" i="1"/>
  <c r="AT81" i="1" s="1"/>
  <c r="AP88" i="1"/>
  <c r="AT88" i="1" s="1"/>
  <c r="AP100" i="1"/>
  <c r="AT100" i="1" s="1"/>
  <c r="AP96" i="1"/>
  <c r="AT96" i="1" s="1"/>
  <c r="AP110" i="1"/>
  <c r="AT110" i="1" s="1"/>
  <c r="AP114" i="1"/>
  <c r="AT114" i="1" s="1"/>
  <c r="AI29" i="1"/>
  <c r="AP29" i="1" s="1"/>
  <c r="AP107" i="1"/>
  <c r="AT107" i="1" s="1"/>
  <c r="AI27" i="1"/>
  <c r="AH15" i="1"/>
  <c r="AH97" i="1"/>
  <c r="AP124" i="1"/>
  <c r="AT124" i="1" s="1"/>
  <c r="AI26" i="1"/>
  <c r="AB29" i="1"/>
  <c r="AK29" i="1" s="1"/>
  <c r="AF29" i="1"/>
  <c r="AO29" i="1" s="1"/>
  <c r="AR62" i="1"/>
  <c r="AQ78" i="1"/>
  <c r="AQ62" i="1"/>
  <c r="AR48" i="1"/>
  <c r="AQ48" i="1"/>
  <c r="AP91" i="1"/>
  <c r="AP92" i="1"/>
  <c r="AT92" i="1" s="1"/>
  <c r="AR89" i="1"/>
  <c r="AQ84" i="1"/>
  <c r="AR84" i="1"/>
  <c r="AQ76" i="1"/>
  <c r="AR53" i="1"/>
  <c r="AQ57" i="1"/>
  <c r="AR69" i="1"/>
  <c r="AR50" i="1"/>
  <c r="AR55" i="1"/>
  <c r="AR78" i="1"/>
  <c r="AQ71" i="1"/>
  <c r="AR38" i="1"/>
  <c r="AQ38" i="1"/>
  <c r="AQ50" i="1"/>
  <c r="AB25" i="1"/>
  <c r="AK25" i="1" s="1"/>
  <c r="AD25" i="1"/>
  <c r="AM25" i="1" s="1"/>
  <c r="AF25" i="1"/>
  <c r="AO25" i="1" s="1"/>
  <c r="AD34" i="1"/>
  <c r="AM34" i="1" s="1"/>
  <c r="AQ74" i="1"/>
  <c r="AR61" i="1"/>
  <c r="AB33" i="1"/>
  <c r="AK33" i="1" s="1"/>
  <c r="AQ64" i="1"/>
  <c r="AR60" i="1"/>
  <c r="AB40" i="1"/>
  <c r="AK40" i="1" s="1"/>
  <c r="AG15" i="1"/>
  <c r="AE41" i="1"/>
  <c r="AN41" i="1" s="1"/>
  <c r="AR64" i="1"/>
  <c r="AR54" i="1"/>
  <c r="AD27" i="1"/>
  <c r="AM27" i="1" s="1"/>
  <c r="AI36" i="1"/>
  <c r="AE34" i="1"/>
  <c r="AN34" i="1" s="1"/>
  <c r="AA41" i="1"/>
  <c r="AJ41" i="1" s="1"/>
  <c r="AC41" i="1"/>
  <c r="AL41" i="1" s="1"/>
  <c r="AE40" i="1"/>
  <c r="AN40" i="1" s="1"/>
  <c r="AF43" i="1"/>
  <c r="AO43" i="1" s="1"/>
  <c r="AR42" i="1"/>
  <c r="AR46" i="1"/>
  <c r="AQ53" i="1"/>
  <c r="AR76" i="1"/>
  <c r="AQ68" i="1"/>
  <c r="AI33" i="1"/>
  <c r="AQ54" i="1"/>
  <c r="AP42" i="1"/>
  <c r="AF26" i="1"/>
  <c r="AO26" i="1" s="1"/>
  <c r="AE32" i="1"/>
  <c r="AN32" i="1" s="1"/>
  <c r="AI41" i="1"/>
  <c r="AP41" i="1" s="1"/>
  <c r="AA43" i="1"/>
  <c r="AJ43" i="1" s="1"/>
  <c r="AB41" i="1"/>
  <c r="AK41" i="1" s="1"/>
  <c r="AC43" i="1"/>
  <c r="AL43" i="1" s="1"/>
  <c r="AR47" i="1"/>
  <c r="AR68" i="1"/>
  <c r="AQ61" i="1"/>
  <c r="AP63" i="1"/>
  <c r="AT63" i="1" s="1"/>
  <c r="AP66" i="1"/>
  <c r="AT66" i="1" s="1"/>
  <c r="AP73" i="1"/>
  <c r="AT73" i="1" s="1"/>
  <c r="AD41" i="1"/>
  <c r="AM41" i="1" s="1"/>
  <c r="AR74" i="1"/>
  <c r="AQ69" i="1"/>
  <c r="AA29" i="1"/>
  <c r="AJ29" i="1" s="1"/>
  <c r="AA25" i="1"/>
  <c r="AJ25" i="1" s="1"/>
  <c r="AF32" i="1"/>
  <c r="AO32" i="1" s="1"/>
  <c r="AQ35" i="1"/>
  <c r="AQ42" i="1"/>
  <c r="AA27" i="1"/>
  <c r="AJ27" i="1" s="1"/>
  <c r="AB26" i="1"/>
  <c r="AK26" i="1" s="1"/>
  <c r="AC26" i="1"/>
  <c r="AL26" i="1" s="1"/>
  <c r="AD26" i="1"/>
  <c r="AM26" i="1" s="1"/>
  <c r="AE26" i="1"/>
  <c r="AN26" i="1" s="1"/>
  <c r="AA34" i="1"/>
  <c r="AJ34" i="1" s="1"/>
  <c r="AR35" i="1"/>
  <c r="AD43" i="1"/>
  <c r="AM43" i="1" s="1"/>
  <c r="AQ47" i="1"/>
  <c r="AR67" i="1"/>
  <c r="AQ67" i="1"/>
  <c r="AP70" i="1"/>
  <c r="AT70" i="1" s="1"/>
  <c r="AR75" i="1"/>
  <c r="AP62" i="1"/>
  <c r="AT62" i="1" s="1"/>
  <c r="AC27" i="1"/>
  <c r="AL27" i="1" s="1"/>
  <c r="AC29" i="1"/>
  <c r="AL29" i="1" s="1"/>
  <c r="AE27" i="1"/>
  <c r="AN27" i="1" s="1"/>
  <c r="AE29" i="1"/>
  <c r="AN29" i="1" s="1"/>
  <c r="AP61" i="1"/>
  <c r="AT61" i="1" s="1"/>
  <c r="AP31" i="1"/>
  <c r="AT31" i="1" s="1"/>
  <c r="AP35" i="1"/>
  <c r="AT35" i="1" s="1"/>
  <c r="AP64" i="1"/>
  <c r="AT64" i="1" s="1"/>
  <c r="AI25" i="1"/>
  <c r="AA26" i="1"/>
  <c r="AJ26" i="1" s="1"/>
  <c r="AC25" i="1"/>
  <c r="AL25" i="1" s="1"/>
  <c r="AD29" i="1"/>
  <c r="AM29" i="1" s="1"/>
  <c r="AE25" i="1"/>
  <c r="AN25" i="1" s="1"/>
  <c r="AI34" i="1"/>
  <c r="AB34" i="1"/>
  <c r="AK34" i="1" s="1"/>
  <c r="AC36" i="1"/>
  <c r="AL36" i="1" s="1"/>
  <c r="AE36" i="1"/>
  <c r="AN36" i="1" s="1"/>
  <c r="AQ46" i="1"/>
  <c r="AS77" i="1"/>
  <c r="AQ75" i="1"/>
  <c r="AQ60" i="1"/>
  <c r="AP55" i="1"/>
  <c r="AT55" i="1" s="1"/>
  <c r="AP50" i="1"/>
  <c r="AP54" i="1"/>
  <c r="AT54" i="1" s="1"/>
  <c r="AP24" i="1"/>
  <c r="AT24" i="1" s="1"/>
  <c r="AP21" i="1"/>
  <c r="AT21" i="1" s="1"/>
  <c r="AP49" i="1"/>
  <c r="AP53" i="1"/>
  <c r="AB27" i="1"/>
  <c r="AK27" i="1" s="1"/>
  <c r="AF27" i="1"/>
  <c r="AO27" i="1" s="1"/>
  <c r="AP28" i="1"/>
  <c r="AT28" i="1" s="1"/>
  <c r="AF34" i="1"/>
  <c r="AO34" i="1" s="1"/>
  <c r="AF40" i="1"/>
  <c r="AO40" i="1" s="1"/>
  <c r="Y46" i="1"/>
  <c r="AH46" i="1" s="1"/>
  <c r="X60" i="1"/>
  <c r="AG60" i="1" s="1"/>
  <c r="AF36" i="1"/>
  <c r="AO36" i="1" s="1"/>
  <c r="AD40" i="1"/>
  <c r="AM40" i="1" s="1"/>
  <c r="AP38" i="1"/>
  <c r="AT38" i="1" s="1"/>
  <c r="AP48" i="1"/>
  <c r="AT48" i="1" s="1"/>
  <c r="Y60" i="1"/>
  <c r="AH60" i="1" s="1"/>
  <c r="AE12" i="1"/>
  <c r="AN12" i="1" s="1"/>
  <c r="AI19" i="1"/>
  <c r="AC22" i="1"/>
  <c r="AL22" i="1" s="1"/>
  <c r="AI43" i="1"/>
  <c r="AG43" i="1"/>
  <c r="AP47" i="1"/>
  <c r="AT47" i="1" s="1"/>
  <c r="AB43" i="1"/>
  <c r="AK43" i="1" s="1"/>
  <c r="AA22" i="1"/>
  <c r="AJ22" i="1" s="1"/>
  <c r="AD19" i="1"/>
  <c r="AM19" i="1" s="1"/>
  <c r="AE43" i="1"/>
  <c r="AN43" i="1" s="1"/>
  <c r="AF41" i="1"/>
  <c r="AO41" i="1" s="1"/>
  <c r="AE33" i="1"/>
  <c r="AN33" i="1" s="1"/>
  <c r="AD33" i="1"/>
  <c r="AM33" i="1" s="1"/>
  <c r="AF33" i="1"/>
  <c r="AO33" i="1" s="1"/>
  <c r="AD36" i="1"/>
  <c r="AM36" i="1" s="1"/>
  <c r="AD32" i="1"/>
  <c r="AM32" i="1" s="1"/>
  <c r="AE19" i="1"/>
  <c r="AN19" i="1" s="1"/>
  <c r="AF20" i="1"/>
  <c r="AO20" i="1" s="1"/>
  <c r="AF19" i="1"/>
  <c r="AO19" i="1" s="1"/>
  <c r="AD22" i="1"/>
  <c r="AM22" i="1" s="1"/>
  <c r="AE22" i="1"/>
  <c r="AN22" i="1" s="1"/>
  <c r="AF22" i="1"/>
  <c r="AO22" i="1" s="1"/>
  <c r="AF13" i="1"/>
  <c r="AO13" i="1" s="1"/>
  <c r="AA40" i="1"/>
  <c r="AJ40" i="1" s="1"/>
  <c r="AA36" i="1"/>
  <c r="AJ36" i="1" s="1"/>
  <c r="AC32" i="1"/>
  <c r="AL32" i="1" s="1"/>
  <c r="AB36" i="1"/>
  <c r="AK36" i="1" s="1"/>
  <c r="AB32" i="1"/>
  <c r="AK32" i="1" s="1"/>
  <c r="AA20" i="1"/>
  <c r="AJ20" i="1" s="1"/>
  <c r="AB19" i="1"/>
  <c r="AK19" i="1" s="1"/>
  <c r="AC20" i="1"/>
  <c r="AL20" i="1" s="1"/>
  <c r="AB22" i="1"/>
  <c r="AK22" i="1" s="1"/>
  <c r="AC13" i="1"/>
  <c r="AL13" i="1" s="1"/>
  <c r="AR39" i="1"/>
  <c r="AQ39" i="1"/>
  <c r="AC33" i="1"/>
  <c r="AL33" i="1" s="1"/>
  <c r="AC34" i="1"/>
  <c r="AL34" i="1" s="1"/>
  <c r="AA32" i="1"/>
  <c r="AJ32" i="1" s="1"/>
  <c r="AA33" i="1"/>
  <c r="AJ33" i="1" s="1"/>
  <c r="AG13" i="1"/>
  <c r="AA11" i="1"/>
  <c r="AJ11" i="1" s="1"/>
  <c r="Z12" i="1"/>
  <c r="AI12" i="1" s="1"/>
  <c r="AD12" i="1"/>
  <c r="AM12" i="1" s="1"/>
  <c r="AE15" i="1"/>
  <c r="AN15" i="1" s="1"/>
  <c r="AA19" i="1"/>
  <c r="AJ19" i="1" s="1"/>
  <c r="AB20" i="1"/>
  <c r="AK20" i="1" s="1"/>
  <c r="AC19" i="1"/>
  <c r="AL19" i="1" s="1"/>
  <c r="Z13" i="1"/>
  <c r="AI13" i="1" s="1"/>
  <c r="AI18" i="1"/>
  <c r="AD20" i="1"/>
  <c r="AM20" i="1" s="1"/>
  <c r="AI20" i="1"/>
  <c r="AD13" i="1"/>
  <c r="AM13" i="1" s="1"/>
  <c r="AH19" i="1"/>
  <c r="AA13" i="1"/>
  <c r="AJ13" i="1" s="1"/>
  <c r="AB13" i="1"/>
  <c r="AK13" i="1" s="1"/>
  <c r="AI15" i="1"/>
  <c r="AD15" i="1"/>
  <c r="AM15" i="1" s="1"/>
  <c r="AG20" i="1"/>
  <c r="AC12" i="1"/>
  <c r="AL12" i="1" s="1"/>
  <c r="AG19" i="1"/>
  <c r="AE18" i="1"/>
  <c r="AN18" i="1" s="1"/>
  <c r="AD18" i="1"/>
  <c r="AM18" i="1" s="1"/>
  <c r="AF18" i="1"/>
  <c r="AO18" i="1" s="1"/>
  <c r="AA18" i="1"/>
  <c r="AJ18" i="1" s="1"/>
  <c r="AC18" i="1"/>
  <c r="AL18" i="1" s="1"/>
  <c r="AB18" i="1"/>
  <c r="AK18" i="1" s="1"/>
  <c r="AA12" i="1"/>
  <c r="AJ12" i="1" s="1"/>
  <c r="AG11" i="1"/>
  <c r="AF15" i="1"/>
  <c r="AO15" i="1" s="1"/>
  <c r="AB11" i="1"/>
  <c r="AK11" i="1" s="1"/>
  <c r="AC11" i="1"/>
  <c r="AL11" i="1" s="1"/>
  <c r="AB12" i="1"/>
  <c r="AK12" i="1" s="1"/>
  <c r="AF12" i="1"/>
  <c r="AO12" i="1" s="1"/>
  <c r="Y13" i="1"/>
  <c r="AH13" i="1" s="1"/>
  <c r="AC15" i="1"/>
  <c r="AL15" i="1" s="1"/>
  <c r="AB15" i="1"/>
  <c r="AK15" i="1" s="1"/>
  <c r="AA15" i="1"/>
  <c r="AJ15" i="1" s="1"/>
  <c r="AD11" i="1"/>
  <c r="AM11" i="1" s="1"/>
  <c r="AF11" i="1"/>
  <c r="AO11" i="1" s="1"/>
  <c r="AE11" i="1"/>
  <c r="AN11" i="1" s="1"/>
  <c r="Z11" i="1"/>
  <c r="AI11" i="1" s="1"/>
  <c r="AH12" i="1"/>
  <c r="Y164" i="1"/>
  <c r="AH164" i="1" s="1"/>
  <c r="Y160" i="1"/>
  <c r="AH160" i="1" s="1"/>
  <c r="X105" i="1"/>
  <c r="AG105" i="1" s="1"/>
  <c r="X164" i="1"/>
  <c r="AG164" i="1" s="1"/>
  <c r="AP164" i="1" s="1"/>
  <c r="AT164" i="1" s="1"/>
  <c r="X160" i="1"/>
  <c r="AG160" i="1" s="1"/>
  <c r="Y161" i="1"/>
  <c r="AH161" i="1" s="1"/>
  <c r="Y162" i="1"/>
  <c r="AH162" i="1" s="1"/>
  <c r="X161" i="1"/>
  <c r="AG161" i="1" s="1"/>
  <c r="AP161" i="1" s="1"/>
  <c r="AT161" i="1" s="1"/>
  <c r="X162" i="1"/>
  <c r="AG162" i="1" s="1"/>
  <c r="X150" i="1"/>
  <c r="AG150" i="1" s="1"/>
  <c r="Y150" i="1"/>
  <c r="AH150" i="1" s="1"/>
  <c r="Y153" i="1"/>
  <c r="AH153" i="1" s="1"/>
  <c r="X140" i="1"/>
  <c r="AG140" i="1" s="1"/>
  <c r="X143" i="1"/>
  <c r="AG143" i="1" s="1"/>
  <c r="X154" i="1"/>
  <c r="AG154" i="1" s="1"/>
  <c r="Y148" i="1"/>
  <c r="AH148" i="1" s="1"/>
  <c r="Y157" i="1"/>
  <c r="AH157" i="1" s="1"/>
  <c r="X146" i="1"/>
  <c r="AG146" i="1" s="1"/>
  <c r="Y155" i="1"/>
  <c r="AH155" i="1" s="1"/>
  <c r="Y105" i="1"/>
  <c r="AH105" i="1" s="1"/>
  <c r="X147" i="1"/>
  <c r="AG147" i="1" s="1"/>
  <c r="Y111" i="1"/>
  <c r="AH111" i="1" s="1"/>
  <c r="Y113" i="1"/>
  <c r="AH113" i="1" s="1"/>
  <c r="Y146" i="1"/>
  <c r="AH146" i="1" s="1"/>
  <c r="X141" i="1"/>
  <c r="AG141" i="1" s="1"/>
  <c r="X139" i="1"/>
  <c r="AG139" i="1" s="1"/>
  <c r="X155" i="1"/>
  <c r="AG155" i="1" s="1"/>
  <c r="AP155" i="1" s="1"/>
  <c r="AT155" i="1" s="1"/>
  <c r="Y141" i="1"/>
  <c r="AH141" i="1" s="1"/>
  <c r="Y139" i="1"/>
  <c r="AH139" i="1" s="1"/>
  <c r="Y143" i="1"/>
  <c r="AH143" i="1" s="1"/>
  <c r="X148" i="1"/>
  <c r="AG148" i="1" s="1"/>
  <c r="Y140" i="1"/>
  <c r="AH140" i="1" s="1"/>
  <c r="Y147" i="1"/>
  <c r="AH147" i="1" s="1"/>
  <c r="X157" i="1"/>
  <c r="AG157" i="1" s="1"/>
  <c r="X153" i="1"/>
  <c r="AG153" i="1" s="1"/>
  <c r="Y154" i="1"/>
  <c r="AH154" i="1" s="1"/>
  <c r="Y112" i="1"/>
  <c r="AH112" i="1" s="1"/>
  <c r="Y120" i="1"/>
  <c r="AH120" i="1" s="1"/>
  <c r="X112" i="1"/>
  <c r="AG112" i="1" s="1"/>
  <c r="AG119" i="1"/>
  <c r="Y108" i="1"/>
  <c r="AH108" i="1" s="1"/>
  <c r="AG115" i="1"/>
  <c r="AG122" i="1"/>
  <c r="X106" i="1"/>
  <c r="AG106" i="1" s="1"/>
  <c r="Y122" i="1"/>
  <c r="AH122" i="1" s="1"/>
  <c r="Y106" i="1"/>
  <c r="AH106" i="1" s="1"/>
  <c r="AG104" i="1"/>
  <c r="Y115" i="1"/>
  <c r="AH115" i="1" s="1"/>
  <c r="Y119" i="1"/>
  <c r="AH119" i="1" s="1"/>
  <c r="Y104" i="1"/>
  <c r="AH104" i="1" s="1"/>
  <c r="AG111" i="1"/>
  <c r="X113" i="1"/>
  <c r="AG113" i="1" s="1"/>
  <c r="AG120" i="1"/>
  <c r="AP120" i="1" s="1"/>
  <c r="AT120" i="1" s="1"/>
  <c r="AH118" i="1"/>
  <c r="AG118" i="1"/>
  <c r="AH126" i="1"/>
  <c r="AG12" i="1"/>
  <c r="AH14" i="1"/>
  <c r="AP14" i="1" s="1"/>
  <c r="AT14" i="1" s="1"/>
  <c r="AU6" i="1"/>
  <c r="AU5" i="1"/>
  <c r="AP127" i="1" l="1"/>
  <c r="AT127" i="1" s="1"/>
  <c r="AP93" i="1"/>
  <c r="AT93" i="1" s="1"/>
  <c r="AP136" i="1"/>
  <c r="AT136" i="1" s="1"/>
  <c r="AP40" i="1"/>
  <c r="AP22" i="1"/>
  <c r="AP32" i="1"/>
  <c r="AP98" i="1"/>
  <c r="AT98" i="1" s="1"/>
  <c r="AP86" i="1"/>
  <c r="AT86" i="1" s="1"/>
  <c r="AS49" i="1"/>
  <c r="AT49" i="1"/>
  <c r="AT50" i="1"/>
  <c r="AS56" i="1"/>
  <c r="AT56" i="1"/>
  <c r="AS52" i="1"/>
  <c r="AT52" i="1"/>
  <c r="AP34" i="1"/>
  <c r="AP36" i="1"/>
  <c r="AP157" i="1"/>
  <c r="AT157" i="1" s="1"/>
  <c r="AP139" i="1"/>
  <c r="AT139" i="1" s="1"/>
  <c r="AP160" i="1"/>
  <c r="AT160" i="1" s="1"/>
  <c r="AP25" i="1"/>
  <c r="AT91" i="1"/>
  <c r="AP18" i="1"/>
  <c r="AP33" i="1"/>
  <c r="AP26" i="1"/>
  <c r="AT53" i="1"/>
  <c r="AT42" i="1"/>
  <c r="AP27" i="1"/>
  <c r="AS149" i="1"/>
  <c r="AT57" i="1"/>
  <c r="AS145" i="1"/>
  <c r="AS161" i="1"/>
  <c r="AS155" i="1"/>
  <c r="AP143" i="1"/>
  <c r="AT143" i="1" s="1"/>
  <c r="AS160" i="1"/>
  <c r="AS164" i="1"/>
  <c r="AP153" i="1"/>
  <c r="AT153" i="1" s="1"/>
  <c r="AP148" i="1"/>
  <c r="AT148" i="1" s="1"/>
  <c r="AP154" i="1"/>
  <c r="AT154" i="1" s="1"/>
  <c r="AS120" i="1"/>
  <c r="AS157" i="1"/>
  <c r="AS139" i="1"/>
  <c r="AP146" i="1"/>
  <c r="AT146" i="1" s="1"/>
  <c r="AP150" i="1"/>
  <c r="AT150" i="1" s="1"/>
  <c r="AP141" i="1"/>
  <c r="AT141" i="1" s="1"/>
  <c r="AP147" i="1"/>
  <c r="AT147" i="1" s="1"/>
  <c r="AP140" i="1"/>
  <c r="AT140" i="1" s="1"/>
  <c r="AP162" i="1"/>
  <c r="AT162" i="1" s="1"/>
  <c r="AS83" i="1"/>
  <c r="AS101" i="1"/>
  <c r="AS107" i="1"/>
  <c r="AS114" i="1"/>
  <c r="AS100" i="1"/>
  <c r="AS128" i="1"/>
  <c r="AS21" i="1"/>
  <c r="AS61" i="1"/>
  <c r="AS63" i="1"/>
  <c r="AS92" i="1"/>
  <c r="AS125" i="1"/>
  <c r="AS110" i="1"/>
  <c r="AS88" i="1"/>
  <c r="AS133" i="1"/>
  <c r="AS132" i="1"/>
  <c r="AS124" i="1"/>
  <c r="AS99" i="1"/>
  <c r="AS127" i="1"/>
  <c r="AS81" i="1"/>
  <c r="AS82" i="1"/>
  <c r="AS134" i="1"/>
  <c r="AS24" i="1"/>
  <c r="AS28" i="1"/>
  <c r="AS31" i="1"/>
  <c r="AS93" i="1"/>
  <c r="AS129" i="1"/>
  <c r="AS96" i="1"/>
  <c r="AS85" i="1"/>
  <c r="AS86" i="1"/>
  <c r="AS135" i="1"/>
  <c r="AS131" i="1"/>
  <c r="AS121" i="1"/>
  <c r="AS73" i="1"/>
  <c r="AS70" i="1"/>
  <c r="AS66" i="1"/>
  <c r="AS90" i="1"/>
  <c r="AP122" i="1"/>
  <c r="AT122" i="1" s="1"/>
  <c r="AP119" i="1"/>
  <c r="AT119" i="1" s="1"/>
  <c r="AQ27" i="1"/>
  <c r="AS27" i="1" s="1"/>
  <c r="AS78" i="1"/>
  <c r="AS76" i="1"/>
  <c r="AS71" i="1"/>
  <c r="AS89" i="1"/>
  <c r="AS91" i="1"/>
  <c r="AR26" i="1"/>
  <c r="AP126" i="1"/>
  <c r="AT126" i="1" s="1"/>
  <c r="AP113" i="1"/>
  <c r="AT113" i="1" s="1"/>
  <c r="AP106" i="1"/>
  <c r="AT106" i="1" s="1"/>
  <c r="AP108" i="1"/>
  <c r="AT108" i="1" s="1"/>
  <c r="AP112" i="1"/>
  <c r="AT112" i="1" s="1"/>
  <c r="AS48" i="1"/>
  <c r="AP97" i="1"/>
  <c r="AT97" i="1" s="1"/>
  <c r="AP118" i="1"/>
  <c r="AT118" i="1" s="1"/>
  <c r="AP103" i="1"/>
  <c r="AT103" i="1" s="1"/>
  <c r="AP111" i="1"/>
  <c r="AT111" i="1" s="1"/>
  <c r="AP105" i="1"/>
  <c r="AT105" i="1" s="1"/>
  <c r="AS54" i="1"/>
  <c r="AS62" i="1"/>
  <c r="AP115" i="1"/>
  <c r="AT115" i="1" s="1"/>
  <c r="AP104" i="1"/>
  <c r="AT104" i="1" s="1"/>
  <c r="AS84" i="1"/>
  <c r="AQ29" i="1"/>
  <c r="AT29" i="1" s="1"/>
  <c r="AS47" i="1"/>
  <c r="AS55" i="1"/>
  <c r="AQ40" i="1"/>
  <c r="AR32" i="1"/>
  <c r="AS57" i="1"/>
  <c r="AS38" i="1"/>
  <c r="AS50" i="1"/>
  <c r="AR25" i="1"/>
  <c r="AS35" i="1"/>
  <c r="AS42" i="1"/>
  <c r="AQ25" i="1"/>
  <c r="AS25" i="1" s="1"/>
  <c r="AS69" i="1"/>
  <c r="AS74" i="1"/>
  <c r="AR34" i="1"/>
  <c r="AQ26" i="1"/>
  <c r="AR27" i="1"/>
  <c r="AR29" i="1"/>
  <c r="AS29" i="1" s="1"/>
  <c r="AR43" i="1"/>
  <c r="AQ11" i="1"/>
  <c r="AR41" i="1"/>
  <c r="AQ43" i="1"/>
  <c r="AS53" i="1"/>
  <c r="AS64" i="1"/>
  <c r="AS68" i="1"/>
  <c r="AQ41" i="1"/>
  <c r="AT41" i="1" s="1"/>
  <c r="AP46" i="1"/>
  <c r="AT46" i="1" s="1"/>
  <c r="AP60" i="1"/>
  <c r="AT60" i="1" s="1"/>
  <c r="AS67" i="1"/>
  <c r="AR36" i="1"/>
  <c r="AQ13" i="1"/>
  <c r="AQ34" i="1"/>
  <c r="AS34" i="1" s="1"/>
  <c r="AR40" i="1"/>
  <c r="AS75" i="1"/>
  <c r="AP43" i="1"/>
  <c r="AP19" i="1"/>
  <c r="AQ36" i="1"/>
  <c r="AQ22" i="1"/>
  <c r="AR33" i="1"/>
  <c r="AQ32" i="1"/>
  <c r="AS32" i="1" s="1"/>
  <c r="AR19" i="1"/>
  <c r="AQ19" i="1"/>
  <c r="AQ20" i="1"/>
  <c r="AR13" i="1"/>
  <c r="AR22" i="1"/>
  <c r="AR20" i="1"/>
  <c r="AR12" i="1"/>
  <c r="AQ33" i="1"/>
  <c r="AS39" i="1"/>
  <c r="AP15" i="1"/>
  <c r="AT15" i="1" s="1"/>
  <c r="AP20" i="1"/>
  <c r="AQ12" i="1"/>
  <c r="AP12" i="1"/>
  <c r="AP17" i="1"/>
  <c r="AT17" i="1" s="1"/>
  <c r="AP13" i="1"/>
  <c r="AR15" i="1"/>
  <c r="AR18" i="1"/>
  <c r="AQ18" i="1"/>
  <c r="AS14" i="1"/>
  <c r="AP11" i="1"/>
  <c r="AQ15" i="1"/>
  <c r="AR11" i="1"/>
  <c r="AT13" i="1" l="1"/>
  <c r="AT20" i="1"/>
  <c r="AT43" i="1"/>
  <c r="AT18" i="1"/>
  <c r="AT40" i="1"/>
  <c r="AT12" i="1"/>
  <c r="AS98" i="1"/>
  <c r="AT26" i="1"/>
  <c r="AT25" i="1"/>
  <c r="AT36" i="1"/>
  <c r="AT32" i="1"/>
  <c r="AT11" i="1"/>
  <c r="AT19" i="1"/>
  <c r="AS136" i="1"/>
  <c r="AT27" i="1"/>
  <c r="AT33" i="1"/>
  <c r="AT34" i="1"/>
  <c r="AT22" i="1"/>
  <c r="AS115" i="1"/>
  <c r="AS111" i="1"/>
  <c r="AS113" i="1"/>
  <c r="AS141" i="1"/>
  <c r="AS153" i="1"/>
  <c r="AS112" i="1"/>
  <c r="AS119" i="1"/>
  <c r="AS162" i="1"/>
  <c r="AS150" i="1"/>
  <c r="AS108" i="1"/>
  <c r="AS122" i="1"/>
  <c r="AS140" i="1"/>
  <c r="AS146" i="1"/>
  <c r="AS154" i="1"/>
  <c r="AS143" i="1"/>
  <c r="AS60" i="1"/>
  <c r="AS104" i="1"/>
  <c r="AS105" i="1"/>
  <c r="AS106" i="1"/>
  <c r="AS147" i="1"/>
  <c r="AS148" i="1"/>
  <c r="AS126" i="1"/>
  <c r="AS118" i="1"/>
  <c r="AS103" i="1"/>
  <c r="AS46" i="1"/>
  <c r="AS97" i="1"/>
  <c r="AS26" i="1"/>
  <c r="AS41" i="1"/>
  <c r="AS40" i="1"/>
  <c r="AS43" i="1"/>
  <c r="AS36" i="1"/>
  <c r="AS33" i="1"/>
  <c r="AS13" i="1"/>
  <c r="AS22" i="1"/>
  <c r="AS19" i="1"/>
  <c r="AS20" i="1"/>
  <c r="AS15" i="1"/>
  <c r="AS12" i="1"/>
  <c r="AS17" i="1"/>
  <c r="AS18" i="1"/>
  <c r="AS11" i="1"/>
</calcChain>
</file>

<file path=xl/sharedStrings.xml><?xml version="1.0" encoding="utf-8"?>
<sst xmlns="http://schemas.openxmlformats.org/spreadsheetml/2006/main" count="270" uniqueCount="111">
  <si>
    <t>2 -(∆∆Ct)  1</t>
  </si>
  <si>
    <t>2 -(∆∆Ct)  2</t>
  </si>
  <si>
    <t>S6K</t>
  </si>
  <si>
    <t>Sample 3</t>
  </si>
  <si>
    <t>Sample 4</t>
  </si>
  <si>
    <t>标准差SD</t>
  </si>
  <si>
    <t xml:space="preserve"> supercontig_8.199</t>
    <phoneticPr fontId="1" type="noConversion"/>
  </si>
  <si>
    <t>NacL(200mM)</t>
    <phoneticPr fontId="1" type="noConversion"/>
  </si>
  <si>
    <t>∆Ct1</t>
  </si>
  <si>
    <t>TBP2</t>
    <phoneticPr fontId="1" type="noConversion"/>
  </si>
  <si>
    <t>PEG(25%)</t>
  </si>
  <si>
    <t>ABA</t>
    <phoneticPr fontId="1" type="noConversion"/>
  </si>
  <si>
    <t>supercontig_21.176</t>
    <phoneticPr fontId="1" type="noConversion"/>
  </si>
  <si>
    <t>supercontig_84.89</t>
  </si>
  <si>
    <t xml:space="preserve"> supercontig_85.115</t>
  </si>
  <si>
    <t>supercontig_45766.1</t>
  </si>
  <si>
    <t xml:space="preserve"> supercontig_92.83</t>
  </si>
  <si>
    <t>supercontig_70.77</t>
  </si>
  <si>
    <t>Undetermined</t>
  </si>
  <si>
    <t xml:space="preserve"> supercontig_537.2</t>
  </si>
  <si>
    <t xml:space="preserve"> supercontig_6.255</t>
    <phoneticPr fontId="1" type="noConversion"/>
  </si>
  <si>
    <t xml:space="preserve"> supercontig_17.155</t>
  </si>
  <si>
    <t>supercontig_6.130</t>
  </si>
  <si>
    <t>supercontig_71.72</t>
  </si>
  <si>
    <t xml:space="preserve"> supercontig_106.57</t>
  </si>
  <si>
    <t>supercontig_27490.2</t>
  </si>
  <si>
    <t>supercontig_52.26</t>
  </si>
  <si>
    <t>supercontig_1024.1</t>
    <phoneticPr fontId="1" type="noConversion"/>
  </si>
  <si>
    <t>supercontig_142.14</t>
    <phoneticPr fontId="1" type="noConversion"/>
  </si>
  <si>
    <t>CpbHLH020</t>
    <phoneticPr fontId="1" type="noConversion"/>
  </si>
  <si>
    <t>CpbHLH011</t>
    <phoneticPr fontId="1" type="noConversion"/>
  </si>
  <si>
    <t>CpbHLH035</t>
    <phoneticPr fontId="1" type="noConversion"/>
  </si>
  <si>
    <t>CpbHLH037</t>
    <phoneticPr fontId="1" type="noConversion"/>
  </si>
  <si>
    <t>CpbHLH056</t>
    <phoneticPr fontId="1" type="noConversion"/>
  </si>
  <si>
    <t>CpbHLH019</t>
    <phoneticPr fontId="1" type="noConversion"/>
  </si>
  <si>
    <t>CpbHLH027</t>
    <phoneticPr fontId="1" type="noConversion"/>
  </si>
  <si>
    <t>CpbHLH062</t>
    <phoneticPr fontId="1" type="noConversion"/>
  </si>
  <si>
    <t>CpbHLH068</t>
    <phoneticPr fontId="1" type="noConversion"/>
  </si>
  <si>
    <t>CpbHLH052</t>
    <phoneticPr fontId="1" type="noConversion"/>
  </si>
  <si>
    <t>CpbHLH050</t>
    <phoneticPr fontId="1" type="noConversion"/>
  </si>
  <si>
    <t>CpbHLH046</t>
    <phoneticPr fontId="1" type="noConversion"/>
  </si>
  <si>
    <t>CpbHLH070</t>
    <phoneticPr fontId="1" type="noConversion"/>
  </si>
  <si>
    <t>CpbHLH042</t>
    <phoneticPr fontId="1" type="noConversion"/>
  </si>
  <si>
    <t>CpbHLH006</t>
    <phoneticPr fontId="1" type="noConversion"/>
  </si>
  <si>
    <t>CpbHLH022</t>
    <phoneticPr fontId="1" type="noConversion"/>
  </si>
  <si>
    <t>CpbHLH065</t>
    <phoneticPr fontId="1" type="noConversion"/>
  </si>
  <si>
    <t>CpbHLH069</t>
    <phoneticPr fontId="1" type="noConversion"/>
  </si>
  <si>
    <t>CpbHLH053</t>
    <phoneticPr fontId="1" type="noConversion"/>
  </si>
  <si>
    <t>CpbHLH040</t>
    <phoneticPr fontId="1" type="noConversion"/>
  </si>
  <si>
    <t>CpbHLH041</t>
    <phoneticPr fontId="1" type="noConversion"/>
  </si>
  <si>
    <t>CpbHLH060</t>
    <phoneticPr fontId="1" type="noConversion"/>
  </si>
  <si>
    <t>∆Ct2</t>
    <phoneticPr fontId="1" type="noConversion"/>
  </si>
  <si>
    <t>∆Ct3</t>
    <phoneticPr fontId="1" type="noConversion"/>
  </si>
  <si>
    <t>∆Ct2</t>
    <phoneticPr fontId="1" type="noConversion"/>
  </si>
  <si>
    <t>∆Ct3</t>
    <phoneticPr fontId="1" type="noConversion"/>
  </si>
  <si>
    <t>∆∆Ct2</t>
    <phoneticPr fontId="1" type="noConversion"/>
  </si>
  <si>
    <t>∆∆Ct3</t>
    <phoneticPr fontId="1" type="noConversion"/>
  </si>
  <si>
    <t>∆Ct1</t>
    <phoneticPr fontId="1" type="noConversion"/>
  </si>
  <si>
    <t>∆Ct1</t>
    <phoneticPr fontId="1" type="noConversion"/>
  </si>
  <si>
    <t>∆∆Ct1</t>
    <phoneticPr fontId="1" type="noConversion"/>
  </si>
  <si>
    <t>∆∆Ct3</t>
    <phoneticPr fontId="1" type="noConversion"/>
  </si>
  <si>
    <t>∆∆Ct3</t>
    <phoneticPr fontId="1" type="noConversion"/>
  </si>
  <si>
    <t xml:space="preserve"> </t>
    <phoneticPr fontId="1" type="noConversion"/>
  </si>
  <si>
    <t>Ct1</t>
    <phoneticPr fontId="1" type="noConversion"/>
  </si>
  <si>
    <t>Ct2</t>
    <phoneticPr fontId="1" type="noConversion"/>
  </si>
  <si>
    <t>Ct3</t>
    <phoneticPr fontId="1" type="noConversion"/>
  </si>
  <si>
    <t>Mean Ct1</t>
    <phoneticPr fontId="1" type="noConversion"/>
  </si>
  <si>
    <t>Mean Ct2</t>
    <phoneticPr fontId="1" type="noConversion"/>
  </si>
  <si>
    <t>Mean Ct3</t>
    <phoneticPr fontId="1" type="noConversion"/>
  </si>
  <si>
    <t>supercontig_177.1</t>
    <phoneticPr fontId="1" type="noConversion"/>
  </si>
  <si>
    <t>supercontig_3.503</t>
    <phoneticPr fontId="1" type="noConversion"/>
  </si>
  <si>
    <t>supercontig_65.63</t>
    <phoneticPr fontId="1" type="noConversion"/>
  </si>
  <si>
    <t>supercontig_53.118</t>
    <phoneticPr fontId="1" type="noConversion"/>
  </si>
  <si>
    <t>supercontig_48.15</t>
    <phoneticPr fontId="1" type="noConversion"/>
  </si>
  <si>
    <t>1)</t>
    <phoneticPr fontId="1" type="noConversion"/>
  </si>
  <si>
    <t>Control(roots)</t>
    <phoneticPr fontId="1" type="noConversion"/>
  </si>
  <si>
    <t>Control(leaves)</t>
    <phoneticPr fontId="1" type="noConversion"/>
  </si>
  <si>
    <t>Name</t>
    <phoneticPr fontId="1" type="noConversion"/>
  </si>
  <si>
    <t>Four treatments</t>
    <phoneticPr fontId="1" type="noConversion"/>
  </si>
  <si>
    <t>Ct-Mean Ct</t>
  </si>
  <si>
    <t>Ct-Mean Ct</t>
    <phoneticPr fontId="1" type="noConversion"/>
  </si>
  <si>
    <t>Ct-Mean Ct</t>
    <phoneticPr fontId="1" type="noConversion"/>
  </si>
  <si>
    <t>Average(1)</t>
    <phoneticPr fontId="1" type="noConversion"/>
  </si>
  <si>
    <t>Average(2)</t>
    <phoneticPr fontId="1" type="noConversion"/>
  </si>
  <si>
    <t>Average(3)</t>
    <phoneticPr fontId="1" type="noConversion"/>
  </si>
  <si>
    <t>Average(1-3)</t>
    <phoneticPr fontId="1" type="noConversion"/>
  </si>
  <si>
    <t>SD</t>
    <phoneticPr fontId="1" type="noConversion"/>
  </si>
  <si>
    <r>
      <t xml:space="preserve">2 </t>
    </r>
    <r>
      <rPr>
        <b/>
        <vertAlign val="superscript"/>
        <sz val="10.5"/>
        <rFont val="Times New Roman"/>
        <family val="1"/>
      </rPr>
      <t xml:space="preserve">-(∆∆Ct)  </t>
    </r>
    <phoneticPr fontId="1" type="noConversion"/>
  </si>
  <si>
    <r>
      <t>Biological replicates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）</t>
    </r>
    <phoneticPr fontId="1" type="noConversion"/>
  </si>
  <si>
    <r>
      <rPr>
        <sz val="11"/>
        <rFont val="宋体"/>
        <family val="2"/>
        <charset val="134"/>
      </rPr>
      <t>平均</t>
    </r>
    <phoneticPr fontId="1" type="noConversion"/>
  </si>
  <si>
    <r>
      <t xml:space="preserve">2 </t>
    </r>
    <r>
      <rPr>
        <b/>
        <vertAlign val="superscript"/>
        <sz val="10.5"/>
        <rFont val="Times New Roman"/>
        <family val="1"/>
      </rPr>
      <t>-(∆∆Ct)  1</t>
    </r>
    <phoneticPr fontId="1" type="noConversion"/>
  </si>
  <si>
    <r>
      <t>2</t>
    </r>
    <r>
      <rPr>
        <b/>
        <vertAlign val="superscript"/>
        <sz val="10.5"/>
        <rFont val="Times New Roman"/>
        <family val="1"/>
      </rPr>
      <t xml:space="preserve"> -(∆∆Ct)  2</t>
    </r>
    <phoneticPr fontId="1" type="noConversion"/>
  </si>
  <si>
    <r>
      <t>2</t>
    </r>
    <r>
      <rPr>
        <b/>
        <vertAlign val="superscript"/>
        <sz val="10.5"/>
        <rFont val="Times New Roman"/>
        <family val="1"/>
      </rPr>
      <t xml:space="preserve"> -(∆∆Ct)  3</t>
    </r>
    <phoneticPr fontId="1" type="noConversion"/>
  </si>
  <si>
    <r>
      <t>4</t>
    </r>
    <r>
      <rPr>
        <sz val="11"/>
        <rFont val="宋体"/>
        <family val="2"/>
        <charset val="134"/>
      </rPr>
      <t>℃</t>
    </r>
    <r>
      <rPr>
        <sz val="11"/>
        <rFont val="Times New Roman"/>
        <family val="1"/>
      </rPr>
      <t xml:space="preserve"> </t>
    </r>
    <phoneticPr fontId="1" type="noConversion"/>
  </si>
  <si>
    <t>∆∆Ct</t>
    <phoneticPr fontId="1" type="noConversion"/>
  </si>
  <si>
    <t>CpTBP2</t>
    <phoneticPr fontId="1" type="noConversion"/>
  </si>
  <si>
    <t xml:space="preserve"> Mean Ct</t>
    <phoneticPr fontId="1" type="noConversion"/>
  </si>
  <si>
    <t>Ct</t>
    <phoneticPr fontId="1" type="noConversion"/>
  </si>
  <si>
    <t>Different treatments</t>
    <phoneticPr fontId="1" type="noConversion"/>
  </si>
  <si>
    <t>Gene</t>
    <phoneticPr fontId="1" type="noConversion"/>
  </si>
  <si>
    <r>
      <t>Biological replicates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</si>
  <si>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</si>
  <si>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3</t>
    </r>
    <r>
      <rPr>
        <b/>
        <sz val="11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</si>
  <si>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0.5"/>
        <rFont val="宋体"/>
        <family val="3"/>
        <charset val="134"/>
      </rPr>
      <t>（</t>
    </r>
    <r>
      <rPr>
        <b/>
        <sz val="10.5"/>
        <rFont val="Times New Roman"/>
        <family val="1"/>
      </rPr>
      <t>2</t>
    </r>
    <r>
      <rPr>
        <b/>
        <sz val="10.5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</si>
  <si>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0.5"/>
        <rFont val="宋体"/>
        <family val="3"/>
        <charset val="134"/>
      </rPr>
      <t>（</t>
    </r>
    <r>
      <rPr>
        <b/>
        <sz val="10.5"/>
        <rFont val="Times New Roman"/>
        <family val="1"/>
      </rPr>
      <t>3</t>
    </r>
    <r>
      <rPr>
        <b/>
        <sz val="10.5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</si>
  <si>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0.5"/>
        <rFont val="宋体"/>
        <family val="3"/>
        <charset val="134"/>
      </rPr>
      <t>（</t>
    </r>
    <r>
      <rPr>
        <b/>
        <sz val="10.5"/>
        <rFont val="Times New Roman"/>
        <family val="1"/>
      </rPr>
      <t>1</t>
    </r>
    <r>
      <rPr>
        <b/>
        <sz val="10.5"/>
        <rFont val="宋体"/>
        <family val="3"/>
        <charset val="134"/>
      </rPr>
      <t>）</t>
    </r>
    <phoneticPr fontId="1" type="noConversion"/>
  </si>
  <si>
    <r>
      <t>Biological replicates</t>
    </r>
    <r>
      <rPr>
        <b/>
        <sz val="11"/>
        <rFont val="宋体"/>
        <family val="2"/>
        <charset val="134"/>
      </rPr>
      <t>（</t>
    </r>
    <r>
      <rPr>
        <b/>
        <sz val="11"/>
        <rFont val="Times New Roman"/>
        <family val="1"/>
      </rPr>
      <t>1</t>
    </r>
    <r>
      <rPr>
        <b/>
        <sz val="11"/>
        <rFont val="宋体"/>
        <family val="2"/>
        <charset val="134"/>
      </rPr>
      <t>）</t>
    </r>
    <phoneticPr fontId="1" type="noConversion"/>
  </si>
  <si>
    <r>
      <t>Biological replicates</t>
    </r>
    <r>
      <rPr>
        <b/>
        <sz val="10.5"/>
        <rFont val="宋体"/>
        <family val="3"/>
        <charset val="134"/>
      </rPr>
      <t>（</t>
    </r>
    <r>
      <rPr>
        <b/>
        <sz val="10.5"/>
        <rFont val="Times New Roman"/>
        <family val="1"/>
      </rPr>
      <t>1-3</t>
    </r>
    <r>
      <rPr>
        <b/>
        <sz val="10.5"/>
        <rFont val="宋体"/>
        <family val="3"/>
        <charset val="134"/>
      </rPr>
      <t>）</t>
    </r>
    <phoneticPr fontId="1" type="noConversion"/>
  </si>
  <si>
    <t>Average</t>
    <phoneticPr fontId="1" type="noConversion"/>
  </si>
  <si>
    <t>SD</t>
    <phoneticPr fontId="1" type="noConversion"/>
  </si>
  <si>
    <t>Raw data of qRT-PCR assay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</si>
</sst>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.5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vertAlign val="superscript"/>
      <sz val="10.5"/>
      <name val="Times New Roman"/>
      <family val="1"/>
    </font>
    <font>
      <sz val="11"/>
      <name val="宋体"/>
      <family val="2"/>
      <charset val="134"/>
    </font>
    <font>
      <b/>
      <sz val="11"/>
      <name val="宋体"/>
      <family val="2"/>
      <charset val="134"/>
    </font>
    <font>
      <b/>
      <sz val="10.5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176" fontId="21" fillId="0" borderId="0" xfId="0" applyNumberFormat="1" applyFont="1" applyFill="1" applyAlignment="1">
      <alignment horizontal="center" vertical="center"/>
    </xf>
    <xf numFmtId="0" fontId="24" fillId="0" borderId="0" xfId="0" applyFont="1" applyFill="1">
      <alignment vertical="center"/>
    </xf>
    <xf numFmtId="176" fontId="24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43" applyFont="1" applyFill="1" applyAlignment="1">
      <alignment vertical="center"/>
    </xf>
    <xf numFmtId="0" fontId="21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76" fontId="24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176" fontId="23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/>
    </xf>
    <xf numFmtId="176" fontId="23" fillId="0" borderId="0" xfId="0" applyNumberFormat="1" applyFont="1" applyFill="1" applyAlignment="1">
      <alignment horizontal="left"/>
    </xf>
    <xf numFmtId="3" fontId="24" fillId="0" borderId="0" xfId="0" applyNumberFormat="1" applyFont="1" applyFill="1" applyAlignment="1">
      <alignment horizontal="left" vertical="center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/>
    <cellStyle name="常规 4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Sheet1!$F$3:$F$6</c:f>
              <c:numCache>
                <c:formatCode>General</c:formatCode>
                <c:ptCount val="4"/>
                <c:pt idx="0">
                  <c:v>1</c:v>
                </c:pt>
                <c:pt idx="1">
                  <c:v>0.65730469981092854</c:v>
                </c:pt>
                <c:pt idx="2">
                  <c:v>2.2689194511443187</c:v>
                </c:pt>
                <c:pt idx="3">
                  <c:v>1.309433721834117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B0-4A1B-B2C2-5BEE616D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37952"/>
        <c:axId val="166257408"/>
      </c:barChart>
      <c:catAx>
        <c:axId val="18143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257408"/>
        <c:crosses val="autoZero"/>
        <c:auto val="1"/>
        <c:lblAlgn val="ctr"/>
        <c:lblOffset val="100"/>
        <c:noMultiLvlLbl val="0"/>
      </c:catAx>
      <c:valAx>
        <c:axId val="1662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43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76200</xdr:rowOff>
    </xdr:from>
    <xdr:to>
      <xdr:col>15</xdr:col>
      <xdr:colOff>104775</xdr:colOff>
      <xdr:row>17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3"/>
  <sheetViews>
    <sheetView tabSelected="1" topLeftCell="AF1" zoomScaleNormal="100" workbookViewId="0">
      <selection activeCell="AT17" sqref="AT17"/>
    </sheetView>
  </sheetViews>
  <sheetFormatPr defaultRowHeight="15"/>
  <cols>
    <col min="1" max="1" width="23.375" style="5" customWidth="1"/>
    <col min="2" max="2" width="17.5" style="5" customWidth="1"/>
    <col min="3" max="3" width="13.5" style="6" customWidth="1"/>
    <col min="4" max="5" width="14" style="6" customWidth="1"/>
    <col min="6" max="6" width="10.375" style="5" customWidth="1"/>
    <col min="7" max="7" width="8.625" style="5" customWidth="1"/>
    <col min="8" max="8" width="11.75" style="5" customWidth="1"/>
    <col min="9" max="9" width="13.125" style="5" customWidth="1"/>
    <col min="10" max="10" width="11.375" style="5" customWidth="1"/>
    <col min="11" max="11" width="10.875" style="5" customWidth="1"/>
    <col min="12" max="12" width="12.75" style="20" customWidth="1"/>
    <col min="13" max="13" width="9.625" style="20" customWidth="1"/>
    <col min="14" max="14" width="9.75" style="5" customWidth="1"/>
    <col min="15" max="15" width="13.875" style="5" customWidth="1"/>
    <col min="16" max="16" width="16.125" style="5" customWidth="1"/>
    <col min="17" max="17" width="12.875" style="5" customWidth="1"/>
    <col min="18" max="18" width="8.5" style="5" customWidth="1"/>
    <col min="19" max="20" width="8.875" style="5" customWidth="1"/>
    <col min="21" max="21" width="12.75" style="5" customWidth="1"/>
    <col min="22" max="22" width="11.5" style="5" customWidth="1"/>
    <col min="23" max="23" width="10.375" style="5" customWidth="1"/>
    <col min="24" max="24" width="15.5" style="5" customWidth="1"/>
    <col min="25" max="25" width="13.75" style="5" customWidth="1"/>
    <col min="26" max="31" width="11.75" style="5" customWidth="1"/>
    <col min="32" max="32" width="11.875" style="5" customWidth="1"/>
    <col min="33" max="33" width="12.5" style="5" customWidth="1"/>
    <col min="34" max="34" width="13.75" style="5" customWidth="1"/>
    <col min="35" max="45" width="13.375" style="5" customWidth="1"/>
    <col min="46" max="46" width="15.125" style="5" customWidth="1"/>
    <col min="47" max="49" width="18.25" style="5" customWidth="1"/>
    <col min="50" max="50" width="20.375" style="5" customWidth="1"/>
    <col min="51" max="51" width="17.625" style="5" customWidth="1"/>
    <col min="52" max="52" width="16.875" style="8" customWidth="1"/>
    <col min="53" max="53" width="19" style="5" customWidth="1"/>
    <col min="54" max="54" width="16.75" style="8" customWidth="1"/>
    <col min="55" max="55" width="17.5" style="8" customWidth="1"/>
    <col min="56" max="56" width="21.875" style="8" customWidth="1"/>
    <col min="57" max="57" width="17.25" style="5" customWidth="1"/>
    <col min="58" max="58" width="14.625" style="5" customWidth="1"/>
    <col min="59" max="59" width="23.75" style="5" customWidth="1"/>
    <col min="60" max="60" width="14.75" style="5" customWidth="1"/>
    <col min="61" max="16384" width="9" style="5"/>
  </cols>
  <sheetData>
    <row r="1" spans="1:56" ht="15.75">
      <c r="L1" s="7"/>
      <c r="M1" s="7"/>
    </row>
    <row r="2" spans="1:56">
      <c r="A2" s="2" t="s">
        <v>110</v>
      </c>
      <c r="B2" s="2"/>
      <c r="C2" s="4"/>
      <c r="D2" s="4"/>
      <c r="E2" s="4"/>
      <c r="F2" s="2"/>
      <c r="G2" s="2"/>
      <c r="H2" s="2"/>
      <c r="I2" s="2"/>
      <c r="J2" s="2"/>
      <c r="K2" s="2"/>
      <c r="L2" s="9"/>
      <c r="M2" s="9"/>
      <c r="O2" s="2"/>
      <c r="P2" s="2"/>
      <c r="Q2" s="2"/>
      <c r="R2" s="2"/>
      <c r="S2" s="2"/>
      <c r="T2" s="2"/>
      <c r="U2" s="2"/>
      <c r="V2" s="2"/>
      <c r="X2" s="10"/>
      <c r="Y2" s="10"/>
      <c r="Z2" s="10"/>
      <c r="AA2" s="10"/>
      <c r="AB2" s="10"/>
      <c r="AC2" s="10"/>
      <c r="AD2" s="10"/>
      <c r="AE2" s="10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6" s="12" customFormat="1">
      <c r="C3" s="13"/>
      <c r="D3" s="13"/>
      <c r="E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B3" s="14"/>
      <c r="BC3" s="14"/>
      <c r="BD3" s="14"/>
    </row>
    <row r="4" spans="1:56" s="16" customFormat="1" ht="13.5" customHeight="1">
      <c r="A4" s="16" t="s">
        <v>99</v>
      </c>
      <c r="B4" s="16" t="s">
        <v>98</v>
      </c>
      <c r="C4" s="19" t="s">
        <v>100</v>
      </c>
      <c r="D4" s="19"/>
      <c r="E4" s="19"/>
      <c r="F4" s="16" t="s">
        <v>101</v>
      </c>
      <c r="I4" s="16" t="s">
        <v>102</v>
      </c>
      <c r="L4" s="16" t="s">
        <v>95</v>
      </c>
      <c r="N4" s="23"/>
      <c r="O4" s="16" t="s">
        <v>88</v>
      </c>
      <c r="R4" s="23" t="s">
        <v>103</v>
      </c>
      <c r="S4" s="23"/>
      <c r="T4" s="23"/>
      <c r="U4" s="23" t="s">
        <v>104</v>
      </c>
      <c r="V4" s="23"/>
      <c r="W4" s="23"/>
      <c r="X4" s="23" t="s">
        <v>105</v>
      </c>
      <c r="Y4" s="23"/>
      <c r="Z4" s="23"/>
      <c r="AA4" s="23" t="s">
        <v>103</v>
      </c>
      <c r="AB4" s="23"/>
      <c r="AC4" s="23"/>
      <c r="AD4" s="23" t="s">
        <v>104</v>
      </c>
      <c r="AE4" s="23"/>
      <c r="AF4" s="23"/>
      <c r="AG4" s="16" t="s">
        <v>106</v>
      </c>
      <c r="AI4" s="23"/>
      <c r="AJ4" s="23" t="s">
        <v>103</v>
      </c>
      <c r="AK4" s="23"/>
      <c r="AL4" s="23"/>
      <c r="AM4" s="23" t="s">
        <v>104</v>
      </c>
      <c r="AN4" s="23"/>
      <c r="AO4" s="23"/>
      <c r="AP4" s="23" t="s">
        <v>107</v>
      </c>
      <c r="AQ4" s="23"/>
      <c r="AR4" s="23"/>
      <c r="AS4" s="23" t="s">
        <v>108</v>
      </c>
      <c r="AT4" s="23" t="s">
        <v>109</v>
      </c>
      <c r="AU4" s="23"/>
      <c r="AV4" s="23"/>
      <c r="AW4" s="23"/>
      <c r="AX4" s="23"/>
      <c r="AY4" s="23"/>
      <c r="AZ4" s="23"/>
      <c r="BB4" s="23"/>
      <c r="BC4" s="23"/>
      <c r="BD4" s="23"/>
    </row>
    <row r="5" spans="1:56" hidden="1">
      <c r="A5" s="17" t="s">
        <v>2</v>
      </c>
      <c r="B5" s="17" t="s">
        <v>3</v>
      </c>
      <c r="C5" s="18">
        <v>26.43</v>
      </c>
      <c r="D5" s="18">
        <v>26.29</v>
      </c>
      <c r="E5" s="18"/>
      <c r="F5" s="17"/>
      <c r="G5" s="17"/>
      <c r="H5" s="17">
        <v>26.6</v>
      </c>
      <c r="I5" s="17"/>
      <c r="J5" s="17"/>
      <c r="K5" s="17"/>
      <c r="L5" s="5">
        <v>24.442423625432799</v>
      </c>
      <c r="M5" s="5"/>
      <c r="N5" s="8"/>
      <c r="O5" s="8">
        <f>C5-L5</f>
        <v>1.987576374567201</v>
      </c>
      <c r="P5" s="8">
        <f>D5-L5</f>
        <v>1.8475763745672005</v>
      </c>
      <c r="Q5" s="8">
        <f>H5-L5</f>
        <v>2.1575763745672027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>
        <f t="shared" ref="AG5:AG6" si="0">POWER(2,-X5)</f>
        <v>1</v>
      </c>
      <c r="AH5" s="8">
        <f t="shared" ref="AH5:AH6" si="1">POWER(2,-Y5)</f>
        <v>1</v>
      </c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>
        <f>POWER(2,-Z5)</f>
        <v>1</v>
      </c>
      <c r="AU5" s="8">
        <f>STDEV(AG5:AT5)</f>
        <v>0</v>
      </c>
      <c r="AV5" s="8"/>
      <c r="AW5" s="8"/>
      <c r="AX5" s="8"/>
      <c r="AY5" s="8"/>
    </row>
    <row r="6" spans="1:56" hidden="1">
      <c r="A6" s="17" t="s">
        <v>2</v>
      </c>
      <c r="B6" s="17" t="s">
        <v>4</v>
      </c>
      <c r="C6" s="18">
        <v>25.3</v>
      </c>
      <c r="D6" s="18">
        <v>25.15</v>
      </c>
      <c r="E6" s="18"/>
      <c r="F6" s="17"/>
      <c r="G6" s="17"/>
      <c r="H6" s="17">
        <v>25.41</v>
      </c>
      <c r="I6" s="17"/>
      <c r="J6" s="17"/>
      <c r="K6" s="17"/>
      <c r="L6" s="5">
        <v>22.495611495211001</v>
      </c>
      <c r="M6" s="5"/>
      <c r="N6" s="8"/>
      <c r="O6" s="8">
        <f>C6-L6</f>
        <v>2.8043885047889994</v>
      </c>
      <c r="P6" s="8">
        <f>D6-L6</f>
        <v>2.6543885047889972</v>
      </c>
      <c r="Q6" s="8">
        <f>H6-L6</f>
        <v>2.9143885047889988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>
        <f t="shared" si="0"/>
        <v>1</v>
      </c>
      <c r="AH6" s="8">
        <f t="shared" si="1"/>
        <v>1</v>
      </c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>
        <f>POWER(2,-Z6)</f>
        <v>1</v>
      </c>
      <c r="AU6" s="8">
        <f>STDEV(AG6:AT6)</f>
        <v>0</v>
      </c>
      <c r="AV6" s="8"/>
      <c r="AW6" s="8"/>
      <c r="AX6" s="8"/>
      <c r="AY6" s="8"/>
    </row>
    <row r="7" spans="1:56" s="16" customFormat="1" ht="15.75">
      <c r="C7" s="19" t="s">
        <v>97</v>
      </c>
      <c r="D7" s="19"/>
      <c r="E7" s="19"/>
      <c r="F7" s="16" t="s">
        <v>97</v>
      </c>
      <c r="I7" s="16" t="s">
        <v>97</v>
      </c>
      <c r="L7" s="16" t="s">
        <v>96</v>
      </c>
      <c r="O7" s="16" t="s">
        <v>80</v>
      </c>
      <c r="R7" s="16" t="s">
        <v>79</v>
      </c>
      <c r="U7" s="16" t="s">
        <v>81</v>
      </c>
      <c r="X7" s="16" t="s">
        <v>94</v>
      </c>
      <c r="AA7" s="16" t="s">
        <v>94</v>
      </c>
      <c r="AD7" s="16" t="s">
        <v>94</v>
      </c>
      <c r="AG7" s="15" t="s">
        <v>87</v>
      </c>
      <c r="AJ7" s="15" t="s">
        <v>87</v>
      </c>
      <c r="AM7" s="15" t="s">
        <v>87</v>
      </c>
      <c r="AU7" s="23"/>
      <c r="AV7" s="23"/>
      <c r="AZ7" s="23"/>
      <c r="BB7" s="23"/>
      <c r="BC7" s="23"/>
      <c r="BD7" s="23"/>
    </row>
    <row r="8" spans="1:56" hidden="1">
      <c r="L8" s="5" t="s">
        <v>9</v>
      </c>
      <c r="M8" s="5"/>
      <c r="AP8" s="5" t="s">
        <v>89</v>
      </c>
      <c r="AS8" s="5" t="s">
        <v>89</v>
      </c>
      <c r="BC8" s="5"/>
    </row>
    <row r="9" spans="1:56" ht="15.75">
      <c r="A9" s="5" t="s">
        <v>77</v>
      </c>
      <c r="B9" s="5" t="s">
        <v>78</v>
      </c>
      <c r="C9" s="6" t="s">
        <v>63</v>
      </c>
      <c r="D9" s="6" t="s">
        <v>64</v>
      </c>
      <c r="E9" s="6" t="s">
        <v>65</v>
      </c>
      <c r="F9" s="5" t="s">
        <v>63</v>
      </c>
      <c r="G9" s="5" t="s">
        <v>64</v>
      </c>
      <c r="H9" s="5" t="s">
        <v>65</v>
      </c>
      <c r="I9" s="5" t="s">
        <v>63</v>
      </c>
      <c r="J9" s="5" t="s">
        <v>64</v>
      </c>
      <c r="K9" s="5" t="s">
        <v>65</v>
      </c>
      <c r="L9" s="5" t="s">
        <v>66</v>
      </c>
      <c r="M9" s="5" t="s">
        <v>67</v>
      </c>
      <c r="N9" s="5" t="s">
        <v>68</v>
      </c>
      <c r="O9" s="5" t="s">
        <v>8</v>
      </c>
      <c r="P9" s="20" t="s">
        <v>51</v>
      </c>
      <c r="Q9" s="20" t="s">
        <v>52</v>
      </c>
      <c r="R9" s="5" t="s">
        <v>57</v>
      </c>
      <c r="S9" s="5" t="s">
        <v>53</v>
      </c>
      <c r="T9" s="20" t="s">
        <v>54</v>
      </c>
      <c r="U9" s="20" t="s">
        <v>58</v>
      </c>
      <c r="V9" s="20" t="s">
        <v>53</v>
      </c>
      <c r="W9" s="20" t="s">
        <v>52</v>
      </c>
      <c r="X9" s="5" t="s">
        <v>59</v>
      </c>
      <c r="Y9" s="5" t="s">
        <v>55</v>
      </c>
      <c r="Z9" s="5" t="s">
        <v>56</v>
      </c>
      <c r="AA9" s="5" t="s">
        <v>59</v>
      </c>
      <c r="AB9" s="5" t="s">
        <v>55</v>
      </c>
      <c r="AC9" s="5" t="s">
        <v>60</v>
      </c>
      <c r="AD9" s="5" t="s">
        <v>59</v>
      </c>
      <c r="AE9" s="5" t="s">
        <v>55</v>
      </c>
      <c r="AF9" s="5" t="s">
        <v>61</v>
      </c>
      <c r="AG9" s="11" t="s">
        <v>90</v>
      </c>
      <c r="AH9" s="11" t="s">
        <v>91</v>
      </c>
      <c r="AI9" s="11" t="s">
        <v>92</v>
      </c>
      <c r="AJ9" s="11" t="s">
        <v>90</v>
      </c>
      <c r="AK9" s="11" t="s">
        <v>91</v>
      </c>
      <c r="AL9" s="11" t="s">
        <v>92</v>
      </c>
      <c r="AM9" s="11" t="s">
        <v>90</v>
      </c>
      <c r="AN9" s="11" t="s">
        <v>91</v>
      </c>
      <c r="AO9" s="11" t="s">
        <v>92</v>
      </c>
      <c r="AP9" s="5" t="s">
        <v>82</v>
      </c>
      <c r="AQ9" s="5" t="s">
        <v>83</v>
      </c>
      <c r="AR9" s="5" t="s">
        <v>84</v>
      </c>
      <c r="AS9" s="5" t="s">
        <v>85</v>
      </c>
      <c r="AT9" s="5" t="s">
        <v>86</v>
      </c>
      <c r="BC9" s="5"/>
    </row>
    <row r="10" spans="1:56" s="12" customFormat="1">
      <c r="A10" s="12" t="s">
        <v>6</v>
      </c>
      <c r="B10" s="12" t="s">
        <v>75</v>
      </c>
      <c r="C10" s="13">
        <v>26.871196746826101</v>
      </c>
      <c r="D10" s="13">
        <v>26.688213348388601</v>
      </c>
      <c r="E10" s="13">
        <v>26.695674230000002</v>
      </c>
      <c r="F10" s="12">
        <v>26.431999999999999</v>
      </c>
      <c r="G10" s="12">
        <v>26.5076</v>
      </c>
      <c r="H10" s="12">
        <v>26.4465</v>
      </c>
      <c r="I10" s="12">
        <v>27.034500000000001</v>
      </c>
      <c r="J10" s="12">
        <v>26.970400000000001</v>
      </c>
      <c r="K10" s="12">
        <v>26.926500000000001</v>
      </c>
      <c r="L10" s="12">
        <v>23.899913787841701</v>
      </c>
      <c r="M10" s="12">
        <v>23.0914</v>
      </c>
      <c r="N10" s="12">
        <v>24.7745</v>
      </c>
      <c r="O10" s="12">
        <f t="shared" ref="O10:O15" si="2">C10-L10</f>
        <v>2.9712829589843999</v>
      </c>
      <c r="P10" s="12">
        <f t="shared" ref="P10:P15" si="3">D10-L10</f>
        <v>2.7882995605468999</v>
      </c>
      <c r="Q10" s="12">
        <f t="shared" ref="Q10:R15" si="4">E10-L10</f>
        <v>2.7957604421583007</v>
      </c>
      <c r="R10" s="12">
        <f t="shared" si="4"/>
        <v>3.3405999999999985</v>
      </c>
      <c r="S10" s="12">
        <f t="shared" ref="S10:S15" si="5">G10-M10</f>
        <v>3.4161999999999999</v>
      </c>
      <c r="T10" s="12">
        <f t="shared" ref="T10:U15" si="6">H10-M10</f>
        <v>3.3551000000000002</v>
      </c>
      <c r="U10" s="12">
        <f t="shared" si="6"/>
        <v>2.2600000000000016</v>
      </c>
      <c r="V10" s="12">
        <f t="shared" ref="V10:V15" si="7">J10-N10</f>
        <v>2.1959000000000017</v>
      </c>
      <c r="W10" s="12">
        <f t="shared" ref="W10:W15" si="8">K10-N10</f>
        <v>2.152000000000001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</v>
      </c>
      <c r="AH10" s="12" t="s">
        <v>74</v>
      </c>
      <c r="AI10" s="12">
        <v>1</v>
      </c>
      <c r="AJ10" s="12">
        <v>1</v>
      </c>
      <c r="AK10" s="12">
        <v>1</v>
      </c>
      <c r="AL10" s="12">
        <v>1</v>
      </c>
      <c r="AM10" s="12">
        <v>1</v>
      </c>
      <c r="AN10" s="12">
        <v>1</v>
      </c>
      <c r="AO10" s="12">
        <v>1</v>
      </c>
      <c r="AP10" s="12">
        <f>1</f>
        <v>1</v>
      </c>
      <c r="AQ10" s="12">
        <v>1</v>
      </c>
      <c r="AR10" s="12">
        <v>1</v>
      </c>
      <c r="AS10" s="12">
        <v>1</v>
      </c>
      <c r="AT10" s="12">
        <v>0</v>
      </c>
      <c r="AZ10" s="14"/>
      <c r="BB10" s="14"/>
      <c r="BD10" s="14"/>
    </row>
    <row r="11" spans="1:56" s="12" customFormat="1">
      <c r="A11" s="12" t="s">
        <v>29</v>
      </c>
      <c r="B11" s="12" t="s">
        <v>7</v>
      </c>
      <c r="C11" s="13">
        <v>28.900180816650298</v>
      </c>
      <c r="D11" s="13">
        <v>28.715732574462798</v>
      </c>
      <c r="E11" s="13">
        <v>28.688313286</v>
      </c>
      <c r="F11" s="12">
        <v>28.521100000000001</v>
      </c>
      <c r="G11" s="12">
        <v>28.6877</v>
      </c>
      <c r="H11" s="12">
        <v>28.408799999999999</v>
      </c>
      <c r="I11" s="12">
        <v>29.174299999999999</v>
      </c>
      <c r="J11" s="12">
        <v>29.0502</v>
      </c>
      <c r="K11" s="12">
        <v>29.116900000000001</v>
      </c>
      <c r="L11" s="12">
        <v>23.638286590576101</v>
      </c>
      <c r="M11" s="12">
        <v>22.856400000000001</v>
      </c>
      <c r="N11" s="12">
        <v>24.598099999999999</v>
      </c>
      <c r="O11" s="12">
        <f t="shared" si="2"/>
        <v>5.2618942260741974</v>
      </c>
      <c r="P11" s="12">
        <f t="shared" si="3"/>
        <v>5.0774459838866974</v>
      </c>
      <c r="Q11" s="12">
        <f t="shared" si="4"/>
        <v>5.0500266954238988</v>
      </c>
      <c r="R11" s="12">
        <f t="shared" si="4"/>
        <v>5.6646999999999998</v>
      </c>
      <c r="S11" s="12">
        <f t="shared" si="5"/>
        <v>5.8312999999999988</v>
      </c>
      <c r="T11" s="12">
        <f t="shared" si="6"/>
        <v>5.5523999999999987</v>
      </c>
      <c r="U11" s="12">
        <f t="shared" si="6"/>
        <v>4.5762</v>
      </c>
      <c r="V11" s="12">
        <f t="shared" si="7"/>
        <v>4.4521000000000015</v>
      </c>
      <c r="W11" s="12">
        <f t="shared" si="8"/>
        <v>4.5188000000000024</v>
      </c>
      <c r="X11" s="12">
        <f>O11-O10</f>
        <v>2.2906112670897976</v>
      </c>
      <c r="Y11" s="12">
        <f>P11-P10</f>
        <v>2.2891464233397976</v>
      </c>
      <c r="Z11" s="12">
        <f>Q11-Q10</f>
        <v>2.2542662532655982</v>
      </c>
      <c r="AA11" s="12">
        <f>R11-R10</f>
        <v>2.3241000000000014</v>
      </c>
      <c r="AB11" s="12">
        <f t="shared" ref="AB11:AC11" si="9">S11-S10</f>
        <v>2.4150999999999989</v>
      </c>
      <c r="AC11" s="12">
        <f t="shared" si="9"/>
        <v>2.1972999999999985</v>
      </c>
      <c r="AD11" s="12">
        <f>U11-U10</f>
        <v>2.3161999999999985</v>
      </c>
      <c r="AE11" s="12">
        <f t="shared" ref="AE11:AF11" si="10">V11-V10</f>
        <v>2.2561999999999998</v>
      </c>
      <c r="AF11" s="12">
        <f t="shared" si="10"/>
        <v>2.3668000000000013</v>
      </c>
      <c r="AG11" s="12">
        <f t="shared" ref="AG11:AH15" si="11">POWER(2,-X11)</f>
        <v>0.20438889711173824</v>
      </c>
      <c r="AH11" s="12">
        <f t="shared" si="11"/>
        <v>0.20459652924368177</v>
      </c>
      <c r="AI11" s="12">
        <f t="shared" ref="AI11:AO13" si="12">POWER(2,-Z11)</f>
        <v>0.20960335967446617</v>
      </c>
      <c r="AJ11" s="12">
        <f t="shared" si="12"/>
        <v>0.19969913654319993</v>
      </c>
      <c r="AK11" s="12">
        <f t="shared" si="12"/>
        <v>0.18749187726370151</v>
      </c>
      <c r="AL11" s="12">
        <f t="shared" si="12"/>
        <v>0.2180453304763228</v>
      </c>
      <c r="AM11" s="12">
        <f t="shared" si="12"/>
        <v>0.20079566107044394</v>
      </c>
      <c r="AN11" s="12">
        <f t="shared" si="12"/>
        <v>0.20932260159139612</v>
      </c>
      <c r="AO11" s="12">
        <f t="shared" si="12"/>
        <v>0.19387517653027736</v>
      </c>
      <c r="AP11" s="12">
        <f>AVERAGE(AG11:AI11)</f>
        <v>0.20619626200996208</v>
      </c>
      <c r="AQ11" s="12">
        <f>AVERAGE(AJ11:AL11)</f>
        <v>0.20174544809440809</v>
      </c>
      <c r="AR11" s="12">
        <f>AVERAGE(AM11:AO11)</f>
        <v>0.20133114639737246</v>
      </c>
      <c r="AS11" s="12">
        <f>AVERAGE(AP11:AR11)</f>
        <v>0.20309095216724757</v>
      </c>
      <c r="AT11" s="12">
        <f>STDEV(AP11:AR11)</f>
        <v>2.6972436650192525E-3</v>
      </c>
      <c r="AZ11" s="14"/>
      <c r="BB11" s="14"/>
      <c r="BD11" s="14"/>
    </row>
    <row r="12" spans="1:56" s="12" customFormat="1">
      <c r="B12" s="14" t="s">
        <v>10</v>
      </c>
      <c r="C12" s="13">
        <v>27.477787017822202</v>
      </c>
      <c r="D12" s="13">
        <v>27.536031723022401</v>
      </c>
      <c r="E12" s="13">
        <v>27.48856572</v>
      </c>
      <c r="F12" s="12">
        <v>27.308499999999999</v>
      </c>
      <c r="G12" s="12">
        <v>27.1646</v>
      </c>
      <c r="H12" s="12">
        <v>27.192499999999999</v>
      </c>
      <c r="I12" s="12">
        <v>27.715599999999998</v>
      </c>
      <c r="J12" s="12">
        <v>27.704499999999999</v>
      </c>
      <c r="K12" s="12">
        <v>27.700800000000001</v>
      </c>
      <c r="L12" s="12">
        <v>23.2630805969238</v>
      </c>
      <c r="M12" s="12">
        <v>22.499300000000002</v>
      </c>
      <c r="N12" s="24">
        <v>24.198599999999999</v>
      </c>
      <c r="O12" s="12">
        <f t="shared" si="2"/>
        <v>4.214706420898402</v>
      </c>
      <c r="P12" s="12">
        <f t="shared" si="3"/>
        <v>4.2729511260986008</v>
      </c>
      <c r="Q12" s="12">
        <f t="shared" si="4"/>
        <v>4.2254851230762007</v>
      </c>
      <c r="R12" s="12">
        <f t="shared" si="4"/>
        <v>4.809199999999997</v>
      </c>
      <c r="S12" s="12">
        <f t="shared" si="5"/>
        <v>4.6652999999999984</v>
      </c>
      <c r="T12" s="12">
        <f t="shared" si="6"/>
        <v>4.6931999999999974</v>
      </c>
      <c r="U12" s="12">
        <f t="shared" si="6"/>
        <v>3.5169999999999995</v>
      </c>
      <c r="V12" s="12">
        <f t="shared" si="7"/>
        <v>3.5059000000000005</v>
      </c>
      <c r="W12" s="12">
        <f t="shared" si="8"/>
        <v>3.502200000000002</v>
      </c>
      <c r="X12" s="12">
        <f>O12-O10</f>
        <v>1.2434234619140021</v>
      </c>
      <c r="Y12" s="12">
        <f>P12-P10</f>
        <v>1.484651565551701</v>
      </c>
      <c r="Z12" s="12">
        <f>Q12-Q10</f>
        <v>1.4297246809179001</v>
      </c>
      <c r="AA12" s="12">
        <f>R12-R10</f>
        <v>1.4685999999999986</v>
      </c>
      <c r="AB12" s="12">
        <f t="shared" ref="AB12:AC12" si="13">S12-S10</f>
        <v>1.2490999999999985</v>
      </c>
      <c r="AC12" s="12">
        <f t="shared" si="13"/>
        <v>1.3380999999999972</v>
      </c>
      <c r="AD12" s="12">
        <f>U12-U10</f>
        <v>1.2569999999999979</v>
      </c>
      <c r="AE12" s="12">
        <f t="shared" ref="AE12" si="14">V12-V10</f>
        <v>1.3099999999999987</v>
      </c>
      <c r="AF12" s="12">
        <f t="shared" ref="AF12" si="15">W12-W10</f>
        <v>1.350200000000001</v>
      </c>
      <c r="AG12" s="12">
        <f t="shared" si="11"/>
        <v>0.42236919959770358</v>
      </c>
      <c r="AH12" s="12">
        <f t="shared" si="11"/>
        <v>0.35733482671943922</v>
      </c>
      <c r="AI12" s="12">
        <f t="shared" si="12"/>
        <v>0.3712017247903312</v>
      </c>
      <c r="AJ12" s="12">
        <f t="shared" si="12"/>
        <v>0.36133276830973088</v>
      </c>
      <c r="AK12" s="12">
        <f t="shared" si="12"/>
        <v>0.42071057869686346</v>
      </c>
      <c r="AL12" s="12">
        <f t="shared" si="12"/>
        <v>0.39554123281347686</v>
      </c>
      <c r="AM12" s="12">
        <f t="shared" si="12"/>
        <v>0.41841312134169634</v>
      </c>
      <c r="AN12" s="12">
        <f t="shared" si="12"/>
        <v>0.40332087961106355</v>
      </c>
      <c r="AO12" s="12">
        <f t="shared" si="12"/>
        <v>0.39223766949222194</v>
      </c>
      <c r="AP12" s="12">
        <f>AVERAGE(AG12:AI12)</f>
        <v>0.38363525036915802</v>
      </c>
      <c r="AQ12" s="12">
        <f>AVERAGE(AJ12:AL12)</f>
        <v>0.39252819327335708</v>
      </c>
      <c r="AR12" s="12">
        <f>AVERAGE(AM12:AO12)</f>
        <v>0.40465722348166056</v>
      </c>
      <c r="AS12" s="12">
        <f>AVERAGE(AP12:AR12)</f>
        <v>0.39360688904139191</v>
      </c>
      <c r="AT12" s="12">
        <f t="shared" ref="AT12:AT75" si="16">STDEV(AP12:AR12)</f>
        <v>1.0552418054914097E-2</v>
      </c>
      <c r="AZ12" s="14"/>
      <c r="BB12" s="14"/>
      <c r="BD12" s="14"/>
    </row>
    <row r="13" spans="1:56" s="12" customFormat="1">
      <c r="B13" s="12" t="s">
        <v>11</v>
      </c>
      <c r="C13" s="13">
        <v>28.2128505706787</v>
      </c>
      <c r="D13" s="13">
        <v>28.3181552886962</v>
      </c>
      <c r="E13" s="13">
        <v>28.286756430000001</v>
      </c>
      <c r="F13" s="12">
        <v>27.8096</v>
      </c>
      <c r="G13" s="12">
        <v>27.9238</v>
      </c>
      <c r="H13" s="12">
        <v>27.886500000000002</v>
      </c>
      <c r="I13" s="12">
        <v>28.542899999999999</v>
      </c>
      <c r="J13" s="12">
        <v>28.650200000000002</v>
      </c>
      <c r="K13" s="12">
        <v>28.725999999999999</v>
      </c>
      <c r="L13" s="12">
        <v>23.2046089172363</v>
      </c>
      <c r="M13" s="12">
        <v>22.412800000000001</v>
      </c>
      <c r="N13" s="24">
        <v>24.256900000000002</v>
      </c>
      <c r="O13" s="12">
        <f t="shared" si="2"/>
        <v>5.0082416534424006</v>
      </c>
      <c r="P13" s="12">
        <f t="shared" si="3"/>
        <v>5.1135463714599005</v>
      </c>
      <c r="Q13" s="12">
        <f t="shared" si="4"/>
        <v>5.0821475127637008</v>
      </c>
      <c r="R13" s="12">
        <f t="shared" si="4"/>
        <v>5.3967999999999989</v>
      </c>
      <c r="S13" s="12">
        <f t="shared" si="5"/>
        <v>5.5109999999999992</v>
      </c>
      <c r="T13" s="12">
        <f t="shared" si="6"/>
        <v>5.4737000000000009</v>
      </c>
      <c r="U13" s="12">
        <f t="shared" si="6"/>
        <v>4.2859999999999978</v>
      </c>
      <c r="V13" s="12">
        <f t="shared" si="7"/>
        <v>4.3933</v>
      </c>
      <c r="W13" s="12">
        <f t="shared" si="8"/>
        <v>4.4690999999999974</v>
      </c>
      <c r="X13" s="12">
        <f>O13-O10</f>
        <v>2.0369586944580007</v>
      </c>
      <c r="Y13" s="12">
        <f>P13-P10</f>
        <v>2.3252468109130007</v>
      </c>
      <c r="Z13" s="12">
        <f>Q13-Q10</f>
        <v>2.2863870706054001</v>
      </c>
      <c r="AA13" s="12">
        <f>R13-R10</f>
        <v>2.0562000000000005</v>
      </c>
      <c r="AB13" s="12">
        <f t="shared" ref="AB13:AC13" si="17">S13-S10</f>
        <v>2.0947999999999993</v>
      </c>
      <c r="AC13" s="12">
        <f t="shared" si="17"/>
        <v>2.1186000000000007</v>
      </c>
      <c r="AD13" s="12">
        <f>U13-U10</f>
        <v>2.0259999999999962</v>
      </c>
      <c r="AE13" s="12">
        <f t="shared" ref="AE13:AF13" si="18">V13-V10</f>
        <v>2.1973999999999982</v>
      </c>
      <c r="AF13" s="12">
        <f t="shared" si="18"/>
        <v>2.3170999999999964</v>
      </c>
      <c r="AG13" s="12">
        <f t="shared" si="11"/>
        <v>0.24367688429202131</v>
      </c>
      <c r="AH13" s="12">
        <f t="shared" si="11"/>
        <v>0.19954045702822146</v>
      </c>
      <c r="AI13" s="12">
        <f t="shared" si="12"/>
        <v>0.20498822271621744</v>
      </c>
      <c r="AJ13" s="12">
        <f t="shared" si="12"/>
        <v>0.24044852811173634</v>
      </c>
      <c r="AK13" s="12">
        <f t="shared" si="12"/>
        <v>0.23410051283132852</v>
      </c>
      <c r="AL13" s="12">
        <f t="shared" si="12"/>
        <v>0.23027025992392777</v>
      </c>
      <c r="AM13" s="12">
        <f t="shared" si="12"/>
        <v>0.2455348988158485</v>
      </c>
      <c r="AN13" s="12">
        <f t="shared" si="12"/>
        <v>0.21803021724950802</v>
      </c>
      <c r="AO13" s="12">
        <f t="shared" si="12"/>
        <v>0.20067043728213177</v>
      </c>
      <c r="AP13" s="12">
        <f>AVERAGE(AG13:AI13)</f>
        <v>0.21606852134548674</v>
      </c>
      <c r="AQ13" s="12">
        <f>AVERAGE(AJ13:AL13)</f>
        <v>0.23493976695566421</v>
      </c>
      <c r="AR13" s="12">
        <f>AVERAGE(AM13:AO13)</f>
        <v>0.22141185111582942</v>
      </c>
      <c r="AS13" s="12">
        <f>AVERAGE(AP13:AR13)</f>
        <v>0.22414004647232677</v>
      </c>
      <c r="AT13" s="12">
        <f t="shared" si="16"/>
        <v>9.7269350335715196E-3</v>
      </c>
      <c r="AZ13" s="14"/>
      <c r="BB13" s="14"/>
      <c r="BD13" s="14"/>
    </row>
    <row r="14" spans="1:56" s="12" customFormat="1">
      <c r="B14" s="12" t="s">
        <v>76</v>
      </c>
      <c r="C14" s="13">
        <v>23.366943359375</v>
      </c>
      <c r="D14" s="13">
        <v>23.545305252075099</v>
      </c>
      <c r="E14" s="13">
        <v>23.40675268</v>
      </c>
      <c r="F14" s="12">
        <v>22.966799999999999</v>
      </c>
      <c r="G14" s="12">
        <v>23.098600000000001</v>
      </c>
      <c r="H14" s="12">
        <v>23.051200000000001</v>
      </c>
      <c r="I14" s="12">
        <v>23.790500000000002</v>
      </c>
      <c r="J14" s="12">
        <v>23.8689</v>
      </c>
      <c r="K14" s="12">
        <v>23.733599999999999</v>
      </c>
      <c r="L14" s="12">
        <v>23.6353454589843</v>
      </c>
      <c r="M14" s="12">
        <v>22.863099999999999</v>
      </c>
      <c r="N14" s="24">
        <v>24.599699999999999</v>
      </c>
      <c r="O14" s="12">
        <f t="shared" si="2"/>
        <v>-0.26840209960930039</v>
      </c>
      <c r="P14" s="12">
        <f t="shared" si="3"/>
        <v>-9.0040206909201004E-2</v>
      </c>
      <c r="Q14" s="12">
        <f t="shared" si="4"/>
        <v>-0.22859277898430008</v>
      </c>
      <c r="R14" s="12">
        <f t="shared" si="4"/>
        <v>0.1036999999999999</v>
      </c>
      <c r="S14" s="12">
        <f t="shared" si="5"/>
        <v>0.23550000000000182</v>
      </c>
      <c r="T14" s="12">
        <f t="shared" si="6"/>
        <v>0.18810000000000215</v>
      </c>
      <c r="U14" s="12">
        <f t="shared" si="6"/>
        <v>-0.80919999999999703</v>
      </c>
      <c r="V14" s="12">
        <f t="shared" si="7"/>
        <v>-0.73079999999999856</v>
      </c>
      <c r="W14" s="12">
        <f t="shared" si="8"/>
        <v>-0.86609999999999943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f t="shared" si="11"/>
        <v>1</v>
      </c>
      <c r="AH14" s="12">
        <f t="shared" si="11"/>
        <v>1</v>
      </c>
      <c r="AI14" s="12">
        <v>1</v>
      </c>
      <c r="AJ14" s="12">
        <v>1</v>
      </c>
      <c r="AK14" s="12">
        <v>1</v>
      </c>
      <c r="AL14" s="12">
        <v>1</v>
      </c>
      <c r="AM14" s="12">
        <v>1</v>
      </c>
      <c r="AN14" s="12">
        <v>1</v>
      </c>
      <c r="AO14" s="12">
        <v>1</v>
      </c>
      <c r="AP14" s="12">
        <f t="shared" ref="AP14:AP17" si="19">AVERAGE(AG14:AI14)</f>
        <v>1</v>
      </c>
      <c r="AQ14" s="12">
        <f t="shared" ref="AQ14:AQ76" si="20">AVERAGE(AJ14:AL14)</f>
        <v>1</v>
      </c>
      <c r="AR14" s="12">
        <f t="shared" ref="AR14:AR76" si="21">AVERAGE(AM14:AO14)</f>
        <v>1</v>
      </c>
      <c r="AS14" s="12">
        <f t="shared" ref="AS14:AS76" si="22">AVERAGE(AP14:AR14)</f>
        <v>1</v>
      </c>
      <c r="AT14" s="12">
        <f t="shared" si="16"/>
        <v>0</v>
      </c>
      <c r="AZ14" s="14"/>
      <c r="BB14" s="14"/>
      <c r="BD14" s="14"/>
    </row>
    <row r="15" spans="1:56" s="12" customFormat="1">
      <c r="B15" s="12" t="s">
        <v>93</v>
      </c>
      <c r="C15" s="13">
        <v>24.543552398681602</v>
      </c>
      <c r="D15" s="13">
        <v>24.938419342041001</v>
      </c>
      <c r="E15" s="13">
        <v>24.50456389</v>
      </c>
      <c r="F15" s="12">
        <v>24.043299999999999</v>
      </c>
      <c r="G15" s="12">
        <v>24.247800000000002</v>
      </c>
      <c r="H15" s="12">
        <v>23.900600000000001</v>
      </c>
      <c r="I15" s="12">
        <v>24.782599999999999</v>
      </c>
      <c r="J15" s="12">
        <v>24.870200000000001</v>
      </c>
      <c r="K15" s="12">
        <v>24.785900000000002</v>
      </c>
      <c r="L15" s="12">
        <v>24.35546875</v>
      </c>
      <c r="M15" s="12">
        <v>23.509699999999999</v>
      </c>
      <c r="N15" s="24">
        <v>25.229099999999999</v>
      </c>
      <c r="O15" s="12">
        <f t="shared" si="2"/>
        <v>0.18808364868160155</v>
      </c>
      <c r="P15" s="12">
        <f t="shared" si="3"/>
        <v>0.58295059204100141</v>
      </c>
      <c r="Q15" s="12">
        <f t="shared" si="4"/>
        <v>0.14909514000000001</v>
      </c>
      <c r="R15" s="12">
        <f t="shared" si="4"/>
        <v>0.53359999999999985</v>
      </c>
      <c r="S15" s="12">
        <f t="shared" si="5"/>
        <v>0.73810000000000286</v>
      </c>
      <c r="T15" s="12">
        <f t="shared" si="6"/>
        <v>0.39090000000000202</v>
      </c>
      <c r="U15" s="12">
        <f t="shared" si="6"/>
        <v>-0.44650000000000034</v>
      </c>
      <c r="V15" s="12">
        <f t="shared" si="7"/>
        <v>-0.35889999999999844</v>
      </c>
      <c r="W15" s="12">
        <f t="shared" si="8"/>
        <v>-0.44319999999999737</v>
      </c>
      <c r="X15" s="12">
        <f>O15-O14</f>
        <v>0.45648574829090194</v>
      </c>
      <c r="Y15" s="12">
        <f t="shared" ref="Y15:Z15" si="23">P15-P14</f>
        <v>0.67299079895020242</v>
      </c>
      <c r="Z15" s="12">
        <f t="shared" si="23"/>
        <v>0.3776879189843001</v>
      </c>
      <c r="AA15" s="12">
        <f>R15-R14</f>
        <v>0.42989999999999995</v>
      </c>
      <c r="AB15" s="12">
        <f t="shared" ref="AB15:AF15" si="24">S15-S14</f>
        <v>0.50260000000000105</v>
      </c>
      <c r="AC15" s="12">
        <f>T15-T14</f>
        <v>0.20279999999999987</v>
      </c>
      <c r="AD15" s="12">
        <f t="shared" si="24"/>
        <v>0.36269999999999669</v>
      </c>
      <c r="AE15" s="12">
        <f t="shared" si="24"/>
        <v>0.37190000000000012</v>
      </c>
      <c r="AF15" s="12">
        <f t="shared" si="24"/>
        <v>0.42290000000000205</v>
      </c>
      <c r="AG15" s="12">
        <f t="shared" si="11"/>
        <v>0.72875927844853483</v>
      </c>
      <c r="AH15" s="12">
        <f t="shared" si="11"/>
        <v>0.62720510236226112</v>
      </c>
      <c r="AI15" s="12">
        <f t="shared" ref="AI15:AO15" si="25">POWER(2,-Z15)</f>
        <v>0.76967008562613126</v>
      </c>
      <c r="AJ15" s="12">
        <f t="shared" si="25"/>
        <v>0.74231323676404815</v>
      </c>
      <c r="AK15" s="12">
        <f t="shared" si="25"/>
        <v>0.70583359320329209</v>
      </c>
      <c r="AL15" s="12">
        <f t="shared" si="25"/>
        <v>0.86886262673805936</v>
      </c>
      <c r="AM15" s="12">
        <f t="shared" si="25"/>
        <v>0.7777077388473288</v>
      </c>
      <c r="AN15" s="12">
        <f t="shared" si="25"/>
        <v>0.7727641117181735</v>
      </c>
      <c r="AO15" s="12">
        <f t="shared" si="25"/>
        <v>0.74592371504586641</v>
      </c>
      <c r="AP15" s="12">
        <f t="shared" si="19"/>
        <v>0.70854482214564241</v>
      </c>
      <c r="AQ15" s="12">
        <f t="shared" si="20"/>
        <v>0.77233648556846646</v>
      </c>
      <c r="AR15" s="12">
        <f t="shared" si="21"/>
        <v>0.76546518853712298</v>
      </c>
      <c r="AS15" s="12">
        <f t="shared" si="22"/>
        <v>0.74878216541707732</v>
      </c>
      <c r="AT15" s="12">
        <f t="shared" si="16"/>
        <v>3.5015518358018083E-2</v>
      </c>
      <c r="AZ15" s="14"/>
      <c r="BB15" s="14"/>
      <c r="BD15" s="14"/>
    </row>
    <row r="16" spans="1:56" s="12" customFormat="1">
      <c r="C16" s="13"/>
      <c r="D16" s="13"/>
      <c r="E16" s="13" t="s">
        <v>62</v>
      </c>
      <c r="AZ16" s="14"/>
      <c r="BB16" s="14"/>
      <c r="BD16" s="14"/>
    </row>
    <row r="17" spans="1:56" s="12" customFormat="1">
      <c r="A17" s="12" t="s">
        <v>12</v>
      </c>
      <c r="B17" s="12" t="s">
        <v>75</v>
      </c>
      <c r="C17" s="13">
        <v>28.1177654266357</v>
      </c>
      <c r="D17" s="13">
        <v>27.546890258788999</v>
      </c>
      <c r="E17" s="13">
        <v>27.875564199999999</v>
      </c>
      <c r="F17" s="12">
        <v>26.8645</v>
      </c>
      <c r="G17" s="12">
        <v>26.7409</v>
      </c>
      <c r="H17" s="12">
        <v>26.800699999999999</v>
      </c>
      <c r="I17" s="12">
        <v>28.974900000000002</v>
      </c>
      <c r="J17" s="12">
        <v>28.700399999999998</v>
      </c>
      <c r="K17" s="12">
        <v>28.6069</v>
      </c>
      <c r="L17" s="12">
        <v>23.899913787841701</v>
      </c>
      <c r="M17" s="12">
        <v>23.0914</v>
      </c>
      <c r="N17" s="12">
        <v>24.7745</v>
      </c>
      <c r="O17" s="12">
        <f t="shared" ref="O17:O22" si="26">C17-L17</f>
        <v>4.2178516387939986</v>
      </c>
      <c r="P17" s="12">
        <f t="shared" ref="P17:P22" si="27">D17-L17</f>
        <v>3.6469764709472976</v>
      </c>
      <c r="Q17" s="12">
        <f t="shared" ref="Q17:R22" si="28">E17-L17</f>
        <v>3.9756504121582985</v>
      </c>
      <c r="R17" s="12">
        <f t="shared" si="28"/>
        <v>3.7730999999999995</v>
      </c>
      <c r="S17" s="12">
        <f>G17-M17</f>
        <v>3.6494999999999997</v>
      </c>
      <c r="T17" s="12">
        <f t="shared" ref="T17:U21" si="29">H17-M17</f>
        <v>3.7092999999999989</v>
      </c>
      <c r="U17" s="12">
        <f t="shared" si="29"/>
        <v>4.2004000000000019</v>
      </c>
      <c r="V17" s="12">
        <f t="shared" ref="V17:V22" si="30">J17-N17</f>
        <v>3.9258999999999986</v>
      </c>
      <c r="W17" s="12">
        <f>K17-N17</f>
        <v>3.8323999999999998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2">
        <f t="shared" si="19"/>
        <v>1</v>
      </c>
      <c r="AQ17" s="12">
        <f t="shared" si="20"/>
        <v>1</v>
      </c>
      <c r="AR17" s="12">
        <f t="shared" si="21"/>
        <v>1</v>
      </c>
      <c r="AS17" s="12">
        <f t="shared" si="22"/>
        <v>1</v>
      </c>
      <c r="AT17" s="12">
        <f t="shared" si="16"/>
        <v>0</v>
      </c>
      <c r="AZ17" s="14"/>
      <c r="BB17" s="14"/>
      <c r="BD17" s="14"/>
    </row>
    <row r="18" spans="1:56" s="12" customFormat="1">
      <c r="A18" s="12" t="s">
        <v>50</v>
      </c>
      <c r="B18" s="12" t="s">
        <v>7</v>
      </c>
      <c r="C18" s="13">
        <v>27.9885559082031</v>
      </c>
      <c r="D18" s="13">
        <v>27.494949340820298</v>
      </c>
      <c r="E18" s="13">
        <v>27.7096543</v>
      </c>
      <c r="F18" s="12">
        <v>26.803650000000001</v>
      </c>
      <c r="G18" s="12">
        <v>26.894600000000001</v>
      </c>
      <c r="H18" s="12">
        <v>26.8962</v>
      </c>
      <c r="I18" s="12">
        <v>28.610499999999998</v>
      </c>
      <c r="J18" s="12">
        <v>28.704499999999999</v>
      </c>
      <c r="K18" s="12">
        <v>28.711200000000002</v>
      </c>
      <c r="L18" s="12">
        <v>23.638286590576101</v>
      </c>
      <c r="M18" s="12">
        <v>22.856400000000001</v>
      </c>
      <c r="N18" s="12">
        <v>24.598099999999999</v>
      </c>
      <c r="O18" s="12">
        <f t="shared" si="26"/>
        <v>4.3502693176269993</v>
      </c>
      <c r="P18" s="12">
        <f t="shared" si="27"/>
        <v>3.8566627502441975</v>
      </c>
      <c r="Q18" s="12">
        <f t="shared" si="28"/>
        <v>4.0713677094238996</v>
      </c>
      <c r="R18" s="12">
        <f t="shared" si="28"/>
        <v>3.9472500000000004</v>
      </c>
      <c r="S18" s="12">
        <f>G18-M18</f>
        <v>4.0381999999999998</v>
      </c>
      <c r="T18" s="12">
        <f t="shared" si="29"/>
        <v>4.0397999999999996</v>
      </c>
      <c r="U18" s="12">
        <f t="shared" si="29"/>
        <v>4.0123999999999995</v>
      </c>
      <c r="V18" s="12">
        <f t="shared" si="30"/>
        <v>4.1064000000000007</v>
      </c>
      <c r="W18" s="12">
        <f>K18-N18</f>
        <v>4.1131000000000029</v>
      </c>
      <c r="X18" s="12">
        <f>O18-O17</f>
        <v>0.13241767883300071</v>
      </c>
      <c r="Y18" s="12">
        <f t="shared" ref="Y18:Z18" si="31">P18-P17</f>
        <v>0.20968627929689987</v>
      </c>
      <c r="Z18" s="12">
        <f t="shared" si="31"/>
        <v>9.5717297265601076E-2</v>
      </c>
      <c r="AA18" s="12">
        <f t="shared" ref="AA18:AF18" si="32">R18-R17</f>
        <v>0.17415000000000092</v>
      </c>
      <c r="AB18" s="12">
        <f t="shared" si="32"/>
        <v>0.38870000000000005</v>
      </c>
      <c r="AC18" s="12">
        <f t="shared" si="32"/>
        <v>0.33050000000000068</v>
      </c>
      <c r="AD18" s="12">
        <f t="shared" si="32"/>
        <v>-0.18800000000000239</v>
      </c>
      <c r="AE18" s="12">
        <f t="shared" si="32"/>
        <v>0.1805000000000021</v>
      </c>
      <c r="AF18" s="12">
        <f t="shared" si="32"/>
        <v>0.28070000000000306</v>
      </c>
      <c r="AG18" s="12">
        <f>POWER(2,-X18)</f>
        <v>0.91230132729831825</v>
      </c>
      <c r="AH18" s="12">
        <f>POWER(2,-Y18)</f>
        <v>0.86472524936565565</v>
      </c>
      <c r="AI18" s="12">
        <f>POWER(2,-Z18)</f>
        <v>0.93580685552704757</v>
      </c>
      <c r="AJ18" s="12">
        <f t="shared" ref="AJ18:AM20" si="33">POWER(2,-AA18)</f>
        <v>0.88628954503932467</v>
      </c>
      <c r="AK18" s="12">
        <f t="shared" si="33"/>
        <v>0.76381756386472111</v>
      </c>
      <c r="AL18" s="12">
        <f t="shared" si="33"/>
        <v>0.79526081959126327</v>
      </c>
      <c r="AM18" s="12">
        <f t="shared" si="33"/>
        <v>1.1391833772221167</v>
      </c>
      <c r="AN18" s="12">
        <f>POWER(2,-AE18)</f>
        <v>0.88239712775011903</v>
      </c>
      <c r="AO18" s="12">
        <f>POWER(2,-AF18)</f>
        <v>0.82319150534351904</v>
      </c>
      <c r="AP18" s="12">
        <f>AVERAGE(AG18:AI18)</f>
        <v>0.90427781073034053</v>
      </c>
      <c r="AQ18" s="12">
        <f t="shared" si="20"/>
        <v>0.81512264283176972</v>
      </c>
      <c r="AR18" s="12">
        <f t="shared" si="21"/>
        <v>0.94825733677191826</v>
      </c>
      <c r="AS18" s="12">
        <f t="shared" si="22"/>
        <v>0.88921926344467617</v>
      </c>
      <c r="AT18" s="12">
        <f t="shared" si="16"/>
        <v>6.7832747013519948E-2</v>
      </c>
      <c r="AZ18" s="14"/>
      <c r="BB18" s="14"/>
      <c r="BD18" s="14"/>
    </row>
    <row r="19" spans="1:56" s="12" customFormat="1">
      <c r="B19" s="14" t="s">
        <v>10</v>
      </c>
      <c r="C19" s="13">
        <v>27.586091995239201</v>
      </c>
      <c r="D19" s="25">
        <v>27.662847518920898</v>
      </c>
      <c r="E19" s="25">
        <v>27.494893300000001</v>
      </c>
      <c r="F19" s="24">
        <v>26.739650000000001</v>
      </c>
      <c r="G19" s="24">
        <v>26.6005</v>
      </c>
      <c r="H19" s="24">
        <v>26.799499999999998</v>
      </c>
      <c r="I19" s="24">
        <v>28.601209999999998</v>
      </c>
      <c r="J19" s="24">
        <v>28.4648</v>
      </c>
      <c r="K19" s="24">
        <v>28.4937</v>
      </c>
      <c r="L19" s="12">
        <v>23.2630805969238</v>
      </c>
      <c r="M19" s="12">
        <v>22.499300000000002</v>
      </c>
      <c r="N19" s="24">
        <v>24.198599999999999</v>
      </c>
      <c r="O19" s="12">
        <f t="shared" si="26"/>
        <v>4.3230113983154013</v>
      </c>
      <c r="P19" s="12">
        <f t="shared" si="27"/>
        <v>4.3997669219970987</v>
      </c>
      <c r="Q19" s="12">
        <f t="shared" si="28"/>
        <v>4.2318127030762014</v>
      </c>
      <c r="R19" s="12">
        <f t="shared" si="28"/>
        <v>4.2403499999999994</v>
      </c>
      <c r="S19" s="12">
        <f t="shared" ref="S19:S22" si="34">G19-M19</f>
        <v>4.1011999999999986</v>
      </c>
      <c r="T19" s="12">
        <f t="shared" si="29"/>
        <v>4.3001999999999967</v>
      </c>
      <c r="U19" s="12">
        <f t="shared" si="29"/>
        <v>4.4026099999999992</v>
      </c>
      <c r="V19" s="12">
        <f t="shared" si="30"/>
        <v>4.2662000000000013</v>
      </c>
      <c r="W19" s="12">
        <f>K19-N19</f>
        <v>4.2951000000000015</v>
      </c>
      <c r="X19" s="12">
        <f>O19-O17</f>
        <v>0.10515975952140266</v>
      </c>
      <c r="Y19" s="12">
        <f t="shared" ref="Y19:Z19" si="35">P19-P17</f>
        <v>0.75279045104980113</v>
      </c>
      <c r="Z19" s="12">
        <f t="shared" si="35"/>
        <v>0.25616229091790288</v>
      </c>
      <c r="AA19" s="12">
        <f t="shared" ref="AA19:AD19" si="36">R19-R17</f>
        <v>0.46724999999999994</v>
      </c>
      <c r="AB19" s="12">
        <f t="shared" si="36"/>
        <v>0.45169999999999888</v>
      </c>
      <c r="AC19" s="12">
        <f t="shared" si="36"/>
        <v>0.59089999999999776</v>
      </c>
      <c r="AD19" s="12">
        <f t="shared" si="36"/>
        <v>0.20220999999999734</v>
      </c>
      <c r="AE19" s="12">
        <f t="shared" ref="AE19:AF19" si="37">V19-V17</f>
        <v>0.34030000000000271</v>
      </c>
      <c r="AF19" s="12">
        <f t="shared" si="37"/>
        <v>0.46270000000000167</v>
      </c>
      <c r="AG19" s="12">
        <f t="shared" ref="AG19:AG61" si="38">POWER(2,-X19)</f>
        <v>0.92970198463243192</v>
      </c>
      <c r="AH19" s="12">
        <f t="shared" ref="AH19:AI61" si="39">POWER(2,-Y19)</f>
        <v>0.59345459081758689</v>
      </c>
      <c r="AI19" s="12">
        <f t="shared" ref="AI19:AI20" si="40">POWER(2,-Z19)</f>
        <v>0.83731229170130272</v>
      </c>
      <c r="AJ19" s="12">
        <f t="shared" si="33"/>
        <v>0.72334208644231479</v>
      </c>
      <c r="AK19" s="12">
        <f t="shared" si="33"/>
        <v>0.73118075315596198</v>
      </c>
      <c r="AL19" s="12">
        <f t="shared" si="33"/>
        <v>0.66392859761987766</v>
      </c>
      <c r="AM19" s="12">
        <f t="shared" si="33"/>
        <v>0.86921802671594317</v>
      </c>
      <c r="AN19" s="12">
        <f t="shared" ref="AN19" si="41">POWER(2,-AE19)</f>
        <v>0.7898770444708364</v>
      </c>
      <c r="AO19" s="12">
        <f t="shared" ref="AO19:AO20" si="42">POWER(2,-AF19)</f>
        <v>0.72562697811804688</v>
      </c>
      <c r="AP19" s="12">
        <f t="shared" ref="AP19:AP82" si="43">AVERAGE(AG19:AI19)</f>
        <v>0.78682295571710714</v>
      </c>
      <c r="AQ19" s="12">
        <f t="shared" si="20"/>
        <v>0.70615047907271811</v>
      </c>
      <c r="AR19" s="12">
        <f t="shared" si="21"/>
        <v>0.79490734976827548</v>
      </c>
      <c r="AS19" s="12">
        <f t="shared" si="22"/>
        <v>0.7626269281860335</v>
      </c>
      <c r="AT19" s="12">
        <f t="shared" si="16"/>
        <v>4.9076790187728515E-2</v>
      </c>
      <c r="AZ19" s="14"/>
      <c r="BB19" s="14"/>
      <c r="BD19" s="14"/>
    </row>
    <row r="20" spans="1:56" s="12" customFormat="1">
      <c r="B20" s="12" t="s">
        <v>11</v>
      </c>
      <c r="C20" s="13">
        <v>27.5486335754394</v>
      </c>
      <c r="D20" s="25">
        <v>27.627870559692383</v>
      </c>
      <c r="E20" s="25">
        <v>27.486743199999999</v>
      </c>
      <c r="F20" s="24">
        <v>26.8674</v>
      </c>
      <c r="G20" s="24">
        <v>26.967400000000001</v>
      </c>
      <c r="H20" s="24">
        <v>26.6023</v>
      </c>
      <c r="I20" s="24">
        <v>28.576499999999999</v>
      </c>
      <c r="J20" s="24">
        <v>28.4345</v>
      </c>
      <c r="K20" s="24">
        <v>28.4665</v>
      </c>
      <c r="L20" s="12">
        <v>23.2046089172363</v>
      </c>
      <c r="M20" s="12">
        <v>22.412800000000001</v>
      </c>
      <c r="N20" s="24">
        <v>24.256900000000002</v>
      </c>
      <c r="O20" s="12">
        <f t="shared" si="26"/>
        <v>4.3440246582031001</v>
      </c>
      <c r="P20" s="12">
        <f t="shared" si="27"/>
        <v>4.4232616424560831</v>
      </c>
      <c r="Q20" s="12">
        <f t="shared" si="28"/>
        <v>4.2821342827636997</v>
      </c>
      <c r="R20" s="12">
        <f t="shared" si="28"/>
        <v>4.4545999999999992</v>
      </c>
      <c r="S20" s="12">
        <f t="shared" si="34"/>
        <v>4.5546000000000006</v>
      </c>
      <c r="T20" s="12">
        <f t="shared" si="29"/>
        <v>4.1894999999999989</v>
      </c>
      <c r="U20" s="12">
        <f t="shared" si="29"/>
        <v>4.3195999999999977</v>
      </c>
      <c r="V20" s="12">
        <f t="shared" si="30"/>
        <v>4.1775999999999982</v>
      </c>
      <c r="W20" s="12">
        <f>K20-N20</f>
        <v>4.2095999999999982</v>
      </c>
      <c r="X20" s="12">
        <f>O20-O17</f>
        <v>0.12617301940910153</v>
      </c>
      <c r="Y20" s="12">
        <f t="shared" ref="Y20:Z20" si="44">P20-P17</f>
        <v>0.77628517150878551</v>
      </c>
      <c r="Z20" s="12">
        <f t="shared" si="44"/>
        <v>0.30648387060540117</v>
      </c>
      <c r="AA20" s="12">
        <f>R20-R17</f>
        <v>0.68149999999999977</v>
      </c>
      <c r="AB20" s="12">
        <f>S20-S17</f>
        <v>0.9051000000000009</v>
      </c>
      <c r="AC20" s="12">
        <f>T20-T17</f>
        <v>0.48019999999999996</v>
      </c>
      <c r="AD20" s="12">
        <f>U20-U17</f>
        <v>0.11919999999999575</v>
      </c>
      <c r="AE20" s="12">
        <f t="shared" ref="AE20:AF20" si="45">V20-V17</f>
        <v>0.25169999999999959</v>
      </c>
      <c r="AF20" s="12">
        <f t="shared" si="45"/>
        <v>0.37719999999999843</v>
      </c>
      <c r="AG20" s="12">
        <f>POWER(2,-X20)</f>
        <v>0.91625875308353999</v>
      </c>
      <c r="AH20" s="12">
        <f>POWER(2,-Y20)</f>
        <v>0.58386827509379602</v>
      </c>
      <c r="AI20" s="12">
        <f t="shared" si="40"/>
        <v>0.80861010026808078</v>
      </c>
      <c r="AJ20" s="12">
        <f t="shared" si="33"/>
        <v>0.62351665410097856</v>
      </c>
      <c r="AK20" s="12">
        <f t="shared" si="33"/>
        <v>0.53399568898047178</v>
      </c>
      <c r="AL20" s="12">
        <f t="shared" si="33"/>
        <v>0.71687823669335549</v>
      </c>
      <c r="AM20" s="12">
        <f t="shared" si="33"/>
        <v>0.92069805250574233</v>
      </c>
      <c r="AN20" s="12">
        <f>POWER(2,-AE20)</f>
        <v>0.8399061283557463</v>
      </c>
      <c r="AO20" s="12">
        <f t="shared" si="42"/>
        <v>0.76993043181581444</v>
      </c>
      <c r="AP20" s="12">
        <f t="shared" si="43"/>
        <v>0.76957904281513889</v>
      </c>
      <c r="AQ20" s="12">
        <f t="shared" si="20"/>
        <v>0.62479685992493528</v>
      </c>
      <c r="AR20" s="12">
        <f t="shared" si="21"/>
        <v>0.84351153755910102</v>
      </c>
      <c r="AS20" s="12">
        <f t="shared" si="22"/>
        <v>0.74596248009972499</v>
      </c>
      <c r="AT20" s="12">
        <f t="shared" si="16"/>
        <v>0.11125346771684305</v>
      </c>
      <c r="AZ20" s="14"/>
      <c r="BB20" s="14"/>
      <c r="BD20" s="14"/>
    </row>
    <row r="21" spans="1:56" s="12" customFormat="1">
      <c r="B21" s="12" t="s">
        <v>76</v>
      </c>
      <c r="C21" s="25">
        <v>25.318248748779297</v>
      </c>
      <c r="D21" s="25">
        <v>25.390186309814453</v>
      </c>
      <c r="E21" s="25">
        <v>25.3886912</v>
      </c>
      <c r="F21" s="24">
        <v>24.468499999999999</v>
      </c>
      <c r="G21" s="24">
        <v>24.504300000000001</v>
      </c>
      <c r="H21" s="24">
        <v>24.522400000000001</v>
      </c>
      <c r="I21" s="24">
        <v>26.043500000000002</v>
      </c>
      <c r="J21" s="24">
        <v>25.906400000000001</v>
      </c>
      <c r="K21" s="24">
        <v>26.137499999999999</v>
      </c>
      <c r="L21" s="12">
        <v>23.6353454589843</v>
      </c>
      <c r="M21" s="12">
        <v>22.863099999999999</v>
      </c>
      <c r="N21" s="24">
        <v>24.599699999999999</v>
      </c>
      <c r="O21" s="12">
        <f t="shared" si="26"/>
        <v>1.6829032897949965</v>
      </c>
      <c r="P21" s="12">
        <f t="shared" si="27"/>
        <v>1.7548408508301527</v>
      </c>
      <c r="Q21" s="12">
        <f t="shared" si="28"/>
        <v>1.7533457410156998</v>
      </c>
      <c r="R21" s="12">
        <f t="shared" si="28"/>
        <v>1.6053999999999995</v>
      </c>
      <c r="S21" s="12">
        <f t="shared" si="34"/>
        <v>1.6412000000000013</v>
      </c>
      <c r="T21" s="12">
        <f t="shared" si="29"/>
        <v>1.6593000000000018</v>
      </c>
      <c r="U21" s="12">
        <f t="shared" si="29"/>
        <v>1.4438000000000031</v>
      </c>
      <c r="V21" s="12">
        <f t="shared" si="30"/>
        <v>1.3067000000000029</v>
      </c>
      <c r="W21" s="12">
        <f t="shared" ref="W21:W22" si="46">K21-N21</f>
        <v>1.5378000000000007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f t="shared" si="38"/>
        <v>1</v>
      </c>
      <c r="AH21" s="12">
        <f t="shared" si="39"/>
        <v>1</v>
      </c>
      <c r="AI21" s="12">
        <v>1</v>
      </c>
      <c r="AJ21" s="12">
        <v>1</v>
      </c>
      <c r="AK21" s="12">
        <v>1</v>
      </c>
      <c r="AL21" s="12">
        <v>1</v>
      </c>
      <c r="AM21" s="12">
        <v>1</v>
      </c>
      <c r="AN21" s="12">
        <v>1</v>
      </c>
      <c r="AO21" s="12">
        <v>1</v>
      </c>
      <c r="AP21" s="12">
        <f t="shared" si="43"/>
        <v>1</v>
      </c>
      <c r="AQ21" s="12">
        <f t="shared" si="20"/>
        <v>1</v>
      </c>
      <c r="AR21" s="12">
        <f t="shared" si="21"/>
        <v>1</v>
      </c>
      <c r="AS21" s="12">
        <f t="shared" si="22"/>
        <v>1</v>
      </c>
      <c r="AT21" s="12">
        <f t="shared" si="16"/>
        <v>0</v>
      </c>
      <c r="AZ21" s="14"/>
      <c r="BB21" s="14"/>
      <c r="BD21" s="14"/>
    </row>
    <row r="22" spans="1:56" s="12" customFormat="1">
      <c r="B22" s="12" t="s">
        <v>93</v>
      </c>
      <c r="C22" s="25">
        <v>26.344541549682617</v>
      </c>
      <c r="D22" s="25">
        <v>26.929145812988281</v>
      </c>
      <c r="E22" s="25">
        <v>26.6546783</v>
      </c>
      <c r="F22" s="24">
        <v>25.767399999999999</v>
      </c>
      <c r="G22" s="24">
        <v>25.844799999999999</v>
      </c>
      <c r="H22" s="24">
        <v>25.7685</v>
      </c>
      <c r="I22" s="24">
        <v>27.0123</v>
      </c>
      <c r="J22" s="24">
        <v>27.2425</v>
      </c>
      <c r="K22" s="24">
        <v>27.1234</v>
      </c>
      <c r="L22" s="12">
        <v>24.35546875</v>
      </c>
      <c r="M22" s="12">
        <v>23.509699999999999</v>
      </c>
      <c r="N22" s="24">
        <v>25.229099999999999</v>
      </c>
      <c r="O22" s="12">
        <f t="shared" si="26"/>
        <v>1.9890727996826172</v>
      </c>
      <c r="P22" s="12">
        <f t="shared" si="27"/>
        <v>2.5736770629882812</v>
      </c>
      <c r="Q22" s="12">
        <f t="shared" si="28"/>
        <v>2.2992095500000005</v>
      </c>
      <c r="R22" s="12">
        <f t="shared" si="28"/>
        <v>2.2576999999999998</v>
      </c>
      <c r="S22" s="12">
        <f t="shared" si="34"/>
        <v>2.3351000000000006</v>
      </c>
      <c r="T22" s="12">
        <f>H22-M22</f>
        <v>2.2588000000000008</v>
      </c>
      <c r="U22" s="12">
        <f t="shared" ref="U22" si="47">I22-N22</f>
        <v>1.7832000000000008</v>
      </c>
      <c r="V22" s="12">
        <f t="shared" si="30"/>
        <v>2.0134000000000007</v>
      </c>
      <c r="W22" s="12">
        <f t="shared" si="46"/>
        <v>1.8943000000000012</v>
      </c>
      <c r="X22" s="12">
        <f>O22-O21</f>
        <v>0.30616950988762071</v>
      </c>
      <c r="Y22" s="12">
        <f t="shared" ref="Y22:Z22" si="48">P22-P21</f>
        <v>0.81883621215812852</v>
      </c>
      <c r="Z22" s="12">
        <f t="shared" si="48"/>
        <v>0.54586380898430065</v>
      </c>
      <c r="AA22" s="12">
        <f>R22-R21</f>
        <v>0.65230000000000032</v>
      </c>
      <c r="AB22" s="12">
        <f t="shared" ref="AB22:AF22" si="49">S22-S21</f>
        <v>0.6938999999999993</v>
      </c>
      <c r="AC22" s="12">
        <f t="shared" si="49"/>
        <v>0.59949999999999903</v>
      </c>
      <c r="AD22" s="12">
        <f t="shared" si="49"/>
        <v>0.3393999999999977</v>
      </c>
      <c r="AE22" s="12">
        <f t="shared" si="49"/>
        <v>0.70669999999999789</v>
      </c>
      <c r="AF22" s="12">
        <f t="shared" si="49"/>
        <v>0.35650000000000048</v>
      </c>
      <c r="AG22" s="12">
        <f t="shared" si="38"/>
        <v>0.80878631418764146</v>
      </c>
      <c r="AH22" s="12">
        <f t="shared" si="39"/>
        <v>0.56689906226545761</v>
      </c>
      <c r="AI22" s="12">
        <f t="shared" ref="AI22" si="50">POWER(2,-Z22)</f>
        <v>0.68498114943800059</v>
      </c>
      <c r="AJ22" s="12">
        <f t="shared" ref="AJ22" si="51">POWER(2,-AA22)</f>
        <v>0.63626514626305375</v>
      </c>
      <c r="AK22" s="12">
        <f t="shared" ref="AK22" si="52">POWER(2,-AB22)</f>
        <v>0.61818047798101594</v>
      </c>
      <c r="AL22" s="12">
        <f t="shared" ref="AL22" si="53">POWER(2,-AC22)</f>
        <v>0.65998264831064213</v>
      </c>
      <c r="AM22" s="12">
        <f t="shared" ref="AM22" si="54">POWER(2,-AD22)</f>
        <v>0.7903699491415489</v>
      </c>
      <c r="AN22" s="12">
        <f t="shared" ref="AN22" si="55">POWER(2,-AE22)</f>
        <v>0.61272006426151759</v>
      </c>
      <c r="AO22" s="12">
        <f t="shared" ref="AO22" si="56">POWER(2,-AF22)</f>
        <v>0.78105713948219646</v>
      </c>
      <c r="AP22" s="12">
        <f t="shared" si="43"/>
        <v>0.68688884196369993</v>
      </c>
      <c r="AQ22" s="12">
        <f t="shared" si="20"/>
        <v>0.63814275751823735</v>
      </c>
      <c r="AR22" s="12">
        <f t="shared" si="21"/>
        <v>0.72804905096175432</v>
      </c>
      <c r="AS22" s="12">
        <f t="shared" si="22"/>
        <v>0.68436021681456383</v>
      </c>
      <c r="AT22" s="12">
        <f t="shared" si="16"/>
        <v>4.5006453526650801E-2</v>
      </c>
      <c r="AZ22" s="14"/>
      <c r="BB22" s="14"/>
      <c r="BD22" s="14"/>
    </row>
    <row r="23" spans="1:56" s="12" customFormat="1">
      <c r="C23" s="13"/>
      <c r="D23" s="13"/>
      <c r="E23" s="13"/>
      <c r="AZ23" s="14"/>
      <c r="BB23" s="14"/>
      <c r="BD23" s="14"/>
    </row>
    <row r="24" spans="1:56" s="12" customFormat="1">
      <c r="A24" s="12" t="s">
        <v>13</v>
      </c>
      <c r="B24" s="12" t="s">
        <v>75</v>
      </c>
      <c r="C24" s="25">
        <v>25.094806671142578</v>
      </c>
      <c r="D24" s="25">
        <v>24.967073440551758</v>
      </c>
      <c r="E24" s="25">
        <v>24.907852999999999</v>
      </c>
      <c r="F24" s="24">
        <v>24.243500000000001</v>
      </c>
      <c r="G24" s="24">
        <v>24.186399999999999</v>
      </c>
      <c r="H24" s="12">
        <v>24.200600000000001</v>
      </c>
      <c r="I24" s="12">
        <v>26.043600000000001</v>
      </c>
      <c r="J24" s="12">
        <v>25.986899999999999</v>
      </c>
      <c r="K24" s="12">
        <v>25.865200000000002</v>
      </c>
      <c r="L24" s="12">
        <v>23.899913787841701</v>
      </c>
      <c r="M24" s="12">
        <v>23.0914</v>
      </c>
      <c r="N24" s="12">
        <v>24.7745</v>
      </c>
      <c r="O24" s="12">
        <f t="shared" ref="O24:O29" si="57">C24-L24</f>
        <v>1.1948928833008772</v>
      </c>
      <c r="P24" s="12">
        <f t="shared" ref="P24:P29" si="58">D24-L24</f>
        <v>1.0671596527100569</v>
      </c>
      <c r="Q24" s="12">
        <f>E24-L24</f>
        <v>1.0079392121582984</v>
      </c>
      <c r="R24" s="12">
        <f>F24-M24</f>
        <v>1.1521000000000008</v>
      </c>
      <c r="S24" s="12">
        <f>G24-M24</f>
        <v>1.0949999999999989</v>
      </c>
      <c r="T24" s="12">
        <f>H24-M24</f>
        <v>1.1092000000000013</v>
      </c>
      <c r="U24" s="12">
        <f>I24-N24</f>
        <v>1.2691000000000017</v>
      </c>
      <c r="V24" s="12">
        <f>J24-N24</f>
        <v>1.2123999999999988</v>
      </c>
      <c r="W24" s="12">
        <f>K24-N24</f>
        <v>1.0907000000000018</v>
      </c>
      <c r="X24" s="12">
        <v>0</v>
      </c>
      <c r="Y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1</v>
      </c>
      <c r="AH24" s="12">
        <v>1</v>
      </c>
      <c r="AI24" s="12">
        <v>1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12">
        <f t="shared" si="43"/>
        <v>1</v>
      </c>
      <c r="AQ24" s="12">
        <f t="shared" si="20"/>
        <v>1</v>
      </c>
      <c r="AR24" s="12">
        <f t="shared" si="21"/>
        <v>1</v>
      </c>
      <c r="AS24" s="12">
        <f t="shared" si="22"/>
        <v>1</v>
      </c>
      <c r="AT24" s="12">
        <f t="shared" si="16"/>
        <v>0</v>
      </c>
      <c r="AZ24" s="14"/>
      <c r="BB24" s="14"/>
      <c r="BD24" s="14"/>
    </row>
    <row r="25" spans="1:56" s="12" customFormat="1">
      <c r="A25" s="12" t="s">
        <v>49</v>
      </c>
      <c r="B25" s="12" t="s">
        <v>7</v>
      </c>
      <c r="C25" s="25">
        <v>25.836175918579102</v>
      </c>
      <c r="D25" s="25">
        <v>25.416759490966797</v>
      </c>
      <c r="E25" s="25">
        <v>25.643528</v>
      </c>
      <c r="F25" s="24">
        <v>25.043800000000001</v>
      </c>
      <c r="G25" s="24">
        <v>24.776299999999999</v>
      </c>
      <c r="H25" s="12">
        <v>24.653600000000001</v>
      </c>
      <c r="I25" s="12">
        <v>26.786899999999999</v>
      </c>
      <c r="J25" s="12">
        <v>26.553699999999999</v>
      </c>
      <c r="K25" s="12">
        <v>26.607500000000002</v>
      </c>
      <c r="L25" s="12">
        <v>23.638286590576101</v>
      </c>
      <c r="M25" s="12">
        <v>22.856400000000001</v>
      </c>
      <c r="N25" s="12">
        <v>24.598099999999999</v>
      </c>
      <c r="O25" s="12">
        <f t="shared" si="57"/>
        <v>2.1978893280030007</v>
      </c>
      <c r="P25" s="12">
        <f t="shared" si="58"/>
        <v>1.7784729003906961</v>
      </c>
      <c r="Q25" s="12">
        <f>E25-L25</f>
        <v>2.0052414094238991</v>
      </c>
      <c r="R25" s="12">
        <f t="shared" ref="R25:R27" si="59">F25-M25</f>
        <v>2.1874000000000002</v>
      </c>
      <c r="S25" s="12">
        <f t="shared" ref="S25:S27" si="60">G25-M25</f>
        <v>1.9198999999999984</v>
      </c>
      <c r="T25" s="12">
        <f t="shared" ref="T25:T27" si="61">H25-M25</f>
        <v>1.7972000000000001</v>
      </c>
      <c r="U25" s="12">
        <f t="shared" ref="U25:U27" si="62">I25-N25</f>
        <v>2.1888000000000005</v>
      </c>
      <c r="V25" s="12">
        <f t="shared" ref="V25:V27" si="63">J25-N25</f>
        <v>1.9556000000000004</v>
      </c>
      <c r="W25" s="12">
        <f t="shared" ref="W25:W27" si="64">K25-N25</f>
        <v>2.009400000000003</v>
      </c>
      <c r="X25" s="12">
        <f>O25-O24</f>
        <v>1.0029964447021236</v>
      </c>
      <c r="Y25" s="12">
        <f t="shared" ref="Y25:Z25" si="65">P25-P24</f>
        <v>0.71131324768063919</v>
      </c>
      <c r="Z25" s="12">
        <f t="shared" si="65"/>
        <v>0.99730219726560065</v>
      </c>
      <c r="AA25" s="12">
        <f>R25-R24</f>
        <v>1.0352999999999994</v>
      </c>
      <c r="AB25" s="12">
        <f>S25-S24</f>
        <v>0.82489999999999952</v>
      </c>
      <c r="AC25" s="12">
        <f t="shared" ref="AC25:AF25" si="66">T25-T24</f>
        <v>0.68799999999999883</v>
      </c>
      <c r="AD25" s="12">
        <f t="shared" si="66"/>
        <v>0.91969999999999885</v>
      </c>
      <c r="AE25" s="12">
        <f t="shared" si="66"/>
        <v>0.74320000000000164</v>
      </c>
      <c r="AF25" s="12">
        <f t="shared" si="66"/>
        <v>0.91870000000000118</v>
      </c>
      <c r="AG25" s="12">
        <f t="shared" si="38"/>
        <v>0.4989625891138218</v>
      </c>
      <c r="AH25" s="12">
        <f t="shared" si="39"/>
        <v>0.61076392325514484</v>
      </c>
      <c r="AI25" s="12">
        <f t="shared" ref="AI25" si="67">POWER(2,-Z25)</f>
        <v>0.50093586192571982</v>
      </c>
      <c r="AJ25" s="12">
        <f t="shared" ref="AJ25" si="68">POWER(2,-AA25)</f>
        <v>0.48791441088900483</v>
      </c>
      <c r="AK25" s="12">
        <f t="shared" ref="AK25" si="69">POWER(2,-AB25)</f>
        <v>0.56452133068384025</v>
      </c>
      <c r="AL25" s="12">
        <f t="shared" ref="AL25" si="70">POWER(2,-AC25)</f>
        <v>0.62071374576305671</v>
      </c>
      <c r="AM25" s="12">
        <f t="shared" ref="AM25" si="71">POWER(2,-AD25)</f>
        <v>0.52861893206924393</v>
      </c>
      <c r="AN25" s="12">
        <f t="shared" ref="AN25" si="72">POWER(2,-AE25)</f>
        <v>0.59741277769105239</v>
      </c>
      <c r="AO25" s="12">
        <f t="shared" ref="AO25" si="73">POWER(2,-AF25)</f>
        <v>0.52898546980922267</v>
      </c>
      <c r="AP25" s="12">
        <f t="shared" si="43"/>
        <v>0.5368874580982288</v>
      </c>
      <c r="AQ25" s="12">
        <f t="shared" si="20"/>
        <v>0.55771649577863391</v>
      </c>
      <c r="AR25" s="12">
        <f t="shared" si="21"/>
        <v>0.55167239318983963</v>
      </c>
      <c r="AS25" s="12">
        <f t="shared" si="22"/>
        <v>0.54875878235556741</v>
      </c>
      <c r="AT25" s="12">
        <f t="shared" si="16"/>
        <v>1.0715831686953897E-2</v>
      </c>
      <c r="AZ25" s="14"/>
      <c r="BB25" s="14"/>
      <c r="BD25" s="14"/>
    </row>
    <row r="26" spans="1:56" s="12" customFormat="1">
      <c r="B26" s="14" t="s">
        <v>10</v>
      </c>
      <c r="C26" s="25">
        <v>24.664344787597656</v>
      </c>
      <c r="D26" s="25">
        <v>24.934476852416992</v>
      </c>
      <c r="E26" s="25">
        <v>24.884629</v>
      </c>
      <c r="F26" s="24">
        <v>23.8064</v>
      </c>
      <c r="G26" s="24">
        <v>24.0763</v>
      </c>
      <c r="H26" s="24">
        <v>23.9956</v>
      </c>
      <c r="I26" s="24">
        <v>25.598099999999999</v>
      </c>
      <c r="J26" s="24">
        <v>25.933800000000002</v>
      </c>
      <c r="K26" s="24">
        <v>25.812899999999999</v>
      </c>
      <c r="L26" s="12">
        <v>23.2630805969238</v>
      </c>
      <c r="M26" s="12">
        <v>22.499300000000002</v>
      </c>
      <c r="N26" s="24">
        <v>24.198599999999999</v>
      </c>
      <c r="O26" s="12">
        <f t="shared" si="57"/>
        <v>1.4012641906738565</v>
      </c>
      <c r="P26" s="12">
        <f t="shared" si="58"/>
        <v>1.6713962554931925</v>
      </c>
      <c r="Q26" s="12">
        <f>E26-L26</f>
        <v>1.6215484030762006</v>
      </c>
      <c r="R26" s="12">
        <f t="shared" si="59"/>
        <v>1.3070999999999984</v>
      </c>
      <c r="S26" s="12">
        <f t="shared" si="60"/>
        <v>1.5769999999999982</v>
      </c>
      <c r="T26" s="12">
        <f t="shared" si="61"/>
        <v>1.496299999999998</v>
      </c>
      <c r="U26" s="12">
        <f t="shared" si="62"/>
        <v>1.3994999999999997</v>
      </c>
      <c r="V26" s="12">
        <f t="shared" si="63"/>
        <v>1.7352000000000025</v>
      </c>
      <c r="W26" s="12">
        <f t="shared" si="64"/>
        <v>1.6143000000000001</v>
      </c>
      <c r="X26" s="12">
        <f>O26-O24</f>
        <v>0.20637130737297937</v>
      </c>
      <c r="Y26" s="12">
        <f t="shared" ref="Y26:Z26" si="74">P26-P24</f>
        <v>0.60423660278313562</v>
      </c>
      <c r="Z26" s="12">
        <f t="shared" si="74"/>
        <v>0.61360919091790223</v>
      </c>
      <c r="AA26" s="12">
        <f>R26-R24</f>
        <v>0.15499999999999758</v>
      </c>
      <c r="AB26" s="12">
        <f>S26-S24</f>
        <v>0.48199999999999932</v>
      </c>
      <c r="AC26" s="12">
        <f t="shared" ref="AC26:AF26" si="75">T26-T24</f>
        <v>0.38709999999999667</v>
      </c>
      <c r="AD26" s="12">
        <f t="shared" si="75"/>
        <v>0.13039999999999807</v>
      </c>
      <c r="AE26" s="12">
        <f t="shared" si="75"/>
        <v>0.52280000000000371</v>
      </c>
      <c r="AF26" s="12">
        <f t="shared" si="75"/>
        <v>0.52359999999999829</v>
      </c>
      <c r="AG26" s="12">
        <f t="shared" si="38"/>
        <v>0.86671446793327145</v>
      </c>
      <c r="AH26" s="12">
        <f t="shared" ref="AH26:AH27" si="76">POWER(2,-Y26)</f>
        <v>0.65781937092762932</v>
      </c>
      <c r="AI26" s="12">
        <f t="shared" ref="AI26:AI27" si="77">POWER(2,-Z26)</f>
        <v>0.65355964457397442</v>
      </c>
      <c r="AJ26" s="12">
        <f t="shared" ref="AJ26:AJ27" si="78">POWER(2,-AA26)</f>
        <v>0.89813237288393577</v>
      </c>
      <c r="AK26" s="12">
        <f t="shared" ref="AK26:AK27" si="79">POWER(2,-AB26)</f>
        <v>0.71598437060057207</v>
      </c>
      <c r="AL26" s="12">
        <f t="shared" ref="AL26:AL27" si="80">POWER(2,-AC26)</f>
        <v>0.76466513455620588</v>
      </c>
      <c r="AM26" s="12">
        <f t="shared" ref="AM26:AM27" si="81">POWER(2,-AD26)</f>
        <v>0.91357811747310824</v>
      </c>
      <c r="AN26" s="12">
        <f t="shared" ref="AN26:AN27" si="82">POWER(2,-AE26)</f>
        <v>0.69601967804325282</v>
      </c>
      <c r="AO26" s="12">
        <f t="shared" ref="AO26:AO27" si="83">POWER(2,-AF26)</f>
        <v>0.69563382977103938</v>
      </c>
      <c r="AP26" s="12">
        <f t="shared" si="43"/>
        <v>0.72603116114495825</v>
      </c>
      <c r="AQ26" s="12">
        <f t="shared" si="20"/>
        <v>0.79292729268023798</v>
      </c>
      <c r="AR26" s="12">
        <f t="shared" si="21"/>
        <v>0.76841054176246681</v>
      </c>
      <c r="AS26" s="12">
        <f t="shared" si="22"/>
        <v>0.76245633186255424</v>
      </c>
      <c r="AT26" s="12">
        <f t="shared" si="16"/>
        <v>3.3843205599433449E-2</v>
      </c>
      <c r="AZ26" s="14"/>
      <c r="BB26" s="14"/>
      <c r="BD26" s="14"/>
    </row>
    <row r="27" spans="1:56" s="12" customFormat="1">
      <c r="B27" s="12" t="s">
        <v>11</v>
      </c>
      <c r="C27" s="25">
        <v>24.758701324462891</v>
      </c>
      <c r="D27" s="25">
        <v>24.960960388183594</v>
      </c>
      <c r="E27" s="25">
        <v>24.900236</v>
      </c>
      <c r="F27" s="24">
        <v>23.964300000000001</v>
      </c>
      <c r="G27" s="24">
        <v>24.114899999999999</v>
      </c>
      <c r="H27" s="24">
        <v>24.056699999999999</v>
      </c>
      <c r="I27" s="24">
        <v>25.757400000000001</v>
      </c>
      <c r="J27" s="24">
        <v>25.8979</v>
      </c>
      <c r="K27" s="24">
        <v>26.1114</v>
      </c>
      <c r="L27" s="12">
        <v>23.2046089172363</v>
      </c>
      <c r="M27" s="12">
        <v>22.412800000000001</v>
      </c>
      <c r="N27" s="24">
        <v>24.256900000000002</v>
      </c>
      <c r="O27" s="12">
        <f t="shared" si="57"/>
        <v>1.5540924072265909</v>
      </c>
      <c r="P27" s="12">
        <f t="shared" si="58"/>
        <v>1.756351470947294</v>
      </c>
      <c r="Q27" s="12">
        <f>E27-L27</f>
        <v>1.6956270827636999</v>
      </c>
      <c r="R27" s="12">
        <f t="shared" si="59"/>
        <v>1.5515000000000008</v>
      </c>
      <c r="S27" s="12">
        <f t="shared" si="60"/>
        <v>1.7020999999999979</v>
      </c>
      <c r="T27" s="12">
        <f t="shared" si="61"/>
        <v>1.6438999999999986</v>
      </c>
      <c r="U27" s="12">
        <f t="shared" si="62"/>
        <v>1.5004999999999988</v>
      </c>
      <c r="V27" s="12">
        <f t="shared" si="63"/>
        <v>1.6409999999999982</v>
      </c>
      <c r="W27" s="12">
        <f t="shared" si="64"/>
        <v>1.854499999999998</v>
      </c>
      <c r="X27" s="12">
        <f>O27-O24</f>
        <v>0.35919952392571375</v>
      </c>
      <c r="Y27" s="12">
        <f t="shared" ref="Y27:Z27" si="84">P27-P24</f>
        <v>0.68919181823723719</v>
      </c>
      <c r="Z27" s="12">
        <f t="shared" si="84"/>
        <v>0.68768787060540149</v>
      </c>
      <c r="AA27" s="12">
        <f>R27-R24</f>
        <v>0.39939999999999998</v>
      </c>
      <c r="AB27" s="12">
        <f t="shared" ref="AB27:AF27" si="85">S27-S24</f>
        <v>0.60709999999999908</v>
      </c>
      <c r="AC27" s="12">
        <f t="shared" si="85"/>
        <v>0.53469999999999729</v>
      </c>
      <c r="AD27" s="12">
        <f t="shared" si="85"/>
        <v>0.23139999999999716</v>
      </c>
      <c r="AE27" s="12">
        <f t="shared" si="85"/>
        <v>0.42859999999999943</v>
      </c>
      <c r="AF27" s="12">
        <f t="shared" si="85"/>
        <v>0.76379999999999626</v>
      </c>
      <c r="AG27" s="12">
        <f t="shared" si="38"/>
        <v>0.77959701731936892</v>
      </c>
      <c r="AH27" s="12">
        <f t="shared" si="76"/>
        <v>0.62020118249904765</v>
      </c>
      <c r="AI27" s="12">
        <f t="shared" si="77"/>
        <v>0.62084805270943744</v>
      </c>
      <c r="AJ27" s="12">
        <f t="shared" si="78"/>
        <v>0.75817353320442071</v>
      </c>
      <c r="AK27" s="12">
        <f t="shared" si="79"/>
        <v>0.65651505497898155</v>
      </c>
      <c r="AL27" s="12">
        <f t="shared" si="80"/>
        <v>0.69030220608311466</v>
      </c>
      <c r="AM27" s="12">
        <f t="shared" si="81"/>
        <v>0.85180789103632781</v>
      </c>
      <c r="AN27" s="12">
        <f t="shared" si="82"/>
        <v>0.74298243024629429</v>
      </c>
      <c r="AO27" s="12">
        <f t="shared" si="83"/>
        <v>0.58894303397926728</v>
      </c>
      <c r="AP27" s="12">
        <f t="shared" si="43"/>
        <v>0.673548750842618</v>
      </c>
      <c r="AQ27" s="12">
        <f t="shared" si="20"/>
        <v>0.70166359808883894</v>
      </c>
      <c r="AR27" s="12">
        <f t="shared" si="21"/>
        <v>0.72791111842062983</v>
      </c>
      <c r="AS27" s="12">
        <f t="shared" si="22"/>
        <v>0.70104115578402892</v>
      </c>
      <c r="AT27" s="12">
        <f t="shared" si="16"/>
        <v>2.7186528428411575E-2</v>
      </c>
      <c r="AZ27" s="14"/>
      <c r="BB27" s="14"/>
      <c r="BD27" s="14"/>
    </row>
    <row r="28" spans="1:56" s="12" customFormat="1">
      <c r="B28" s="12" t="s">
        <v>76</v>
      </c>
      <c r="C28" s="25">
        <v>24.867815017700195</v>
      </c>
      <c r="D28" s="25">
        <v>24.868812561035156</v>
      </c>
      <c r="E28" s="25">
        <v>24.796548000000001</v>
      </c>
      <c r="F28" s="24">
        <v>24.0123</v>
      </c>
      <c r="G28" s="24">
        <v>24.113399999999999</v>
      </c>
      <c r="H28" s="24">
        <v>23.988600000000002</v>
      </c>
      <c r="I28" s="24">
        <v>25.863700000000001</v>
      </c>
      <c r="J28" s="24">
        <v>25.799099999999999</v>
      </c>
      <c r="K28" s="24">
        <v>25.833200000000001</v>
      </c>
      <c r="L28" s="12">
        <v>23.6353454589843</v>
      </c>
      <c r="M28" s="12">
        <v>22.863099999999999</v>
      </c>
      <c r="N28" s="24">
        <v>24.599699999999999</v>
      </c>
      <c r="O28" s="12">
        <f t="shared" si="57"/>
        <v>1.2324695587158949</v>
      </c>
      <c r="P28" s="12">
        <f t="shared" si="58"/>
        <v>1.2334671020508559</v>
      </c>
      <c r="Q28" s="12">
        <f>E28-L28</f>
        <v>1.161202541015701</v>
      </c>
      <c r="R28" s="12">
        <f>F28-M28</f>
        <v>1.1492000000000004</v>
      </c>
      <c r="S28" s="12">
        <f>G28-M28</f>
        <v>1.2502999999999993</v>
      </c>
      <c r="T28" s="12">
        <f>H28-M28</f>
        <v>1.1255000000000024</v>
      </c>
      <c r="U28" s="12">
        <f>I28-N28</f>
        <v>1.2640000000000029</v>
      </c>
      <c r="V28" s="12">
        <f>J28-N28</f>
        <v>1.1994000000000007</v>
      </c>
      <c r="W28" s="12">
        <f>K28-N28</f>
        <v>1.2335000000000029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f t="shared" si="38"/>
        <v>1</v>
      </c>
      <c r="AH28" s="12">
        <f t="shared" si="39"/>
        <v>1</v>
      </c>
      <c r="AI28" s="12">
        <v>1</v>
      </c>
      <c r="AJ28" s="12">
        <v>1</v>
      </c>
      <c r="AK28" s="12">
        <v>1</v>
      </c>
      <c r="AL28" s="12">
        <v>1</v>
      </c>
      <c r="AM28" s="12">
        <v>1</v>
      </c>
      <c r="AN28" s="12">
        <v>1</v>
      </c>
      <c r="AO28" s="12">
        <v>1</v>
      </c>
      <c r="AP28" s="12">
        <f t="shared" si="43"/>
        <v>1</v>
      </c>
      <c r="AQ28" s="12">
        <f t="shared" si="20"/>
        <v>1</v>
      </c>
      <c r="AR28" s="12">
        <f t="shared" si="21"/>
        <v>1</v>
      </c>
      <c r="AS28" s="12">
        <f t="shared" si="22"/>
        <v>1</v>
      </c>
      <c r="AT28" s="12">
        <f t="shared" si="16"/>
        <v>0</v>
      </c>
      <c r="AZ28" s="14"/>
      <c r="BB28" s="14"/>
      <c r="BD28" s="14"/>
    </row>
    <row r="29" spans="1:56" s="12" customFormat="1">
      <c r="B29" s="12" t="s">
        <v>93</v>
      </c>
      <c r="C29" s="25">
        <v>25.874711990356445</v>
      </c>
      <c r="D29" s="25">
        <v>26.232563018798828</v>
      </c>
      <c r="E29" s="25">
        <v>25.905642</v>
      </c>
      <c r="F29" s="24">
        <v>25.154599999999999</v>
      </c>
      <c r="G29" s="24">
        <v>25.334900000000001</v>
      </c>
      <c r="H29" s="24">
        <v>25.014800000000001</v>
      </c>
      <c r="I29" s="24">
        <v>26.7547</v>
      </c>
      <c r="J29" s="24">
        <v>26.9984</v>
      </c>
      <c r="K29" s="24">
        <v>27.005099999999999</v>
      </c>
      <c r="L29" s="12">
        <v>24.35546875</v>
      </c>
      <c r="M29" s="12">
        <v>23.509699999999999</v>
      </c>
      <c r="N29" s="24">
        <v>25.229099999999999</v>
      </c>
      <c r="O29" s="12">
        <f t="shared" si="57"/>
        <v>1.5192432403564453</v>
      </c>
      <c r="P29" s="12">
        <f t="shared" si="58"/>
        <v>1.8770942687988281</v>
      </c>
      <c r="Q29" s="12">
        <f>E29-L29</f>
        <v>1.5501732500000003</v>
      </c>
      <c r="R29" s="12">
        <f>F29-M29</f>
        <v>1.6448999999999998</v>
      </c>
      <c r="S29" s="12">
        <f>G29-M29</f>
        <v>1.8252000000000024</v>
      </c>
      <c r="T29" s="12">
        <f>H29-M29</f>
        <v>1.5051000000000023</v>
      </c>
      <c r="U29" s="12">
        <f>I29-N29</f>
        <v>1.5256000000000007</v>
      </c>
      <c r="V29" s="12">
        <f>J29-N29</f>
        <v>1.7693000000000012</v>
      </c>
      <c r="W29" s="12">
        <f>K29-N29</f>
        <v>1.7759999999999998</v>
      </c>
      <c r="X29" s="12">
        <f>O29-O28</f>
        <v>0.28677368164055039</v>
      </c>
      <c r="Y29" s="12">
        <f t="shared" ref="Y29:Z29" si="86">P29-P28</f>
        <v>0.64362716674797227</v>
      </c>
      <c r="Z29" s="12">
        <f t="shared" si="86"/>
        <v>0.38897070898429931</v>
      </c>
      <c r="AA29" s="12">
        <f>R29-R28</f>
        <v>0.49569999999999936</v>
      </c>
      <c r="AB29" s="12">
        <f t="shared" ref="AB29:AF29" si="87">S29-S28</f>
        <v>0.57490000000000308</v>
      </c>
      <c r="AC29" s="12">
        <f t="shared" si="87"/>
        <v>0.37959999999999994</v>
      </c>
      <c r="AD29" s="12">
        <f t="shared" si="87"/>
        <v>0.26159999999999783</v>
      </c>
      <c r="AE29" s="12">
        <f t="shared" si="87"/>
        <v>0.56990000000000052</v>
      </c>
      <c r="AF29" s="12">
        <f t="shared" si="87"/>
        <v>0.54249999999999687</v>
      </c>
      <c r="AG29" s="12">
        <f t="shared" si="38"/>
        <v>0.81973319068168904</v>
      </c>
      <c r="AH29" s="12">
        <f t="shared" si="39"/>
        <v>0.64010160593036503</v>
      </c>
      <c r="AI29" s="12">
        <f t="shared" ref="AI29" si="88">POWER(2,-Z29)</f>
        <v>0.76367425368983211</v>
      </c>
      <c r="AJ29" s="12">
        <f t="shared" ref="AJ29" si="89">POWER(2,-AA29)</f>
        <v>0.70921748013626507</v>
      </c>
      <c r="AK29" s="12">
        <f t="shared" ref="AK29" si="90">POWER(2,-AB29)</f>
        <v>0.67133278302002508</v>
      </c>
      <c r="AL29" s="12">
        <f t="shared" ref="AL29" si="91">POWER(2,-AC29)</f>
        <v>0.76865067632234507</v>
      </c>
      <c r="AM29" s="12">
        <f t="shared" ref="AM29" si="92">POWER(2,-AD29)</f>
        <v>0.8341622906618259</v>
      </c>
      <c r="AN29" s="12">
        <f t="shared" ref="AN29" si="93">POWER(2,-AE29)</f>
        <v>0.67366348160885636</v>
      </c>
      <c r="AO29" s="12">
        <f t="shared" ref="AO29" si="94">POWER(2,-AF29)</f>
        <v>0.68658012493744813</v>
      </c>
      <c r="AP29" s="12">
        <f t="shared" si="43"/>
        <v>0.74116968343396206</v>
      </c>
      <c r="AQ29" s="12">
        <f t="shared" si="20"/>
        <v>0.716400313159545</v>
      </c>
      <c r="AR29" s="12">
        <f t="shared" si="21"/>
        <v>0.73146863240271021</v>
      </c>
      <c r="AS29" s="12">
        <f t="shared" si="22"/>
        <v>0.72967954299873916</v>
      </c>
      <c r="AT29" s="12">
        <f t="shared" si="16"/>
        <v>1.2481228169509006E-2</v>
      </c>
      <c r="AZ29" s="14"/>
      <c r="BB29" s="14"/>
      <c r="BD29" s="14"/>
    </row>
    <row r="30" spans="1:56" s="12" customFormat="1">
      <c r="C30" s="13"/>
      <c r="D30" s="13"/>
      <c r="E30" s="13"/>
      <c r="AZ30" s="14"/>
      <c r="BB30" s="14"/>
      <c r="BC30" s="14"/>
      <c r="BD30" s="14"/>
    </row>
    <row r="31" spans="1:56" s="12" customFormat="1">
      <c r="A31" s="12" t="s">
        <v>14</v>
      </c>
      <c r="B31" s="12" t="s">
        <v>75</v>
      </c>
      <c r="C31" s="25">
        <v>26.943248748779297</v>
      </c>
      <c r="D31" s="25">
        <v>26.682722091674805</v>
      </c>
      <c r="E31" s="25">
        <v>26.704438</v>
      </c>
      <c r="F31" s="24">
        <v>26.204799999999999</v>
      </c>
      <c r="G31" s="24">
        <v>25.9437</v>
      </c>
      <c r="H31" s="12">
        <v>25.953600000000002</v>
      </c>
      <c r="I31" s="12">
        <v>27.8995</v>
      </c>
      <c r="J31" s="12">
        <v>27.6998</v>
      </c>
      <c r="K31" s="12">
        <v>27.602399999999999</v>
      </c>
      <c r="L31" s="12">
        <v>23.899913787841701</v>
      </c>
      <c r="M31" s="12">
        <v>23.0914</v>
      </c>
      <c r="N31" s="12">
        <v>24.7745</v>
      </c>
      <c r="O31" s="12">
        <f t="shared" ref="O31:O36" si="95">C31-L31</f>
        <v>3.0433349609375959</v>
      </c>
      <c r="P31" s="12">
        <f t="shared" ref="P31:P36" si="96">D31-L31</f>
        <v>2.7828083038331037</v>
      </c>
      <c r="Q31" s="12">
        <f>E31-L31</f>
        <v>2.8045242121582987</v>
      </c>
      <c r="R31" s="12">
        <f>F31-M31</f>
        <v>3.1133999999999986</v>
      </c>
      <c r="S31" s="12">
        <f>G31-M31</f>
        <v>2.8522999999999996</v>
      </c>
      <c r="T31" s="12">
        <f>H31-M31</f>
        <v>2.8622000000000014</v>
      </c>
      <c r="U31" s="12">
        <f>I31-N31</f>
        <v>3.125</v>
      </c>
      <c r="V31" s="12">
        <f>J31-N31</f>
        <v>2.9253</v>
      </c>
      <c r="W31" s="12">
        <f>K31-N31</f>
        <v>2.8278999999999996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1</v>
      </c>
      <c r="AH31" s="12">
        <v>1</v>
      </c>
      <c r="AI31" s="12">
        <v>1</v>
      </c>
      <c r="AJ31" s="12">
        <v>1</v>
      </c>
      <c r="AK31" s="12">
        <v>1</v>
      </c>
      <c r="AL31" s="12">
        <v>1</v>
      </c>
      <c r="AM31" s="12">
        <v>1</v>
      </c>
      <c r="AN31" s="12">
        <v>1</v>
      </c>
      <c r="AO31" s="12">
        <v>1</v>
      </c>
      <c r="AP31" s="12">
        <f t="shared" si="43"/>
        <v>1</v>
      </c>
      <c r="AQ31" s="12">
        <f t="shared" si="20"/>
        <v>1</v>
      </c>
      <c r="AR31" s="12">
        <f t="shared" si="21"/>
        <v>1</v>
      </c>
      <c r="AS31" s="12">
        <f t="shared" si="22"/>
        <v>1</v>
      </c>
      <c r="AT31" s="12">
        <f t="shared" si="16"/>
        <v>0</v>
      </c>
      <c r="AZ31" s="14"/>
      <c r="BB31" s="14"/>
      <c r="BC31" s="14"/>
      <c r="BD31" s="14"/>
    </row>
    <row r="32" spans="1:56" s="12" customFormat="1">
      <c r="A32" s="12" t="s">
        <v>48</v>
      </c>
      <c r="B32" s="12" t="s">
        <v>7</v>
      </c>
      <c r="C32" s="25">
        <v>26.126714706420898</v>
      </c>
      <c r="D32" s="25">
        <v>26.04991340637207</v>
      </c>
      <c r="E32" s="25">
        <v>26.132614</v>
      </c>
      <c r="F32" s="24">
        <v>25.4345</v>
      </c>
      <c r="G32" s="24">
        <v>25.267900000000001</v>
      </c>
      <c r="H32" s="12">
        <v>25.236899999999999</v>
      </c>
      <c r="I32" s="12">
        <v>27.0654</v>
      </c>
      <c r="J32" s="12">
        <v>27.110499999999998</v>
      </c>
      <c r="K32" s="12">
        <v>26.9956</v>
      </c>
      <c r="L32" s="12">
        <v>23.638286590576101</v>
      </c>
      <c r="M32" s="12">
        <v>22.856400000000001</v>
      </c>
      <c r="N32" s="12">
        <v>24.598099999999999</v>
      </c>
      <c r="O32" s="12">
        <f t="shared" si="95"/>
        <v>2.4884281158447976</v>
      </c>
      <c r="P32" s="12">
        <f t="shared" si="96"/>
        <v>2.4116268157959695</v>
      </c>
      <c r="Q32" s="12">
        <f>E32-L32</f>
        <v>2.4943274094238994</v>
      </c>
      <c r="R32" s="12">
        <f t="shared" ref="R32:R35" si="97">F32-M32</f>
        <v>2.5780999999999992</v>
      </c>
      <c r="S32" s="12">
        <f t="shared" ref="S32:S36" si="98">G32-M32</f>
        <v>2.4115000000000002</v>
      </c>
      <c r="T32" s="12">
        <f t="shared" ref="T32:T36" si="99">H32-M32</f>
        <v>2.3804999999999978</v>
      </c>
      <c r="U32" s="12">
        <f t="shared" ref="U32:U36" si="100">I32-N32</f>
        <v>2.4673000000000016</v>
      </c>
      <c r="V32" s="12">
        <f t="shared" ref="V32:V36" si="101">J32-N32</f>
        <v>2.5123999999999995</v>
      </c>
      <c r="W32" s="12">
        <f t="shared" ref="W32:W36" si="102">K32-N32</f>
        <v>2.3975000000000009</v>
      </c>
      <c r="X32" s="12">
        <f>O32-O31</f>
        <v>-0.55490684509279831</v>
      </c>
      <c r="Y32" s="12">
        <f t="shared" ref="Y32:Z32" si="103">P32-P31</f>
        <v>-0.37118148803713424</v>
      </c>
      <c r="Z32" s="12">
        <f t="shared" si="103"/>
        <v>-0.31019680273439931</v>
      </c>
      <c r="AA32" s="12">
        <f>R32-R31</f>
        <v>-0.53529999999999944</v>
      </c>
      <c r="AB32" s="12">
        <f>S32-S31</f>
        <v>-0.44079999999999941</v>
      </c>
      <c r="AC32" s="12">
        <f t="shared" ref="AC32:AF32" si="104">T32-T31</f>
        <v>-0.48170000000000357</v>
      </c>
      <c r="AD32" s="12">
        <f t="shared" si="104"/>
        <v>-0.6576999999999984</v>
      </c>
      <c r="AE32" s="12">
        <f t="shared" si="104"/>
        <v>-0.41290000000000049</v>
      </c>
      <c r="AF32" s="12">
        <f t="shared" si="104"/>
        <v>-0.43039999999999878</v>
      </c>
      <c r="AG32" s="12">
        <f t="shared" si="38"/>
        <v>1.4690737720322555</v>
      </c>
      <c r="AH32" s="12">
        <f t="shared" si="39"/>
        <v>1.2934116301481076</v>
      </c>
      <c r="AI32" s="12">
        <f t="shared" ref="AI32:AI36" si="105">POWER(2,-Z32)</f>
        <v>1.2398768240434945</v>
      </c>
      <c r="AJ32" s="12">
        <f t="shared" ref="AJ32:AJ36" si="106">POWER(2,-AA32)</f>
        <v>1.4492434849345053</v>
      </c>
      <c r="AK32" s="12">
        <f t="shared" ref="AK32:AK36" si="107">POWER(2,-AB32)</f>
        <v>1.3573567972290774</v>
      </c>
      <c r="AL32" s="12">
        <f t="shared" ref="AL32:AL36" si="108">POWER(2,-AC32)</f>
        <v>1.3963881315259581</v>
      </c>
      <c r="AM32" s="12">
        <f t="shared" ref="AM32:AM36" si="109">POWER(2,-AD32)</f>
        <v>1.5775656020502249</v>
      </c>
      <c r="AN32" s="12">
        <f t="shared" ref="AN32:AN36" si="110">POWER(2,-AE32)</f>
        <v>1.3313593272416204</v>
      </c>
      <c r="AO32" s="12">
        <f t="shared" ref="AO32:AO36" si="111">POWER(2,-AF32)</f>
        <v>1.3476071611152138</v>
      </c>
      <c r="AP32" s="12">
        <f t="shared" si="43"/>
        <v>1.3341207420746191</v>
      </c>
      <c r="AQ32" s="12">
        <f t="shared" si="20"/>
        <v>1.4009961378965137</v>
      </c>
      <c r="AR32" s="12">
        <f t="shared" si="21"/>
        <v>1.4188440301356862</v>
      </c>
      <c r="AS32" s="12">
        <f t="shared" si="22"/>
        <v>1.384653636702273</v>
      </c>
      <c r="AT32" s="12">
        <f t="shared" si="16"/>
        <v>4.4663373069355819E-2</v>
      </c>
      <c r="AZ32" s="14"/>
      <c r="BB32" s="14"/>
      <c r="BC32" s="14"/>
      <c r="BD32" s="14"/>
    </row>
    <row r="33" spans="1:56" s="12" customFormat="1">
      <c r="B33" s="14" t="s">
        <v>10</v>
      </c>
      <c r="C33" s="25">
        <v>26.5205993652343</v>
      </c>
      <c r="D33" s="25">
        <v>26.604621887207031</v>
      </c>
      <c r="E33" s="25">
        <v>26.554327000000001</v>
      </c>
      <c r="F33" s="24">
        <v>25.786899999999999</v>
      </c>
      <c r="G33" s="24">
        <v>25.804099999999998</v>
      </c>
      <c r="H33" s="24">
        <v>25.6754</v>
      </c>
      <c r="I33" s="24">
        <v>27.690799999999999</v>
      </c>
      <c r="J33" s="24">
        <v>27.523399999999999</v>
      </c>
      <c r="K33" s="24">
        <v>27.505600000000001</v>
      </c>
      <c r="L33" s="12">
        <v>23.2630805969238</v>
      </c>
      <c r="M33" s="12">
        <v>22.499300000000002</v>
      </c>
      <c r="N33" s="24">
        <v>24.198599999999999</v>
      </c>
      <c r="O33" s="12">
        <f t="shared" si="95"/>
        <v>3.2575187683105007</v>
      </c>
      <c r="P33" s="12">
        <f t="shared" si="96"/>
        <v>3.3415412902832315</v>
      </c>
      <c r="Q33" s="12">
        <f t="shared" ref="Q33:Q35" si="112">E33-L33</f>
        <v>3.291246403076201</v>
      </c>
      <c r="R33" s="12">
        <f t="shared" si="97"/>
        <v>3.2875999999999976</v>
      </c>
      <c r="S33" s="12">
        <f t="shared" si="98"/>
        <v>3.3047999999999966</v>
      </c>
      <c r="T33" s="12">
        <f t="shared" si="99"/>
        <v>3.1760999999999981</v>
      </c>
      <c r="U33" s="12">
        <f t="shared" si="100"/>
        <v>3.4922000000000004</v>
      </c>
      <c r="V33" s="12">
        <f t="shared" si="101"/>
        <v>3.3247999999999998</v>
      </c>
      <c r="W33" s="12">
        <f t="shared" si="102"/>
        <v>3.3070000000000022</v>
      </c>
      <c r="X33" s="12">
        <f>O33-O31</f>
        <v>0.21418380737290477</v>
      </c>
      <c r="Y33" s="12">
        <f>P33-P31</f>
        <v>0.55873298645012781</v>
      </c>
      <c r="Z33" s="12">
        <f>Q33-Q31</f>
        <v>0.48672219091790225</v>
      </c>
      <c r="AA33" s="12">
        <f>R33-R31</f>
        <v>0.17419999999999902</v>
      </c>
      <c r="AB33" s="12">
        <f t="shared" ref="AB33:AF33" si="113">S33-S31</f>
        <v>0.45249999999999702</v>
      </c>
      <c r="AC33" s="12">
        <f t="shared" si="113"/>
        <v>0.31389999999999674</v>
      </c>
      <c r="AD33" s="12">
        <f t="shared" si="113"/>
        <v>0.36720000000000041</v>
      </c>
      <c r="AE33" s="12">
        <f t="shared" si="113"/>
        <v>0.39949999999999974</v>
      </c>
      <c r="AF33" s="12">
        <f t="shared" si="113"/>
        <v>0.47910000000000252</v>
      </c>
      <c r="AG33" s="12">
        <f t="shared" si="38"/>
        <v>0.86203371013140029</v>
      </c>
      <c r="AH33" s="12">
        <f t="shared" si="39"/>
        <v>0.67889812856774367</v>
      </c>
      <c r="AI33" s="12">
        <f t="shared" si="105"/>
        <v>0.71364466088721612</v>
      </c>
      <c r="AJ33" s="12">
        <f t="shared" si="106"/>
        <v>0.88625882911663023</v>
      </c>
      <c r="AK33" s="12">
        <f t="shared" si="107"/>
        <v>0.73077541284852221</v>
      </c>
      <c r="AL33" s="12">
        <f t="shared" si="108"/>
        <v>0.80446413021379815</v>
      </c>
      <c r="AM33" s="12">
        <f t="shared" si="109"/>
        <v>0.77528572147449948</v>
      </c>
      <c r="AN33" s="12">
        <f t="shared" si="110"/>
        <v>0.75812098244102089</v>
      </c>
      <c r="AO33" s="12">
        <f t="shared" si="111"/>
        <v>0.7174250374656671</v>
      </c>
      <c r="AP33" s="12">
        <f t="shared" si="43"/>
        <v>0.75152549986212003</v>
      </c>
      <c r="AQ33" s="12">
        <f t="shared" si="20"/>
        <v>0.80716612405965016</v>
      </c>
      <c r="AR33" s="12">
        <f t="shared" si="21"/>
        <v>0.75027724712706245</v>
      </c>
      <c r="AS33" s="12">
        <f t="shared" si="22"/>
        <v>0.76965629034961092</v>
      </c>
      <c r="AT33" s="12">
        <f t="shared" si="16"/>
        <v>3.2490464023136753E-2</v>
      </c>
      <c r="AZ33" s="14"/>
      <c r="BB33" s="14"/>
      <c r="BC33" s="14"/>
      <c r="BD33" s="14"/>
    </row>
    <row r="34" spans="1:56" s="12" customFormat="1">
      <c r="B34" s="12" t="s">
        <v>11</v>
      </c>
      <c r="C34" s="25">
        <v>27.196714401245117</v>
      </c>
      <c r="D34" s="25">
        <v>27.195701599121094</v>
      </c>
      <c r="E34" s="25">
        <v>27.004835</v>
      </c>
      <c r="F34" s="24">
        <v>26.6021</v>
      </c>
      <c r="G34" s="24">
        <v>26.299800000000001</v>
      </c>
      <c r="H34" s="24">
        <v>26.148599999999998</v>
      </c>
      <c r="I34" s="24">
        <v>28.107600000000001</v>
      </c>
      <c r="J34" s="24">
        <v>28.276900000000001</v>
      </c>
      <c r="K34" s="24">
        <v>27.9986</v>
      </c>
      <c r="L34" s="12">
        <v>23.2046089172363</v>
      </c>
      <c r="M34" s="12">
        <v>22.412800000000001</v>
      </c>
      <c r="N34" s="24">
        <v>24.256900000000002</v>
      </c>
      <c r="O34" s="12">
        <f t="shared" si="95"/>
        <v>3.9921054840088175</v>
      </c>
      <c r="P34" s="12">
        <f t="shared" si="96"/>
        <v>3.991092681884794</v>
      </c>
      <c r="Q34" s="12">
        <f t="shared" si="112"/>
        <v>3.8002260827637002</v>
      </c>
      <c r="R34" s="12">
        <f t="shared" si="97"/>
        <v>4.1892999999999994</v>
      </c>
      <c r="S34" s="12">
        <f t="shared" si="98"/>
        <v>3.8870000000000005</v>
      </c>
      <c r="T34" s="12">
        <f t="shared" si="99"/>
        <v>3.7357999999999976</v>
      </c>
      <c r="U34" s="12">
        <f t="shared" si="100"/>
        <v>3.8506999999999998</v>
      </c>
      <c r="V34" s="12">
        <f t="shared" si="101"/>
        <v>4.0199999999999996</v>
      </c>
      <c r="W34" s="12">
        <f t="shared" si="102"/>
        <v>3.741699999999998</v>
      </c>
      <c r="X34" s="12">
        <f>O34-O31</f>
        <v>0.94877052307122156</v>
      </c>
      <c r="Y34" s="12">
        <f t="shared" ref="Y34:Z34" si="114">P34-P31</f>
        <v>1.2082843780516903</v>
      </c>
      <c r="Z34" s="12">
        <f t="shared" si="114"/>
        <v>0.9957018706054015</v>
      </c>
      <c r="AA34" s="12">
        <f>R34-R31</f>
        <v>1.0759000000000007</v>
      </c>
      <c r="AB34" s="12">
        <f t="shared" ref="AB34:AF34" si="115">S34-S31</f>
        <v>1.0347000000000008</v>
      </c>
      <c r="AC34" s="12">
        <f t="shared" si="115"/>
        <v>0.87359999999999616</v>
      </c>
      <c r="AD34" s="12">
        <f t="shared" si="115"/>
        <v>0.72569999999999979</v>
      </c>
      <c r="AE34" s="12">
        <f t="shared" si="115"/>
        <v>1.0946999999999996</v>
      </c>
      <c r="AF34" s="12">
        <f t="shared" si="115"/>
        <v>0.91379999999999839</v>
      </c>
      <c r="AG34" s="12">
        <f t="shared" si="38"/>
        <v>0.51807378070849475</v>
      </c>
      <c r="AH34" s="12">
        <f t="shared" si="39"/>
        <v>0.43278296597153249</v>
      </c>
      <c r="AI34" s="12">
        <f t="shared" si="105"/>
        <v>0.50149183930321073</v>
      </c>
      <c r="AJ34" s="12">
        <f t="shared" si="106"/>
        <v>0.4743750376026627</v>
      </c>
      <c r="AK34" s="12">
        <f t="shared" si="107"/>
        <v>0.48811737098940278</v>
      </c>
      <c r="AL34" s="12">
        <f t="shared" si="108"/>
        <v>0.5457832407973735</v>
      </c>
      <c r="AM34" s="12">
        <f t="shared" si="109"/>
        <v>0.60470356941592718</v>
      </c>
      <c r="AN34" s="12">
        <f t="shared" si="110"/>
        <v>0.46823348000951326</v>
      </c>
      <c r="AO34" s="12">
        <f t="shared" si="111"/>
        <v>0.53078518182523982</v>
      </c>
      <c r="AP34" s="12">
        <f t="shared" si="43"/>
        <v>0.48411619532774602</v>
      </c>
      <c r="AQ34" s="12">
        <f t="shared" si="20"/>
        <v>0.5027585497964796</v>
      </c>
      <c r="AR34" s="12">
        <f t="shared" si="21"/>
        <v>0.53457407708356008</v>
      </c>
      <c r="AS34" s="12">
        <f t="shared" si="22"/>
        <v>0.50714960740259529</v>
      </c>
      <c r="AT34" s="12">
        <f t="shared" si="16"/>
        <v>2.5513927529804144E-2</v>
      </c>
      <c r="AZ34" s="14"/>
      <c r="BB34" s="14"/>
      <c r="BC34" s="14"/>
      <c r="BD34" s="14"/>
    </row>
    <row r="35" spans="1:56" s="12" customFormat="1">
      <c r="B35" s="12" t="s">
        <v>76</v>
      </c>
      <c r="C35" s="25">
        <v>25.411533355712891</v>
      </c>
      <c r="D35" s="25">
        <v>25.59882926940918</v>
      </c>
      <c r="E35" s="25">
        <v>25.664836999999999</v>
      </c>
      <c r="F35" s="24">
        <v>24.598299999999998</v>
      </c>
      <c r="G35" s="24">
        <v>24.800899999999999</v>
      </c>
      <c r="H35" s="24">
        <v>24.865300000000001</v>
      </c>
      <c r="I35" s="24">
        <v>26.502400000000002</v>
      </c>
      <c r="J35" s="24">
        <v>26.5547</v>
      </c>
      <c r="K35" s="24">
        <v>26.604800000000001</v>
      </c>
      <c r="L35" s="12">
        <v>23.6353454589843</v>
      </c>
      <c r="M35" s="12">
        <v>22.863099999999999</v>
      </c>
      <c r="N35" s="24">
        <v>24.599699999999999</v>
      </c>
      <c r="O35" s="12">
        <f t="shared" si="95"/>
        <v>1.7761878967285902</v>
      </c>
      <c r="P35" s="12">
        <f t="shared" si="96"/>
        <v>1.9634838104248793</v>
      </c>
      <c r="Q35" s="12">
        <f t="shared" si="112"/>
        <v>2.0294915410156982</v>
      </c>
      <c r="R35" s="12">
        <f t="shared" si="97"/>
        <v>1.735199999999999</v>
      </c>
      <c r="S35" s="12">
        <f t="shared" si="98"/>
        <v>1.9377999999999993</v>
      </c>
      <c r="T35" s="12">
        <f t="shared" si="99"/>
        <v>2.002200000000002</v>
      </c>
      <c r="U35" s="12">
        <f t="shared" si="100"/>
        <v>1.9027000000000029</v>
      </c>
      <c r="V35" s="12">
        <f t="shared" si="101"/>
        <v>1.9550000000000018</v>
      </c>
      <c r="W35" s="12">
        <f t="shared" si="102"/>
        <v>2.0051000000000023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f t="shared" si="38"/>
        <v>1</v>
      </c>
      <c r="AH35" s="12">
        <f t="shared" si="39"/>
        <v>1</v>
      </c>
      <c r="AI35" s="12">
        <f t="shared" si="105"/>
        <v>1</v>
      </c>
      <c r="AJ35" s="12">
        <f t="shared" si="106"/>
        <v>1</v>
      </c>
      <c r="AK35" s="12">
        <f t="shared" si="107"/>
        <v>1</v>
      </c>
      <c r="AL35" s="12">
        <f t="shared" si="108"/>
        <v>1</v>
      </c>
      <c r="AM35" s="12">
        <f t="shared" si="109"/>
        <v>1</v>
      </c>
      <c r="AN35" s="12">
        <f t="shared" si="110"/>
        <v>1</v>
      </c>
      <c r="AO35" s="12">
        <f t="shared" si="111"/>
        <v>1</v>
      </c>
      <c r="AP35" s="12">
        <f t="shared" si="43"/>
        <v>1</v>
      </c>
      <c r="AQ35" s="12">
        <f t="shared" si="20"/>
        <v>1</v>
      </c>
      <c r="AR35" s="12">
        <f t="shared" si="21"/>
        <v>1</v>
      </c>
      <c r="AS35" s="12">
        <f t="shared" si="22"/>
        <v>1</v>
      </c>
      <c r="AT35" s="12">
        <f t="shared" si="16"/>
        <v>0</v>
      </c>
      <c r="AZ35" s="14"/>
      <c r="BB35" s="14"/>
      <c r="BC35" s="14"/>
      <c r="BD35" s="14"/>
    </row>
    <row r="36" spans="1:56" s="12" customFormat="1">
      <c r="B36" s="12" t="s">
        <v>93</v>
      </c>
      <c r="C36" s="25">
        <v>26.788812637329102</v>
      </c>
      <c r="D36" s="25">
        <v>26.929126739501953</v>
      </c>
      <c r="E36" s="25">
        <v>27.034590999999999</v>
      </c>
      <c r="F36" s="24">
        <v>26.146599999999999</v>
      </c>
      <c r="G36" s="24">
        <v>26.1096</v>
      </c>
      <c r="H36" s="24">
        <v>25.980899999999998</v>
      </c>
      <c r="I36" s="24">
        <v>27.904299999999999</v>
      </c>
      <c r="J36" s="24">
        <v>27.833500000000001</v>
      </c>
      <c r="K36" s="24">
        <v>27.724699999999999</v>
      </c>
      <c r="L36" s="12">
        <v>24.35546875</v>
      </c>
      <c r="M36" s="12">
        <v>23.509699999999999</v>
      </c>
      <c r="N36" s="24">
        <v>25.229099999999999</v>
      </c>
      <c r="O36" s="12">
        <f t="shared" si="95"/>
        <v>2.4333438873291016</v>
      </c>
      <c r="P36" s="12">
        <f t="shared" si="96"/>
        <v>2.5736579895019531</v>
      </c>
      <c r="Q36" s="12">
        <f>E36-L36</f>
        <v>2.6791222499999989</v>
      </c>
      <c r="R36" s="12">
        <f>F36-M36</f>
        <v>2.6369000000000007</v>
      </c>
      <c r="S36" s="12">
        <f t="shared" si="98"/>
        <v>2.5999000000000017</v>
      </c>
      <c r="T36" s="12">
        <f t="shared" si="99"/>
        <v>2.4711999999999996</v>
      </c>
      <c r="U36" s="12">
        <f t="shared" si="100"/>
        <v>2.6752000000000002</v>
      </c>
      <c r="V36" s="12">
        <f t="shared" si="101"/>
        <v>2.6044000000000018</v>
      </c>
      <c r="W36" s="12">
        <f t="shared" si="102"/>
        <v>2.4955999999999996</v>
      </c>
      <c r="X36" s="12">
        <f>O36-O35</f>
        <v>0.65715599060051133</v>
      </c>
      <c r="Y36" s="12">
        <f t="shared" ref="Y36:Z36" si="116">P36-P35</f>
        <v>0.61017417907707383</v>
      </c>
      <c r="Z36" s="12">
        <f t="shared" si="116"/>
        <v>0.64963070898430075</v>
      </c>
      <c r="AA36" s="12">
        <f>R36-R35</f>
        <v>0.90170000000000172</v>
      </c>
      <c r="AB36" s="12">
        <f t="shared" ref="AB36:AF36" si="117">S36-S35</f>
        <v>0.66210000000000235</v>
      </c>
      <c r="AC36" s="12">
        <f t="shared" si="117"/>
        <v>0.46899999999999764</v>
      </c>
      <c r="AD36" s="12">
        <f t="shared" si="117"/>
        <v>0.7724999999999973</v>
      </c>
      <c r="AE36" s="12">
        <f t="shared" si="117"/>
        <v>0.64939999999999998</v>
      </c>
      <c r="AF36" s="12">
        <f t="shared" si="117"/>
        <v>0.49049999999999727</v>
      </c>
      <c r="AG36" s="12">
        <f t="shared" si="38"/>
        <v>0.63412713131194953</v>
      </c>
      <c r="AH36" s="12">
        <f t="shared" si="39"/>
        <v>0.65511760366874539</v>
      </c>
      <c r="AI36" s="12">
        <f t="shared" si="105"/>
        <v>0.63744346110992667</v>
      </c>
      <c r="AJ36" s="12">
        <f t="shared" si="106"/>
        <v>0.53525564092319555</v>
      </c>
      <c r="AK36" s="12">
        <f t="shared" si="107"/>
        <v>0.63195774373540692</v>
      </c>
      <c r="AL36" s="12">
        <f t="shared" si="108"/>
        <v>0.72246519896176398</v>
      </c>
      <c r="AM36" s="12">
        <f t="shared" si="109"/>
        <v>0.58540217051607102</v>
      </c>
      <c r="AN36" s="12">
        <f t="shared" si="110"/>
        <v>0.63754540621184042</v>
      </c>
      <c r="AO36" s="12">
        <f t="shared" si="111"/>
        <v>0.71177837146090961</v>
      </c>
      <c r="AP36" s="12">
        <f t="shared" si="43"/>
        <v>0.6422293986968739</v>
      </c>
      <c r="AQ36" s="12">
        <f t="shared" si="20"/>
        <v>0.62989286120678889</v>
      </c>
      <c r="AR36" s="12">
        <f t="shared" si="21"/>
        <v>0.64490864939627368</v>
      </c>
      <c r="AS36" s="12">
        <f t="shared" si="22"/>
        <v>0.63901030309997886</v>
      </c>
      <c r="AT36" s="12">
        <f t="shared" si="16"/>
        <v>8.0087705725866362E-3</v>
      </c>
      <c r="AZ36" s="14"/>
      <c r="BB36" s="14"/>
      <c r="BC36" s="14"/>
      <c r="BD36" s="14"/>
    </row>
    <row r="37" spans="1:56" s="12" customFormat="1">
      <c r="C37" s="13"/>
      <c r="D37" s="13"/>
      <c r="E37" s="13"/>
      <c r="AZ37" s="14"/>
      <c r="BB37" s="14"/>
      <c r="BC37" s="14"/>
      <c r="BD37" s="14"/>
    </row>
    <row r="38" spans="1:56" s="12" customFormat="1">
      <c r="A38" s="12" t="s">
        <v>15</v>
      </c>
      <c r="B38" s="12" t="s">
        <v>75</v>
      </c>
      <c r="C38" s="25">
        <v>24.376611709594727</v>
      </c>
      <c r="D38" s="25">
        <v>24.061777114868164</v>
      </c>
      <c r="E38" s="25">
        <v>24.119233999999999</v>
      </c>
      <c r="F38" s="24">
        <v>23.7758</v>
      </c>
      <c r="G38" s="24">
        <v>23.4709</v>
      </c>
      <c r="H38" s="12">
        <v>23.514199999999999</v>
      </c>
      <c r="I38" s="12">
        <v>24.876899999999999</v>
      </c>
      <c r="J38" s="12">
        <v>24.7896</v>
      </c>
      <c r="K38" s="12">
        <v>24.7072</v>
      </c>
      <c r="L38" s="12">
        <v>23.899913787841701</v>
      </c>
      <c r="M38" s="12">
        <v>23.0914</v>
      </c>
      <c r="N38" s="12">
        <v>24.7745</v>
      </c>
      <c r="O38" s="12">
        <f t="shared" ref="O38:O43" si="118">C38-L38</f>
        <v>0.47669792175302561</v>
      </c>
      <c r="P38" s="12">
        <f t="shared" ref="P38:P43" si="119">D38-L38</f>
        <v>0.16186332702646311</v>
      </c>
      <c r="Q38" s="12">
        <f>E38-L38</f>
        <v>0.21932021215829778</v>
      </c>
      <c r="R38" s="12">
        <f>F38-M38</f>
        <v>0.68440000000000012</v>
      </c>
      <c r="S38" s="12">
        <f>G38-M38</f>
        <v>0.37950000000000017</v>
      </c>
      <c r="T38" s="12">
        <f>H38-M38</f>
        <v>0.42279999999999873</v>
      </c>
      <c r="U38" s="12">
        <f>I38-N38</f>
        <v>0.10239999999999938</v>
      </c>
      <c r="V38" s="12">
        <f>J38-N38</f>
        <v>1.5100000000000335E-2</v>
      </c>
      <c r="W38" s="12">
        <f>K38-N38</f>
        <v>-6.7299999999999471E-2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1</v>
      </c>
      <c r="AH38" s="12">
        <v>1</v>
      </c>
      <c r="AI38" s="12">
        <f t="shared" ref="AI38" si="120">POWER(2,-Z38)</f>
        <v>1</v>
      </c>
      <c r="AJ38" s="12">
        <f t="shared" ref="AJ38" si="121">POWER(2,-AA38)</f>
        <v>1</v>
      </c>
      <c r="AK38" s="12">
        <f t="shared" ref="AK38" si="122">POWER(2,-AB38)</f>
        <v>1</v>
      </c>
      <c r="AL38" s="12">
        <f t="shared" ref="AL38" si="123">POWER(2,-AC38)</f>
        <v>1</v>
      </c>
      <c r="AM38" s="12">
        <f t="shared" ref="AM38" si="124">POWER(2,-AD38)</f>
        <v>1</v>
      </c>
      <c r="AN38" s="12">
        <f t="shared" ref="AN38" si="125">POWER(2,-AE38)</f>
        <v>1</v>
      </c>
      <c r="AO38" s="12">
        <f t="shared" ref="AO38" si="126">POWER(2,-AF38)</f>
        <v>1</v>
      </c>
      <c r="AP38" s="12">
        <f t="shared" si="43"/>
        <v>1</v>
      </c>
      <c r="AQ38" s="12">
        <f t="shared" si="20"/>
        <v>1</v>
      </c>
      <c r="AR38" s="12">
        <f t="shared" si="21"/>
        <v>1</v>
      </c>
      <c r="AS38" s="12">
        <f t="shared" si="22"/>
        <v>1</v>
      </c>
      <c r="AT38" s="12">
        <f t="shared" si="16"/>
        <v>0</v>
      </c>
      <c r="AZ38" s="14"/>
      <c r="BB38" s="14"/>
      <c r="BC38" s="14"/>
      <c r="BD38" s="14"/>
    </row>
    <row r="39" spans="1:56" s="12" customFormat="1">
      <c r="A39" s="12" t="s">
        <v>47</v>
      </c>
      <c r="B39" s="12" t="s">
        <v>7</v>
      </c>
      <c r="C39" s="25">
        <v>25.337459564208984</v>
      </c>
      <c r="D39" s="25">
        <v>24.967929840087891</v>
      </c>
      <c r="E39" s="25">
        <v>25.133782</v>
      </c>
      <c r="F39" s="24">
        <v>24.034300000000002</v>
      </c>
      <c r="G39" s="24">
        <v>24.212599999999998</v>
      </c>
      <c r="H39" s="12">
        <v>24.1508</v>
      </c>
      <c r="I39" s="12">
        <v>25.840900000000001</v>
      </c>
      <c r="J39" s="12">
        <v>25.5124</v>
      </c>
      <c r="K39" s="12">
        <v>25.599599999999999</v>
      </c>
      <c r="L39" s="12">
        <v>23.638286590576101</v>
      </c>
      <c r="M39" s="12">
        <v>22.856400000000001</v>
      </c>
      <c r="N39" s="12">
        <v>24.598099999999999</v>
      </c>
      <c r="O39" s="12">
        <f t="shared" si="118"/>
        <v>1.6991729736328836</v>
      </c>
      <c r="P39" s="12">
        <f t="shared" si="119"/>
        <v>1.3296432495117898</v>
      </c>
      <c r="Q39" s="12">
        <f t="shared" ref="Q39:Q43" si="127">E39-L39</f>
        <v>1.4954954094238992</v>
      </c>
      <c r="R39" s="12">
        <f t="shared" ref="R39:R43" si="128">F39-M39</f>
        <v>1.1779000000000011</v>
      </c>
      <c r="S39" s="12">
        <f t="shared" ref="S39:S43" si="129">G39-M39</f>
        <v>1.3561999999999976</v>
      </c>
      <c r="T39" s="12">
        <f t="shared" ref="T39:T43" si="130">H39-M39</f>
        <v>1.2943999999999996</v>
      </c>
      <c r="U39" s="12">
        <f t="shared" ref="U39:U43" si="131">I39-N39</f>
        <v>1.2428000000000026</v>
      </c>
      <c r="V39" s="12">
        <f t="shared" ref="V39:V43" si="132">J39-N39</f>
        <v>0.91430000000000078</v>
      </c>
      <c r="W39" s="12">
        <f t="shared" ref="W39:W43" si="133">K39-N39</f>
        <v>1.0015000000000001</v>
      </c>
      <c r="X39" s="12">
        <f>O39-O38</f>
        <v>1.2224750518798579</v>
      </c>
      <c r="Y39" s="12">
        <f t="shared" ref="Y39:Z39" si="134">P39-P38</f>
        <v>1.1677799224853267</v>
      </c>
      <c r="Z39" s="12">
        <f t="shared" si="134"/>
        <v>1.2761751972656015</v>
      </c>
      <c r="AA39" s="12">
        <f t="shared" ref="AA39:AF39" si="135">R39-BA38</f>
        <v>1.1779000000000011</v>
      </c>
      <c r="AB39" s="12">
        <f t="shared" si="135"/>
        <v>1.3561999999999976</v>
      </c>
      <c r="AC39" s="12">
        <f t="shared" si="135"/>
        <v>1.2943999999999996</v>
      </c>
      <c r="AD39" s="12">
        <f t="shared" si="135"/>
        <v>1.2428000000000026</v>
      </c>
      <c r="AE39" s="12">
        <f t="shared" si="135"/>
        <v>0.91430000000000078</v>
      </c>
      <c r="AF39" s="12">
        <f t="shared" si="135"/>
        <v>1.0015000000000001</v>
      </c>
      <c r="AG39" s="12">
        <f t="shared" si="38"/>
        <v>0.42854688279085545</v>
      </c>
      <c r="AH39" s="12">
        <f t="shared" si="39"/>
        <v>0.44510576059942003</v>
      </c>
      <c r="AI39" s="12">
        <f t="shared" ref="AI39:AI43" si="136">POWER(2,-Z39)</f>
        <v>0.41288868925692962</v>
      </c>
      <c r="AJ39" s="12">
        <f t="shared" ref="AJ39:AJ43" si="137">POWER(2,-AA39)</f>
        <v>0.44199440118737277</v>
      </c>
      <c r="AK39" s="12">
        <f t="shared" ref="AK39:AK43" si="138">POWER(2,-AB39)</f>
        <v>0.39060978631817583</v>
      </c>
      <c r="AL39" s="12">
        <f t="shared" ref="AL39:AL43" si="139">POWER(2,-AC39)</f>
        <v>0.40770569097730269</v>
      </c>
      <c r="AM39" s="12">
        <f t="shared" ref="AM39:AM43" si="140">POWER(2,-AD39)</f>
        <v>0.42255176625920293</v>
      </c>
      <c r="AN39" s="12">
        <f t="shared" ref="AN39:AN43" si="141">POWER(2,-AE39)</f>
        <v>0.53060125757259158</v>
      </c>
      <c r="AO39" s="12">
        <f t="shared" ref="AO39:AO43" si="142">POWER(2,-AF39)</f>
        <v>0.49948040977576158</v>
      </c>
      <c r="AP39" s="12">
        <f t="shared" si="43"/>
        <v>0.42884711088240168</v>
      </c>
      <c r="AQ39" s="12">
        <f t="shared" si="20"/>
        <v>0.41343662616095039</v>
      </c>
      <c r="AR39" s="12">
        <f t="shared" si="21"/>
        <v>0.48421114453585207</v>
      </c>
      <c r="AS39" s="12">
        <f t="shared" si="22"/>
        <v>0.44216496052640136</v>
      </c>
      <c r="AT39" s="12">
        <f t="shared" si="16"/>
        <v>3.7219376031241584E-2</v>
      </c>
      <c r="AZ39" s="14"/>
      <c r="BB39" s="14"/>
      <c r="BC39" s="14"/>
      <c r="BD39" s="14"/>
    </row>
    <row r="40" spans="1:56" s="12" customFormat="1">
      <c r="B40" s="14" t="s">
        <v>10</v>
      </c>
      <c r="C40" s="25">
        <v>25.260034561157227</v>
      </c>
      <c r="D40" s="25">
        <v>25.297355651855469</v>
      </c>
      <c r="E40" s="25">
        <v>25.199650999999999</v>
      </c>
      <c r="F40" s="24">
        <v>24.466799999999999</v>
      </c>
      <c r="G40" s="24">
        <v>24.700099999999999</v>
      </c>
      <c r="H40" s="24">
        <v>24.534700000000001</v>
      </c>
      <c r="I40" s="24">
        <v>25.894100000000002</v>
      </c>
      <c r="J40" s="24">
        <v>25.903400000000001</v>
      </c>
      <c r="K40" s="24">
        <v>25.798999999999999</v>
      </c>
      <c r="L40" s="12">
        <v>23.2630805969238</v>
      </c>
      <c r="M40" s="12">
        <v>22.499300000000002</v>
      </c>
      <c r="N40" s="24">
        <v>24.198599999999999</v>
      </c>
      <c r="O40" s="12">
        <f t="shared" si="118"/>
        <v>1.9969539642334269</v>
      </c>
      <c r="P40" s="12">
        <f t="shared" si="119"/>
        <v>2.034275054931669</v>
      </c>
      <c r="Q40" s="12">
        <f t="shared" si="127"/>
        <v>1.9365704030761997</v>
      </c>
      <c r="R40" s="12">
        <f t="shared" si="128"/>
        <v>1.9674999999999976</v>
      </c>
      <c r="S40" s="12">
        <f t="shared" si="129"/>
        <v>2.2007999999999974</v>
      </c>
      <c r="T40" s="12">
        <f t="shared" si="130"/>
        <v>2.0353999999999992</v>
      </c>
      <c r="U40" s="12">
        <f t="shared" si="131"/>
        <v>1.6955000000000027</v>
      </c>
      <c r="V40" s="12">
        <f t="shared" si="132"/>
        <v>1.7048000000000023</v>
      </c>
      <c r="W40" s="12">
        <f t="shared" si="133"/>
        <v>1.6004000000000005</v>
      </c>
      <c r="X40" s="12">
        <f>O40-O38</f>
        <v>1.5202560424804012</v>
      </c>
      <c r="Y40" s="12">
        <f t="shared" ref="Y40:Z40" si="143">P40-P38</f>
        <v>1.8724117279052059</v>
      </c>
      <c r="Z40" s="12">
        <f t="shared" si="143"/>
        <v>1.7172501909179019</v>
      </c>
      <c r="AA40" s="12">
        <f>R40-R38</f>
        <v>1.2830999999999975</v>
      </c>
      <c r="AB40" s="12">
        <f>S40-S38</f>
        <v>1.8212999999999973</v>
      </c>
      <c r="AC40" s="12">
        <f>T40-BC38</f>
        <v>2.0353999999999992</v>
      </c>
      <c r="AD40" s="12">
        <f>U40-U38</f>
        <v>1.5931000000000033</v>
      </c>
      <c r="AE40" s="12">
        <f>V40-V38</f>
        <v>1.689700000000002</v>
      </c>
      <c r="AF40" s="12">
        <f>W40--W38</f>
        <v>1.533100000000001</v>
      </c>
      <c r="AG40" s="12">
        <f t="shared" si="38"/>
        <v>0.34862403900255778</v>
      </c>
      <c r="AH40" s="12">
        <f t="shared" si="39"/>
        <v>0.27311647947615753</v>
      </c>
      <c r="AI40" s="12">
        <f t="shared" si="136"/>
        <v>0.30412784349922328</v>
      </c>
      <c r="AJ40" s="12">
        <f t="shared" si="137"/>
        <v>0.41091161043786123</v>
      </c>
      <c r="AK40" s="12">
        <f t="shared" si="138"/>
        <v>0.28296587830919007</v>
      </c>
      <c r="AL40" s="12">
        <f t="shared" si="139"/>
        <v>0.24394029620562574</v>
      </c>
      <c r="AM40" s="12">
        <f t="shared" si="140"/>
        <v>0.33145846432839204</v>
      </c>
      <c r="AN40" s="12">
        <f t="shared" si="141"/>
        <v>0.30999137917822017</v>
      </c>
      <c r="AO40" s="12">
        <f t="shared" si="142"/>
        <v>0.34553410020332748</v>
      </c>
      <c r="AP40" s="12">
        <f t="shared" si="43"/>
        <v>0.30862278732597953</v>
      </c>
      <c r="AQ40" s="12">
        <f t="shared" si="20"/>
        <v>0.31260592831755901</v>
      </c>
      <c r="AR40" s="12">
        <f t="shared" si="21"/>
        <v>0.32899464790331323</v>
      </c>
      <c r="AS40" s="12">
        <f t="shared" si="22"/>
        <v>0.31674112118228392</v>
      </c>
      <c r="AT40" s="12">
        <f t="shared" si="16"/>
        <v>1.0797131140582419E-2</v>
      </c>
      <c r="AZ40" s="14"/>
      <c r="BB40" s="14"/>
      <c r="BC40" s="14"/>
      <c r="BD40" s="14"/>
    </row>
    <row r="41" spans="1:56" s="12" customFormat="1">
      <c r="B41" s="12" t="s">
        <v>11</v>
      </c>
      <c r="C41" s="25">
        <v>25.8763427734375</v>
      </c>
      <c r="D41" s="25">
        <v>25.990781784057617</v>
      </c>
      <c r="E41" s="25">
        <v>25.804641</v>
      </c>
      <c r="F41" s="24">
        <v>25.376799999999999</v>
      </c>
      <c r="G41" s="24">
        <v>25.400600000000001</v>
      </c>
      <c r="H41" s="24">
        <v>25.2241</v>
      </c>
      <c r="I41" s="24">
        <v>26.6358</v>
      </c>
      <c r="J41" s="24">
        <v>26.511299999999999</v>
      </c>
      <c r="K41" s="24">
        <v>26.585699999999999</v>
      </c>
      <c r="L41" s="12">
        <v>23.2046089172363</v>
      </c>
      <c r="M41" s="12">
        <v>22.412800000000001</v>
      </c>
      <c r="N41" s="24">
        <v>24.256900000000002</v>
      </c>
      <c r="O41" s="12">
        <f t="shared" si="118"/>
        <v>2.6717338562012003</v>
      </c>
      <c r="P41" s="12">
        <f t="shared" si="119"/>
        <v>2.7861728668213175</v>
      </c>
      <c r="Q41" s="12">
        <f t="shared" si="127"/>
        <v>2.6000320827637005</v>
      </c>
      <c r="R41" s="12">
        <f t="shared" si="128"/>
        <v>2.9639999999999986</v>
      </c>
      <c r="S41" s="12">
        <f t="shared" si="129"/>
        <v>2.9878</v>
      </c>
      <c r="T41" s="12">
        <f t="shared" si="130"/>
        <v>2.8112999999999992</v>
      </c>
      <c r="U41" s="12">
        <f t="shared" si="131"/>
        <v>2.378899999999998</v>
      </c>
      <c r="V41" s="12">
        <f t="shared" si="132"/>
        <v>2.2543999999999969</v>
      </c>
      <c r="W41" s="12">
        <f t="shared" si="133"/>
        <v>2.3287999999999975</v>
      </c>
      <c r="X41" s="12">
        <f>O41-O38</f>
        <v>2.1950359344481747</v>
      </c>
      <c r="Y41" s="12">
        <f t="shared" ref="Y41:Z41" si="144">P41-P38</f>
        <v>2.6243095397948544</v>
      </c>
      <c r="Z41" s="12">
        <f t="shared" si="144"/>
        <v>2.3807118706054027</v>
      </c>
      <c r="AA41" s="12">
        <f t="shared" ref="AA41:AC41" si="145">R41-R38</f>
        <v>2.2795999999999985</v>
      </c>
      <c r="AB41" s="12">
        <f t="shared" si="145"/>
        <v>2.6082999999999998</v>
      </c>
      <c r="AC41" s="12">
        <f t="shared" si="145"/>
        <v>2.3885000000000005</v>
      </c>
      <c r="AD41" s="12">
        <f>U41-U38</f>
        <v>2.2764999999999986</v>
      </c>
      <c r="AE41" s="12">
        <f>V41-V38</f>
        <v>2.2392999999999965</v>
      </c>
      <c r="AF41" s="12">
        <f>W41-W38</f>
        <v>2.396099999999997</v>
      </c>
      <c r="AG41" s="12">
        <f t="shared" si="38"/>
        <v>0.21838778433875708</v>
      </c>
      <c r="AH41" s="12">
        <f t="shared" si="39"/>
        <v>0.16218254479288993</v>
      </c>
      <c r="AI41" s="12">
        <f t="shared" si="136"/>
        <v>0.19201462829200577</v>
      </c>
      <c r="AJ41" s="12">
        <f t="shared" si="137"/>
        <v>0.20595484921071602</v>
      </c>
      <c r="AK41" s="12">
        <f t="shared" si="138"/>
        <v>0.16399230203763529</v>
      </c>
      <c r="AL41" s="12">
        <f t="shared" si="139"/>
        <v>0.1909808647007</v>
      </c>
      <c r="AM41" s="12">
        <f t="shared" si="140"/>
        <v>0.20639787178548727</v>
      </c>
      <c r="AN41" s="12">
        <f t="shared" si="141"/>
        <v>0.21178906385950519</v>
      </c>
      <c r="AO41" s="12">
        <f t="shared" si="142"/>
        <v>0.18997743836122616</v>
      </c>
      <c r="AP41" s="12">
        <f>AVERAGE(AG41:AI41)</f>
        <v>0.19086165247455092</v>
      </c>
      <c r="AQ41" s="12">
        <f>AVERAGE(AJ41:AL41)</f>
        <v>0.18697600531635042</v>
      </c>
      <c r="AR41" s="12">
        <f t="shared" si="21"/>
        <v>0.20272145800207286</v>
      </c>
      <c r="AS41" s="12">
        <f t="shared" si="22"/>
        <v>0.19351970526432472</v>
      </c>
      <c r="AT41" s="12">
        <f t="shared" si="16"/>
        <v>8.2023626806243637E-3</v>
      </c>
      <c r="AZ41" s="14"/>
      <c r="BB41" s="14"/>
      <c r="BC41" s="14"/>
      <c r="BD41" s="14"/>
    </row>
    <row r="42" spans="1:56" s="12" customFormat="1">
      <c r="B42" s="12" t="s">
        <v>76</v>
      </c>
      <c r="C42" s="25">
        <v>25.548381805419922</v>
      </c>
      <c r="D42" s="25">
        <v>25.743906021118164</v>
      </c>
      <c r="E42" s="25">
        <v>25.550425000000001</v>
      </c>
      <c r="F42" s="24">
        <v>24.993099999999998</v>
      </c>
      <c r="G42" s="24">
        <v>25.103899999999999</v>
      </c>
      <c r="H42" s="24">
        <v>24.906700000000001</v>
      </c>
      <c r="I42" s="24">
        <v>26.316400000000002</v>
      </c>
      <c r="J42" s="24">
        <v>26.220500000000001</v>
      </c>
      <c r="K42" s="24">
        <v>26.392399999999999</v>
      </c>
      <c r="L42" s="12">
        <v>23.6353454589843</v>
      </c>
      <c r="M42" s="12">
        <v>22.863099999999999</v>
      </c>
      <c r="N42" s="24">
        <v>24.599699999999999</v>
      </c>
      <c r="O42" s="12">
        <f t="shared" si="118"/>
        <v>1.9130363464356215</v>
      </c>
      <c r="P42" s="12">
        <f t="shared" si="119"/>
        <v>2.1085605621338637</v>
      </c>
      <c r="Q42" s="12">
        <f t="shared" si="127"/>
        <v>1.9150795410157002</v>
      </c>
      <c r="R42" s="12">
        <f t="shared" si="128"/>
        <v>2.129999999999999</v>
      </c>
      <c r="S42" s="12">
        <f t="shared" si="129"/>
        <v>2.2408000000000001</v>
      </c>
      <c r="T42" s="12">
        <f t="shared" si="130"/>
        <v>2.0436000000000014</v>
      </c>
      <c r="U42" s="12">
        <f t="shared" si="131"/>
        <v>1.716700000000003</v>
      </c>
      <c r="V42" s="12">
        <f t="shared" si="132"/>
        <v>1.6208000000000027</v>
      </c>
      <c r="W42" s="12">
        <f t="shared" si="133"/>
        <v>1.7927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f t="shared" si="38"/>
        <v>1</v>
      </c>
      <c r="AH42" s="12">
        <f t="shared" si="39"/>
        <v>1</v>
      </c>
      <c r="AI42" s="12">
        <f t="shared" si="136"/>
        <v>1</v>
      </c>
      <c r="AJ42" s="12">
        <f t="shared" si="137"/>
        <v>1</v>
      </c>
      <c r="AK42" s="12">
        <f t="shared" si="138"/>
        <v>1</v>
      </c>
      <c r="AL42" s="12">
        <f t="shared" si="139"/>
        <v>1</v>
      </c>
      <c r="AM42" s="12">
        <f t="shared" si="140"/>
        <v>1</v>
      </c>
      <c r="AN42" s="12">
        <f t="shared" si="141"/>
        <v>1</v>
      </c>
      <c r="AO42" s="12">
        <f t="shared" si="142"/>
        <v>1</v>
      </c>
      <c r="AP42" s="12">
        <f t="shared" si="43"/>
        <v>1</v>
      </c>
      <c r="AQ42" s="12">
        <f t="shared" si="20"/>
        <v>1</v>
      </c>
      <c r="AR42" s="12">
        <f t="shared" si="21"/>
        <v>1</v>
      </c>
      <c r="AS42" s="12">
        <f t="shared" si="22"/>
        <v>1</v>
      </c>
      <c r="AT42" s="12">
        <f t="shared" si="16"/>
        <v>0</v>
      </c>
      <c r="AZ42" s="14"/>
      <c r="BB42" s="14"/>
      <c r="BC42" s="14"/>
      <c r="BD42" s="14"/>
    </row>
    <row r="43" spans="1:56" s="12" customFormat="1">
      <c r="B43" s="12" t="s">
        <v>93</v>
      </c>
      <c r="C43" s="25">
        <v>26.587356567382812</v>
      </c>
      <c r="D43" s="25">
        <v>26.936336517333984</v>
      </c>
      <c r="E43" s="25">
        <v>26.485641999999999</v>
      </c>
      <c r="F43" s="24">
        <v>26.000800000000002</v>
      </c>
      <c r="G43" s="24">
        <v>26.1465</v>
      </c>
      <c r="H43" s="24">
        <v>26.012499999999999</v>
      </c>
      <c r="I43" s="24">
        <v>27.2089</v>
      </c>
      <c r="J43" s="24">
        <v>27.438600000000001</v>
      </c>
      <c r="K43" s="24">
        <v>27.029399999999999</v>
      </c>
      <c r="L43" s="12">
        <v>24.35546875</v>
      </c>
      <c r="M43" s="12">
        <v>23.509699999999999</v>
      </c>
      <c r="N43" s="24">
        <v>25.229099999999999</v>
      </c>
      <c r="O43" s="12">
        <f t="shared" si="118"/>
        <v>2.2318878173828125</v>
      </c>
      <c r="P43" s="12">
        <f t="shared" si="119"/>
        <v>2.5808677673339844</v>
      </c>
      <c r="Q43" s="12">
        <f t="shared" si="127"/>
        <v>2.1301732499999986</v>
      </c>
      <c r="R43" s="12">
        <f t="shared" si="128"/>
        <v>2.491100000000003</v>
      </c>
      <c r="S43" s="12">
        <f t="shared" si="129"/>
        <v>2.6368000000000009</v>
      </c>
      <c r="T43" s="12">
        <f t="shared" si="130"/>
        <v>2.5028000000000006</v>
      </c>
      <c r="U43" s="12">
        <f t="shared" si="131"/>
        <v>1.9798000000000009</v>
      </c>
      <c r="V43" s="12">
        <f t="shared" si="132"/>
        <v>2.209500000000002</v>
      </c>
      <c r="W43" s="12">
        <f t="shared" si="133"/>
        <v>1.8003</v>
      </c>
      <c r="X43" s="12">
        <f>O43-P45</f>
        <v>-2.3841857919748577E-4</v>
      </c>
      <c r="Y43" s="12">
        <f t="shared" ref="Y43:Z43" si="146">P43-Q45</f>
        <v>0.36621325517568692</v>
      </c>
      <c r="Z43" s="12">
        <f t="shared" si="146"/>
        <v>-0.24772675000000177</v>
      </c>
      <c r="AA43" s="12">
        <f>R43-R42</f>
        <v>0.36110000000000397</v>
      </c>
      <c r="AB43" s="12">
        <f t="shared" ref="AB43" si="147">S43-S42</f>
        <v>0.3960000000000008</v>
      </c>
      <c r="AC43" s="12">
        <f>T43-T42</f>
        <v>0.45919999999999916</v>
      </c>
      <c r="AD43" s="12">
        <f>U43-U42</f>
        <v>0.26309999999999789</v>
      </c>
      <c r="AE43" s="12">
        <f t="shared" ref="AE43:AF43" si="148">V43-V42</f>
        <v>0.58869999999999933</v>
      </c>
      <c r="AF43" s="12">
        <f t="shared" si="148"/>
        <v>7.6000000000000512E-3</v>
      </c>
      <c r="AG43" s="12">
        <f t="shared" ref="AG43" si="149">Y43-Y42</f>
        <v>0.36621325517568692</v>
      </c>
      <c r="AH43" s="12">
        <f t="shared" si="39"/>
        <v>0.77581616680674215</v>
      </c>
      <c r="AI43" s="12">
        <f t="shared" si="136"/>
        <v>1.1873347606423372</v>
      </c>
      <c r="AJ43" s="12">
        <f t="shared" si="137"/>
        <v>0.77857072278114714</v>
      </c>
      <c r="AK43" s="12">
        <f t="shared" si="138"/>
        <v>0.75996242820075754</v>
      </c>
      <c r="AL43" s="12">
        <f t="shared" si="139"/>
        <v>0.72738949723169155</v>
      </c>
      <c r="AM43" s="12">
        <f t="shared" si="140"/>
        <v>0.83329544551851342</v>
      </c>
      <c r="AN43" s="12">
        <f t="shared" si="141"/>
        <v>0.66494181047790657</v>
      </c>
      <c r="AO43" s="12">
        <f t="shared" si="142"/>
        <v>0.99474593257786903</v>
      </c>
      <c r="AP43" s="12">
        <f t="shared" si="43"/>
        <v>0.77645472754158862</v>
      </c>
      <c r="AQ43" s="12">
        <f t="shared" si="20"/>
        <v>0.75530754940453215</v>
      </c>
      <c r="AR43" s="12">
        <f t="shared" si="21"/>
        <v>0.83099439619142978</v>
      </c>
      <c r="AS43" s="12">
        <f t="shared" si="22"/>
        <v>0.78758555771251693</v>
      </c>
      <c r="AT43" s="12">
        <f t="shared" si="16"/>
        <v>3.9051840281302541E-2</v>
      </c>
      <c r="AZ43" s="14"/>
      <c r="BB43" s="14"/>
      <c r="BC43" s="14"/>
      <c r="BD43" s="14"/>
    </row>
    <row r="44" spans="1:56" s="12" customFormat="1">
      <c r="C44" s="13"/>
      <c r="D44" s="13"/>
      <c r="E44" s="13"/>
      <c r="AZ44" s="14"/>
      <c r="BB44" s="14"/>
      <c r="BC44" s="14"/>
      <c r="BD44" s="14"/>
    </row>
    <row r="45" spans="1:56" s="12" customFormat="1">
      <c r="A45" s="12" t="s">
        <v>16</v>
      </c>
      <c r="B45" s="12" t="s">
        <v>75</v>
      </c>
      <c r="C45" s="25">
        <v>26.270029067993164</v>
      </c>
      <c r="D45" s="25">
        <v>26.132040023803711</v>
      </c>
      <c r="E45" s="25">
        <v>26.114568299999998</v>
      </c>
      <c r="F45" s="24">
        <v>25.4693</v>
      </c>
      <c r="G45" s="24">
        <v>25.396699999999999</v>
      </c>
      <c r="H45" s="12">
        <v>25.300699999999999</v>
      </c>
      <c r="I45" s="12">
        <v>27.046700000000001</v>
      </c>
      <c r="J45" s="12">
        <v>26.904299999999999</v>
      </c>
      <c r="K45" s="12">
        <v>26.9345</v>
      </c>
      <c r="L45" s="12">
        <v>23.899913787841701</v>
      </c>
      <c r="M45" s="12">
        <v>23.0914</v>
      </c>
      <c r="N45" s="12">
        <v>24.7745</v>
      </c>
      <c r="O45" s="12">
        <f t="shared" ref="O45:O50" si="150">C45-L45</f>
        <v>2.3701152801514631</v>
      </c>
      <c r="P45" s="12">
        <f t="shared" ref="P45:P50" si="151">D45-L45</f>
        <v>2.23212623596201</v>
      </c>
      <c r="Q45" s="12">
        <f>E45-L45</f>
        <v>2.2146545121582975</v>
      </c>
      <c r="R45" s="12">
        <f>F45-M45</f>
        <v>2.3779000000000003</v>
      </c>
      <c r="S45" s="12">
        <f>G45-M45</f>
        <v>2.305299999999999</v>
      </c>
      <c r="T45" s="12">
        <f>H45-M45</f>
        <v>2.2092999999999989</v>
      </c>
      <c r="U45" s="12">
        <f>I45-N45</f>
        <v>2.2722000000000016</v>
      </c>
      <c r="V45" s="12">
        <f>J45-N45</f>
        <v>2.1297999999999995</v>
      </c>
      <c r="W45" s="12">
        <f>K45-N45</f>
        <v>2.16</v>
      </c>
      <c r="X45" s="12">
        <f>O45-AX45</f>
        <v>2.3701152801514631</v>
      </c>
      <c r="Y45" s="12">
        <f>P45-AY45</f>
        <v>2.23212623596201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1</v>
      </c>
      <c r="AH45" s="12">
        <v>1</v>
      </c>
      <c r="AI45" s="12">
        <v>1</v>
      </c>
      <c r="AJ45" s="12">
        <v>1</v>
      </c>
      <c r="AK45" s="12">
        <v>1</v>
      </c>
      <c r="AL45" s="12">
        <v>1</v>
      </c>
      <c r="AM45" s="12">
        <v>1</v>
      </c>
      <c r="AN45" s="12">
        <v>1</v>
      </c>
      <c r="AO45" s="12">
        <v>1</v>
      </c>
      <c r="AP45" s="12">
        <f t="shared" si="43"/>
        <v>1</v>
      </c>
      <c r="AQ45" s="12">
        <f t="shared" si="20"/>
        <v>1</v>
      </c>
      <c r="AR45" s="12">
        <f t="shared" si="21"/>
        <v>1</v>
      </c>
      <c r="AS45" s="12">
        <f t="shared" si="22"/>
        <v>1</v>
      </c>
      <c r="AT45" s="12">
        <f t="shared" si="16"/>
        <v>0</v>
      </c>
      <c r="AZ45" s="14"/>
      <c r="BB45" s="14"/>
      <c r="BC45" s="14"/>
      <c r="BD45" s="14"/>
    </row>
    <row r="46" spans="1:56" s="12" customFormat="1">
      <c r="A46" s="12" t="s">
        <v>46</v>
      </c>
      <c r="B46" s="12" t="s">
        <v>7</v>
      </c>
      <c r="C46" s="25">
        <v>26.668722915649401</v>
      </c>
      <c r="D46" s="25">
        <v>26.533130645751953</v>
      </c>
      <c r="E46" s="25">
        <v>26.574682899999999</v>
      </c>
      <c r="F46" s="24">
        <v>25.5046</v>
      </c>
      <c r="G46" s="24">
        <v>25.499600000000001</v>
      </c>
      <c r="H46" s="12">
        <v>25.694700000000001</v>
      </c>
      <c r="I46" s="12">
        <v>27.3325</v>
      </c>
      <c r="J46" s="12">
        <v>27.454599999999999</v>
      </c>
      <c r="K46" s="12">
        <v>27.303799999999999</v>
      </c>
      <c r="L46" s="12">
        <v>23.638286590576101</v>
      </c>
      <c r="M46" s="12">
        <v>22.856400000000001</v>
      </c>
      <c r="N46" s="12">
        <v>24.598099999999999</v>
      </c>
      <c r="O46" s="12">
        <f t="shared" si="150"/>
        <v>3.0304363250732997</v>
      </c>
      <c r="P46" s="12">
        <f t="shared" si="151"/>
        <v>2.8948440551758523</v>
      </c>
      <c r="Q46" s="12">
        <f>E46-L46</f>
        <v>2.9363963094238983</v>
      </c>
      <c r="R46" s="12">
        <f t="shared" ref="R46:R50" si="152">F46-M46</f>
        <v>2.6481999999999992</v>
      </c>
      <c r="S46" s="12">
        <f t="shared" ref="S46:S50" si="153">G46-M46</f>
        <v>2.6432000000000002</v>
      </c>
      <c r="T46" s="12">
        <f t="shared" ref="T46:T50" si="154">H46-M46</f>
        <v>2.8383000000000003</v>
      </c>
      <c r="U46" s="12">
        <f t="shared" ref="U46:U50" si="155">I46-N46</f>
        <v>2.7344000000000008</v>
      </c>
      <c r="V46" s="12">
        <f t="shared" ref="V46:V50" si="156">J46-N46</f>
        <v>2.8565000000000005</v>
      </c>
      <c r="W46" s="12">
        <f t="shared" ref="W46:W50" si="157">K46-N46</f>
        <v>2.7057000000000002</v>
      </c>
      <c r="X46" s="12">
        <f>O46-AX45</f>
        <v>3.0304363250732997</v>
      </c>
      <c r="Y46" s="12">
        <f>P46-AY45</f>
        <v>2.8948440551758523</v>
      </c>
      <c r="Z46" s="12">
        <f>Q46-Q45</f>
        <v>0.72174179726560084</v>
      </c>
      <c r="AA46" s="12">
        <f t="shared" ref="AA46:AC46" si="158">R46-R45</f>
        <v>0.27029999999999887</v>
      </c>
      <c r="AB46" s="12">
        <f t="shared" si="158"/>
        <v>0.3379000000000012</v>
      </c>
      <c r="AC46" s="12">
        <f t="shared" si="158"/>
        <v>0.62900000000000134</v>
      </c>
      <c r="AD46" s="12">
        <f t="shared" ref="AD46" si="159">U46-U45</f>
        <v>0.46219999999999928</v>
      </c>
      <c r="AE46" s="12">
        <f t="shared" ref="AE46:AF46" si="160">V46-V45</f>
        <v>0.72670000000000101</v>
      </c>
      <c r="AF46" s="12">
        <f t="shared" si="160"/>
        <v>0.54570000000000007</v>
      </c>
      <c r="AG46" s="12">
        <f t="shared" si="38"/>
        <v>0.12239051611933764</v>
      </c>
      <c r="AH46" s="12">
        <f t="shared" si="39"/>
        <v>0.13445133123118599</v>
      </c>
      <c r="AI46" s="12">
        <f t="shared" si="39"/>
        <v>0.60636492246464957</v>
      </c>
      <c r="AJ46" s="12">
        <f t="shared" ref="AJ46:AJ49" si="161">POWER(2,-AA46)</f>
        <v>0.82914711159191867</v>
      </c>
      <c r="AK46" s="12">
        <f t="shared" ref="AK46:AK49" si="162">POWER(2,-AB46)</f>
        <v>0.79119214054498987</v>
      </c>
      <c r="AL46" s="12">
        <f t="shared" ref="AL46:AL49" si="163">POWER(2,-AC46)</f>
        <v>0.64662446594374279</v>
      </c>
      <c r="AM46" s="12">
        <f t="shared" ref="AM46:AM49" si="164">POWER(2,-AD46)</f>
        <v>0.7258785048488019</v>
      </c>
      <c r="AN46" s="12">
        <f t="shared" ref="AN46:AN49" si="165">POWER(2,-AE46)</f>
        <v>0.60428456607397996</v>
      </c>
      <c r="AO46" s="12">
        <f t="shared" ref="AO46:AO49" si="166">POWER(2,-AF46)</f>
        <v>0.68505892917215316</v>
      </c>
      <c r="AP46" s="12">
        <f t="shared" si="43"/>
        <v>0.28773558993839105</v>
      </c>
      <c r="AQ46" s="12">
        <f t="shared" si="20"/>
        <v>0.75565457269355052</v>
      </c>
      <c r="AR46" s="12">
        <f t="shared" si="21"/>
        <v>0.67174066669831178</v>
      </c>
      <c r="AS46" s="12">
        <f t="shared" si="22"/>
        <v>0.57171027644341776</v>
      </c>
      <c r="AT46" s="12">
        <f t="shared" si="16"/>
        <v>0.24948267041332894</v>
      </c>
      <c r="AZ46" s="14"/>
      <c r="BB46" s="14"/>
      <c r="BD46" s="14"/>
    </row>
    <row r="47" spans="1:56" s="12" customFormat="1">
      <c r="B47" s="14" t="s">
        <v>10</v>
      </c>
      <c r="C47" s="25">
        <v>26.0592449188232</v>
      </c>
      <c r="D47" s="25">
        <v>26.100661087036102</v>
      </c>
      <c r="E47" s="25">
        <v>26.035167399999999</v>
      </c>
      <c r="F47" s="24">
        <v>24.843499999999999</v>
      </c>
      <c r="G47" s="24">
        <v>24.950099999999999</v>
      </c>
      <c r="H47" s="24">
        <v>24.820900000000002</v>
      </c>
      <c r="I47" s="24">
        <v>26.2546</v>
      </c>
      <c r="J47" s="24">
        <v>26.413499999999999</v>
      </c>
      <c r="K47" s="24">
        <v>26.365300000000001</v>
      </c>
      <c r="L47" s="12">
        <v>23.2630805969238</v>
      </c>
      <c r="M47" s="12">
        <v>22.499300000000002</v>
      </c>
      <c r="N47" s="24">
        <v>24.198599999999999</v>
      </c>
      <c r="O47" s="12">
        <f t="shared" si="150"/>
        <v>2.7961643218994006</v>
      </c>
      <c r="P47" s="12">
        <f t="shared" si="151"/>
        <v>2.8375804901123018</v>
      </c>
      <c r="Q47" s="12">
        <f t="shared" ref="Q47:Q50" si="167">E47-L47</f>
        <v>2.7720868030761991</v>
      </c>
      <c r="R47" s="12">
        <f t="shared" si="152"/>
        <v>2.3441999999999972</v>
      </c>
      <c r="S47" s="12">
        <f t="shared" si="153"/>
        <v>2.4507999999999974</v>
      </c>
      <c r="T47" s="12">
        <f t="shared" si="154"/>
        <v>2.3216000000000001</v>
      </c>
      <c r="U47" s="12">
        <f t="shared" si="155"/>
        <v>2.0560000000000009</v>
      </c>
      <c r="V47" s="12">
        <f t="shared" si="156"/>
        <v>2.2149000000000001</v>
      </c>
      <c r="W47" s="12">
        <f t="shared" si="157"/>
        <v>2.1667000000000023</v>
      </c>
      <c r="X47" s="12">
        <f>O47-AX45</f>
        <v>2.7961643218994006</v>
      </c>
      <c r="Y47" s="12">
        <f>P47-AY45</f>
        <v>2.8375804901123018</v>
      </c>
      <c r="Z47" s="12">
        <f>Q47-Q45</f>
        <v>0.5574322909179017</v>
      </c>
      <c r="AA47" s="12">
        <f t="shared" ref="AA47:AF47" si="168">R47-R45</f>
        <v>-3.3700000000003172E-2</v>
      </c>
      <c r="AB47" s="12">
        <f t="shared" si="168"/>
        <v>0.14549999999999841</v>
      </c>
      <c r="AC47" s="12">
        <f t="shared" si="168"/>
        <v>0.11230000000000118</v>
      </c>
      <c r="AD47" s="12">
        <f t="shared" si="168"/>
        <v>-0.21620000000000061</v>
      </c>
      <c r="AE47" s="12">
        <f t="shared" si="168"/>
        <v>8.510000000000062E-2</v>
      </c>
      <c r="AF47" s="12">
        <f t="shared" si="168"/>
        <v>6.7000000000021487E-3</v>
      </c>
      <c r="AG47" s="12">
        <f t="shared" si="38"/>
        <v>0.14396955633366043</v>
      </c>
      <c r="AH47" s="12">
        <f t="shared" si="39"/>
        <v>0.13989531076733519</v>
      </c>
      <c r="AI47" s="12">
        <f t="shared" ref="AI47:AI49" si="169">POWER(2,-Z47)</f>
        <v>0.67951048108846313</v>
      </c>
      <c r="AJ47" s="12">
        <f t="shared" si="161"/>
        <v>1.0236340195851681</v>
      </c>
      <c r="AK47" s="12">
        <f t="shared" si="162"/>
        <v>0.90406599786093333</v>
      </c>
      <c r="AL47" s="12">
        <f t="shared" si="163"/>
        <v>0.92511203639526729</v>
      </c>
      <c r="AM47" s="12">
        <f t="shared" si="164"/>
        <v>1.1616697623877916</v>
      </c>
      <c r="AN47" s="12">
        <f t="shared" si="165"/>
        <v>0.94271918933871035</v>
      </c>
      <c r="AO47" s="12">
        <f t="shared" si="166"/>
        <v>0.99536668098392567</v>
      </c>
      <c r="AP47" s="12">
        <f t="shared" si="43"/>
        <v>0.32112511606315292</v>
      </c>
      <c r="AQ47" s="12">
        <f t="shared" si="20"/>
        <v>0.95093735128045631</v>
      </c>
      <c r="AR47" s="12">
        <f t="shared" si="21"/>
        <v>1.0332518775701427</v>
      </c>
      <c r="AS47" s="12">
        <f t="shared" si="22"/>
        <v>0.76843811497125059</v>
      </c>
      <c r="AT47" s="12">
        <f t="shared" si="16"/>
        <v>0.3895646410465029</v>
      </c>
      <c r="AZ47" s="14"/>
      <c r="BB47" s="14"/>
      <c r="BD47" s="14"/>
    </row>
    <row r="48" spans="1:56" s="12" customFormat="1">
      <c r="B48" s="12" t="s">
        <v>11</v>
      </c>
      <c r="C48" s="25">
        <v>26.762340545654297</v>
      </c>
      <c r="D48" s="25">
        <v>26.638561248779297</v>
      </c>
      <c r="E48" s="25">
        <v>26.699574299999998</v>
      </c>
      <c r="F48" s="24">
        <v>25.415400000000002</v>
      </c>
      <c r="G48" s="24">
        <v>25.496400000000001</v>
      </c>
      <c r="H48" s="24">
        <v>25.599599999999999</v>
      </c>
      <c r="I48" s="24">
        <v>27.269500000000001</v>
      </c>
      <c r="J48" s="24">
        <v>27.4024</v>
      </c>
      <c r="K48" s="24">
        <v>27.303100000000001</v>
      </c>
      <c r="L48" s="12">
        <v>23.2046089172363</v>
      </c>
      <c r="M48" s="12">
        <v>22.412800000000001</v>
      </c>
      <c r="N48" s="24">
        <v>24.256900000000002</v>
      </c>
      <c r="O48" s="12">
        <f t="shared" si="150"/>
        <v>3.5577316284179972</v>
      </c>
      <c r="P48" s="12">
        <f t="shared" si="151"/>
        <v>3.4339523315429972</v>
      </c>
      <c r="Q48" s="12">
        <f t="shared" si="167"/>
        <v>3.4949653827636986</v>
      </c>
      <c r="R48" s="12">
        <f t="shared" si="152"/>
        <v>3.002600000000001</v>
      </c>
      <c r="S48" s="12">
        <f t="shared" si="153"/>
        <v>3.0836000000000006</v>
      </c>
      <c r="T48" s="12">
        <f t="shared" si="154"/>
        <v>3.1867999999999981</v>
      </c>
      <c r="U48" s="12">
        <f t="shared" si="155"/>
        <v>3.0125999999999991</v>
      </c>
      <c r="V48" s="12">
        <f t="shared" si="156"/>
        <v>3.1454999999999984</v>
      </c>
      <c r="W48" s="12">
        <f t="shared" si="157"/>
        <v>3.0461999999999989</v>
      </c>
      <c r="X48" s="12">
        <f>O48-AX45</f>
        <v>3.5577316284179972</v>
      </c>
      <c r="Y48" s="12">
        <f>P48-AY45</f>
        <v>3.4339523315429972</v>
      </c>
      <c r="Z48" s="12">
        <f>Q48-Q45</f>
        <v>1.2803108706054012</v>
      </c>
      <c r="AA48" s="12">
        <f t="shared" ref="AA48:AF48" si="170">R48-R45</f>
        <v>0.6247000000000007</v>
      </c>
      <c r="AB48" s="12">
        <f t="shared" si="170"/>
        <v>0.77830000000000155</v>
      </c>
      <c r="AC48" s="12">
        <f t="shared" si="170"/>
        <v>0.97749999999999915</v>
      </c>
      <c r="AD48" s="12">
        <f t="shared" si="170"/>
        <v>0.7403999999999975</v>
      </c>
      <c r="AE48" s="12">
        <f t="shared" si="170"/>
        <v>1.0156999999999989</v>
      </c>
      <c r="AF48" s="12">
        <f t="shared" si="170"/>
        <v>0.88619999999999877</v>
      </c>
      <c r="AG48" s="12">
        <f t="shared" si="38"/>
        <v>8.4921188439955664E-2</v>
      </c>
      <c r="AH48" s="12">
        <f t="shared" si="39"/>
        <v>9.2528888345235857E-2</v>
      </c>
      <c r="AI48" s="12">
        <f t="shared" si="169"/>
        <v>0.41170678487433432</v>
      </c>
      <c r="AJ48" s="12">
        <f t="shared" si="161"/>
        <v>0.64855462644770367</v>
      </c>
      <c r="AK48" s="12">
        <f t="shared" si="162"/>
        <v>0.58305342973523822</v>
      </c>
      <c r="AL48" s="12">
        <f t="shared" si="163"/>
        <v>0.50785903046548264</v>
      </c>
      <c r="AM48" s="12">
        <f t="shared" si="164"/>
        <v>0.59857336952305129</v>
      </c>
      <c r="AN48" s="12">
        <f t="shared" si="165"/>
        <v>0.49458829424252532</v>
      </c>
      <c r="AO48" s="12">
        <f t="shared" si="166"/>
        <v>0.54103731336609007</v>
      </c>
      <c r="AP48" s="12">
        <f t="shared" si="43"/>
        <v>0.19638562055317529</v>
      </c>
      <c r="AQ48" s="12">
        <f t="shared" si="20"/>
        <v>0.57982236221614147</v>
      </c>
      <c r="AR48" s="12">
        <f t="shared" si="21"/>
        <v>0.54473299237722228</v>
      </c>
      <c r="AS48" s="12">
        <f t="shared" si="22"/>
        <v>0.44031365838217967</v>
      </c>
      <c r="AT48" s="12">
        <f t="shared" si="16"/>
        <v>0.21197519123297007</v>
      </c>
      <c r="AZ48" s="14"/>
      <c r="BB48" s="14"/>
      <c r="BD48" s="14"/>
    </row>
    <row r="49" spans="1:56" s="12" customFormat="1">
      <c r="B49" s="12" t="s">
        <v>76</v>
      </c>
      <c r="C49" s="25">
        <v>24.862964630126953</v>
      </c>
      <c r="D49" s="25">
        <v>24.872474670410156</v>
      </c>
      <c r="E49" s="25">
        <v>24.790953259999998</v>
      </c>
      <c r="F49" s="24">
        <v>23.957000000000001</v>
      </c>
      <c r="G49" s="24">
        <v>23.879899999999999</v>
      </c>
      <c r="H49" s="26">
        <v>23.906500000000001</v>
      </c>
      <c r="I49" s="24">
        <v>25.500299999999999</v>
      </c>
      <c r="J49" s="24">
        <v>25.645700000000001</v>
      </c>
      <c r="K49" s="24">
        <v>25.599399999999999</v>
      </c>
      <c r="L49" s="12">
        <v>23.6353454589843</v>
      </c>
      <c r="M49" s="12">
        <v>22.863099999999999</v>
      </c>
      <c r="N49" s="24">
        <v>24.599699999999999</v>
      </c>
      <c r="O49" s="12">
        <f t="shared" si="150"/>
        <v>1.2276191711426527</v>
      </c>
      <c r="P49" s="12">
        <f t="shared" si="151"/>
        <v>1.2371292114258559</v>
      </c>
      <c r="Q49" s="12">
        <f t="shared" si="167"/>
        <v>1.155607801015698</v>
      </c>
      <c r="R49" s="12">
        <f t="shared" si="152"/>
        <v>1.0939000000000014</v>
      </c>
      <c r="S49" s="12">
        <f t="shared" si="153"/>
        <v>1.0167999999999999</v>
      </c>
      <c r="T49" s="12">
        <f t="shared" si="154"/>
        <v>1.0434000000000019</v>
      </c>
      <c r="U49" s="12">
        <f t="shared" si="155"/>
        <v>0.90060000000000073</v>
      </c>
      <c r="V49" s="12">
        <f t="shared" si="156"/>
        <v>1.0460000000000029</v>
      </c>
      <c r="W49" s="12">
        <f t="shared" si="157"/>
        <v>0.9997000000000007</v>
      </c>
      <c r="X49" s="12">
        <f>O49-AX49</f>
        <v>1.2276191711426527</v>
      </c>
      <c r="Y49" s="12">
        <f>P49-AY49</f>
        <v>1.2371292114258559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f t="shared" si="38"/>
        <v>0.42702156339312841</v>
      </c>
      <c r="AH49" s="12">
        <f t="shared" si="39"/>
        <v>0.42421595529491662</v>
      </c>
      <c r="AI49" s="12">
        <f t="shared" si="169"/>
        <v>1</v>
      </c>
      <c r="AJ49" s="12">
        <f t="shared" si="161"/>
        <v>1</v>
      </c>
      <c r="AK49" s="12">
        <f t="shared" si="162"/>
        <v>1</v>
      </c>
      <c r="AL49" s="12">
        <f t="shared" si="163"/>
        <v>1</v>
      </c>
      <c r="AM49" s="12">
        <f t="shared" si="164"/>
        <v>1</v>
      </c>
      <c r="AN49" s="12">
        <f t="shared" si="165"/>
        <v>1</v>
      </c>
      <c r="AO49" s="12">
        <f t="shared" si="166"/>
        <v>1</v>
      </c>
      <c r="AP49" s="12">
        <f t="shared" si="43"/>
        <v>0.61707917289601499</v>
      </c>
      <c r="AQ49" s="12">
        <f t="shared" si="20"/>
        <v>1</v>
      </c>
      <c r="AR49" s="12">
        <f t="shared" si="21"/>
        <v>1</v>
      </c>
      <c r="AS49" s="12">
        <f t="shared" si="22"/>
        <v>0.8723597242986717</v>
      </c>
      <c r="AT49" s="12">
        <f t="shared" si="16"/>
        <v>0.22107944260679907</v>
      </c>
      <c r="AZ49" s="14"/>
      <c r="BB49" s="14"/>
      <c r="BD49" s="14"/>
    </row>
    <row r="50" spans="1:56" s="12" customFormat="1">
      <c r="B50" s="12" t="s">
        <v>93</v>
      </c>
      <c r="C50" s="25">
        <v>26.078578948974609</v>
      </c>
      <c r="D50" s="25">
        <v>26.24540901184082</v>
      </c>
      <c r="E50" s="25">
        <v>26.11458094</v>
      </c>
      <c r="F50" s="24">
        <v>25.2104</v>
      </c>
      <c r="G50" s="24">
        <v>25.0215</v>
      </c>
      <c r="H50" s="24">
        <v>25.357600000000001</v>
      </c>
      <c r="I50" s="24">
        <v>26.746700000000001</v>
      </c>
      <c r="J50" s="24">
        <v>26.841200000000001</v>
      </c>
      <c r="K50" s="24">
        <v>26.702400000000001</v>
      </c>
      <c r="L50" s="12">
        <v>24.35546875</v>
      </c>
      <c r="M50" s="12">
        <v>23.509699999999999</v>
      </c>
      <c r="N50" s="24">
        <v>25.229099999999999</v>
      </c>
      <c r="O50" s="12">
        <f t="shared" si="150"/>
        <v>1.7231101989746094</v>
      </c>
      <c r="P50" s="12">
        <f t="shared" si="151"/>
        <v>1.8899402618408203</v>
      </c>
      <c r="Q50" s="12">
        <f t="shared" si="167"/>
        <v>1.7591121899999997</v>
      </c>
      <c r="R50" s="12">
        <f t="shared" si="152"/>
        <v>1.7007000000000012</v>
      </c>
      <c r="S50" s="12">
        <f t="shared" si="153"/>
        <v>1.5118000000000009</v>
      </c>
      <c r="T50" s="12">
        <f t="shared" si="154"/>
        <v>1.8479000000000028</v>
      </c>
      <c r="U50" s="12">
        <f t="shared" si="155"/>
        <v>1.5176000000000016</v>
      </c>
      <c r="V50" s="12">
        <f t="shared" si="156"/>
        <v>1.6121000000000016</v>
      </c>
      <c r="W50" s="12">
        <f t="shared" si="157"/>
        <v>1.4733000000000018</v>
      </c>
      <c r="X50" s="12">
        <f>O50-AX49</f>
        <v>1.7231101989746094</v>
      </c>
      <c r="Y50" s="12">
        <f>P50-AY49</f>
        <v>1.8899402618408203</v>
      </c>
      <c r="Z50" s="12">
        <f>Q50-Q49</f>
        <v>0.6035043889843017</v>
      </c>
      <c r="AA50" s="12">
        <f t="shared" ref="AA50:AF50" si="171">R50-R49</f>
        <v>0.60679999999999978</v>
      </c>
      <c r="AB50" s="12">
        <f>S50-S49</f>
        <v>0.49500000000000099</v>
      </c>
      <c r="AC50" s="12">
        <f t="shared" si="171"/>
        <v>0.80450000000000088</v>
      </c>
      <c r="AD50" s="12">
        <f t="shared" si="171"/>
        <v>0.61700000000000088</v>
      </c>
      <c r="AE50" s="12">
        <f t="shared" si="171"/>
        <v>0.56609999999999872</v>
      </c>
      <c r="AF50" s="12">
        <f t="shared" si="171"/>
        <v>0.47360000000000113</v>
      </c>
      <c r="AG50" s="12">
        <f t="shared" si="38"/>
        <v>0.3028950278572255</v>
      </c>
      <c r="AH50" s="12">
        <f t="shared" si="39"/>
        <v>0.26981823134912747</v>
      </c>
      <c r="AI50" s="12">
        <f t="shared" ref="AI50" si="172">POWER(2,-Z50)</f>
        <v>0.65815332000043847</v>
      </c>
      <c r="AJ50" s="12">
        <f t="shared" ref="AJ50" si="173">POWER(2,-AA50)</f>
        <v>0.65665158764187981</v>
      </c>
      <c r="AK50" s="12">
        <f t="shared" ref="AK50" si="174">POWER(2,-AB50)</f>
        <v>0.70956167810019077</v>
      </c>
      <c r="AL50" s="12">
        <f t="shared" ref="AL50" si="175">POWER(2,-AC50)</f>
        <v>0.57256048025855866</v>
      </c>
      <c r="AM50" s="12">
        <f t="shared" ref="AM50" si="176">POWER(2,-AD50)</f>
        <v>0.65202536762927976</v>
      </c>
      <c r="AN50" s="12">
        <f t="shared" ref="AN50" si="177">POWER(2,-AE50)</f>
        <v>0.67544022269659554</v>
      </c>
      <c r="AO50" s="12">
        <f t="shared" ref="AO50" si="178">POWER(2,-AF50)</f>
        <v>0.72016530379939936</v>
      </c>
      <c r="AP50" s="12">
        <f t="shared" si="43"/>
        <v>0.41028885973559714</v>
      </c>
      <c r="AQ50" s="12">
        <f t="shared" si="20"/>
        <v>0.64625791533354315</v>
      </c>
      <c r="AR50" s="12">
        <f t="shared" si="21"/>
        <v>0.68254363137509166</v>
      </c>
      <c r="AS50" s="12">
        <f t="shared" si="22"/>
        <v>0.57969680214807739</v>
      </c>
      <c r="AT50" s="12">
        <f t="shared" si="16"/>
        <v>0.14782912944167853</v>
      </c>
      <c r="AZ50" s="14"/>
      <c r="BB50" s="14"/>
      <c r="BC50" s="14"/>
      <c r="BD50" s="14"/>
    </row>
    <row r="51" spans="1:56" s="12" customFormat="1">
      <c r="C51" s="13"/>
      <c r="D51" s="13"/>
      <c r="E51" s="13"/>
      <c r="AZ51" s="14"/>
      <c r="BB51" s="14"/>
      <c r="BC51" s="14"/>
      <c r="BD51" s="14"/>
    </row>
    <row r="52" spans="1:56" s="12" customFormat="1">
      <c r="A52" s="12" t="s">
        <v>17</v>
      </c>
      <c r="B52" s="12" t="s">
        <v>75</v>
      </c>
      <c r="C52" s="25">
        <v>28.005653381347656</v>
      </c>
      <c r="D52" s="25">
        <v>27.981684112548798</v>
      </c>
      <c r="E52" s="25">
        <v>27.883459200000001</v>
      </c>
      <c r="F52" s="12">
        <v>27.220400000000001</v>
      </c>
      <c r="G52" s="12">
        <v>27.104900000000001</v>
      </c>
      <c r="H52" s="12">
        <v>27.0806</v>
      </c>
      <c r="I52" s="24">
        <v>28.604700000000001</v>
      </c>
      <c r="J52" s="24">
        <v>28.595700000000001</v>
      </c>
      <c r="K52" s="12">
        <v>28.663699999999999</v>
      </c>
      <c r="L52" s="12">
        <v>23.899913787841701</v>
      </c>
      <c r="M52" s="12">
        <v>23.0914</v>
      </c>
      <c r="N52" s="12">
        <v>24.7745</v>
      </c>
      <c r="O52" s="12">
        <f t="shared" ref="O52:O57" si="179">C52-L52</f>
        <v>4.1057395935059553</v>
      </c>
      <c r="P52" s="12">
        <f t="shared" ref="P52:P57" si="180">D52-L52</f>
        <v>4.0817703247070973</v>
      </c>
      <c r="Q52" s="12">
        <f>E52-L52</f>
        <v>3.9835454121582998</v>
      </c>
      <c r="R52" s="12">
        <f>F52-M52</f>
        <v>4.1290000000000013</v>
      </c>
      <c r="S52" s="12">
        <f>G52-M52</f>
        <v>4.0135000000000005</v>
      </c>
      <c r="T52" s="12">
        <f>H52-M52</f>
        <v>3.9892000000000003</v>
      </c>
      <c r="U52" s="12">
        <f>I52-N52</f>
        <v>3.8302000000000014</v>
      </c>
      <c r="V52" s="12">
        <f>J52-N52</f>
        <v>3.821200000000001</v>
      </c>
      <c r="W52" s="12">
        <f>K52-N52</f>
        <v>3.8891999999999989</v>
      </c>
      <c r="X52" s="12">
        <f>O52-AX52</f>
        <v>4.1057395935059553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1</v>
      </c>
      <c r="AH52" s="12">
        <f t="shared" si="39"/>
        <v>1</v>
      </c>
      <c r="AI52" s="12">
        <v>1</v>
      </c>
      <c r="AJ52" s="12">
        <v>1</v>
      </c>
      <c r="AK52" s="12">
        <v>1</v>
      </c>
      <c r="AL52" s="12">
        <v>1</v>
      </c>
      <c r="AM52" s="12">
        <v>1</v>
      </c>
      <c r="AN52" s="12">
        <v>1</v>
      </c>
      <c r="AO52" s="12">
        <v>1</v>
      </c>
      <c r="AP52" s="12">
        <f t="shared" si="43"/>
        <v>1</v>
      </c>
      <c r="AQ52" s="12">
        <f t="shared" si="20"/>
        <v>1</v>
      </c>
      <c r="AR52" s="12">
        <f t="shared" si="21"/>
        <v>1</v>
      </c>
      <c r="AS52" s="12">
        <f t="shared" si="22"/>
        <v>1</v>
      </c>
      <c r="AT52" s="12">
        <f t="shared" si="16"/>
        <v>0</v>
      </c>
      <c r="AZ52" s="14"/>
      <c r="BB52" s="14"/>
      <c r="BC52" s="14"/>
      <c r="BD52" s="14"/>
    </row>
    <row r="53" spans="1:56" s="12" customFormat="1">
      <c r="A53" s="12" t="s">
        <v>36</v>
      </c>
      <c r="B53" s="12" t="s">
        <v>7</v>
      </c>
      <c r="C53" s="25">
        <v>28.962453842163086</v>
      </c>
      <c r="D53" s="25">
        <v>28.913898468017578</v>
      </c>
      <c r="E53" s="25">
        <v>28.889048899999999</v>
      </c>
      <c r="F53" s="24">
        <v>28.464300000000001</v>
      </c>
      <c r="G53" s="24">
        <v>28.2012</v>
      </c>
      <c r="H53" s="12">
        <v>28.102399999999999</v>
      </c>
      <c r="I53" s="12">
        <v>30.0045</v>
      </c>
      <c r="J53" s="12">
        <v>29.894500000000001</v>
      </c>
      <c r="K53" s="12">
        <v>29.880299999999998</v>
      </c>
      <c r="L53" s="12">
        <v>23.638286590576101</v>
      </c>
      <c r="M53" s="12">
        <v>22.856400000000001</v>
      </c>
      <c r="N53" s="12">
        <v>24.598099999999999</v>
      </c>
      <c r="O53" s="12">
        <f t="shared" si="179"/>
        <v>5.3241672515869851</v>
      </c>
      <c r="P53" s="12">
        <f t="shared" si="180"/>
        <v>5.2756118774414773</v>
      </c>
      <c r="Q53" s="12">
        <f t="shared" ref="Q53:Q57" si="181">E53-L53</f>
        <v>5.250762309423898</v>
      </c>
      <c r="R53" s="12">
        <f t="shared" ref="R53:R57" si="182">F53-M53</f>
        <v>5.6079000000000008</v>
      </c>
      <c r="S53" s="12">
        <f t="shared" ref="S53:S57" si="183">G53-M53</f>
        <v>5.3447999999999993</v>
      </c>
      <c r="T53" s="12">
        <f t="shared" ref="T53:T57" si="184">H53-M53</f>
        <v>5.2459999999999987</v>
      </c>
      <c r="U53" s="12">
        <f t="shared" ref="U53:U57" si="185">I53-N53</f>
        <v>5.4064000000000014</v>
      </c>
      <c r="V53" s="12">
        <f t="shared" ref="V53:V57" si="186">J53-N53</f>
        <v>5.296400000000002</v>
      </c>
      <c r="W53" s="12">
        <f t="shared" ref="W53:W57" si="187">K53-N53</f>
        <v>5.2821999999999996</v>
      </c>
      <c r="X53" s="12">
        <f>O53-AX52</f>
        <v>5.3241672515869851</v>
      </c>
      <c r="Y53" s="12">
        <f>P53-AY52</f>
        <v>5.2756118774414773</v>
      </c>
      <c r="Z53" s="12">
        <f>Q53-Q52</f>
        <v>1.2672168972655982</v>
      </c>
      <c r="AA53" s="12">
        <f t="shared" ref="AA53:AF53" si="188">R53-R52</f>
        <v>1.4788999999999994</v>
      </c>
      <c r="AB53" s="12">
        <f t="shared" si="188"/>
        <v>1.3312999999999988</v>
      </c>
      <c r="AC53" s="12">
        <f t="shared" si="188"/>
        <v>1.2567999999999984</v>
      </c>
      <c r="AD53" s="12">
        <f t="shared" si="188"/>
        <v>1.5762</v>
      </c>
      <c r="AE53" s="12">
        <f t="shared" si="188"/>
        <v>1.475200000000001</v>
      </c>
      <c r="AF53" s="12">
        <f t="shared" si="188"/>
        <v>1.3930000000000007</v>
      </c>
      <c r="AG53" s="12">
        <f t="shared" si="38"/>
        <v>2.4961228466926406E-2</v>
      </c>
      <c r="AH53" s="12">
        <f t="shared" si="39"/>
        <v>2.5815621169898235E-2</v>
      </c>
      <c r="AI53" s="12">
        <f t="shared" ref="AI53:AI55" si="189">POWER(2,-Z53)</f>
        <v>0.41546046505705547</v>
      </c>
      <c r="AJ53" s="12">
        <f t="shared" ref="AJ53:AJ55" si="190">POWER(2,-AA53)</f>
        <v>0.3587622502940821</v>
      </c>
      <c r="AK53" s="12">
        <f t="shared" ref="AK53:AK55" si="191">POWER(2,-AB53)</f>
        <v>0.39740997780004333</v>
      </c>
      <c r="AL53" s="12">
        <f t="shared" ref="AL53:AL55" si="192">POWER(2,-AC53)</f>
        <v>0.41847112973751233</v>
      </c>
      <c r="AM53" s="12">
        <f t="shared" ref="AM53:AM55" si="193">POWER(2,-AD53)</f>
        <v>0.33536406166712174</v>
      </c>
      <c r="AN53" s="12">
        <f t="shared" ref="AN53:AN55" si="194">POWER(2,-AE53)</f>
        <v>0.35968352882154503</v>
      </c>
      <c r="AO53" s="12">
        <f t="shared" ref="AO53:AO55" si="195">POWER(2,-AF53)</f>
        <v>0.38077218492581522</v>
      </c>
      <c r="AP53" s="12">
        <f t="shared" si="43"/>
        <v>0.15541243823129339</v>
      </c>
      <c r="AQ53" s="12">
        <f t="shared" si="20"/>
        <v>0.39154778594387923</v>
      </c>
      <c r="AR53" s="12">
        <f t="shared" si="21"/>
        <v>0.35860659180482735</v>
      </c>
      <c r="AS53" s="12">
        <f t="shared" si="22"/>
        <v>0.30185560532666667</v>
      </c>
      <c r="AT53" s="12">
        <f t="shared" si="16"/>
        <v>0.12788855093212709</v>
      </c>
      <c r="AZ53" s="14"/>
      <c r="BB53" s="14"/>
      <c r="BC53" s="14"/>
      <c r="BD53" s="14"/>
    </row>
    <row r="54" spans="1:56" s="12" customFormat="1">
      <c r="B54" s="14" t="s">
        <v>10</v>
      </c>
      <c r="C54" s="25">
        <v>27.733083724975586</v>
      </c>
      <c r="D54" s="25">
        <v>27.905769348144531</v>
      </c>
      <c r="E54" s="25">
        <v>27.778964299999998</v>
      </c>
      <c r="F54" s="24">
        <v>27.096699999999998</v>
      </c>
      <c r="G54" s="24">
        <v>27.1069</v>
      </c>
      <c r="H54" s="24">
        <v>27.183599999999998</v>
      </c>
      <c r="I54" s="24">
        <v>28.5642</v>
      </c>
      <c r="J54" s="24">
        <v>28.834499999999998</v>
      </c>
      <c r="K54" s="24">
        <v>28.714300000000001</v>
      </c>
      <c r="L54" s="12">
        <v>23.2630805969238</v>
      </c>
      <c r="M54" s="12">
        <v>22.499300000000002</v>
      </c>
      <c r="N54" s="24">
        <v>24.198599999999999</v>
      </c>
      <c r="O54" s="12">
        <f t="shared" si="179"/>
        <v>4.4700031280517862</v>
      </c>
      <c r="P54" s="12">
        <f t="shared" si="180"/>
        <v>4.6426887512207315</v>
      </c>
      <c r="Q54" s="12">
        <f t="shared" si="181"/>
        <v>4.5158837030761987</v>
      </c>
      <c r="R54" s="12">
        <f t="shared" si="182"/>
        <v>4.5973999999999968</v>
      </c>
      <c r="S54" s="12">
        <f t="shared" si="183"/>
        <v>4.6075999999999979</v>
      </c>
      <c r="T54" s="12">
        <f t="shared" si="184"/>
        <v>4.6842999999999968</v>
      </c>
      <c r="U54" s="12">
        <f t="shared" si="185"/>
        <v>4.3656000000000006</v>
      </c>
      <c r="V54" s="12">
        <f t="shared" si="186"/>
        <v>4.6358999999999995</v>
      </c>
      <c r="W54" s="12">
        <f t="shared" si="187"/>
        <v>4.5157000000000025</v>
      </c>
      <c r="X54" s="12">
        <f>O54-AX52</f>
        <v>4.4700031280517862</v>
      </c>
      <c r="Y54" s="12">
        <f>P54-AY52</f>
        <v>4.6426887512207315</v>
      </c>
      <c r="Z54" s="12">
        <f>Q54-Q52</f>
        <v>0.53233829091789886</v>
      </c>
      <c r="AA54" s="12">
        <f t="shared" ref="AA54:AF54" si="196">R54-R52</f>
        <v>0.46839999999999549</v>
      </c>
      <c r="AB54" s="12">
        <f t="shared" si="196"/>
        <v>0.59409999999999741</v>
      </c>
      <c r="AC54" s="12">
        <f t="shared" si="196"/>
        <v>0.6950999999999965</v>
      </c>
      <c r="AD54" s="12">
        <f t="shared" si="196"/>
        <v>0.53539999999999921</v>
      </c>
      <c r="AE54" s="12">
        <f t="shared" si="196"/>
        <v>0.81469999999999843</v>
      </c>
      <c r="AF54" s="12">
        <f t="shared" si="196"/>
        <v>0.62650000000000361</v>
      </c>
      <c r="AG54" s="12">
        <f t="shared" si="38"/>
        <v>4.5122689524944047E-2</v>
      </c>
      <c r="AH54" s="12">
        <f t="shared" si="39"/>
        <v>4.0032381369531397E-2</v>
      </c>
      <c r="AI54" s="12">
        <f t="shared" si="189"/>
        <v>0.69143316451596826</v>
      </c>
      <c r="AJ54" s="12">
        <f t="shared" si="190"/>
        <v>0.7227657262797601</v>
      </c>
      <c r="AK54" s="12">
        <f t="shared" si="191"/>
        <v>0.66245758887017281</v>
      </c>
      <c r="AL54" s="12">
        <f t="shared" si="192"/>
        <v>0.61766650370007659</v>
      </c>
      <c r="AM54" s="12">
        <f t="shared" si="193"/>
        <v>0.68996735060661185</v>
      </c>
      <c r="AN54" s="12">
        <f t="shared" si="194"/>
        <v>0.56852669613004192</v>
      </c>
      <c r="AO54" s="12">
        <f t="shared" si="195"/>
        <v>0.64774595217050079</v>
      </c>
      <c r="AP54" s="12">
        <f t="shared" si="43"/>
        <v>0.25886274513681456</v>
      </c>
      <c r="AQ54" s="12">
        <f t="shared" si="20"/>
        <v>0.66762993961666994</v>
      </c>
      <c r="AR54" s="12">
        <f t="shared" si="21"/>
        <v>0.63541333296905156</v>
      </c>
      <c r="AS54" s="12">
        <f t="shared" si="22"/>
        <v>0.52063533924084526</v>
      </c>
      <c r="AT54" s="12">
        <f t="shared" si="16"/>
        <v>0.22727328418434301</v>
      </c>
      <c r="AZ54" s="14"/>
      <c r="BB54" s="14"/>
      <c r="BC54" s="14"/>
      <c r="BD54" s="14"/>
    </row>
    <row r="55" spans="1:56" s="12" customFormat="1">
      <c r="B55" s="12" t="s">
        <v>11</v>
      </c>
      <c r="C55" s="25">
        <v>28.753524780273437</v>
      </c>
      <c r="D55" s="25">
        <v>28.99835205078125</v>
      </c>
      <c r="E55" s="25">
        <v>28.990783199999999</v>
      </c>
      <c r="F55" s="24">
        <v>28.0014</v>
      </c>
      <c r="G55" s="24">
        <v>28.2012</v>
      </c>
      <c r="H55" s="24">
        <v>28.0657</v>
      </c>
      <c r="I55" s="24">
        <v>29.702300000000001</v>
      </c>
      <c r="J55" s="24">
        <v>29.993400000000001</v>
      </c>
      <c r="K55" s="24">
        <v>29.9025</v>
      </c>
      <c r="L55" s="12">
        <v>23.2046089172363</v>
      </c>
      <c r="M55" s="12">
        <v>22.412800000000001</v>
      </c>
      <c r="N55" s="24">
        <v>24.256900000000002</v>
      </c>
      <c r="O55" s="12">
        <f t="shared" si="179"/>
        <v>5.5489158630371378</v>
      </c>
      <c r="P55" s="12">
        <f t="shared" si="180"/>
        <v>5.7937431335449503</v>
      </c>
      <c r="Q55" s="12">
        <f t="shared" si="181"/>
        <v>5.7861742827636995</v>
      </c>
      <c r="R55" s="12">
        <f t="shared" si="182"/>
        <v>5.5885999999999996</v>
      </c>
      <c r="S55" s="12">
        <f t="shared" si="183"/>
        <v>5.7883999999999993</v>
      </c>
      <c r="T55" s="12">
        <f t="shared" si="184"/>
        <v>5.6528999999999989</v>
      </c>
      <c r="U55" s="12">
        <f t="shared" si="185"/>
        <v>5.4453999999999994</v>
      </c>
      <c r="V55" s="12">
        <f t="shared" si="186"/>
        <v>5.7364999999999995</v>
      </c>
      <c r="W55" s="12">
        <f t="shared" si="187"/>
        <v>5.6455999999999982</v>
      </c>
      <c r="X55" s="12">
        <f>O55-AX52</f>
        <v>5.5489158630371378</v>
      </c>
      <c r="Y55" s="12">
        <f>P55-AY52</f>
        <v>5.7937431335449503</v>
      </c>
      <c r="Z55" s="12">
        <f>Q55-Q52</f>
        <v>1.8026288706053997</v>
      </c>
      <c r="AA55" s="12">
        <f t="shared" ref="AA55:AF55" si="197">R55-R52</f>
        <v>1.4595999999999982</v>
      </c>
      <c r="AB55" s="12">
        <f t="shared" si="197"/>
        <v>1.7748999999999988</v>
      </c>
      <c r="AC55" s="12">
        <f t="shared" si="197"/>
        <v>1.6636999999999986</v>
      </c>
      <c r="AD55" s="12">
        <f t="shared" si="197"/>
        <v>1.615199999999998</v>
      </c>
      <c r="AE55" s="12">
        <f t="shared" si="197"/>
        <v>1.9152999999999984</v>
      </c>
      <c r="AF55" s="12">
        <f t="shared" si="197"/>
        <v>1.7563999999999993</v>
      </c>
      <c r="AG55" s="12">
        <f t="shared" si="38"/>
        <v>2.136042462524828E-2</v>
      </c>
      <c r="AH55" s="12">
        <f t="shared" si="39"/>
        <v>1.8026421830328598E-2</v>
      </c>
      <c r="AI55" s="12">
        <f t="shared" si="189"/>
        <v>0.28665177734204472</v>
      </c>
      <c r="AJ55" s="12">
        <f t="shared" si="190"/>
        <v>0.36359392499777821</v>
      </c>
      <c r="AK55" s="12">
        <f t="shared" si="191"/>
        <v>0.29221456620861963</v>
      </c>
      <c r="AL55" s="12">
        <f t="shared" si="192"/>
        <v>0.31562863433388716</v>
      </c>
      <c r="AM55" s="12">
        <f t="shared" si="193"/>
        <v>0.32641969225762485</v>
      </c>
      <c r="AN55" s="12">
        <f t="shared" si="194"/>
        <v>0.26511680012097288</v>
      </c>
      <c r="AO55" s="12">
        <f t="shared" si="195"/>
        <v>0.29598582688921665</v>
      </c>
      <c r="AP55" s="12">
        <f t="shared" si="43"/>
        <v>0.10867954126587387</v>
      </c>
      <c r="AQ55" s="12">
        <f t="shared" si="20"/>
        <v>0.32381237518009498</v>
      </c>
      <c r="AR55" s="12">
        <f t="shared" si="21"/>
        <v>0.29584077308927142</v>
      </c>
      <c r="AS55" s="12">
        <f t="shared" si="22"/>
        <v>0.2427775631784134</v>
      </c>
      <c r="AT55" s="12">
        <f t="shared" si="16"/>
        <v>0.11697141634401037</v>
      </c>
      <c r="AZ55" s="14"/>
      <c r="BB55" s="14"/>
      <c r="BC55" s="14"/>
      <c r="BD55" s="14"/>
    </row>
    <row r="56" spans="1:56" s="12" customFormat="1">
      <c r="B56" s="12" t="s">
        <v>76</v>
      </c>
      <c r="C56" s="25">
        <v>24.771589279174805</v>
      </c>
      <c r="D56" s="25">
        <v>24.31300163269043</v>
      </c>
      <c r="E56" s="25">
        <v>24.4468739</v>
      </c>
      <c r="F56" s="24">
        <v>24.0015</v>
      </c>
      <c r="G56" s="24">
        <v>23.8765</v>
      </c>
      <c r="H56" s="24">
        <v>23.802399999999999</v>
      </c>
      <c r="I56" s="24">
        <v>25.3308</v>
      </c>
      <c r="J56" s="24">
        <v>25.243500000000001</v>
      </c>
      <c r="K56" s="24">
        <v>25.380700000000001</v>
      </c>
      <c r="L56" s="12">
        <v>23.6353454589843</v>
      </c>
      <c r="M56" s="12">
        <v>22.863099999999999</v>
      </c>
      <c r="N56" s="24">
        <v>24.599699999999999</v>
      </c>
      <c r="O56" s="12">
        <f t="shared" si="179"/>
        <v>1.1362438201905043</v>
      </c>
      <c r="P56" s="12">
        <f t="shared" si="180"/>
        <v>0.67765617370612929</v>
      </c>
      <c r="Q56" s="12">
        <f t="shared" si="181"/>
        <v>0.81152844101569954</v>
      </c>
      <c r="R56" s="12">
        <f t="shared" si="182"/>
        <v>1.1384000000000007</v>
      </c>
      <c r="S56" s="12">
        <f t="shared" si="183"/>
        <v>1.0134000000000007</v>
      </c>
      <c r="T56" s="12">
        <f t="shared" si="184"/>
        <v>0.93929999999999936</v>
      </c>
      <c r="U56" s="12">
        <f t="shared" si="185"/>
        <v>0.73110000000000142</v>
      </c>
      <c r="V56" s="12">
        <f t="shared" si="186"/>
        <v>0.64380000000000237</v>
      </c>
      <c r="W56" s="12">
        <f t="shared" si="187"/>
        <v>0.78100000000000236</v>
      </c>
      <c r="X56" s="12">
        <f>O56-AX56</f>
        <v>1.1362438201905043</v>
      </c>
      <c r="Y56" s="12">
        <f>P56-AY56</f>
        <v>0.67765617370612929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f t="shared" si="38"/>
        <v>0.45494251876622854</v>
      </c>
      <c r="AH56" s="12">
        <f t="shared" si="39"/>
        <v>0.62518012785953259</v>
      </c>
      <c r="AI56" s="12">
        <v>1</v>
      </c>
      <c r="AJ56" s="12">
        <v>1</v>
      </c>
      <c r="AK56" s="12">
        <v>1</v>
      </c>
      <c r="AL56" s="12">
        <v>1</v>
      </c>
      <c r="AM56" s="12">
        <v>1</v>
      </c>
      <c r="AN56" s="12">
        <v>1</v>
      </c>
      <c r="AO56" s="12">
        <v>1</v>
      </c>
      <c r="AP56" s="12">
        <f t="shared" si="43"/>
        <v>0.69337421554192036</v>
      </c>
      <c r="AQ56" s="12">
        <f t="shared" si="20"/>
        <v>1</v>
      </c>
      <c r="AR56" s="12">
        <f t="shared" si="21"/>
        <v>1</v>
      </c>
      <c r="AS56" s="12">
        <f t="shared" si="22"/>
        <v>0.89779140518064005</v>
      </c>
      <c r="AT56" s="12">
        <f t="shared" si="16"/>
        <v>0.17703047919735315</v>
      </c>
      <c r="AZ56" s="14"/>
      <c r="BB56" s="14"/>
      <c r="BC56" s="14"/>
      <c r="BD56" s="14"/>
    </row>
    <row r="57" spans="1:56" s="12" customFormat="1">
      <c r="B57" s="12" t="s">
        <v>93</v>
      </c>
      <c r="C57" s="25">
        <v>24.4518020629882</v>
      </c>
      <c r="D57" s="25">
        <v>24.340122604370102</v>
      </c>
      <c r="E57" s="25">
        <v>24.306524499999998</v>
      </c>
      <c r="F57" s="24">
        <v>23.886900000000001</v>
      </c>
      <c r="G57" s="24">
        <v>23.793399999999998</v>
      </c>
      <c r="H57" s="24">
        <v>23.6112</v>
      </c>
      <c r="I57" s="24">
        <v>25.270900000000001</v>
      </c>
      <c r="J57" s="24">
        <v>25.203399999999998</v>
      </c>
      <c r="K57" s="24">
        <v>25.410699999999999</v>
      </c>
      <c r="L57" s="12">
        <v>24.35546875</v>
      </c>
      <c r="M57" s="12">
        <v>23.509699999999999</v>
      </c>
      <c r="N57" s="24">
        <v>25.229099999999999</v>
      </c>
      <c r="O57" s="12">
        <f t="shared" si="179"/>
        <v>9.6333312988200248E-2</v>
      </c>
      <c r="P57" s="12">
        <f t="shared" si="180"/>
        <v>-1.5346145629898444E-2</v>
      </c>
      <c r="Q57" s="12">
        <f t="shared" si="181"/>
        <v>-4.8944250000001688E-2</v>
      </c>
      <c r="R57" s="12">
        <f t="shared" si="182"/>
        <v>0.37720000000000198</v>
      </c>
      <c r="S57" s="12">
        <f t="shared" si="183"/>
        <v>0.28369999999999962</v>
      </c>
      <c r="T57" s="12">
        <f t="shared" si="184"/>
        <v>0.10150000000000148</v>
      </c>
      <c r="U57" s="12">
        <f t="shared" si="185"/>
        <v>4.1800000000002058E-2</v>
      </c>
      <c r="V57" s="12">
        <f t="shared" si="186"/>
        <v>-2.57000000000005E-2</v>
      </c>
      <c r="W57" s="12">
        <f t="shared" si="187"/>
        <v>0.18159999999999954</v>
      </c>
      <c r="X57" s="12">
        <f>O57-AX56</f>
        <v>9.6333312988200248E-2</v>
      </c>
      <c r="Y57" s="12">
        <f>P57-AY56</f>
        <v>-1.5346145629898444E-2</v>
      </c>
      <c r="Z57" s="12">
        <f>Q57-Q56</f>
        <v>-0.86047269101570123</v>
      </c>
      <c r="AA57" s="12">
        <f t="shared" ref="AA57:AF57" si="198">R57-R56</f>
        <v>-0.76119999999999877</v>
      </c>
      <c r="AB57" s="12">
        <f t="shared" si="198"/>
        <v>-0.72970000000000113</v>
      </c>
      <c r="AC57" s="12">
        <f t="shared" si="198"/>
        <v>-0.83779999999999788</v>
      </c>
      <c r="AD57" s="12">
        <f t="shared" si="198"/>
        <v>-0.68929999999999936</v>
      </c>
      <c r="AE57" s="12">
        <f t="shared" si="198"/>
        <v>-0.66950000000000287</v>
      </c>
      <c r="AF57" s="12">
        <f t="shared" si="198"/>
        <v>-0.59940000000000282</v>
      </c>
      <c r="AG57" s="12">
        <f t="shared" si="38"/>
        <v>0.93540736106439659</v>
      </c>
      <c r="AH57" s="12">
        <f t="shared" si="39"/>
        <v>1.0106939130546837</v>
      </c>
      <c r="AI57" s="12">
        <f t="shared" ref="AI57" si="199">POWER(2,-Z57)</f>
        <v>1.8156330952875399</v>
      </c>
      <c r="AJ57" s="12">
        <f t="shared" ref="AJ57" si="200">POWER(2,-AA57)</f>
        <v>1.6948998166124365</v>
      </c>
      <c r="AK57" s="12">
        <f t="shared" ref="AK57" si="201">POWER(2,-AB57)</f>
        <v>1.6582942231838371</v>
      </c>
      <c r="AL57" s="12">
        <f t="shared" ref="AL57" si="202">POWER(2,-AC57)</f>
        <v>1.7873225320235231</v>
      </c>
      <c r="AM57" s="12">
        <f t="shared" ref="AM57" si="203">POWER(2,-AD57)</f>
        <v>1.6125009382691622</v>
      </c>
      <c r="AN57" s="12">
        <f t="shared" ref="AN57" si="204">POWER(2,-AE57)</f>
        <v>1.5905216391825305</v>
      </c>
      <c r="AO57" s="12">
        <f t="shared" ref="AO57" si="205">POWER(2,-AF57)</f>
        <v>1.515086328774975</v>
      </c>
      <c r="AP57" s="12">
        <f t="shared" si="43"/>
        <v>1.2539114564688736</v>
      </c>
      <c r="AQ57" s="12">
        <f t="shared" si="20"/>
        <v>1.7135055239399322</v>
      </c>
      <c r="AR57" s="12">
        <f t="shared" si="21"/>
        <v>1.5727029687422227</v>
      </c>
      <c r="AS57" s="12">
        <f t="shared" si="22"/>
        <v>1.5133733163836762</v>
      </c>
      <c r="AT57" s="12">
        <f t="shared" si="16"/>
        <v>0.23547119240023226</v>
      </c>
      <c r="AZ57" s="14"/>
      <c r="BB57" s="14"/>
      <c r="BC57" s="14"/>
      <c r="BD57" s="14"/>
    </row>
    <row r="58" spans="1:56" s="12" customFormat="1">
      <c r="C58" s="13"/>
      <c r="D58" s="13"/>
      <c r="E58" s="13"/>
      <c r="AZ58" s="14"/>
      <c r="BB58" s="14"/>
      <c r="BC58" s="14"/>
      <c r="BD58" s="14"/>
    </row>
    <row r="59" spans="1:56" s="12" customFormat="1">
      <c r="A59" s="12" t="s">
        <v>19</v>
      </c>
      <c r="B59" s="12" t="s">
        <v>75</v>
      </c>
      <c r="C59" s="25">
        <v>28.601824188232399</v>
      </c>
      <c r="D59" s="25">
        <v>28.439938735961899</v>
      </c>
      <c r="E59" s="25">
        <v>28.460346210000001</v>
      </c>
      <c r="F59" s="24">
        <v>27.814299999999999</v>
      </c>
      <c r="G59" s="24">
        <v>27.665700000000001</v>
      </c>
      <c r="H59" s="12">
        <v>26.590800000000002</v>
      </c>
      <c r="I59" s="12">
        <v>29.5504</v>
      </c>
      <c r="J59" s="12">
        <v>29.380700000000001</v>
      </c>
      <c r="K59" s="12">
        <v>29.412600000000001</v>
      </c>
      <c r="L59" s="12">
        <v>23.899913787841701</v>
      </c>
      <c r="M59" s="12">
        <v>23.0914</v>
      </c>
      <c r="N59" s="12">
        <v>24.7745</v>
      </c>
      <c r="O59" s="12">
        <f t="shared" ref="O59:O64" si="206">C59-L59</f>
        <v>4.7019104003906982</v>
      </c>
      <c r="P59" s="12">
        <f t="shared" ref="P59:P64" si="207">D59-L59</f>
        <v>4.5400249481201982</v>
      </c>
      <c r="Q59" s="12">
        <f>E59-L59</f>
        <v>4.5604324221582999</v>
      </c>
      <c r="R59" s="12">
        <f>F59-M59</f>
        <v>4.7228999999999992</v>
      </c>
      <c r="S59" s="12">
        <f>G59-M59</f>
        <v>4.5743000000000009</v>
      </c>
      <c r="T59" s="12">
        <f>H59-M59</f>
        <v>3.4994000000000014</v>
      </c>
      <c r="U59" s="12">
        <f>I59-N59</f>
        <v>4.7759</v>
      </c>
      <c r="V59" s="12">
        <f>J59-N59</f>
        <v>4.6062000000000012</v>
      </c>
      <c r="W59" s="12">
        <f>K59-N59</f>
        <v>4.6381000000000014</v>
      </c>
      <c r="X59" s="12">
        <v>0</v>
      </c>
      <c r="Y59" s="12">
        <v>0</v>
      </c>
      <c r="Z59" s="12">
        <f>X59</f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f t="shared" si="38"/>
        <v>1</v>
      </c>
      <c r="AH59" s="12">
        <f t="shared" si="39"/>
        <v>1</v>
      </c>
      <c r="AI59" s="12">
        <v>1</v>
      </c>
      <c r="AJ59" s="12">
        <v>1</v>
      </c>
      <c r="AK59" s="12">
        <v>1</v>
      </c>
      <c r="AL59" s="12">
        <v>1</v>
      </c>
      <c r="AM59" s="12">
        <v>1</v>
      </c>
      <c r="AN59" s="12">
        <v>1</v>
      </c>
      <c r="AO59" s="12">
        <v>1</v>
      </c>
      <c r="AP59" s="12">
        <f t="shared" si="43"/>
        <v>1</v>
      </c>
      <c r="AQ59" s="12">
        <f t="shared" ref="AQ59" si="208">AVERAGE(AH59:AJ59)</f>
        <v>1</v>
      </c>
      <c r="AR59" s="12">
        <v>1</v>
      </c>
      <c r="AS59" s="12">
        <v>1</v>
      </c>
      <c r="AT59" s="12">
        <f t="shared" si="16"/>
        <v>0</v>
      </c>
      <c r="AZ59" s="14"/>
      <c r="BB59" s="14"/>
      <c r="BC59" s="14"/>
      <c r="BD59" s="14"/>
    </row>
    <row r="60" spans="1:56" s="12" customFormat="1">
      <c r="A60" s="12" t="s">
        <v>45</v>
      </c>
      <c r="B60" s="12" t="s">
        <v>7</v>
      </c>
      <c r="C60" s="25">
        <v>27.59735107421875</v>
      </c>
      <c r="D60" s="25">
        <v>27.399801254272461</v>
      </c>
      <c r="E60" s="25">
        <v>27.40067436</v>
      </c>
      <c r="F60" s="24">
        <v>26.5808</v>
      </c>
      <c r="G60" s="24">
        <v>26.4983</v>
      </c>
      <c r="H60" s="12">
        <v>26.584499999999998</v>
      </c>
      <c r="I60" s="12">
        <v>28.436199999999999</v>
      </c>
      <c r="J60" s="12">
        <v>28.2118</v>
      </c>
      <c r="K60" s="12">
        <v>29.311399999999999</v>
      </c>
      <c r="L60" s="12">
        <v>23.638286590576101</v>
      </c>
      <c r="M60" s="12">
        <v>22.856400000000001</v>
      </c>
      <c r="N60" s="12">
        <v>24.598099999999999</v>
      </c>
      <c r="O60" s="12">
        <f t="shared" si="206"/>
        <v>3.9590644836426492</v>
      </c>
      <c r="P60" s="12">
        <f t="shared" si="207"/>
        <v>3.7615146636963601</v>
      </c>
      <c r="Q60" s="12">
        <f t="shared" ref="Q60:Q64" si="209">E60-L60</f>
        <v>3.7623877694238992</v>
      </c>
      <c r="R60" s="12">
        <f t="shared" ref="R60:R64" si="210">F60-M60</f>
        <v>3.7243999999999993</v>
      </c>
      <c r="S60" s="12">
        <f t="shared" ref="S60:S64" si="211">G60-M60</f>
        <v>3.6418999999999997</v>
      </c>
      <c r="T60" s="12">
        <f t="shared" ref="T60:T64" si="212">H60-M60</f>
        <v>3.7280999999999977</v>
      </c>
      <c r="U60" s="12">
        <f t="shared" ref="U60:U64" si="213">I60-N60</f>
        <v>3.8381000000000007</v>
      </c>
      <c r="V60" s="12">
        <f t="shared" ref="V60:V64" si="214">J60-N60</f>
        <v>3.6137000000000015</v>
      </c>
      <c r="W60" s="12">
        <f t="shared" ref="W60:W64" si="215">K60-N60</f>
        <v>4.7133000000000003</v>
      </c>
      <c r="X60" s="12">
        <f>O60-O59</f>
        <v>-0.74284591674804901</v>
      </c>
      <c r="Y60" s="12">
        <f t="shared" ref="Y60:Z60" si="216">P60-P59</f>
        <v>-0.77851028442383807</v>
      </c>
      <c r="Z60" s="12">
        <f t="shared" si="216"/>
        <v>-0.79804465273440073</v>
      </c>
      <c r="AA60" s="12">
        <f>R60-R59</f>
        <v>-0.99849999999999994</v>
      </c>
      <c r="AB60" s="12">
        <f t="shared" ref="AB60:AF60" si="217">S60-S59</f>
        <v>-0.93240000000000123</v>
      </c>
      <c r="AC60" s="12">
        <f>T60-T59</f>
        <v>0.22869999999999635</v>
      </c>
      <c r="AD60" s="12">
        <f t="shared" si="217"/>
        <v>-0.9377999999999993</v>
      </c>
      <c r="AE60" s="12">
        <f t="shared" si="217"/>
        <v>-0.99249999999999972</v>
      </c>
      <c r="AF60" s="12">
        <f t="shared" si="217"/>
        <v>7.5199999999998823E-2</v>
      </c>
      <c r="AG60" s="12">
        <f t="shared" si="38"/>
        <v>1.6734737448571337</v>
      </c>
      <c r="AH60" s="12">
        <f t="shared" si="39"/>
        <v>1.7153586921405828</v>
      </c>
      <c r="AI60" s="12">
        <f t="shared" si="39"/>
        <v>1.7387429350354164</v>
      </c>
      <c r="AJ60" s="12">
        <f t="shared" ref="AJ60:AJ62" si="218">POWER(2,-AA60)</f>
        <v>1.9979216391030461</v>
      </c>
      <c r="AK60" s="12">
        <f t="shared" ref="AK60:AK62" si="219">POWER(2,-AB60)</f>
        <v>1.9084481619333984</v>
      </c>
      <c r="AL60" s="12">
        <f t="shared" ref="AL60:AL62" si="220">POWER(2,-AC60)</f>
        <v>0.85340353993971152</v>
      </c>
      <c r="AM60" s="12">
        <f t="shared" ref="AM60:AM62" si="221">POWER(2,-AD60)</f>
        <v>1.9156048588159877</v>
      </c>
      <c r="AN60" s="12">
        <f t="shared" ref="AN60:AN62" si="222">POWER(2,-AE60)</f>
        <v>1.989629771002843</v>
      </c>
      <c r="AO60" s="12">
        <f t="shared" ref="AO60:AO62" si="223">POWER(2,-AF60)</f>
        <v>0.94921052330947941</v>
      </c>
      <c r="AP60" s="12">
        <f t="shared" si="43"/>
        <v>1.7091917906777112</v>
      </c>
      <c r="AQ60" s="12">
        <f t="shared" si="20"/>
        <v>1.5865911136587185</v>
      </c>
      <c r="AR60" s="12">
        <f t="shared" si="21"/>
        <v>1.6181483843761033</v>
      </c>
      <c r="AS60" s="12">
        <f t="shared" si="22"/>
        <v>1.6379770962375109</v>
      </c>
      <c r="AT60" s="12">
        <f t="shared" si="16"/>
        <v>6.3660151287448952E-2</v>
      </c>
      <c r="AZ60" s="14"/>
      <c r="BB60" s="14"/>
      <c r="BC60" s="14"/>
      <c r="BD60" s="14"/>
    </row>
    <row r="61" spans="1:56" s="12" customFormat="1">
      <c r="B61" s="14" t="s">
        <v>10</v>
      </c>
      <c r="C61" s="25">
        <v>27.692001342773438</v>
      </c>
      <c r="D61" s="25">
        <v>27.938770294189453</v>
      </c>
      <c r="E61" s="25">
        <v>27.786129540000001</v>
      </c>
      <c r="F61" s="24">
        <v>26.898399999999999</v>
      </c>
      <c r="G61" s="24">
        <v>26.700399999999998</v>
      </c>
      <c r="H61" s="24">
        <v>26.968900000000001</v>
      </c>
      <c r="I61" s="24">
        <v>28.700600000000001</v>
      </c>
      <c r="J61" s="24">
        <v>28.835599999999999</v>
      </c>
      <c r="K61" s="24">
        <v>28.799299999999999</v>
      </c>
      <c r="L61" s="12">
        <v>23.2630805969238</v>
      </c>
      <c r="M61" s="12">
        <v>22.499300000000002</v>
      </c>
      <c r="N61" s="24">
        <v>24.198599999999999</v>
      </c>
      <c r="O61" s="12">
        <f t="shared" si="206"/>
        <v>4.4289207458496378</v>
      </c>
      <c r="P61" s="12">
        <f t="shared" si="207"/>
        <v>4.6756896972656534</v>
      </c>
      <c r="Q61" s="12">
        <f t="shared" si="209"/>
        <v>4.5230489430762013</v>
      </c>
      <c r="R61" s="12">
        <f t="shared" si="210"/>
        <v>4.3990999999999971</v>
      </c>
      <c r="S61" s="12">
        <f t="shared" si="211"/>
        <v>4.2010999999999967</v>
      </c>
      <c r="T61" s="12">
        <f t="shared" si="212"/>
        <v>4.4695999999999998</v>
      </c>
      <c r="U61" s="12">
        <f t="shared" si="213"/>
        <v>4.5020000000000024</v>
      </c>
      <c r="V61" s="12">
        <f t="shared" si="214"/>
        <v>4.6370000000000005</v>
      </c>
      <c r="W61" s="12">
        <f t="shared" si="215"/>
        <v>4.6006999999999998</v>
      </c>
      <c r="X61" s="12">
        <f>O61-AX59</f>
        <v>4.4289207458496378</v>
      </c>
      <c r="Y61" s="12">
        <f>P61-AY59</f>
        <v>4.6756896972656534</v>
      </c>
      <c r="Z61" s="12">
        <f>Q61-Q59</f>
        <v>-3.7383479082098603E-2</v>
      </c>
      <c r="AA61" s="12">
        <f t="shared" ref="AA61:AF61" si="224">R61-R59</f>
        <v>-0.32380000000000209</v>
      </c>
      <c r="AB61" s="12">
        <f t="shared" si="224"/>
        <v>-0.3732000000000042</v>
      </c>
      <c r="AC61" s="12">
        <f t="shared" si="224"/>
        <v>0.9701999999999984</v>
      </c>
      <c r="AD61" s="12">
        <f t="shared" si="224"/>
        <v>-0.27389999999999759</v>
      </c>
      <c r="AE61" s="12">
        <f t="shared" si="224"/>
        <v>3.0799999999999272E-2</v>
      </c>
      <c r="AF61" s="12">
        <f t="shared" si="224"/>
        <v>-3.7400000000001654E-2</v>
      </c>
      <c r="AG61" s="12">
        <f t="shared" si="38"/>
        <v>4.6426079107545898E-2</v>
      </c>
      <c r="AH61" s="12">
        <f t="shared" si="39"/>
        <v>3.9127054088598706E-2</v>
      </c>
      <c r="AI61" s="12">
        <f t="shared" ref="AI61:AI62" si="225">POWER(2,-Z61)</f>
        <v>1.0262508942138624</v>
      </c>
      <c r="AJ61" s="12">
        <f t="shared" si="218"/>
        <v>1.2516229348448378</v>
      </c>
      <c r="AK61" s="12">
        <f t="shared" si="219"/>
        <v>1.295222542379822</v>
      </c>
      <c r="AL61" s="12">
        <f t="shared" si="220"/>
        <v>0.51043529659122888</v>
      </c>
      <c r="AM61" s="12">
        <f t="shared" si="221"/>
        <v>1.2090718664532487</v>
      </c>
      <c r="AN61" s="12">
        <f t="shared" si="222"/>
        <v>0.9788773422057524</v>
      </c>
      <c r="AO61" s="12">
        <f t="shared" si="223"/>
        <v>1.0262626463190325</v>
      </c>
      <c r="AP61" s="12">
        <f t="shared" si="43"/>
        <v>0.37060134247000232</v>
      </c>
      <c r="AQ61" s="12">
        <f t="shared" si="20"/>
        <v>1.019093591271963</v>
      </c>
      <c r="AR61" s="12">
        <f t="shared" si="21"/>
        <v>1.0714039516593445</v>
      </c>
      <c r="AS61" s="12">
        <f t="shared" si="22"/>
        <v>0.82036629513376991</v>
      </c>
      <c r="AT61" s="12">
        <f t="shared" si="16"/>
        <v>0.39038503805146685</v>
      </c>
      <c r="AZ61" s="14"/>
      <c r="BB61" s="14"/>
      <c r="BC61" s="14"/>
      <c r="BD61" s="14"/>
    </row>
    <row r="62" spans="1:56" s="12" customFormat="1">
      <c r="B62" s="12" t="s">
        <v>11</v>
      </c>
      <c r="C62" s="25">
        <v>28.768770217895508</v>
      </c>
      <c r="D62" s="25">
        <v>28.905559539794922</v>
      </c>
      <c r="E62" s="25">
        <v>28.799453679999999</v>
      </c>
      <c r="F62" s="24">
        <v>27.835599999999999</v>
      </c>
      <c r="G62" s="24">
        <v>27.813500000000001</v>
      </c>
      <c r="H62" s="24">
        <v>27.724299999999999</v>
      </c>
      <c r="I62" s="24">
        <v>29.6523</v>
      </c>
      <c r="J62" s="24">
        <v>29.799199999999999</v>
      </c>
      <c r="K62" s="24">
        <v>29.734100000000002</v>
      </c>
      <c r="L62" s="12">
        <v>23.2046089172363</v>
      </c>
      <c r="M62" s="12">
        <v>22.412800000000001</v>
      </c>
      <c r="N62" s="24">
        <v>24.256900000000002</v>
      </c>
      <c r="O62" s="12">
        <f t="shared" si="206"/>
        <v>5.5641613006592081</v>
      </c>
      <c r="P62" s="12">
        <f t="shared" si="207"/>
        <v>5.7009506225586222</v>
      </c>
      <c r="Q62" s="12">
        <f t="shared" si="209"/>
        <v>5.5948447627636995</v>
      </c>
      <c r="R62" s="12">
        <f t="shared" si="210"/>
        <v>5.4227999999999987</v>
      </c>
      <c r="S62" s="12">
        <f t="shared" si="211"/>
        <v>5.4007000000000005</v>
      </c>
      <c r="T62" s="12">
        <f t="shared" si="212"/>
        <v>5.3114999999999988</v>
      </c>
      <c r="U62" s="12">
        <f t="shared" si="213"/>
        <v>5.3953999999999986</v>
      </c>
      <c r="V62" s="12">
        <f t="shared" si="214"/>
        <v>5.5422999999999973</v>
      </c>
      <c r="W62" s="12">
        <f t="shared" si="215"/>
        <v>5.4771999999999998</v>
      </c>
      <c r="X62" s="12">
        <f>O62-AX59</f>
        <v>5.5641613006592081</v>
      </c>
      <c r="Y62" s="12">
        <f>P62-AY59</f>
        <v>5.7009506225586222</v>
      </c>
      <c r="Z62" s="12">
        <f>Q62-Q59</f>
        <v>1.0344123406053995</v>
      </c>
      <c r="AA62" s="12">
        <f t="shared" ref="AA62:AF62" si="226">R62-R59</f>
        <v>0.69989999999999952</v>
      </c>
      <c r="AB62" s="12">
        <f t="shared" si="226"/>
        <v>0.82639999999999958</v>
      </c>
      <c r="AC62" s="12">
        <f t="shared" si="226"/>
        <v>1.8120999999999974</v>
      </c>
      <c r="AD62" s="12">
        <f t="shared" si="226"/>
        <v>0.61949999999999861</v>
      </c>
      <c r="AE62" s="12">
        <f t="shared" si="226"/>
        <v>0.93609999999999616</v>
      </c>
      <c r="AF62" s="12">
        <f t="shared" si="226"/>
        <v>0.8390999999999984</v>
      </c>
      <c r="AG62" s="12">
        <f t="shared" ref="AG62:AH64" si="227">POWER(2,-X62)</f>
        <v>2.1135890377775191E-2</v>
      </c>
      <c r="AH62" s="12">
        <f t="shared" si="227"/>
        <v>1.9223960206553339E-2</v>
      </c>
      <c r="AI62" s="12">
        <f t="shared" si="225"/>
        <v>0.48821470656118604</v>
      </c>
      <c r="AJ62" s="12">
        <f t="shared" si="218"/>
        <v>0.61561487636520873</v>
      </c>
      <c r="AK62" s="12">
        <f t="shared" si="219"/>
        <v>0.56393469115424533</v>
      </c>
      <c r="AL62" s="12">
        <f t="shared" si="220"/>
        <v>0.28477610444601703</v>
      </c>
      <c r="AM62" s="12">
        <f t="shared" si="221"/>
        <v>0.65089647216209434</v>
      </c>
      <c r="AN62" s="12">
        <f t="shared" si="222"/>
        <v>0.52264382193786452</v>
      </c>
      <c r="AO62" s="12">
        <f t="shared" si="223"/>
        <v>0.55899217775485655</v>
      </c>
      <c r="AP62" s="12">
        <f t="shared" si="43"/>
        <v>0.17619151904850486</v>
      </c>
      <c r="AQ62" s="12">
        <f t="shared" si="20"/>
        <v>0.48810855732182373</v>
      </c>
      <c r="AR62" s="12">
        <f t="shared" si="21"/>
        <v>0.57751082395160513</v>
      </c>
      <c r="AS62" s="12">
        <f t="shared" si="22"/>
        <v>0.4139369667739779</v>
      </c>
      <c r="AT62" s="12">
        <f t="shared" si="16"/>
        <v>0.21069021039259228</v>
      </c>
      <c r="AZ62" s="14"/>
      <c r="BB62" s="14"/>
      <c r="BC62" s="14"/>
      <c r="BD62" s="14"/>
    </row>
    <row r="63" spans="1:56" s="12" customFormat="1">
      <c r="B63" s="12" t="s">
        <v>76</v>
      </c>
      <c r="C63" s="25">
        <v>26.856307983398438</v>
      </c>
      <c r="D63" s="25">
        <v>27.232053756713867</v>
      </c>
      <c r="E63" s="25">
        <v>27.004658790000001</v>
      </c>
      <c r="F63" s="24">
        <v>26.113600000000002</v>
      </c>
      <c r="G63" s="24">
        <v>26.120899999999999</v>
      </c>
      <c r="H63" s="24">
        <v>26.226299999999998</v>
      </c>
      <c r="I63" s="24">
        <v>27.804600000000001</v>
      </c>
      <c r="J63" s="24">
        <v>28.017600000000002</v>
      </c>
      <c r="K63" s="24">
        <v>27.9908</v>
      </c>
      <c r="L63" s="12">
        <v>23.6353454589843</v>
      </c>
      <c r="M63" s="12">
        <v>22.863099999999999</v>
      </c>
      <c r="N63" s="24">
        <v>24.599699999999999</v>
      </c>
      <c r="O63" s="12">
        <f t="shared" si="206"/>
        <v>3.2209625244141371</v>
      </c>
      <c r="P63" s="12">
        <f t="shared" si="207"/>
        <v>3.5967082977295668</v>
      </c>
      <c r="Q63" s="12">
        <f t="shared" si="209"/>
        <v>3.3693133310157002</v>
      </c>
      <c r="R63" s="12">
        <f t="shared" si="210"/>
        <v>3.2505000000000024</v>
      </c>
      <c r="S63" s="12">
        <f t="shared" si="211"/>
        <v>3.2577999999999996</v>
      </c>
      <c r="T63" s="12">
        <f t="shared" si="212"/>
        <v>3.3631999999999991</v>
      </c>
      <c r="U63" s="12">
        <f t="shared" si="213"/>
        <v>3.2049000000000021</v>
      </c>
      <c r="V63" s="12">
        <f t="shared" si="214"/>
        <v>3.417900000000003</v>
      </c>
      <c r="W63" s="12">
        <f t="shared" si="215"/>
        <v>3.3911000000000016</v>
      </c>
      <c r="X63" s="12">
        <f>O63-AX64</f>
        <v>3.2209625244141371</v>
      </c>
      <c r="Y63" s="12">
        <f>P63-AY64</f>
        <v>3.5967082977295668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f t="shared" si="227"/>
        <v>0.10724910218045029</v>
      </c>
      <c r="AH63" s="12">
        <f t="shared" si="227"/>
        <v>8.2657623892333013E-2</v>
      </c>
      <c r="AI63" s="12">
        <v>1</v>
      </c>
      <c r="AJ63" s="12">
        <v>1</v>
      </c>
      <c r="AK63" s="12">
        <v>1</v>
      </c>
      <c r="AL63" s="12">
        <v>1</v>
      </c>
      <c r="AM63" s="12">
        <v>1</v>
      </c>
      <c r="AN63" s="12">
        <v>1</v>
      </c>
      <c r="AO63" s="12">
        <v>1</v>
      </c>
      <c r="AP63" s="12">
        <f t="shared" si="43"/>
        <v>0.39663557535759447</v>
      </c>
      <c r="AQ63" s="12">
        <f t="shared" si="20"/>
        <v>1</v>
      </c>
      <c r="AR63" s="12">
        <f t="shared" si="21"/>
        <v>1</v>
      </c>
      <c r="AS63" s="12">
        <f t="shared" si="22"/>
        <v>0.7988785251191981</v>
      </c>
      <c r="AT63" s="12">
        <f t="shared" si="16"/>
        <v>0.34835261298673681</v>
      </c>
      <c r="AZ63" s="14"/>
      <c r="BB63" s="14"/>
      <c r="BC63" s="14"/>
      <c r="BD63" s="14"/>
    </row>
    <row r="64" spans="1:56" s="12" customFormat="1">
      <c r="B64" s="12" t="s">
        <v>93</v>
      </c>
      <c r="C64" s="25">
        <v>28.544754028320313</v>
      </c>
      <c r="D64" s="25">
        <v>28.626918792724609</v>
      </c>
      <c r="E64" s="25">
        <v>28.58776439</v>
      </c>
      <c r="F64" s="24">
        <v>27.659600000000001</v>
      </c>
      <c r="G64" s="24">
        <v>27.606400000000001</v>
      </c>
      <c r="H64" s="24">
        <v>27.463799999999999</v>
      </c>
      <c r="I64" s="24">
        <v>29.476800000000001</v>
      </c>
      <c r="J64" s="24">
        <v>29.434699999999999</v>
      </c>
      <c r="K64" s="24">
        <v>29.357199999999999</v>
      </c>
      <c r="L64" s="12">
        <v>24.35546875</v>
      </c>
      <c r="M64" s="12">
        <v>23.509699999999999</v>
      </c>
      <c r="N64" s="24">
        <v>25.229099999999999</v>
      </c>
      <c r="O64" s="12">
        <f t="shared" si="206"/>
        <v>4.1892852783203125</v>
      </c>
      <c r="P64" s="12">
        <f t="shared" si="207"/>
        <v>4.2714500427246094</v>
      </c>
      <c r="Q64" s="12">
        <f t="shared" si="209"/>
        <v>4.2322956400000002</v>
      </c>
      <c r="R64" s="12">
        <f t="shared" si="210"/>
        <v>4.1499000000000024</v>
      </c>
      <c r="S64" s="12">
        <f t="shared" si="211"/>
        <v>4.096700000000002</v>
      </c>
      <c r="T64" s="12">
        <f t="shared" si="212"/>
        <v>3.9541000000000004</v>
      </c>
      <c r="U64" s="12">
        <f t="shared" si="213"/>
        <v>4.2477000000000018</v>
      </c>
      <c r="V64" s="12">
        <f t="shared" si="214"/>
        <v>4.2056000000000004</v>
      </c>
      <c r="W64" s="12">
        <f t="shared" si="215"/>
        <v>4.1280999999999999</v>
      </c>
      <c r="X64" s="12">
        <f>O64-AX64</f>
        <v>4.1892852783203125</v>
      </c>
      <c r="Y64" s="12">
        <f>P64-AY64</f>
        <v>4.2714500427246094</v>
      </c>
      <c r="Z64" s="12">
        <f>Q64-Q63</f>
        <v>0.86298230898430006</v>
      </c>
      <c r="AA64" s="12">
        <f t="shared" ref="AA64:AF64" si="228">R64-R63</f>
        <v>0.89939999999999998</v>
      </c>
      <c r="AB64" s="12">
        <f t="shared" si="228"/>
        <v>0.83890000000000242</v>
      </c>
      <c r="AC64" s="12">
        <f t="shared" si="228"/>
        <v>0.59090000000000131</v>
      </c>
      <c r="AD64" s="12">
        <f t="shared" si="228"/>
        <v>1.0427999999999997</v>
      </c>
      <c r="AE64" s="12">
        <f t="shared" si="228"/>
        <v>0.7876999999999974</v>
      </c>
      <c r="AF64" s="12">
        <f t="shared" si="228"/>
        <v>0.73699999999999832</v>
      </c>
      <c r="AG64" s="12">
        <f t="shared" si="227"/>
        <v>5.4815006612148769E-2</v>
      </c>
      <c r="AH64" s="12">
        <f t="shared" si="227"/>
        <v>5.1780401329773421E-2</v>
      </c>
      <c r="AI64" s="12">
        <f t="shared" ref="AI64" si="229">POWER(2,-Z64)</f>
        <v>0.54981481670784194</v>
      </c>
      <c r="AJ64" s="12">
        <f t="shared" ref="AJ64" si="230">POWER(2,-AA64)</f>
        <v>0.53610964664500982</v>
      </c>
      <c r="AK64" s="12">
        <f t="shared" ref="AK64" si="231">POWER(2,-AB64)</f>
        <v>0.55906967589688594</v>
      </c>
      <c r="AL64" s="12">
        <f t="shared" ref="AL64" si="232">POWER(2,-AC64)</f>
        <v>0.66392859761987599</v>
      </c>
      <c r="AM64" s="12">
        <f t="shared" ref="AM64" si="233">POWER(2,-AD64)</f>
        <v>0.48538451880303896</v>
      </c>
      <c r="AN64" s="12">
        <f t="shared" ref="AN64" si="234">POWER(2,-AE64)</f>
        <v>0.57926684572849074</v>
      </c>
      <c r="AO64" s="12">
        <f t="shared" ref="AO64" si="235">POWER(2,-AF64)</f>
        <v>0.59998569118660849</v>
      </c>
      <c r="AP64" s="12">
        <f t="shared" si="43"/>
        <v>0.21880340821658803</v>
      </c>
      <c r="AQ64" s="12">
        <f t="shared" si="20"/>
        <v>0.58636930672059062</v>
      </c>
      <c r="AR64" s="12">
        <f t="shared" si="21"/>
        <v>0.55487901857271271</v>
      </c>
      <c r="AS64" s="12">
        <f t="shared" si="22"/>
        <v>0.45335057783663046</v>
      </c>
      <c r="AT64" s="12">
        <f t="shared" si="16"/>
        <v>0.20373313585298006</v>
      </c>
      <c r="AZ64" s="14"/>
      <c r="BB64" s="14"/>
      <c r="BC64" s="14"/>
      <c r="BD64" s="14"/>
    </row>
    <row r="65" spans="1:56" s="12" customFormat="1">
      <c r="C65" s="13"/>
      <c r="D65" s="13"/>
      <c r="E65" s="13"/>
      <c r="AZ65" s="14"/>
      <c r="BB65" s="14"/>
      <c r="BC65" s="14"/>
      <c r="BD65" s="14"/>
    </row>
    <row r="66" spans="1:56" s="12" customFormat="1">
      <c r="A66" s="12" t="s">
        <v>20</v>
      </c>
      <c r="B66" s="12" t="s">
        <v>75</v>
      </c>
      <c r="C66" s="25">
        <v>30.983982086181641</v>
      </c>
      <c r="D66" s="25">
        <v>30.98576545715332</v>
      </c>
      <c r="E66" s="25">
        <v>30.935742860000001</v>
      </c>
      <c r="F66" s="24">
        <v>30.119599999999998</v>
      </c>
      <c r="G66" s="24">
        <v>30.250299999999999</v>
      </c>
      <c r="H66" s="12">
        <v>30.264900000000001</v>
      </c>
      <c r="I66" s="12">
        <v>31.254300000000001</v>
      </c>
      <c r="J66" s="12">
        <v>31.1586</v>
      </c>
      <c r="K66" s="12">
        <v>31.1126</v>
      </c>
      <c r="L66" s="12">
        <v>23.899913787841701</v>
      </c>
      <c r="M66" s="12">
        <v>23.0914</v>
      </c>
      <c r="N66" s="12">
        <v>24.7745</v>
      </c>
      <c r="O66" s="12">
        <f t="shared" ref="O66:O71" si="236">C66-L66</f>
        <v>7.0840682983399397</v>
      </c>
      <c r="P66" s="12">
        <f t="shared" ref="P66:P71" si="237">D66-L66</f>
        <v>7.0858516693116194</v>
      </c>
      <c r="Q66" s="12">
        <f>E66-L66</f>
        <v>7.0358290721583003</v>
      </c>
      <c r="R66" s="12">
        <f>F66-M66</f>
        <v>7.0281999999999982</v>
      </c>
      <c r="S66" s="12">
        <f>G66-M66</f>
        <v>7.1588999999999992</v>
      </c>
      <c r="T66" s="12">
        <f>H66-M66</f>
        <v>7.1735000000000007</v>
      </c>
      <c r="U66" s="12">
        <f>I66-N66</f>
        <v>6.4798000000000009</v>
      </c>
      <c r="V66" s="12">
        <f>J66-N66</f>
        <v>6.3841000000000001</v>
      </c>
      <c r="W66" s="12">
        <f>K66-N66</f>
        <v>6.3381000000000007</v>
      </c>
      <c r="X66" s="12">
        <v>0</v>
      </c>
      <c r="Y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1</v>
      </c>
      <c r="AH66" s="12">
        <v>1</v>
      </c>
      <c r="AI66" s="12">
        <v>1</v>
      </c>
      <c r="AJ66" s="12">
        <v>1</v>
      </c>
      <c r="AK66" s="12">
        <v>1</v>
      </c>
      <c r="AL66" s="12">
        <v>1</v>
      </c>
      <c r="AM66" s="12">
        <v>1</v>
      </c>
      <c r="AN66" s="12">
        <v>1</v>
      </c>
      <c r="AO66" s="12">
        <v>1</v>
      </c>
      <c r="AP66" s="12">
        <f t="shared" si="43"/>
        <v>1</v>
      </c>
      <c r="AQ66" s="12">
        <v>1</v>
      </c>
      <c r="AR66" s="12">
        <v>1</v>
      </c>
      <c r="AS66" s="12">
        <f t="shared" si="22"/>
        <v>1</v>
      </c>
      <c r="AT66" s="12">
        <f t="shared" si="16"/>
        <v>0</v>
      </c>
      <c r="AZ66" s="14"/>
      <c r="BB66" s="14"/>
      <c r="BC66" s="14"/>
      <c r="BD66" s="14"/>
    </row>
    <row r="67" spans="1:56" s="12" customFormat="1">
      <c r="A67" s="12" t="s">
        <v>44</v>
      </c>
      <c r="B67" s="12" t="s">
        <v>7</v>
      </c>
      <c r="C67" s="25">
        <v>28.795297622680664</v>
      </c>
      <c r="D67" s="25">
        <v>28.519670486450195</v>
      </c>
      <c r="E67" s="25">
        <v>28.604436790000001</v>
      </c>
      <c r="F67" s="24">
        <v>27.901399999999999</v>
      </c>
      <c r="G67" s="24">
        <v>27.8856</v>
      </c>
      <c r="H67" s="12">
        <v>27.8964</v>
      </c>
      <c r="I67" s="12">
        <v>28.849900000000002</v>
      </c>
      <c r="J67" s="12">
        <v>28.976400000000002</v>
      </c>
      <c r="K67" s="12">
        <v>28.983599999999999</v>
      </c>
      <c r="L67" s="12">
        <v>23.638286590576101</v>
      </c>
      <c r="M67" s="12">
        <v>22.856400000000001</v>
      </c>
      <c r="N67" s="12">
        <v>24.598099999999999</v>
      </c>
      <c r="O67" s="12">
        <f t="shared" si="236"/>
        <v>5.1570110321045632</v>
      </c>
      <c r="P67" s="12">
        <f t="shared" si="237"/>
        <v>4.8813838958740945</v>
      </c>
      <c r="Q67" s="12">
        <f t="shared" ref="Q67:Q71" si="238">E67-L67</f>
        <v>4.9661501994239003</v>
      </c>
      <c r="R67" s="12">
        <f t="shared" ref="R67:R71" si="239">F67-M67</f>
        <v>5.0449999999999982</v>
      </c>
      <c r="S67" s="12">
        <f t="shared" ref="S67:S71" si="240">G67-M67</f>
        <v>5.0291999999999994</v>
      </c>
      <c r="T67" s="12">
        <f t="shared" ref="T67:T71" si="241">H67-M67</f>
        <v>5.0399999999999991</v>
      </c>
      <c r="U67" s="12">
        <f t="shared" ref="U67:U71" si="242">I67-N67</f>
        <v>4.2518000000000029</v>
      </c>
      <c r="V67" s="12">
        <f t="shared" ref="V67:V71" si="243">J67-N67</f>
        <v>4.378300000000003</v>
      </c>
      <c r="W67" s="12">
        <f t="shared" ref="W67:W71" si="244">K67-N67</f>
        <v>4.3855000000000004</v>
      </c>
      <c r="X67" s="12">
        <f>O67-O66</f>
        <v>-1.9270572662353764</v>
      </c>
      <c r="Y67" s="12">
        <f t="shared" ref="Y67:Z67" si="245">P67-P66</f>
        <v>-2.2044677734375249</v>
      </c>
      <c r="Z67" s="12">
        <f t="shared" si="245"/>
        <v>-2.0696788727344</v>
      </c>
      <c r="AA67" s="12">
        <f t="shared" ref="AA67:AF67" si="246">R67-R66</f>
        <v>-1.9832000000000001</v>
      </c>
      <c r="AB67" s="12">
        <f t="shared" si="246"/>
        <v>-2.1296999999999997</v>
      </c>
      <c r="AC67" s="12">
        <f t="shared" si="246"/>
        <v>-2.1335000000000015</v>
      </c>
      <c r="AD67" s="12">
        <f t="shared" si="246"/>
        <v>-2.227999999999998</v>
      </c>
      <c r="AE67" s="12">
        <f t="shared" si="246"/>
        <v>-2.0057999999999971</v>
      </c>
      <c r="AF67" s="12">
        <f t="shared" si="246"/>
        <v>-1.9526000000000003</v>
      </c>
      <c r="AG67" s="12">
        <f t="shared" ref="AG67:AH71" si="247">POWER(2,-X67)</f>
        <v>3.8027873494967674</v>
      </c>
      <c r="AH67" s="12">
        <f t="shared" si="247"/>
        <v>4.6090447446431906</v>
      </c>
      <c r="AI67" s="12">
        <f t="shared" ref="AI67:AI69" si="248">POWER(2,-Z67)</f>
        <v>4.1979322192273498</v>
      </c>
      <c r="AJ67" s="12">
        <f t="shared" ref="AJ67:AJ69" si="249">POWER(2,-AA67)</f>
        <v>3.9536906659210116</v>
      </c>
      <c r="AK67" s="12">
        <f t="shared" ref="AK67:AK69" si="250">POWER(2,-AB67)</f>
        <v>4.3762646917601256</v>
      </c>
      <c r="AL67" s="12">
        <f t="shared" ref="AL67:AL69" si="251">POWER(2,-AC67)</f>
        <v>4.387806788817401</v>
      </c>
      <c r="AM67" s="12">
        <f t="shared" ref="AM67:AM69" si="252">POWER(2,-AD67)</f>
        <v>4.6848407248752331</v>
      </c>
      <c r="AN67" s="12">
        <f t="shared" ref="AN67:AN69" si="253">POWER(2,-AE67)</f>
        <v>4.0161133828294027</v>
      </c>
      <c r="AO67" s="12">
        <f t="shared" ref="AO67:AO69" si="254">POWER(2,-AF67)</f>
        <v>3.8707147687739822</v>
      </c>
      <c r="AP67" s="12">
        <f t="shared" si="43"/>
        <v>4.2032547711224355</v>
      </c>
      <c r="AQ67" s="12">
        <f t="shared" si="20"/>
        <v>4.2392540488328452</v>
      </c>
      <c r="AR67" s="12">
        <f t="shared" si="21"/>
        <v>4.1905562921595392</v>
      </c>
      <c r="AS67" s="12">
        <f t="shared" si="22"/>
        <v>4.2110217040382736</v>
      </c>
      <c r="AT67" s="12">
        <f t="shared" si="16"/>
        <v>2.5260875112364439E-2</v>
      </c>
      <c r="AZ67" s="14"/>
      <c r="BB67" s="14"/>
      <c r="BC67" s="14"/>
      <c r="BD67" s="14"/>
    </row>
    <row r="68" spans="1:56" s="12" customFormat="1">
      <c r="B68" s="14" t="s">
        <v>10</v>
      </c>
      <c r="C68" s="25">
        <v>28.622781753540039</v>
      </c>
      <c r="D68" s="25">
        <v>28.86115837097168</v>
      </c>
      <c r="E68" s="25">
        <v>28.69874265</v>
      </c>
      <c r="F68" s="24">
        <v>27.996700000000001</v>
      </c>
      <c r="G68" s="24">
        <v>28.064599999999999</v>
      </c>
      <c r="H68" s="24">
        <v>28.003799999999998</v>
      </c>
      <c r="I68" s="24">
        <v>28.9175</v>
      </c>
      <c r="J68" s="24">
        <v>29.0243</v>
      </c>
      <c r="K68" s="24">
        <v>28.994599999999998</v>
      </c>
      <c r="L68" s="12">
        <v>23.2630805969238</v>
      </c>
      <c r="M68" s="12">
        <v>22.499300000000002</v>
      </c>
      <c r="N68" s="24">
        <v>24.198599999999999</v>
      </c>
      <c r="O68" s="12">
        <f t="shared" si="236"/>
        <v>5.3597011566162394</v>
      </c>
      <c r="P68" s="12">
        <f t="shared" si="237"/>
        <v>5.59807777404788</v>
      </c>
      <c r="Q68" s="12">
        <f t="shared" si="238"/>
        <v>5.4356620530762001</v>
      </c>
      <c r="R68" s="12">
        <f t="shared" si="239"/>
        <v>5.497399999999999</v>
      </c>
      <c r="S68" s="12">
        <f t="shared" si="240"/>
        <v>5.565299999999997</v>
      </c>
      <c r="T68" s="12">
        <f t="shared" si="241"/>
        <v>5.5044999999999966</v>
      </c>
      <c r="U68" s="12">
        <f t="shared" si="242"/>
        <v>4.7189000000000014</v>
      </c>
      <c r="V68" s="12">
        <f t="shared" si="243"/>
        <v>4.8257000000000012</v>
      </c>
      <c r="W68" s="12">
        <f t="shared" si="244"/>
        <v>4.7959999999999994</v>
      </c>
      <c r="X68" s="12">
        <f>O68-O66</f>
        <v>-1.7243671417237003</v>
      </c>
      <c r="Y68" s="12">
        <f t="shared" ref="Y68:Z68" si="255">P68-P66</f>
        <v>-1.4877738952637394</v>
      </c>
      <c r="Z68" s="12">
        <f t="shared" si="255"/>
        <v>-1.6001670190821002</v>
      </c>
      <c r="AA68" s="12">
        <f t="shared" ref="AA68:AF68" si="256">R68-R66</f>
        <v>-1.5307999999999993</v>
      </c>
      <c r="AB68" s="12">
        <f t="shared" si="256"/>
        <v>-1.5936000000000021</v>
      </c>
      <c r="AC68" s="12">
        <f t="shared" si="256"/>
        <v>-1.669000000000004</v>
      </c>
      <c r="AD68" s="12">
        <f t="shared" si="256"/>
        <v>-1.7608999999999995</v>
      </c>
      <c r="AE68" s="12">
        <f t="shared" si="256"/>
        <v>-1.5583999999999989</v>
      </c>
      <c r="AF68" s="12">
        <f t="shared" si="256"/>
        <v>-1.5421000000000014</v>
      </c>
      <c r="AG68" s="12">
        <f t="shared" si="247"/>
        <v>3.3043514548537223</v>
      </c>
      <c r="AH68" s="12">
        <f t="shared" si="247"/>
        <v>2.8045589255380272</v>
      </c>
      <c r="AI68" s="12">
        <f t="shared" si="248"/>
        <v>3.0317840987296911</v>
      </c>
      <c r="AJ68" s="12">
        <f t="shared" si="249"/>
        <v>2.8894602038420429</v>
      </c>
      <c r="AK68" s="12">
        <f t="shared" si="250"/>
        <v>3.0180150495802467</v>
      </c>
      <c r="AL68" s="12">
        <f t="shared" si="251"/>
        <v>3.1799410037959057</v>
      </c>
      <c r="AM68" s="12">
        <f t="shared" si="252"/>
        <v>3.3890948174910402</v>
      </c>
      <c r="AN68" s="12">
        <f t="shared" si="253"/>
        <v>2.9452702134394726</v>
      </c>
      <c r="AO68" s="12">
        <f t="shared" si="254"/>
        <v>2.9121809480038454</v>
      </c>
      <c r="AP68" s="12">
        <f t="shared" si="43"/>
        <v>3.0468981597071472</v>
      </c>
      <c r="AQ68" s="12">
        <f t="shared" si="20"/>
        <v>3.0291387524060647</v>
      </c>
      <c r="AR68" s="12">
        <f t="shared" si="21"/>
        <v>3.0821819929781196</v>
      </c>
      <c r="AS68" s="12">
        <f t="shared" si="22"/>
        <v>3.0527396350304437</v>
      </c>
      <c r="AT68" s="12">
        <f t="shared" si="16"/>
        <v>2.6999786444724616E-2</v>
      </c>
      <c r="AZ68" s="14"/>
      <c r="BB68" s="14"/>
      <c r="BC68" s="14"/>
      <c r="BD68" s="14"/>
    </row>
    <row r="69" spans="1:56" s="12" customFormat="1">
      <c r="B69" s="12" t="s">
        <v>11</v>
      </c>
      <c r="C69" s="25">
        <v>29.63508415222168</v>
      </c>
      <c r="D69" s="25">
        <v>29.690694808959961</v>
      </c>
      <c r="E69" s="25">
        <v>29.649905310000001</v>
      </c>
      <c r="F69" s="24">
        <v>28.846399999999999</v>
      </c>
      <c r="G69" s="24">
        <v>28.900099999999998</v>
      </c>
      <c r="H69" s="24">
        <v>28.799499999999998</v>
      </c>
      <c r="I69" s="24">
        <v>30.066099999999999</v>
      </c>
      <c r="J69" s="24">
        <v>30.110399999999998</v>
      </c>
      <c r="K69" s="24">
        <v>30.186900000000001</v>
      </c>
      <c r="L69" s="12">
        <v>23.2046089172363</v>
      </c>
      <c r="M69" s="12">
        <v>22.412800000000001</v>
      </c>
      <c r="N69" s="24">
        <v>24.256900000000002</v>
      </c>
      <c r="O69" s="12">
        <f t="shared" si="236"/>
        <v>6.43047523498538</v>
      </c>
      <c r="P69" s="12">
        <f t="shared" si="237"/>
        <v>6.4860858917236612</v>
      </c>
      <c r="Q69" s="12">
        <f t="shared" si="238"/>
        <v>6.4452963927637015</v>
      </c>
      <c r="R69" s="12">
        <f t="shared" si="239"/>
        <v>6.4335999999999984</v>
      </c>
      <c r="S69" s="12">
        <f t="shared" si="240"/>
        <v>6.4872999999999976</v>
      </c>
      <c r="T69" s="12">
        <f t="shared" si="241"/>
        <v>6.3866999999999976</v>
      </c>
      <c r="U69" s="12">
        <f t="shared" si="242"/>
        <v>5.809199999999997</v>
      </c>
      <c r="V69" s="12">
        <f t="shared" si="243"/>
        <v>5.8534999999999968</v>
      </c>
      <c r="W69" s="12">
        <f t="shared" si="244"/>
        <v>5.93</v>
      </c>
      <c r="X69" s="12">
        <f>O69-O66</f>
        <v>-0.65359306335455969</v>
      </c>
      <c r="Y69" s="12">
        <f t="shared" ref="Y69:Z69" si="257">P69-P66</f>
        <v>-0.59976577758795813</v>
      </c>
      <c r="Z69" s="12">
        <f t="shared" si="257"/>
        <v>-0.59053267939459886</v>
      </c>
      <c r="AA69" s="12">
        <f t="shared" ref="AA69:AF69" si="258">R69-R66</f>
        <v>-0.5945999999999998</v>
      </c>
      <c r="AB69" s="12">
        <f t="shared" si="258"/>
        <v>-0.67160000000000153</v>
      </c>
      <c r="AC69" s="12">
        <f t="shared" si="258"/>
        <v>-0.78680000000000305</v>
      </c>
      <c r="AD69" s="12">
        <f t="shared" si="258"/>
        <v>-0.67060000000000386</v>
      </c>
      <c r="AE69" s="12">
        <f t="shared" si="258"/>
        <v>-0.53060000000000329</v>
      </c>
      <c r="AF69" s="12">
        <f t="shared" si="258"/>
        <v>-0.40810000000000102</v>
      </c>
      <c r="AG69" s="12">
        <f t="shared" si="247"/>
        <v>1.5730811138702938</v>
      </c>
      <c r="AH69" s="12">
        <f t="shared" si="247"/>
        <v>1.5154705089838623</v>
      </c>
      <c r="AI69" s="12">
        <f t="shared" si="248"/>
        <v>1.5058026250890137</v>
      </c>
      <c r="AJ69" s="12">
        <f t="shared" si="249"/>
        <v>1.5100538516887501</v>
      </c>
      <c r="AK69" s="12">
        <f t="shared" si="250"/>
        <v>1.5928385027358802</v>
      </c>
      <c r="AL69" s="12">
        <f t="shared" si="251"/>
        <v>1.7252435029726079</v>
      </c>
      <c r="AM69" s="12">
        <f t="shared" si="252"/>
        <v>1.59173481377226</v>
      </c>
      <c r="AN69" s="12">
        <f t="shared" si="253"/>
        <v>1.4445298336835191</v>
      </c>
      <c r="AO69" s="12">
        <f t="shared" si="254"/>
        <v>1.3269371136814945</v>
      </c>
      <c r="AP69" s="12">
        <f t="shared" si="43"/>
        <v>1.5314514159810566</v>
      </c>
      <c r="AQ69" s="12">
        <f t="shared" si="20"/>
        <v>1.6093786191324126</v>
      </c>
      <c r="AR69" s="12">
        <f t="shared" si="21"/>
        <v>1.4544005870457577</v>
      </c>
      <c r="AS69" s="12">
        <f t="shared" si="22"/>
        <v>1.5317435407197424</v>
      </c>
      <c r="AT69" s="12">
        <f t="shared" si="16"/>
        <v>7.7489429021062456E-2</v>
      </c>
      <c r="AZ69" s="14"/>
      <c r="BB69" s="14"/>
      <c r="BC69" s="14"/>
      <c r="BD69" s="14"/>
    </row>
    <row r="70" spans="1:56" s="12" customFormat="1">
      <c r="B70" s="12" t="s">
        <v>76</v>
      </c>
      <c r="C70" s="25">
        <v>28.348491668701172</v>
      </c>
      <c r="D70" s="25">
        <v>28.440961837768555</v>
      </c>
      <c r="E70" s="25">
        <v>28.30057639</v>
      </c>
      <c r="F70" s="24">
        <v>27.529399999999999</v>
      </c>
      <c r="G70" s="24">
        <v>27.603899999999999</v>
      </c>
      <c r="H70" s="24">
        <v>27.501899999999999</v>
      </c>
      <c r="I70" s="24">
        <v>28.6004</v>
      </c>
      <c r="J70" s="24">
        <v>28.730899999999998</v>
      </c>
      <c r="K70" s="24">
        <v>28.596299999999999</v>
      </c>
      <c r="L70" s="12">
        <v>23.6353454589843</v>
      </c>
      <c r="M70" s="12">
        <v>22.863099999999999</v>
      </c>
      <c r="N70" s="24">
        <v>24.599699999999999</v>
      </c>
      <c r="O70" s="12">
        <f t="shared" si="236"/>
        <v>4.7131462097168715</v>
      </c>
      <c r="P70" s="12">
        <f t="shared" si="237"/>
        <v>4.8056163787842543</v>
      </c>
      <c r="Q70" s="12">
        <f t="shared" si="238"/>
        <v>4.6652309310156994</v>
      </c>
      <c r="R70" s="12">
        <f t="shared" si="239"/>
        <v>4.6662999999999997</v>
      </c>
      <c r="S70" s="12">
        <f t="shared" si="240"/>
        <v>4.7408000000000001</v>
      </c>
      <c r="T70" s="12">
        <f t="shared" si="241"/>
        <v>4.6387999999999998</v>
      </c>
      <c r="U70" s="12">
        <f t="shared" si="242"/>
        <v>4.0007000000000019</v>
      </c>
      <c r="V70" s="12">
        <f t="shared" si="243"/>
        <v>4.1311999999999998</v>
      </c>
      <c r="W70" s="12">
        <f t="shared" si="244"/>
        <v>3.9966000000000008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f t="shared" si="247"/>
        <v>1</v>
      </c>
      <c r="AH70" s="12">
        <f t="shared" si="247"/>
        <v>1</v>
      </c>
      <c r="AI70" s="12">
        <v>1</v>
      </c>
      <c r="AJ70" s="12">
        <v>1</v>
      </c>
      <c r="AK70" s="12">
        <v>1</v>
      </c>
      <c r="AL70" s="12">
        <v>1</v>
      </c>
      <c r="AM70" s="12">
        <v>1</v>
      </c>
      <c r="AN70" s="12">
        <v>1</v>
      </c>
      <c r="AO70" s="12">
        <v>1</v>
      </c>
      <c r="AP70" s="12">
        <f t="shared" si="43"/>
        <v>1</v>
      </c>
      <c r="AQ70" s="12">
        <v>1</v>
      </c>
      <c r="AR70" s="12">
        <v>1</v>
      </c>
      <c r="AS70" s="12">
        <f t="shared" si="22"/>
        <v>1</v>
      </c>
      <c r="AT70" s="12">
        <f t="shared" si="16"/>
        <v>0</v>
      </c>
      <c r="AZ70" s="14"/>
      <c r="BB70" s="14"/>
      <c r="BC70" s="14"/>
      <c r="BD70" s="14"/>
    </row>
    <row r="71" spans="1:56" s="12" customFormat="1">
      <c r="B71" s="12" t="s">
        <v>93</v>
      </c>
      <c r="C71" s="25">
        <v>28.934183120727539</v>
      </c>
      <c r="D71" s="25">
        <v>29.324703216552734</v>
      </c>
      <c r="E71" s="25">
        <v>29.100653860000001</v>
      </c>
      <c r="F71" s="24">
        <v>28.113399999999999</v>
      </c>
      <c r="G71" s="24">
        <v>28.078499999999998</v>
      </c>
      <c r="H71" s="24">
        <v>28.039400000000001</v>
      </c>
      <c r="I71" s="24">
        <v>29.390699999999999</v>
      </c>
      <c r="J71" s="24">
        <v>29.3812</v>
      </c>
      <c r="K71" s="24">
        <v>29.400600000000001</v>
      </c>
      <c r="L71" s="12">
        <v>24.35546875</v>
      </c>
      <c r="M71" s="12">
        <v>23.509699999999999</v>
      </c>
      <c r="N71" s="24">
        <v>25.229099999999999</v>
      </c>
      <c r="O71" s="12">
        <f t="shared" si="236"/>
        <v>4.5787143707275391</v>
      </c>
      <c r="P71" s="12">
        <f t="shared" si="237"/>
        <v>4.9692344665527344</v>
      </c>
      <c r="Q71" s="12">
        <f t="shared" si="238"/>
        <v>4.7451851100000013</v>
      </c>
      <c r="R71" s="12">
        <f t="shared" si="239"/>
        <v>4.6036999999999999</v>
      </c>
      <c r="S71" s="12">
        <f t="shared" si="240"/>
        <v>4.5687999999999995</v>
      </c>
      <c r="T71" s="12">
        <f t="shared" si="241"/>
        <v>4.5297000000000018</v>
      </c>
      <c r="U71" s="12">
        <f t="shared" si="242"/>
        <v>4.1616</v>
      </c>
      <c r="V71" s="12">
        <f t="shared" si="243"/>
        <v>4.1521000000000008</v>
      </c>
      <c r="W71" s="12">
        <f t="shared" si="244"/>
        <v>4.1715000000000018</v>
      </c>
      <c r="X71" s="12">
        <f>O71-O70</f>
        <v>-0.13443183898933242</v>
      </c>
      <c r="Y71" s="12">
        <f t="shared" ref="Y71:Z71" si="259">P71-P70</f>
        <v>0.16361808776848008</v>
      </c>
      <c r="Z71" s="12">
        <f t="shared" si="259"/>
        <v>7.9954178984301905E-2</v>
      </c>
      <c r="AA71" s="12">
        <f t="shared" ref="AA71:AF71" si="260">R71-R70</f>
        <v>-6.2599999999999767E-2</v>
      </c>
      <c r="AB71" s="12">
        <f t="shared" si="260"/>
        <v>-0.1720000000000006</v>
      </c>
      <c r="AC71" s="12">
        <f t="shared" si="260"/>
        <v>-0.10909999999999798</v>
      </c>
      <c r="AD71" s="12">
        <f t="shared" si="260"/>
        <v>0.16089999999999804</v>
      </c>
      <c r="AE71" s="12">
        <f t="shared" si="260"/>
        <v>2.0900000000001029E-2</v>
      </c>
      <c r="AF71" s="12">
        <f t="shared" si="260"/>
        <v>0.17490000000000094</v>
      </c>
      <c r="AG71" s="12">
        <f t="shared" si="247"/>
        <v>1.0976604488930772</v>
      </c>
      <c r="AH71" s="12">
        <f t="shared" si="247"/>
        <v>0.89278327902123167</v>
      </c>
      <c r="AI71" s="12">
        <f t="shared" ref="AI71" si="261">POWER(2,-Z71)</f>
        <v>0.94608769466328413</v>
      </c>
      <c r="AJ71" s="12">
        <f t="shared" ref="AJ71" si="262">POWER(2,-AA71)</f>
        <v>1.0443461684788964</v>
      </c>
      <c r="AK71" s="12">
        <f t="shared" ref="AK71" si="263">POWER(2,-AB71)</f>
        <v>1.1266192284972798</v>
      </c>
      <c r="AL71" s="12">
        <f t="shared" ref="AL71" si="264">POWER(2,-AC71)</f>
        <v>1.0785551888523577</v>
      </c>
      <c r="AM71" s="12">
        <f t="shared" ref="AM71" si="265">POWER(2,-AD71)</f>
        <v>0.89446689935484913</v>
      </c>
      <c r="AN71" s="12">
        <f t="shared" ref="AN71" si="266">POWER(2,-AE71)</f>
        <v>0.98561765238139576</v>
      </c>
      <c r="AO71" s="12">
        <f t="shared" ref="AO71" si="267">POWER(2,-AF71)</f>
        <v>0.8858289179561073</v>
      </c>
      <c r="AP71" s="12">
        <f t="shared" si="43"/>
        <v>0.97884380752586431</v>
      </c>
      <c r="AQ71" s="12">
        <f t="shared" si="20"/>
        <v>1.0831735286095112</v>
      </c>
      <c r="AR71" s="12">
        <f t="shared" si="21"/>
        <v>0.92197115656411732</v>
      </c>
      <c r="AS71" s="12">
        <f t="shared" si="22"/>
        <v>0.99466283089983099</v>
      </c>
      <c r="AT71" s="12">
        <f t="shared" si="16"/>
        <v>8.1757154510446212E-2</v>
      </c>
      <c r="AZ71" s="14"/>
      <c r="BB71" s="14"/>
      <c r="BC71" s="14"/>
      <c r="BD71" s="14"/>
    </row>
    <row r="72" spans="1:56" s="12" customFormat="1">
      <c r="C72" s="13"/>
      <c r="D72" s="25"/>
      <c r="E72" s="25"/>
      <c r="F72" s="24"/>
      <c r="G72" s="24"/>
      <c r="AZ72" s="14"/>
      <c r="BB72" s="14"/>
      <c r="BC72" s="14"/>
      <c r="BD72" s="14"/>
    </row>
    <row r="73" spans="1:56" s="12" customFormat="1">
      <c r="A73" s="12" t="s">
        <v>21</v>
      </c>
      <c r="B73" s="12" t="s">
        <v>75</v>
      </c>
      <c r="C73" s="25">
        <v>25.746671676635742</v>
      </c>
      <c r="D73" s="25">
        <v>25.610363006591797</v>
      </c>
      <c r="E73" s="25">
        <v>25.665479269999999</v>
      </c>
      <c r="F73" s="24">
        <v>24.933399999999999</v>
      </c>
      <c r="G73" s="24">
        <v>24.8935</v>
      </c>
      <c r="H73" s="12">
        <v>24.7438</v>
      </c>
      <c r="I73" s="12">
        <v>26.663799999999998</v>
      </c>
      <c r="J73" s="12">
        <v>26.541799999999999</v>
      </c>
      <c r="K73" s="12">
        <v>26.603100000000001</v>
      </c>
      <c r="L73" s="12">
        <v>23.899913787841701</v>
      </c>
      <c r="M73" s="12">
        <v>23.0914</v>
      </c>
      <c r="N73" s="12">
        <v>24.7745</v>
      </c>
      <c r="O73" s="12">
        <f t="shared" ref="O73:O78" si="268">C73-L73</f>
        <v>1.8467578887940412</v>
      </c>
      <c r="P73" s="12">
        <f t="shared" ref="P73:P78" si="269">D73-L73</f>
        <v>1.7104492187500959</v>
      </c>
      <c r="Q73" s="12">
        <f>E73-L73</f>
        <v>1.7655654821582978</v>
      </c>
      <c r="R73" s="12">
        <f>F73-M73</f>
        <v>1.8419999999999987</v>
      </c>
      <c r="S73" s="12">
        <f>G73-N73</f>
        <v>0.11899999999999977</v>
      </c>
      <c r="T73" s="12">
        <f>H73-M73</f>
        <v>1.6524000000000001</v>
      </c>
      <c r="U73" s="12">
        <f>I73-N73</f>
        <v>1.8892999999999986</v>
      </c>
      <c r="V73" s="12">
        <f>J73-N73</f>
        <v>1.7672999999999988</v>
      </c>
      <c r="W73" s="12">
        <f>K73-N73</f>
        <v>1.8286000000000016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1</v>
      </c>
      <c r="AH73" s="12">
        <v>1</v>
      </c>
      <c r="AI73" s="12">
        <v>1</v>
      </c>
      <c r="AJ73" s="12">
        <v>1</v>
      </c>
      <c r="AK73" s="12">
        <v>1</v>
      </c>
      <c r="AL73" s="12">
        <v>1</v>
      </c>
      <c r="AM73" s="12">
        <v>1</v>
      </c>
      <c r="AN73" s="12">
        <v>1</v>
      </c>
      <c r="AO73" s="12">
        <v>1</v>
      </c>
      <c r="AP73" s="12">
        <f t="shared" si="43"/>
        <v>1</v>
      </c>
      <c r="AQ73" s="12">
        <v>1</v>
      </c>
      <c r="AR73" s="12">
        <v>1</v>
      </c>
      <c r="AS73" s="12">
        <f t="shared" si="22"/>
        <v>1</v>
      </c>
      <c r="AT73" s="12">
        <f t="shared" si="16"/>
        <v>0</v>
      </c>
      <c r="AZ73" s="14"/>
      <c r="BB73" s="14"/>
      <c r="BC73" s="14"/>
      <c r="BD73" s="14"/>
    </row>
    <row r="74" spans="1:56" s="12" customFormat="1">
      <c r="A74" s="12" t="s">
        <v>43</v>
      </c>
      <c r="B74" s="12" t="s">
        <v>7</v>
      </c>
      <c r="C74" s="25">
        <v>25.933858871459961</v>
      </c>
      <c r="D74" s="25">
        <v>26.091293334960937</v>
      </c>
      <c r="E74" s="25">
        <v>26.006846209999999</v>
      </c>
      <c r="F74" s="24">
        <v>25.202400000000001</v>
      </c>
      <c r="G74" s="24">
        <v>25.168299999999999</v>
      </c>
      <c r="H74" s="12">
        <v>25.261700000000001</v>
      </c>
      <c r="I74" s="12">
        <v>26.883600000000001</v>
      </c>
      <c r="J74" s="12">
        <v>26.816199999999998</v>
      </c>
      <c r="K74" s="12">
        <v>26.199400000000001</v>
      </c>
      <c r="L74" s="12">
        <v>23.638286590576101</v>
      </c>
      <c r="M74" s="12">
        <v>22.856400000000001</v>
      </c>
      <c r="N74" s="12">
        <v>24.598099999999999</v>
      </c>
      <c r="O74" s="12">
        <f t="shared" si="268"/>
        <v>2.2955722808838601</v>
      </c>
      <c r="P74" s="12">
        <f t="shared" si="269"/>
        <v>2.4530067443848367</v>
      </c>
      <c r="Q74" s="12">
        <f t="shared" ref="Q74:Q78" si="270">E74-L74</f>
        <v>2.3685596194238983</v>
      </c>
      <c r="R74" s="12">
        <f t="shared" ref="R74:R78" si="271">F74-M74</f>
        <v>2.3460000000000001</v>
      </c>
      <c r="S74" s="12">
        <f t="shared" ref="S74:S78" si="272">G74-N74</f>
        <v>0.57019999999999982</v>
      </c>
      <c r="T74" s="12">
        <f t="shared" ref="T74:T78" si="273">H74-M74</f>
        <v>2.4053000000000004</v>
      </c>
      <c r="U74" s="12">
        <f t="shared" ref="U74:U78" si="274">I74-N74</f>
        <v>2.2855000000000025</v>
      </c>
      <c r="V74" s="12">
        <f t="shared" ref="V74:V78" si="275">J74-N74</f>
        <v>2.2180999999999997</v>
      </c>
      <c r="W74" s="12">
        <f t="shared" ref="W74:W78" si="276">K74-N74</f>
        <v>1.6013000000000019</v>
      </c>
      <c r="X74" s="12">
        <f>O74-O73</f>
        <v>0.44881439208981888</v>
      </c>
      <c r="Y74" s="12">
        <f t="shared" ref="Y74:Z74" si="277">P74-P73</f>
        <v>0.74255752563474076</v>
      </c>
      <c r="Z74" s="12">
        <f t="shared" si="277"/>
        <v>0.60299413726560047</v>
      </c>
      <c r="AA74" s="12">
        <f t="shared" ref="AA74:AF74" si="278">R74-R73</f>
        <v>0.50400000000000134</v>
      </c>
      <c r="AB74" s="12">
        <f t="shared" si="278"/>
        <v>0.45120000000000005</v>
      </c>
      <c r="AC74" s="12">
        <f t="shared" si="278"/>
        <v>0.75290000000000035</v>
      </c>
      <c r="AD74" s="12">
        <f t="shared" si="278"/>
        <v>0.39620000000000388</v>
      </c>
      <c r="AE74" s="12">
        <f t="shared" si="278"/>
        <v>0.45080000000000098</v>
      </c>
      <c r="AF74" s="12">
        <f t="shared" si="278"/>
        <v>-0.22729999999999961</v>
      </c>
      <c r="AG74" s="12">
        <f t="shared" ref="AG74:AH76" si="279">POWER(2,-X74)</f>
        <v>0.73264468861909537</v>
      </c>
      <c r="AH74" s="12">
        <f t="shared" si="279"/>
        <v>0.59767888234978572</v>
      </c>
      <c r="AI74" s="12">
        <f t="shared" ref="AI74:AI76" si="280">POWER(2,-Z74)</f>
        <v>0.65838613653282818</v>
      </c>
      <c r="AJ74" s="12">
        <f t="shared" ref="AJ74:AJ76" si="281">POWER(2,-AA74)</f>
        <v>0.70514898024219408</v>
      </c>
      <c r="AK74" s="12">
        <f t="shared" ref="AK74:AK76" si="282">POWER(2,-AB74)</f>
        <v>0.73143420501204914</v>
      </c>
      <c r="AL74" s="12">
        <f t="shared" ref="AL74:AL76" si="283">POWER(2,-AC74)</f>
        <v>0.5934095294169951</v>
      </c>
      <c r="AM74" s="12">
        <f t="shared" ref="AM74:AM76" si="284">POWER(2,-AD74)</f>
        <v>0.75985708234005545</v>
      </c>
      <c r="AN74" s="12">
        <f t="shared" ref="AN74:AN76" si="285">POWER(2,-AE74)</f>
        <v>0.73163702975101641</v>
      </c>
      <c r="AO74" s="12">
        <f t="shared" ref="AO74:AO76" si="286">POWER(2,-AF74)</f>
        <v>1.1706420443363545</v>
      </c>
      <c r="AP74" s="12">
        <f t="shared" si="43"/>
        <v>0.66290323583390309</v>
      </c>
      <c r="AQ74" s="12">
        <f t="shared" si="20"/>
        <v>0.67666423822374611</v>
      </c>
      <c r="AR74" s="12">
        <f t="shared" si="21"/>
        <v>0.8873787188091421</v>
      </c>
      <c r="AS74" s="12">
        <f t="shared" si="22"/>
        <v>0.74231539762226373</v>
      </c>
      <c r="AT74" s="12">
        <f t="shared" si="16"/>
        <v>0.12581679801210488</v>
      </c>
      <c r="AZ74" s="14"/>
      <c r="BB74" s="14"/>
      <c r="BC74" s="14"/>
      <c r="BD74" s="14"/>
    </row>
    <row r="75" spans="1:56" s="12" customFormat="1">
      <c r="B75" s="14" t="s">
        <v>10</v>
      </c>
      <c r="C75" s="25">
        <v>25.165603256225499</v>
      </c>
      <c r="D75" s="25">
        <v>25.3063500976562</v>
      </c>
      <c r="E75" s="25">
        <v>25.309953749999998</v>
      </c>
      <c r="F75" s="24">
        <v>24.510200000000001</v>
      </c>
      <c r="G75" s="24">
        <v>24.495200000000001</v>
      </c>
      <c r="H75" s="24">
        <v>24.412700000000001</v>
      </c>
      <c r="I75" s="24">
        <v>26.528099999999998</v>
      </c>
      <c r="J75" s="24">
        <v>25.5748</v>
      </c>
      <c r="K75" s="24">
        <v>25.600100000000001</v>
      </c>
      <c r="L75" s="12">
        <v>23.2630805969238</v>
      </c>
      <c r="M75" s="12">
        <v>22.499300000000002</v>
      </c>
      <c r="N75" s="24">
        <v>24.198599999999999</v>
      </c>
      <c r="O75" s="12">
        <f t="shared" si="268"/>
        <v>1.9025226593016988</v>
      </c>
      <c r="P75" s="12">
        <f t="shared" si="269"/>
        <v>2.0432695007324</v>
      </c>
      <c r="Q75" s="12">
        <f t="shared" si="270"/>
        <v>2.0468731530761985</v>
      </c>
      <c r="R75" s="12">
        <f t="shared" si="271"/>
        <v>2.0108999999999995</v>
      </c>
      <c r="S75" s="12">
        <f t="shared" si="272"/>
        <v>0.29660000000000153</v>
      </c>
      <c r="T75" s="12">
        <f t="shared" si="273"/>
        <v>1.9133999999999993</v>
      </c>
      <c r="U75" s="12">
        <f t="shared" si="274"/>
        <v>2.3294999999999995</v>
      </c>
      <c r="V75" s="12">
        <f t="shared" si="275"/>
        <v>1.3762000000000008</v>
      </c>
      <c r="W75" s="12">
        <f t="shared" si="276"/>
        <v>1.4015000000000022</v>
      </c>
      <c r="X75" s="12">
        <f>O75-O73</f>
        <v>5.5764770507657602E-2</v>
      </c>
      <c r="Y75" s="12">
        <f t="shared" ref="Y75:Z75" si="287">P75-P73</f>
        <v>0.33282028198230407</v>
      </c>
      <c r="Z75" s="12">
        <f t="shared" si="287"/>
        <v>0.28130767091790077</v>
      </c>
      <c r="AA75" s="12">
        <f t="shared" ref="AA75:AF75" si="288">R75-R73</f>
        <v>0.16890000000000072</v>
      </c>
      <c r="AB75" s="12">
        <f t="shared" si="288"/>
        <v>0.17760000000000176</v>
      </c>
      <c r="AC75" s="12">
        <f t="shared" si="288"/>
        <v>0.26099999999999923</v>
      </c>
      <c r="AD75" s="12">
        <f t="shared" si="288"/>
        <v>0.44020000000000081</v>
      </c>
      <c r="AE75" s="12">
        <f t="shared" si="288"/>
        <v>-0.391099999999998</v>
      </c>
      <c r="AF75" s="12">
        <f t="shared" si="288"/>
        <v>-0.42709999999999937</v>
      </c>
      <c r="AG75" s="12">
        <f t="shared" si="279"/>
        <v>0.96208430843375048</v>
      </c>
      <c r="AH75" s="12">
        <f t="shared" si="279"/>
        <v>0.79398283203637277</v>
      </c>
      <c r="AI75" s="12">
        <f t="shared" si="280"/>
        <v>0.82284484566244587</v>
      </c>
      <c r="AJ75" s="12">
        <f t="shared" si="281"/>
        <v>0.88952064827402233</v>
      </c>
      <c r="AK75" s="12">
        <f t="shared" si="282"/>
        <v>0.88417264179205246</v>
      </c>
      <c r="AL75" s="12">
        <f t="shared" si="283"/>
        <v>0.83450928115540945</v>
      </c>
      <c r="AM75" s="12">
        <f t="shared" si="284"/>
        <v>0.73703242717325856</v>
      </c>
      <c r="AN75" s="12">
        <f t="shared" si="285"/>
        <v>1.3113929098952146</v>
      </c>
      <c r="AO75" s="12">
        <f t="shared" si="286"/>
        <v>1.3445281865149536</v>
      </c>
      <c r="AP75" s="12">
        <f t="shared" si="43"/>
        <v>0.85963732871085641</v>
      </c>
      <c r="AQ75" s="12">
        <f t="shared" si="20"/>
        <v>0.86940085707382808</v>
      </c>
      <c r="AR75" s="12">
        <f t="shared" si="21"/>
        <v>1.1309845078611422</v>
      </c>
      <c r="AS75" s="12">
        <f t="shared" si="22"/>
        <v>0.95334089788194232</v>
      </c>
      <c r="AT75" s="12">
        <f t="shared" si="16"/>
        <v>0.15392131348957125</v>
      </c>
      <c r="AZ75" s="14"/>
      <c r="BB75" s="14"/>
      <c r="BC75" s="14"/>
      <c r="BD75" s="14"/>
    </row>
    <row r="76" spans="1:56" s="12" customFormat="1">
      <c r="B76" s="12" t="s">
        <v>11</v>
      </c>
      <c r="C76" s="25">
        <v>25.547206497192299</v>
      </c>
      <c r="D76" s="25">
        <v>25.524043273925699</v>
      </c>
      <c r="E76" s="25">
        <v>25.356639139999999</v>
      </c>
      <c r="F76" s="24">
        <v>24.810040000000001</v>
      </c>
      <c r="G76" s="24">
        <v>24.626300000000001</v>
      </c>
      <c r="H76" s="24">
        <v>24.773199999999999</v>
      </c>
      <c r="I76" s="24">
        <v>26.231200000000001</v>
      </c>
      <c r="J76" s="24">
        <v>26.3963</v>
      </c>
      <c r="K76" s="24">
        <v>26.444900000000001</v>
      </c>
      <c r="L76" s="12">
        <v>23.2046089172363</v>
      </c>
      <c r="M76" s="12">
        <v>22.412800000000001</v>
      </c>
      <c r="N76" s="24">
        <v>24.256900000000002</v>
      </c>
      <c r="O76" s="12">
        <f t="shared" si="268"/>
        <v>2.3425975799559993</v>
      </c>
      <c r="P76" s="12">
        <f t="shared" si="269"/>
        <v>2.3194343566893991</v>
      </c>
      <c r="Q76" s="12">
        <f t="shared" si="270"/>
        <v>2.1520302227636989</v>
      </c>
      <c r="R76" s="12">
        <f t="shared" si="271"/>
        <v>2.39724</v>
      </c>
      <c r="S76" s="12">
        <f t="shared" si="272"/>
        <v>0.36939999999999884</v>
      </c>
      <c r="T76" s="12">
        <f t="shared" si="273"/>
        <v>2.3603999999999985</v>
      </c>
      <c r="U76" s="12">
        <f t="shared" si="274"/>
        <v>1.9742999999999995</v>
      </c>
      <c r="V76" s="12">
        <f t="shared" si="275"/>
        <v>2.1393999999999984</v>
      </c>
      <c r="W76" s="12">
        <f t="shared" si="276"/>
        <v>2.1879999999999988</v>
      </c>
      <c r="X76" s="12">
        <f>O76-O73</f>
        <v>0.49583969116195803</v>
      </c>
      <c r="Y76" s="12">
        <f t="shared" ref="Y76:Z76" si="289">P76-P73</f>
        <v>0.6089851379393032</v>
      </c>
      <c r="Z76" s="12">
        <f t="shared" si="289"/>
        <v>0.38646474060540115</v>
      </c>
      <c r="AA76" s="12">
        <f t="shared" ref="AA76:AF76" si="290">R76-R73</f>
        <v>0.55524000000000129</v>
      </c>
      <c r="AB76" s="12">
        <f t="shared" si="290"/>
        <v>0.25039999999999907</v>
      </c>
      <c r="AC76" s="12">
        <f t="shared" si="290"/>
        <v>0.70799999999999841</v>
      </c>
      <c r="AD76" s="12">
        <f t="shared" si="290"/>
        <v>8.5000000000000853E-2</v>
      </c>
      <c r="AE76" s="12">
        <f t="shared" si="290"/>
        <v>0.37209999999999965</v>
      </c>
      <c r="AF76" s="12">
        <f t="shared" si="290"/>
        <v>0.35939999999999728</v>
      </c>
      <c r="AG76" s="12">
        <f t="shared" si="279"/>
        <v>0.70914881238954264</v>
      </c>
      <c r="AH76" s="12">
        <f t="shared" si="279"/>
        <v>0.65565776139405774</v>
      </c>
      <c r="AI76" s="12">
        <f t="shared" si="280"/>
        <v>0.76500191236403003</v>
      </c>
      <c r="AJ76" s="12">
        <f t="shared" si="281"/>
        <v>0.68054383674249241</v>
      </c>
      <c r="AK76" s="12">
        <f t="shared" si="282"/>
        <v>0.84066330157987512</v>
      </c>
      <c r="AL76" s="12">
        <f t="shared" si="283"/>
        <v>0.61216819620010288</v>
      </c>
      <c r="AM76" s="12">
        <f t="shared" si="284"/>
        <v>0.94278453591823907</v>
      </c>
      <c r="AN76" s="12">
        <f t="shared" si="285"/>
        <v>0.7726569912903124</v>
      </c>
      <c r="AO76" s="12">
        <f t="shared" si="286"/>
        <v>0.77948869249214858</v>
      </c>
      <c r="AP76" s="12">
        <f t="shared" si="43"/>
        <v>0.70993616204921006</v>
      </c>
      <c r="AQ76" s="12">
        <f t="shared" si="20"/>
        <v>0.71112511150749003</v>
      </c>
      <c r="AR76" s="12">
        <f t="shared" si="21"/>
        <v>0.83164340656689995</v>
      </c>
      <c r="AS76" s="12">
        <f t="shared" si="22"/>
        <v>0.75090156004120001</v>
      </c>
      <c r="AT76" s="12">
        <f t="shared" ref="AT76:AT139" si="291">STDEV(AP76:AR76)</f>
        <v>6.9927017207144962E-2</v>
      </c>
      <c r="AZ76" s="14"/>
      <c r="BB76" s="14"/>
      <c r="BC76" s="14"/>
      <c r="BD76" s="14"/>
    </row>
    <row r="77" spans="1:56" s="12" customFormat="1">
      <c r="B77" s="12" t="s">
        <v>76</v>
      </c>
      <c r="C77" s="25">
        <v>25.4026363372802</v>
      </c>
      <c r="D77" s="25">
        <v>25.435625457763599</v>
      </c>
      <c r="E77" s="25">
        <v>25.59887316</v>
      </c>
      <c r="F77" s="24">
        <v>24.801600000000001</v>
      </c>
      <c r="G77" s="24">
        <v>24.7346</v>
      </c>
      <c r="H77" s="24">
        <v>24.658300000000001</v>
      </c>
      <c r="I77" s="24">
        <v>26.5547</v>
      </c>
      <c r="J77" s="24">
        <v>26.608599999999999</v>
      </c>
      <c r="K77" s="24">
        <v>26.483699999999999</v>
      </c>
      <c r="L77" s="12">
        <v>23.6353454589843</v>
      </c>
      <c r="M77" s="12">
        <v>22.863099999999999</v>
      </c>
      <c r="N77" s="24">
        <v>24.599699999999999</v>
      </c>
      <c r="O77" s="12">
        <f t="shared" si="268"/>
        <v>1.7672908782958991</v>
      </c>
      <c r="P77" s="12">
        <f t="shared" si="269"/>
        <v>1.800279998779299</v>
      </c>
      <c r="Q77" s="12">
        <f t="shared" si="270"/>
        <v>1.9635277010156997</v>
      </c>
      <c r="R77" s="12">
        <f t="shared" si="271"/>
        <v>1.9385000000000012</v>
      </c>
      <c r="S77" s="12">
        <f t="shared" si="272"/>
        <v>0.1349000000000018</v>
      </c>
      <c r="T77" s="12">
        <f t="shared" si="273"/>
        <v>1.7952000000000012</v>
      </c>
      <c r="U77" s="12">
        <f t="shared" si="274"/>
        <v>1.9550000000000018</v>
      </c>
      <c r="V77" s="12">
        <f t="shared" si="275"/>
        <v>2.0089000000000006</v>
      </c>
      <c r="W77" s="12">
        <f t="shared" si="276"/>
        <v>1.8840000000000003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1</v>
      </c>
      <c r="AH77" s="12">
        <v>1</v>
      </c>
      <c r="AI77" s="12">
        <v>1</v>
      </c>
      <c r="AJ77" s="12">
        <v>1</v>
      </c>
      <c r="AK77" s="12">
        <v>1</v>
      </c>
      <c r="AL77" s="12">
        <v>1</v>
      </c>
      <c r="AM77" s="12">
        <v>1</v>
      </c>
      <c r="AN77" s="12">
        <v>1</v>
      </c>
      <c r="AO77" s="12">
        <v>1</v>
      </c>
      <c r="AP77" s="12">
        <v>1</v>
      </c>
      <c r="AQ77" s="12">
        <v>1</v>
      </c>
      <c r="AR77" s="12">
        <v>1</v>
      </c>
      <c r="AS77" s="12">
        <f>AVERAGE(AP77:AR77)</f>
        <v>1</v>
      </c>
      <c r="AT77" s="12">
        <f t="shared" si="291"/>
        <v>0</v>
      </c>
      <c r="AZ77" s="14"/>
      <c r="BB77" s="14"/>
      <c r="BC77" s="14"/>
      <c r="BD77" s="14"/>
    </row>
    <row r="78" spans="1:56" s="12" customFormat="1">
      <c r="B78" s="12" t="s">
        <v>93</v>
      </c>
      <c r="C78" s="25">
        <v>26.319998550415001</v>
      </c>
      <c r="D78" s="25">
        <v>26.358741378784099</v>
      </c>
      <c r="E78" s="25">
        <v>26.200541779999998</v>
      </c>
      <c r="F78" s="24">
        <v>25.4221</v>
      </c>
      <c r="G78" s="24">
        <v>25.4026</v>
      </c>
      <c r="H78" s="24">
        <v>25.433599999999998</v>
      </c>
      <c r="I78" s="24">
        <v>27.161999999999999</v>
      </c>
      <c r="J78" s="24">
        <v>27.063400000000001</v>
      </c>
      <c r="K78" s="24">
        <v>27.100200000000001</v>
      </c>
      <c r="L78" s="12">
        <v>24.35546875</v>
      </c>
      <c r="M78" s="12">
        <v>23.509699999999999</v>
      </c>
      <c r="N78" s="24">
        <v>25.229099999999999</v>
      </c>
      <c r="O78" s="12">
        <f t="shared" si="268"/>
        <v>1.9645298004150007</v>
      </c>
      <c r="P78" s="12">
        <f t="shared" si="269"/>
        <v>2.0032726287840994</v>
      </c>
      <c r="Q78" s="12">
        <f t="shared" si="270"/>
        <v>1.8450730299999982</v>
      </c>
      <c r="R78" s="12">
        <f t="shared" si="271"/>
        <v>1.9124000000000017</v>
      </c>
      <c r="S78" s="12">
        <f t="shared" si="272"/>
        <v>0.17350000000000065</v>
      </c>
      <c r="T78" s="12">
        <f t="shared" si="273"/>
        <v>1.9238999999999997</v>
      </c>
      <c r="U78" s="12">
        <f t="shared" si="274"/>
        <v>1.9329000000000001</v>
      </c>
      <c r="V78" s="12">
        <f t="shared" si="275"/>
        <v>1.8343000000000025</v>
      </c>
      <c r="W78" s="12">
        <f t="shared" si="276"/>
        <v>1.871100000000002</v>
      </c>
      <c r="X78" s="12">
        <f>O78-O77</f>
        <v>0.19723892211910155</v>
      </c>
      <c r="Y78" s="12">
        <f t="shared" ref="Y78:Z78" si="292">P78-P77</f>
        <v>0.20299263000480039</v>
      </c>
      <c r="Z78" s="12">
        <f t="shared" si="292"/>
        <v>-0.11845467101570151</v>
      </c>
      <c r="AA78" s="12">
        <f t="shared" ref="AA78:AF78" si="293">R78-R77</f>
        <v>-2.6099999999999568E-2</v>
      </c>
      <c r="AB78" s="12">
        <f t="shared" si="293"/>
        <v>3.8599999999998857E-2</v>
      </c>
      <c r="AC78" s="12">
        <f t="shared" si="293"/>
        <v>0.12869999999999848</v>
      </c>
      <c r="AD78" s="12">
        <f t="shared" si="293"/>
        <v>-2.2100000000001785E-2</v>
      </c>
      <c r="AE78" s="12">
        <f t="shared" si="293"/>
        <v>-0.17459999999999809</v>
      </c>
      <c r="AF78" s="12">
        <f t="shared" si="293"/>
        <v>-1.2899999999998357E-2</v>
      </c>
      <c r="AG78" s="12">
        <f>POWER(2,-X78)</f>
        <v>0.87221824732129738</v>
      </c>
      <c r="AH78" s="12">
        <f t="shared" ref="AH78:AH109" si="294">POWER(2,-Y78)</f>
        <v>0.8687466231239348</v>
      </c>
      <c r="AI78" s="12">
        <f t="shared" ref="AI78" si="295">POWER(2,-Z78)</f>
        <v>1.0855714400853844</v>
      </c>
      <c r="AJ78" s="12">
        <f t="shared" ref="AJ78" si="296">POWER(2,-AA78)</f>
        <v>1.0182557774306782</v>
      </c>
      <c r="AK78" s="12">
        <f t="shared" ref="AK78" si="297">POWER(2,-AB78)</f>
        <v>0.9735992757774008</v>
      </c>
      <c r="AL78" s="12">
        <f t="shared" ref="AL78" si="298">POWER(2,-AC78)</f>
        <v>0.91465526694191301</v>
      </c>
      <c r="AM78" s="12">
        <f t="shared" ref="AM78" si="299">POWER(2,-AD78)</f>
        <v>1.0154364831236711</v>
      </c>
      <c r="AN78" s="12">
        <f t="shared" ref="AN78" si="300">POWER(2,-AE78)</f>
        <v>1.12865143279761</v>
      </c>
      <c r="AO78" s="12">
        <f t="shared" ref="AO78" si="301">POWER(2,-AF78)</f>
        <v>1.0089816941391299</v>
      </c>
      <c r="AP78" s="12">
        <f t="shared" si="43"/>
        <v>0.94217877017687224</v>
      </c>
      <c r="AQ78" s="12">
        <f t="shared" ref="AQ78:AQ134" si="302">AVERAGE(AJ78:AL78)</f>
        <v>0.96883677338333063</v>
      </c>
      <c r="AR78" s="12">
        <f t="shared" ref="AR78:AR134" si="303">AVERAGE(AM78:AO78)</f>
        <v>1.0510232033534701</v>
      </c>
      <c r="AS78" s="12">
        <f t="shared" ref="AS78:AS134" si="304">AVERAGE(AP78:AR78)</f>
        <v>0.98734624897122425</v>
      </c>
      <c r="AT78" s="12">
        <f t="shared" si="291"/>
        <v>5.6733836229254264E-2</v>
      </c>
      <c r="AZ78" s="14"/>
      <c r="BB78" s="14"/>
      <c r="BC78" s="14"/>
      <c r="BD78" s="14"/>
    </row>
    <row r="79" spans="1:56" s="12" customFormat="1">
      <c r="C79" s="13"/>
      <c r="D79" s="13"/>
      <c r="E79" s="13"/>
      <c r="AZ79" s="14"/>
      <c r="BB79" s="14"/>
      <c r="BC79" s="14"/>
      <c r="BD79" s="14"/>
    </row>
    <row r="80" spans="1:56" s="12" customFormat="1">
      <c r="C80" s="13"/>
      <c r="D80" s="13"/>
      <c r="E80" s="13"/>
      <c r="AZ80" s="14"/>
      <c r="BB80" s="14"/>
      <c r="BC80" s="14"/>
      <c r="BD80" s="14"/>
    </row>
    <row r="81" spans="1:56" s="12" customFormat="1">
      <c r="A81" s="12" t="s">
        <v>22</v>
      </c>
      <c r="B81" s="12" t="s">
        <v>75</v>
      </c>
      <c r="C81" s="25">
        <v>30.101922988891602</v>
      </c>
      <c r="D81" s="25">
        <v>29.824853897094727</v>
      </c>
      <c r="E81" s="25">
        <v>29.996742099999999</v>
      </c>
      <c r="F81" s="24">
        <v>29.2562</v>
      </c>
      <c r="G81" s="24">
        <v>29.113399999999999</v>
      </c>
      <c r="H81" s="12">
        <v>29.270399999999999</v>
      </c>
      <c r="I81" s="12">
        <v>30.8842</v>
      </c>
      <c r="J81" s="12">
        <v>30.706900000000001</v>
      </c>
      <c r="K81" s="12">
        <v>30.7561</v>
      </c>
      <c r="L81" s="12">
        <v>23.899913787841701</v>
      </c>
      <c r="M81" s="12">
        <v>23.0914</v>
      </c>
      <c r="N81" s="12">
        <v>24.7745</v>
      </c>
      <c r="O81" s="12">
        <f t="shared" ref="O81:O113" si="305">C81-L81</f>
        <v>6.2020092010499006</v>
      </c>
      <c r="P81" s="12">
        <f t="shared" ref="P81:P113" si="306">D81-L81</f>
        <v>5.9249401092530256</v>
      </c>
      <c r="Q81" s="12">
        <f>E81-L81</f>
        <v>6.0968283121582978</v>
      </c>
      <c r="R81" s="12">
        <f>F81-M81</f>
        <v>6.1647999999999996</v>
      </c>
      <c r="S81" s="12">
        <f>G81-M81</f>
        <v>6.0219999999999985</v>
      </c>
      <c r="T81" s="12">
        <f>H81-M81</f>
        <v>6.1789999999999985</v>
      </c>
      <c r="U81" s="12">
        <f>I81-N81</f>
        <v>6.1097000000000001</v>
      </c>
      <c r="V81" s="12">
        <f>J81-N81</f>
        <v>5.9324000000000012</v>
      </c>
      <c r="W81" s="12">
        <f>K81-N81</f>
        <v>5.9816000000000003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1</v>
      </c>
      <c r="AH81" s="12">
        <v>1</v>
      </c>
      <c r="AI81" s="12">
        <v>1</v>
      </c>
      <c r="AJ81" s="12">
        <v>1</v>
      </c>
      <c r="AK81" s="12">
        <v>1</v>
      </c>
      <c r="AL81" s="12">
        <v>1</v>
      </c>
      <c r="AM81" s="12">
        <v>1</v>
      </c>
      <c r="AN81" s="12">
        <v>1</v>
      </c>
      <c r="AO81" s="12">
        <v>1</v>
      </c>
      <c r="AP81" s="12">
        <f t="shared" si="43"/>
        <v>1</v>
      </c>
      <c r="AQ81" s="12">
        <f t="shared" si="302"/>
        <v>1</v>
      </c>
      <c r="AR81" s="12">
        <f t="shared" si="303"/>
        <v>1</v>
      </c>
      <c r="AS81" s="12">
        <f t="shared" si="304"/>
        <v>1</v>
      </c>
      <c r="AT81" s="12">
        <f t="shared" si="291"/>
        <v>0</v>
      </c>
      <c r="AZ81" s="14"/>
      <c r="BB81" s="14"/>
      <c r="BC81" s="14"/>
      <c r="BD81" s="14"/>
    </row>
    <row r="82" spans="1:56" s="12" customFormat="1">
      <c r="A82" s="12" t="s">
        <v>42</v>
      </c>
      <c r="B82" s="12" t="s">
        <v>7</v>
      </c>
      <c r="C82" s="25">
        <v>30.534587860107422</v>
      </c>
      <c r="D82" s="25">
        <v>30.622953414916992</v>
      </c>
      <c r="E82" s="25">
        <v>30.5546732</v>
      </c>
      <c r="F82" s="24">
        <v>29.776499999999999</v>
      </c>
      <c r="G82" s="24">
        <v>29.8064</v>
      </c>
      <c r="H82" s="12">
        <v>29.723600000000001</v>
      </c>
      <c r="I82" s="12">
        <v>31.520800000000001</v>
      </c>
      <c r="J82" s="12">
        <v>31.5989</v>
      </c>
      <c r="K82" s="12">
        <v>31.4786</v>
      </c>
      <c r="L82" s="12">
        <v>23.638286590576101</v>
      </c>
      <c r="M82" s="12">
        <v>22.856400000000001</v>
      </c>
      <c r="N82" s="12">
        <v>24.598099999999999</v>
      </c>
      <c r="O82" s="12">
        <f t="shared" si="305"/>
        <v>6.8963012695313211</v>
      </c>
      <c r="P82" s="12">
        <f t="shared" si="306"/>
        <v>6.9846668243408914</v>
      </c>
      <c r="Q82" s="12">
        <f t="shared" ref="Q82:Q86" si="307">E82-L82</f>
        <v>6.916386609423899</v>
      </c>
      <c r="R82" s="12">
        <f t="shared" ref="R82:R86" si="308">F82-M82</f>
        <v>6.9200999999999979</v>
      </c>
      <c r="S82" s="12">
        <f t="shared" ref="S82:S86" si="309">G82-M82</f>
        <v>6.9499999999999993</v>
      </c>
      <c r="T82" s="12">
        <f t="shared" ref="T82:T86" si="310">H82-M82</f>
        <v>6.8672000000000004</v>
      </c>
      <c r="U82" s="12">
        <f t="shared" ref="U82:U86" si="311">I82-N82</f>
        <v>6.9227000000000025</v>
      </c>
      <c r="V82" s="12">
        <f t="shared" ref="V82:V86" si="312">J82-N82</f>
        <v>7.0008000000000017</v>
      </c>
      <c r="W82" s="12">
        <f t="shared" ref="W82:W86" si="313">K82-N82</f>
        <v>6.8805000000000014</v>
      </c>
      <c r="X82" s="12">
        <f>O82-O81</f>
        <v>0.69429206848142044</v>
      </c>
      <c r="Y82" s="12">
        <f t="shared" ref="Y82:Z82" si="314">P82-P81</f>
        <v>1.0597267150878658</v>
      </c>
      <c r="Z82" s="12">
        <f t="shared" si="314"/>
        <v>0.81955829726560125</v>
      </c>
      <c r="AA82" s="12">
        <f t="shared" ref="AA82:AF82" si="315">R82-R81</f>
        <v>0.75529999999999831</v>
      </c>
      <c r="AB82" s="12">
        <f t="shared" si="315"/>
        <v>0.92800000000000082</v>
      </c>
      <c r="AC82" s="12">
        <f t="shared" si="315"/>
        <v>0.68820000000000192</v>
      </c>
      <c r="AD82" s="12">
        <f t="shared" si="315"/>
        <v>0.81300000000000239</v>
      </c>
      <c r="AE82" s="12">
        <f t="shared" si="315"/>
        <v>1.0684000000000005</v>
      </c>
      <c r="AF82" s="12">
        <f t="shared" si="315"/>
        <v>0.89890000000000114</v>
      </c>
      <c r="AG82" s="12">
        <f t="shared" ref="AG82:AG86" si="316">POWER(2,-X82)</f>
        <v>0.61801250336121794</v>
      </c>
      <c r="AH82" s="12">
        <f t="shared" si="294"/>
        <v>0.47972292337049466</v>
      </c>
      <c r="AI82" s="12">
        <f t="shared" ref="AI82:AI84" si="317">POWER(2,-Z82)</f>
        <v>0.56661539389909565</v>
      </c>
      <c r="AJ82" s="12">
        <f t="shared" ref="AJ82:AJ84" si="318">POWER(2,-AA82)</f>
        <v>0.59242318172405317</v>
      </c>
      <c r="AK82" s="12">
        <f t="shared" ref="AK82:AK84" si="319">POWER(2,-AB82)</f>
        <v>0.525586454543853</v>
      </c>
      <c r="AL82" s="12">
        <f t="shared" ref="AL82:AL84" si="320">POWER(2,-AC82)</f>
        <v>0.62062770253069344</v>
      </c>
      <c r="AM82" s="12">
        <f t="shared" ref="AM82:AM84" si="321">POWER(2,-AD82)</f>
        <v>0.56919701453743798</v>
      </c>
      <c r="AN82" s="12">
        <f t="shared" ref="AN82:AN84" si="322">POWER(2,-AE82)</f>
        <v>0.47684754673082835</v>
      </c>
      <c r="AO82" s="12">
        <f t="shared" ref="AO82:AO84" si="323">POWER(2,-AF82)</f>
        <v>0.53629548029068774</v>
      </c>
      <c r="AP82" s="12">
        <f t="shared" si="43"/>
        <v>0.55478360687693606</v>
      </c>
      <c r="AQ82" s="12">
        <f t="shared" si="302"/>
        <v>0.57954577959953324</v>
      </c>
      <c r="AR82" s="12">
        <f t="shared" si="303"/>
        <v>0.52744668051965127</v>
      </c>
      <c r="AS82" s="12">
        <f t="shared" si="304"/>
        <v>0.55392535566537349</v>
      </c>
      <c r="AT82" s="12">
        <f t="shared" si="291"/>
        <v>2.6060151142893454E-2</v>
      </c>
      <c r="AZ82" s="14"/>
      <c r="BB82" s="14"/>
      <c r="BC82" s="14"/>
      <c r="BD82" s="14"/>
    </row>
    <row r="83" spans="1:56" s="12" customFormat="1">
      <c r="B83" s="14" t="s">
        <v>10</v>
      </c>
      <c r="C83" s="25">
        <v>31.3725589752197</v>
      </c>
      <c r="D83" s="25">
        <v>31.417695999145501</v>
      </c>
      <c r="E83" s="25">
        <v>31.499528900000001</v>
      </c>
      <c r="F83" s="24">
        <v>30.897600000000001</v>
      </c>
      <c r="G83" s="24">
        <v>30.793600000000001</v>
      </c>
      <c r="H83" s="24">
        <v>30.912600000000001</v>
      </c>
      <c r="I83" s="24">
        <v>32.590600000000002</v>
      </c>
      <c r="J83" s="24">
        <v>32.799599999999998</v>
      </c>
      <c r="K83" s="24">
        <v>32.654600000000002</v>
      </c>
      <c r="L83" s="12">
        <v>23.2630805969238</v>
      </c>
      <c r="M83" s="12">
        <v>22.499300000000002</v>
      </c>
      <c r="N83" s="24">
        <v>24.198599999999999</v>
      </c>
      <c r="O83" s="12">
        <f t="shared" si="305"/>
        <v>8.1094783782959006</v>
      </c>
      <c r="P83" s="12">
        <f t="shared" si="306"/>
        <v>8.154615402221701</v>
      </c>
      <c r="Q83" s="12">
        <f t="shared" si="307"/>
        <v>8.2364483030762017</v>
      </c>
      <c r="R83" s="12">
        <f t="shared" si="308"/>
        <v>8.398299999999999</v>
      </c>
      <c r="S83" s="12">
        <f t="shared" si="309"/>
        <v>8.2942999999999998</v>
      </c>
      <c r="T83" s="12">
        <f t="shared" si="310"/>
        <v>8.4132999999999996</v>
      </c>
      <c r="U83" s="12">
        <f t="shared" si="311"/>
        <v>8.392000000000003</v>
      </c>
      <c r="V83" s="12">
        <f t="shared" si="312"/>
        <v>8.6009999999999991</v>
      </c>
      <c r="W83" s="12">
        <f t="shared" si="313"/>
        <v>8.4560000000000031</v>
      </c>
      <c r="X83" s="12">
        <f>O83-O81</f>
        <v>1.907469177246</v>
      </c>
      <c r="Y83" s="12">
        <f t="shared" ref="Y83:Z83" si="324">P83-P81</f>
        <v>2.2296752929686754</v>
      </c>
      <c r="Z83" s="12">
        <f t="shared" si="324"/>
        <v>2.1396199909179039</v>
      </c>
      <c r="AA83" s="12">
        <f t="shared" ref="AA83:AA86" si="325">R83-R82</f>
        <v>1.4782000000000011</v>
      </c>
      <c r="AB83" s="12">
        <f t="shared" ref="AB83:AB86" si="326">S83-S82</f>
        <v>1.3443000000000005</v>
      </c>
      <c r="AC83" s="12">
        <f t="shared" ref="AC83:AC86" si="327">T83-T82</f>
        <v>1.5460999999999991</v>
      </c>
      <c r="AD83" s="12">
        <f t="shared" ref="AD83:AD86" si="328">U83-U82</f>
        <v>1.4693000000000005</v>
      </c>
      <c r="AE83" s="12">
        <f t="shared" ref="AE83:AE86" si="329">V83-V82</f>
        <v>1.6001999999999974</v>
      </c>
      <c r="AF83" s="12">
        <f t="shared" ref="AF83:AF86" si="330">W83-W82</f>
        <v>1.5755000000000017</v>
      </c>
      <c r="AG83" s="12">
        <f t="shared" si="316"/>
        <v>0.26655974351358463</v>
      </c>
      <c r="AH83" s="12">
        <f t="shared" si="294"/>
        <v>0.21320670392463251</v>
      </c>
      <c r="AI83" s="12">
        <f t="shared" si="317"/>
        <v>0.22693955734144663</v>
      </c>
      <c r="AJ83" s="12">
        <f t="shared" si="318"/>
        <v>0.35893636506076959</v>
      </c>
      <c r="AK83" s="12">
        <f t="shared" si="319"/>
        <v>0.39384503673596383</v>
      </c>
      <c r="AL83" s="12">
        <f t="shared" si="320"/>
        <v>0.34243450841735057</v>
      </c>
      <c r="AM83" s="12">
        <f t="shared" si="321"/>
        <v>0.36115749108297102</v>
      </c>
      <c r="AN83" s="12">
        <f t="shared" si="322"/>
        <v>0.32983125020348147</v>
      </c>
      <c r="AO83" s="12">
        <f t="shared" si="323"/>
        <v>0.33552682080720597</v>
      </c>
      <c r="AP83" s="12">
        <f t="shared" ref="AP83:AP146" si="331">AVERAGE(AG83:AI83)</f>
        <v>0.23556866825988795</v>
      </c>
      <c r="AQ83" s="12">
        <f t="shared" si="302"/>
        <v>0.36507197007136133</v>
      </c>
      <c r="AR83" s="12">
        <f t="shared" si="303"/>
        <v>0.34217185403121952</v>
      </c>
      <c r="AS83" s="12">
        <f t="shared" si="304"/>
        <v>0.31427083078748957</v>
      </c>
      <c r="AT83" s="12">
        <f t="shared" si="291"/>
        <v>6.91131436020226E-2</v>
      </c>
      <c r="AZ83" s="14"/>
      <c r="BB83" s="14"/>
      <c r="BC83" s="14"/>
      <c r="BD83" s="14"/>
    </row>
    <row r="84" spans="1:56" s="12" customFormat="1">
      <c r="B84" s="12" t="s">
        <v>11</v>
      </c>
      <c r="C84" s="25">
        <v>32.093073348998999</v>
      </c>
      <c r="D84" s="25">
        <v>32.094365730285602</v>
      </c>
      <c r="E84" s="25">
        <v>32.156738939999997</v>
      </c>
      <c r="F84" s="24">
        <v>32.854199999999999</v>
      </c>
      <c r="G84" s="24">
        <v>32.734900000000003</v>
      </c>
      <c r="H84" s="24">
        <v>32.720599999999997</v>
      </c>
      <c r="I84" s="24">
        <v>34.743600000000001</v>
      </c>
      <c r="J84" s="24">
        <v>34.796799999999998</v>
      </c>
      <c r="K84" s="24">
        <v>34.854599999999998</v>
      </c>
      <c r="L84" s="12">
        <v>23.2046089172363</v>
      </c>
      <c r="M84" s="12">
        <v>22.412800000000001</v>
      </c>
      <c r="N84" s="24">
        <v>24.256900000000002</v>
      </c>
      <c r="O84" s="12">
        <f t="shared" si="305"/>
        <v>8.8884644317626993</v>
      </c>
      <c r="P84" s="12">
        <f t="shared" si="306"/>
        <v>8.8897568130493028</v>
      </c>
      <c r="Q84" s="12">
        <f t="shared" si="307"/>
        <v>8.9521300227636971</v>
      </c>
      <c r="R84" s="12">
        <f t="shared" si="308"/>
        <v>10.441399999999998</v>
      </c>
      <c r="S84" s="12">
        <f t="shared" si="309"/>
        <v>10.322100000000002</v>
      </c>
      <c r="T84" s="12">
        <f t="shared" si="310"/>
        <v>10.307799999999997</v>
      </c>
      <c r="U84" s="12">
        <f t="shared" si="311"/>
        <v>10.486699999999999</v>
      </c>
      <c r="V84" s="12">
        <f t="shared" si="312"/>
        <v>10.539899999999996</v>
      </c>
      <c r="W84" s="12">
        <f t="shared" si="313"/>
        <v>10.597699999999996</v>
      </c>
      <c r="X84" s="12">
        <f>O84-O81</f>
        <v>2.6864552307127987</v>
      </c>
      <c r="Y84" s="12">
        <f t="shared" ref="Y84:Z84" si="332">P84-P81</f>
        <v>2.9648167037962772</v>
      </c>
      <c r="Z84" s="12">
        <f t="shared" si="332"/>
        <v>2.8553017106053993</v>
      </c>
      <c r="AA84" s="12">
        <f t="shared" si="325"/>
        <v>2.043099999999999</v>
      </c>
      <c r="AB84" s="12">
        <f t="shared" si="326"/>
        <v>2.0278000000000027</v>
      </c>
      <c r="AC84" s="12">
        <f t="shared" si="327"/>
        <v>1.8944999999999972</v>
      </c>
      <c r="AD84" s="12">
        <f t="shared" si="328"/>
        <v>2.094699999999996</v>
      </c>
      <c r="AE84" s="12">
        <f t="shared" si="329"/>
        <v>1.9388999999999967</v>
      </c>
      <c r="AF84" s="12">
        <f t="shared" si="330"/>
        <v>2.1416999999999931</v>
      </c>
      <c r="AG84" s="12">
        <f t="shared" si="316"/>
        <v>0.15534468312445135</v>
      </c>
      <c r="AH84" s="12">
        <f t="shared" si="294"/>
        <v>0.12808587531552026</v>
      </c>
      <c r="AI84" s="12">
        <f t="shared" si="317"/>
        <v>0.13818742952582327</v>
      </c>
      <c r="AJ84" s="12">
        <f t="shared" si="318"/>
        <v>0.24264179821165183</v>
      </c>
      <c r="AK84" s="12">
        <f t="shared" si="319"/>
        <v>0.24522874456340574</v>
      </c>
      <c r="AL84" s="12">
        <f t="shared" si="320"/>
        <v>0.26896679825190867</v>
      </c>
      <c r="AM84" s="12">
        <f t="shared" si="321"/>
        <v>0.23411674000475721</v>
      </c>
      <c r="AN84" s="12">
        <f t="shared" si="322"/>
        <v>0.26081522608979346</v>
      </c>
      <c r="AO84" s="12">
        <f t="shared" si="323"/>
        <v>0.2266126024336593</v>
      </c>
      <c r="AP84" s="12">
        <f t="shared" si="331"/>
        <v>0.14053932932193161</v>
      </c>
      <c r="AQ84" s="12">
        <f t="shared" si="302"/>
        <v>0.25227911367565542</v>
      </c>
      <c r="AR84" s="12">
        <f t="shared" si="303"/>
        <v>0.24051485617607002</v>
      </c>
      <c r="AS84" s="12">
        <f t="shared" si="304"/>
        <v>0.21111109972455236</v>
      </c>
      <c r="AT84" s="12">
        <f t="shared" si="291"/>
        <v>6.1399352781192185E-2</v>
      </c>
      <c r="AZ84" s="14"/>
      <c r="BB84" s="14"/>
      <c r="BC84" s="14"/>
      <c r="BD84" s="14"/>
    </row>
    <row r="85" spans="1:56" s="12" customFormat="1">
      <c r="B85" s="12" t="s">
        <v>76</v>
      </c>
      <c r="C85" s="25">
        <v>24.939796447753906</v>
      </c>
      <c r="D85" s="25">
        <v>25.211751937866211</v>
      </c>
      <c r="E85" s="25">
        <v>25.053672939999998</v>
      </c>
      <c r="F85" s="24">
        <v>24.3156</v>
      </c>
      <c r="G85" s="24">
        <v>24.467300000000002</v>
      </c>
      <c r="H85" s="24">
        <v>24.3369</v>
      </c>
      <c r="I85" s="24">
        <v>25.886500000000002</v>
      </c>
      <c r="J85" s="24">
        <v>25.900099999999998</v>
      </c>
      <c r="K85" s="24">
        <v>25.965399999999999</v>
      </c>
      <c r="L85" s="12">
        <v>23.6353454589843</v>
      </c>
      <c r="M85" s="12">
        <v>22.863099999999999</v>
      </c>
      <c r="N85" s="24">
        <v>24.599699999999999</v>
      </c>
      <c r="O85" s="12">
        <f t="shared" si="305"/>
        <v>1.3044509887696059</v>
      </c>
      <c r="P85" s="12">
        <f t="shared" si="306"/>
        <v>1.5764064788819105</v>
      </c>
      <c r="Q85" s="12">
        <f t="shared" si="307"/>
        <v>1.4183274810156981</v>
      </c>
      <c r="R85" s="12">
        <f t="shared" si="308"/>
        <v>1.4525000000000006</v>
      </c>
      <c r="S85" s="12">
        <f t="shared" si="309"/>
        <v>1.6042000000000023</v>
      </c>
      <c r="T85" s="12">
        <f t="shared" si="310"/>
        <v>1.4738000000000007</v>
      </c>
      <c r="U85" s="12">
        <f t="shared" si="311"/>
        <v>1.2868000000000031</v>
      </c>
      <c r="V85" s="12">
        <f t="shared" si="312"/>
        <v>1.3003999999999998</v>
      </c>
      <c r="W85" s="12">
        <f t="shared" si="313"/>
        <v>1.3657000000000004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f t="shared" si="316"/>
        <v>1</v>
      </c>
      <c r="AH85" s="12">
        <f t="shared" si="294"/>
        <v>1</v>
      </c>
      <c r="AI85" s="12">
        <v>1</v>
      </c>
      <c r="AJ85" s="12">
        <v>1</v>
      </c>
      <c r="AK85" s="12">
        <v>1</v>
      </c>
      <c r="AL85" s="12">
        <v>1</v>
      </c>
      <c r="AM85" s="12">
        <v>1</v>
      </c>
      <c r="AN85" s="12">
        <v>1</v>
      </c>
      <c r="AO85" s="12">
        <v>1</v>
      </c>
      <c r="AP85" s="12">
        <f t="shared" si="331"/>
        <v>1</v>
      </c>
      <c r="AQ85" s="12">
        <f t="shared" si="302"/>
        <v>1</v>
      </c>
      <c r="AR85" s="12">
        <f t="shared" si="303"/>
        <v>1</v>
      </c>
      <c r="AS85" s="12">
        <f t="shared" si="304"/>
        <v>1</v>
      </c>
      <c r="AT85" s="12">
        <f t="shared" si="291"/>
        <v>0</v>
      </c>
      <c r="AZ85" s="14"/>
      <c r="BB85" s="14"/>
      <c r="BC85" s="14"/>
      <c r="BD85" s="14"/>
    </row>
    <row r="86" spans="1:56" s="12" customFormat="1">
      <c r="B86" s="12" t="s">
        <v>93</v>
      </c>
      <c r="C86" s="25">
        <v>26.096162796020508</v>
      </c>
      <c r="D86" s="25">
        <v>26.566646575927734</v>
      </c>
      <c r="E86" s="25">
        <v>26.542190860000002</v>
      </c>
      <c r="F86" s="24">
        <v>25.435600000000001</v>
      </c>
      <c r="G86" s="24">
        <v>25.663399999999999</v>
      </c>
      <c r="H86" s="24">
        <v>25.700700000000001</v>
      </c>
      <c r="I86" s="24">
        <v>27.0943</v>
      </c>
      <c r="J86" s="24">
        <v>26.9924</v>
      </c>
      <c r="K86" s="24">
        <v>26.8901</v>
      </c>
      <c r="L86" s="12">
        <v>24.35546875</v>
      </c>
      <c r="M86" s="12">
        <v>23.509699999999999</v>
      </c>
      <c r="N86" s="24">
        <v>25.229099999999999</v>
      </c>
      <c r="O86" s="12">
        <f t="shared" si="305"/>
        <v>1.7406940460205078</v>
      </c>
      <c r="P86" s="12">
        <f t="shared" si="306"/>
        <v>2.2111778259277344</v>
      </c>
      <c r="Q86" s="12">
        <f t="shared" si="307"/>
        <v>2.1867221100000016</v>
      </c>
      <c r="R86" s="12">
        <f t="shared" si="308"/>
        <v>1.9259000000000022</v>
      </c>
      <c r="S86" s="12">
        <f t="shared" si="309"/>
        <v>2.1537000000000006</v>
      </c>
      <c r="T86" s="12">
        <f t="shared" si="310"/>
        <v>2.1910000000000025</v>
      </c>
      <c r="U86" s="12">
        <f t="shared" si="311"/>
        <v>1.8652000000000015</v>
      </c>
      <c r="V86" s="12">
        <f t="shared" si="312"/>
        <v>1.763300000000001</v>
      </c>
      <c r="W86" s="12">
        <f t="shared" si="313"/>
        <v>1.6610000000000014</v>
      </c>
      <c r="X86" s="12">
        <f>O86-O85</f>
        <v>0.43624305725090196</v>
      </c>
      <c r="Y86" s="12">
        <f t="shared" ref="Y86:Z86" si="333">P86-P85</f>
        <v>0.63477134704582383</v>
      </c>
      <c r="Z86" s="12">
        <f t="shared" si="333"/>
        <v>0.76839462898430355</v>
      </c>
      <c r="AA86" s="12">
        <f t="shared" si="325"/>
        <v>0.4734000000000016</v>
      </c>
      <c r="AB86" s="12">
        <f t="shared" si="326"/>
        <v>0.54949999999999832</v>
      </c>
      <c r="AC86" s="12">
        <f t="shared" si="327"/>
        <v>0.71720000000000184</v>
      </c>
      <c r="AD86" s="12">
        <f t="shared" si="328"/>
        <v>0.57839999999999847</v>
      </c>
      <c r="AE86" s="12">
        <f t="shared" si="329"/>
        <v>0.4629000000000012</v>
      </c>
      <c r="AF86" s="12">
        <f t="shared" si="330"/>
        <v>0.29530000000000101</v>
      </c>
      <c r="AG86" s="12">
        <f t="shared" si="316"/>
        <v>0.73905669297925103</v>
      </c>
      <c r="AH86" s="12">
        <f t="shared" si="294"/>
        <v>0.64404288111960839</v>
      </c>
      <c r="AI86" s="12">
        <f t="shared" ref="AI86" si="334">POWER(2,-Z86)</f>
        <v>0.5870703787777084</v>
      </c>
      <c r="AJ86" s="12">
        <f t="shared" ref="AJ86" si="335">POWER(2,-AA86)</f>
        <v>0.72026514682980392</v>
      </c>
      <c r="AK86" s="12">
        <f t="shared" ref="AK86" si="336">POWER(2,-AB86)</f>
        <v>0.68325688613994784</v>
      </c>
      <c r="AL86" s="12">
        <f t="shared" ref="AL86" si="337">POWER(2,-AC86)</f>
        <v>0.60827684839530116</v>
      </c>
      <c r="AM86" s="12">
        <f t="shared" ref="AM86" si="338">POWER(2,-AD86)</f>
        <v>0.66970609351434784</v>
      </c>
      <c r="AN86" s="12">
        <f t="shared" ref="AN86" si="339">POWER(2,-AE86)</f>
        <v>0.72552639183151424</v>
      </c>
      <c r="AO86" s="12">
        <f t="shared" ref="AO86" si="340">POWER(2,-AF86)</f>
        <v>0.81490286049683436</v>
      </c>
      <c r="AP86" s="12">
        <f t="shared" si="331"/>
        <v>0.65672331762552261</v>
      </c>
      <c r="AQ86" s="12">
        <f t="shared" si="302"/>
        <v>0.67059962712168419</v>
      </c>
      <c r="AR86" s="12">
        <f t="shared" si="303"/>
        <v>0.73671178194756548</v>
      </c>
      <c r="AS86" s="12">
        <f t="shared" si="304"/>
        <v>0.68801157556492409</v>
      </c>
      <c r="AT86" s="12">
        <f t="shared" si="291"/>
        <v>4.2742491359210856E-2</v>
      </c>
      <c r="AZ86" s="14"/>
      <c r="BB86" s="14"/>
      <c r="BC86" s="14"/>
      <c r="BD86" s="14"/>
    </row>
    <row r="87" spans="1:56" s="12" customFormat="1">
      <c r="C87" s="13"/>
      <c r="D87" s="13"/>
      <c r="E87" s="13"/>
      <c r="O87" s="12">
        <f t="shared" si="305"/>
        <v>0</v>
      </c>
      <c r="P87" s="12">
        <f t="shared" si="306"/>
        <v>0</v>
      </c>
      <c r="AZ87" s="14"/>
      <c r="BB87" s="14"/>
      <c r="BC87" s="14"/>
      <c r="BD87" s="14"/>
    </row>
    <row r="88" spans="1:56" s="12" customFormat="1">
      <c r="A88" s="12" t="s">
        <v>23</v>
      </c>
      <c r="B88" s="12" t="s">
        <v>75</v>
      </c>
      <c r="C88" s="25">
        <v>24.42369270324707</v>
      </c>
      <c r="D88" s="25">
        <v>24.205211639404297</v>
      </c>
      <c r="E88" s="25">
        <v>24.224563790000001</v>
      </c>
      <c r="F88" s="24">
        <v>23.6675</v>
      </c>
      <c r="G88" s="24">
        <v>23.450900000000001</v>
      </c>
      <c r="H88" s="12">
        <v>23.466699999999999</v>
      </c>
      <c r="I88" s="12">
        <v>25.3658</v>
      </c>
      <c r="J88" s="12">
        <v>25.1264</v>
      </c>
      <c r="K88" s="12">
        <v>25.306799999999999</v>
      </c>
      <c r="L88" s="12">
        <v>23.899913787841701</v>
      </c>
      <c r="M88" s="12">
        <v>23.0914</v>
      </c>
      <c r="N88" s="12">
        <v>24.7745</v>
      </c>
      <c r="O88" s="12">
        <f t="shared" si="305"/>
        <v>0.52377891540536936</v>
      </c>
      <c r="P88" s="12">
        <f t="shared" si="306"/>
        <v>0.30529785156259592</v>
      </c>
      <c r="Q88" s="12">
        <f>E88-L88</f>
        <v>0.32465000215830031</v>
      </c>
      <c r="R88" s="12">
        <f>F88-M88</f>
        <v>0.57610000000000028</v>
      </c>
      <c r="S88" s="12">
        <f>G88-M88</f>
        <v>0.3595000000000006</v>
      </c>
      <c r="T88" s="12">
        <f>H88-M88</f>
        <v>0.3752999999999993</v>
      </c>
      <c r="U88" s="12">
        <f>I88-N88</f>
        <v>0.59130000000000038</v>
      </c>
      <c r="V88" s="12">
        <f>J88-N88</f>
        <v>0.35190000000000055</v>
      </c>
      <c r="W88" s="12">
        <f>K88-N88</f>
        <v>0.53229999999999933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1</v>
      </c>
      <c r="AH88" s="12">
        <v>1</v>
      </c>
      <c r="AI88" s="12">
        <v>1</v>
      </c>
      <c r="AJ88" s="12">
        <v>1</v>
      </c>
      <c r="AK88" s="12">
        <v>1</v>
      </c>
      <c r="AL88" s="12">
        <v>1</v>
      </c>
      <c r="AM88" s="12">
        <v>1</v>
      </c>
      <c r="AN88" s="12">
        <v>1</v>
      </c>
      <c r="AO88" s="12">
        <v>1</v>
      </c>
      <c r="AP88" s="12">
        <f t="shared" si="331"/>
        <v>1</v>
      </c>
      <c r="AQ88" s="12">
        <f t="shared" si="302"/>
        <v>1</v>
      </c>
      <c r="AR88" s="12">
        <f t="shared" si="303"/>
        <v>1</v>
      </c>
      <c r="AS88" s="12">
        <f t="shared" si="304"/>
        <v>1</v>
      </c>
      <c r="AT88" s="12">
        <f t="shared" si="291"/>
        <v>0</v>
      </c>
      <c r="AZ88" s="14"/>
      <c r="BB88" s="14"/>
      <c r="BC88" s="14"/>
      <c r="BD88" s="14"/>
    </row>
    <row r="89" spans="1:56" s="12" customFormat="1">
      <c r="A89" s="12" t="s">
        <v>41</v>
      </c>
      <c r="B89" s="12" t="s">
        <v>7</v>
      </c>
      <c r="C89" s="25">
        <v>23.989696502685547</v>
      </c>
      <c r="D89" s="25">
        <v>23.818830490112305</v>
      </c>
      <c r="E89" s="25">
        <v>23.885643720000001</v>
      </c>
      <c r="F89" s="24">
        <v>23.220400000000001</v>
      </c>
      <c r="G89" s="24">
        <v>23.087900000000001</v>
      </c>
      <c r="H89" s="12">
        <v>23.106400000000001</v>
      </c>
      <c r="I89" s="12">
        <v>24.985600000000002</v>
      </c>
      <c r="J89" s="12">
        <v>24.933599999999998</v>
      </c>
      <c r="K89" s="12">
        <v>24.8596</v>
      </c>
      <c r="L89" s="12">
        <v>23.638286590576101</v>
      </c>
      <c r="M89" s="12">
        <v>22.856400000000001</v>
      </c>
      <c r="N89" s="12">
        <v>24.598099999999999</v>
      </c>
      <c r="O89" s="12">
        <f t="shared" si="305"/>
        <v>0.35140991210944605</v>
      </c>
      <c r="P89" s="12">
        <f t="shared" si="306"/>
        <v>0.18054389953620387</v>
      </c>
      <c r="Q89" s="12">
        <f t="shared" ref="Q89:Q93" si="341">E89-L89</f>
        <v>0.24735712942390009</v>
      </c>
      <c r="R89" s="12">
        <f t="shared" ref="R89:R93" si="342">F89-M89</f>
        <v>0.36400000000000077</v>
      </c>
      <c r="S89" s="12">
        <f t="shared" ref="S89:S93" si="343">G89-M89</f>
        <v>0.23150000000000048</v>
      </c>
      <c r="T89" s="12">
        <f t="shared" ref="T89:T93" si="344">H89-M89</f>
        <v>0.25</v>
      </c>
      <c r="U89" s="12">
        <f t="shared" ref="U89:U93" si="345">I89-N89</f>
        <v>0.38750000000000284</v>
      </c>
      <c r="V89" s="12">
        <f t="shared" ref="V89:V93" si="346">J89-N89</f>
        <v>0.33549999999999969</v>
      </c>
      <c r="W89" s="12">
        <f t="shared" ref="W89:W93" si="347">K89-N89</f>
        <v>0.26150000000000162</v>
      </c>
      <c r="X89" s="12">
        <f>O89-O88</f>
        <v>-0.17236900329592331</v>
      </c>
      <c r="Y89" s="12">
        <f t="shared" ref="Y89:Z89" si="348">P89-P88</f>
        <v>-0.12475395202639206</v>
      </c>
      <c r="Z89" s="12">
        <f t="shared" si="348"/>
        <v>-7.729287273440022E-2</v>
      </c>
      <c r="AA89" s="12">
        <f t="shared" ref="AA89:AF89" si="349">R89-R88</f>
        <v>-0.21209999999999951</v>
      </c>
      <c r="AB89" s="12">
        <f t="shared" si="349"/>
        <v>-0.12800000000000011</v>
      </c>
      <c r="AC89" s="12">
        <f t="shared" si="349"/>
        <v>-0.1252999999999993</v>
      </c>
      <c r="AD89" s="12">
        <f t="shared" si="349"/>
        <v>-0.20379999999999754</v>
      </c>
      <c r="AE89" s="12">
        <f t="shared" si="349"/>
        <v>-1.6400000000000858E-2</v>
      </c>
      <c r="AF89" s="12">
        <f t="shared" si="349"/>
        <v>-0.27079999999999771</v>
      </c>
      <c r="AG89" s="12">
        <f t="shared" ref="AG89:AG93" si="350">POWER(2,-X89)</f>
        <v>1.1269074248015629</v>
      </c>
      <c r="AH89" s="12">
        <f t="shared" si="294"/>
        <v>1.0903217652008159</v>
      </c>
      <c r="AI89" s="12">
        <f t="shared" ref="AI89:AI91" si="351">POWER(2,-Z89)</f>
        <v>1.0550364718592946</v>
      </c>
      <c r="AJ89" s="12">
        <f t="shared" ref="AJ89:AJ91" si="352">POWER(2,-AA89)</f>
        <v>1.158373095716521</v>
      </c>
      <c r="AK89" s="12">
        <f t="shared" ref="AK89:AK91" si="353">POWER(2,-AB89)</f>
        <v>1.0927777391009525</v>
      </c>
      <c r="AL89" s="12">
        <f t="shared" ref="AL89:AL91" si="354">POWER(2,-AC89)</f>
        <v>1.0907345209521719</v>
      </c>
      <c r="AM89" s="12">
        <f t="shared" ref="AM89:AM91" si="355">POWER(2,-AD89)</f>
        <v>1.1517279678830787</v>
      </c>
      <c r="AN89" s="12">
        <f t="shared" ref="AN89:AN91" si="356">POWER(2,-AE89)</f>
        <v>1.0114324706053659</v>
      </c>
      <c r="AO89" s="12">
        <f t="shared" ref="AO89:AO91" si="357">POWER(2,-AF89)</f>
        <v>1.2064766549487604</v>
      </c>
      <c r="AP89" s="12">
        <f t="shared" si="331"/>
        <v>1.0907552206205577</v>
      </c>
      <c r="AQ89" s="12">
        <f t="shared" si="302"/>
        <v>1.1139617852565487</v>
      </c>
      <c r="AR89" s="12">
        <f t="shared" si="303"/>
        <v>1.1232123644790684</v>
      </c>
      <c r="AS89" s="12">
        <f t="shared" si="304"/>
        <v>1.109309790118725</v>
      </c>
      <c r="AT89" s="12">
        <f t="shared" si="291"/>
        <v>1.6721164461088383E-2</v>
      </c>
      <c r="AZ89" s="14"/>
      <c r="BB89" s="14"/>
      <c r="BC89" s="14"/>
      <c r="BD89" s="14"/>
    </row>
    <row r="90" spans="1:56" s="12" customFormat="1">
      <c r="B90" s="14" t="s">
        <v>10</v>
      </c>
      <c r="C90" s="25">
        <v>23.375932693481445</v>
      </c>
      <c r="D90" s="25">
        <v>23.555252075195313</v>
      </c>
      <c r="E90" s="25">
        <v>23.423651069999998</v>
      </c>
      <c r="F90" s="24">
        <v>22.404900000000001</v>
      </c>
      <c r="G90" s="24">
        <v>22.503399999999999</v>
      </c>
      <c r="H90" s="24">
        <v>22.4756</v>
      </c>
      <c r="I90" s="12">
        <v>24.305599999999998</v>
      </c>
      <c r="J90" s="12">
        <v>24.4678</v>
      </c>
      <c r="K90" s="12">
        <v>24.336500000000001</v>
      </c>
      <c r="L90" s="12">
        <v>23.2630805969238</v>
      </c>
      <c r="M90" s="12">
        <v>22.499300000000002</v>
      </c>
      <c r="N90" s="24">
        <v>24.198599999999999</v>
      </c>
      <c r="O90" s="12">
        <f t="shared" si="305"/>
        <v>0.11285209655764561</v>
      </c>
      <c r="P90" s="12">
        <f t="shared" si="306"/>
        <v>0.2921714782715128</v>
      </c>
      <c r="Q90" s="12">
        <f t="shared" si="341"/>
        <v>0.16057047307619854</v>
      </c>
      <c r="R90" s="12">
        <f t="shared" si="342"/>
        <v>-9.4400000000000261E-2</v>
      </c>
      <c r="S90" s="12">
        <f t="shared" si="343"/>
        <v>4.09999999999755E-3</v>
      </c>
      <c r="T90" s="12">
        <f t="shared" si="344"/>
        <v>-2.3700000000001609E-2</v>
      </c>
      <c r="U90" s="12">
        <f t="shared" si="345"/>
        <v>0.10699999999999932</v>
      </c>
      <c r="V90" s="12">
        <f t="shared" si="346"/>
        <v>0.26920000000000144</v>
      </c>
      <c r="W90" s="12">
        <f t="shared" si="347"/>
        <v>0.13790000000000191</v>
      </c>
      <c r="X90" s="12">
        <f>O90-O88</f>
        <v>-0.41092681884772375</v>
      </c>
      <c r="Y90" s="12">
        <f t="shared" ref="Y90:Z90" si="358">P90-P88</f>
        <v>-1.3126373291083127E-2</v>
      </c>
      <c r="Z90" s="12">
        <f t="shared" si="358"/>
        <v>-0.16407952908210177</v>
      </c>
      <c r="AA90" s="12">
        <f t="shared" ref="AA90:AA91" si="359">R90-R89</f>
        <v>-0.45840000000000103</v>
      </c>
      <c r="AB90" s="12">
        <f t="shared" ref="AB90:AB91" si="360">S90-S89</f>
        <v>-0.22740000000000293</v>
      </c>
      <c r="AC90" s="12">
        <f t="shared" ref="AC90:AC93" si="361">T90-T89</f>
        <v>-0.27370000000000161</v>
      </c>
      <c r="AD90" s="12">
        <f t="shared" ref="AD90:AD93" si="362">U90-U89</f>
        <v>-0.28050000000000352</v>
      </c>
      <c r="AE90" s="12">
        <f t="shared" ref="AE90:AE93" si="363">V90-V89</f>
        <v>-6.6299999999998249E-2</v>
      </c>
      <c r="AF90" s="12">
        <f t="shared" ref="AF90:AF93" si="364">W90-W89</f>
        <v>-0.12359999999999971</v>
      </c>
      <c r="AG90" s="12">
        <f t="shared" si="350"/>
        <v>1.3295396651603597</v>
      </c>
      <c r="AH90" s="12">
        <f t="shared" si="294"/>
        <v>1.0091400258868959</v>
      </c>
      <c r="AI90" s="12">
        <f t="shared" si="351"/>
        <v>1.1204509777542169</v>
      </c>
      <c r="AJ90" s="12">
        <f t="shared" si="352"/>
        <v>1.3740171390648435</v>
      </c>
      <c r="AK90" s="12">
        <f t="shared" si="353"/>
        <v>1.1707231898718624</v>
      </c>
      <c r="AL90" s="12">
        <f t="shared" si="354"/>
        <v>1.2089042651196944</v>
      </c>
      <c r="AM90" s="12">
        <f t="shared" si="355"/>
        <v>1.2146157652043079</v>
      </c>
      <c r="AN90" s="12">
        <f t="shared" si="356"/>
        <v>1.0470279826872448</v>
      </c>
      <c r="AO90" s="12">
        <f t="shared" si="357"/>
        <v>1.0894500106537961</v>
      </c>
      <c r="AP90" s="12">
        <f t="shared" si="331"/>
        <v>1.1530435562671577</v>
      </c>
      <c r="AQ90" s="12">
        <f t="shared" si="302"/>
        <v>1.2512148646854666</v>
      </c>
      <c r="AR90" s="12">
        <f t="shared" si="303"/>
        <v>1.1170312528484496</v>
      </c>
      <c r="AS90" s="12">
        <f t="shared" si="304"/>
        <v>1.173763224600358</v>
      </c>
      <c r="AT90" s="12">
        <f t="shared" si="291"/>
        <v>6.9449902183409712E-2</v>
      </c>
      <c r="AZ90" s="14"/>
      <c r="BB90" s="14"/>
      <c r="BC90" s="14"/>
      <c r="BD90" s="14"/>
    </row>
    <row r="91" spans="1:56" s="12" customFormat="1">
      <c r="B91" s="12" t="s">
        <v>11</v>
      </c>
      <c r="C91" s="25">
        <v>23.047572708129799</v>
      </c>
      <c r="D91" s="25">
        <v>22.92521820068</v>
      </c>
      <c r="E91" s="25">
        <v>23.109654370000001</v>
      </c>
      <c r="F91" s="24">
        <v>21.842700000000001</v>
      </c>
      <c r="G91" s="24">
        <v>21.796399999999998</v>
      </c>
      <c r="H91" s="24">
        <v>21.706700000000001</v>
      </c>
      <c r="I91" s="24">
        <v>23.6965</v>
      </c>
      <c r="J91" s="24">
        <v>23.9968</v>
      </c>
      <c r="K91" s="24">
        <v>23.907499999999999</v>
      </c>
      <c r="L91" s="12">
        <v>23.2046089172363</v>
      </c>
      <c r="M91" s="12">
        <v>22.412800000000001</v>
      </c>
      <c r="N91" s="24">
        <v>24.256900000000002</v>
      </c>
      <c r="O91" s="12">
        <f t="shared" si="305"/>
        <v>-0.15703620910650073</v>
      </c>
      <c r="P91" s="12">
        <f t="shared" si="306"/>
        <v>-0.27939071655629988</v>
      </c>
      <c r="Q91" s="12">
        <f t="shared" si="341"/>
        <v>-9.4954547236298481E-2</v>
      </c>
      <c r="R91" s="12">
        <f t="shared" si="342"/>
        <v>-0.57010000000000005</v>
      </c>
      <c r="S91" s="12">
        <f t="shared" si="343"/>
        <v>-0.61640000000000228</v>
      </c>
      <c r="T91" s="12">
        <f t="shared" si="344"/>
        <v>-0.70609999999999928</v>
      </c>
      <c r="U91" s="12">
        <f t="shared" si="345"/>
        <v>-0.56040000000000134</v>
      </c>
      <c r="V91" s="12">
        <f t="shared" si="346"/>
        <v>-0.26010000000000133</v>
      </c>
      <c r="W91" s="12">
        <f t="shared" si="347"/>
        <v>-0.34940000000000282</v>
      </c>
      <c r="X91" s="12">
        <f>O91-AX88</f>
        <v>-0.15703620910650073</v>
      </c>
      <c r="Y91" s="12">
        <f>P91-AY88</f>
        <v>-0.27939071655629988</v>
      </c>
      <c r="Z91" s="12">
        <f t="shared" ref="Z91" si="365">Q91-Q90</f>
        <v>-0.25552502031249702</v>
      </c>
      <c r="AA91" s="12">
        <f t="shared" si="359"/>
        <v>-0.47569999999999979</v>
      </c>
      <c r="AB91" s="12">
        <f t="shared" si="360"/>
        <v>-0.62049999999999983</v>
      </c>
      <c r="AC91" s="12">
        <f t="shared" si="361"/>
        <v>-0.68239999999999768</v>
      </c>
      <c r="AD91" s="12">
        <f t="shared" si="362"/>
        <v>-0.66740000000000066</v>
      </c>
      <c r="AE91" s="12">
        <f t="shared" si="363"/>
        <v>-0.52930000000000277</v>
      </c>
      <c r="AF91" s="12">
        <f t="shared" si="364"/>
        <v>-0.48730000000000473</v>
      </c>
      <c r="AG91" s="12">
        <f t="shared" si="350"/>
        <v>1.1149942027687114</v>
      </c>
      <c r="AH91" s="12">
        <f t="shared" si="294"/>
        <v>1.21368221011077</v>
      </c>
      <c r="AI91" s="12">
        <f t="shared" si="351"/>
        <v>1.193770096448229</v>
      </c>
      <c r="AJ91" s="12">
        <f t="shared" si="352"/>
        <v>1.3905927760041534</v>
      </c>
      <c r="AK91" s="12">
        <f t="shared" si="353"/>
        <v>1.5374079139476062</v>
      </c>
      <c r="AL91" s="12">
        <f t="shared" si="354"/>
        <v>1.6048072180673314</v>
      </c>
      <c r="AM91" s="12">
        <f t="shared" si="355"/>
        <v>1.5882081456235082</v>
      </c>
      <c r="AN91" s="12">
        <f t="shared" si="356"/>
        <v>1.4432287666457824</v>
      </c>
      <c r="AO91" s="12">
        <f t="shared" si="357"/>
        <v>1.4018189188243573</v>
      </c>
      <c r="AP91" s="12">
        <f t="shared" si="331"/>
        <v>1.1741488364425701</v>
      </c>
      <c r="AQ91" s="12">
        <f t="shared" si="302"/>
        <v>1.5109359693396971</v>
      </c>
      <c r="AR91" s="12">
        <f t="shared" si="303"/>
        <v>1.4777519436978828</v>
      </c>
      <c r="AS91" s="12">
        <f t="shared" si="304"/>
        <v>1.3876122498267167</v>
      </c>
      <c r="AT91" s="12">
        <f t="shared" si="291"/>
        <v>0.18560782992550895</v>
      </c>
      <c r="AZ91" s="14"/>
      <c r="BB91" s="14"/>
      <c r="BC91" s="14"/>
      <c r="BD91" s="14"/>
    </row>
    <row r="92" spans="1:56" s="12" customFormat="1">
      <c r="B92" s="12" t="s">
        <v>76</v>
      </c>
      <c r="C92" s="25">
        <v>23.324186325073242</v>
      </c>
      <c r="D92" s="25">
        <v>23.699413299560547</v>
      </c>
      <c r="E92" s="25">
        <v>23.448509730000001</v>
      </c>
      <c r="F92" s="24">
        <v>22.604500000000002</v>
      </c>
      <c r="G92" s="24">
        <v>22.874400000000001</v>
      </c>
      <c r="H92" s="24">
        <v>22.677800000000001</v>
      </c>
      <c r="I92" s="24">
        <v>24.796500000000002</v>
      </c>
      <c r="J92" s="24">
        <v>24.2258</v>
      </c>
      <c r="K92" s="24">
        <v>24.398299999999999</v>
      </c>
      <c r="L92" s="12">
        <v>23.6353454589843</v>
      </c>
      <c r="M92" s="12">
        <v>22.863099999999999</v>
      </c>
      <c r="N92" s="24">
        <v>24.599699999999999</v>
      </c>
      <c r="O92" s="12">
        <f t="shared" si="305"/>
        <v>-0.31115913391105821</v>
      </c>
      <c r="P92" s="12">
        <f t="shared" si="306"/>
        <v>6.4067840576246482E-2</v>
      </c>
      <c r="Q92" s="12">
        <f t="shared" si="341"/>
        <v>-0.18683572898429901</v>
      </c>
      <c r="R92" s="12">
        <f t="shared" si="342"/>
        <v>-0.25859999999999772</v>
      </c>
      <c r="S92" s="12">
        <f t="shared" si="343"/>
        <v>1.1300000000002086E-2</v>
      </c>
      <c r="T92" s="12">
        <f t="shared" si="344"/>
        <v>-0.18529999999999802</v>
      </c>
      <c r="U92" s="12">
        <f t="shared" si="345"/>
        <v>0.19680000000000319</v>
      </c>
      <c r="V92" s="12">
        <f t="shared" si="346"/>
        <v>-0.37389999999999901</v>
      </c>
      <c r="W92" s="12">
        <f t="shared" si="347"/>
        <v>-0.20139999999999958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f t="shared" si="350"/>
        <v>1</v>
      </c>
      <c r="AH92" s="12">
        <f t="shared" si="294"/>
        <v>1</v>
      </c>
      <c r="AI92" s="12">
        <v>1</v>
      </c>
      <c r="AJ92" s="12">
        <v>1</v>
      </c>
      <c r="AK92" s="12">
        <v>1</v>
      </c>
      <c r="AL92" s="12">
        <v>1</v>
      </c>
      <c r="AM92" s="12">
        <v>1</v>
      </c>
      <c r="AN92" s="12">
        <v>1</v>
      </c>
      <c r="AO92" s="12">
        <v>1</v>
      </c>
      <c r="AP92" s="12">
        <f t="shared" si="331"/>
        <v>1</v>
      </c>
      <c r="AQ92" s="12">
        <f t="shared" si="302"/>
        <v>1</v>
      </c>
      <c r="AR92" s="12">
        <f t="shared" si="303"/>
        <v>1</v>
      </c>
      <c r="AS92" s="12">
        <f t="shared" si="304"/>
        <v>1</v>
      </c>
      <c r="AT92" s="12">
        <f t="shared" si="291"/>
        <v>0</v>
      </c>
      <c r="AZ92" s="14"/>
      <c r="BB92" s="14"/>
      <c r="BC92" s="14"/>
      <c r="BD92" s="14"/>
    </row>
    <row r="93" spans="1:56" s="12" customFormat="1">
      <c r="B93" s="12" t="s">
        <v>93</v>
      </c>
      <c r="C93" s="25">
        <v>24.4418231964111</v>
      </c>
      <c r="D93" s="25">
        <v>24.5345359802246</v>
      </c>
      <c r="E93" s="25">
        <v>24.486574829999999</v>
      </c>
      <c r="F93" s="24">
        <v>24.055900000000001</v>
      </c>
      <c r="G93" s="24">
        <v>23.906500000000001</v>
      </c>
      <c r="H93" s="24">
        <v>23.988600000000002</v>
      </c>
      <c r="I93" s="24">
        <v>25.363399999999999</v>
      </c>
      <c r="J93" s="24">
        <v>25.267499999999998</v>
      </c>
      <c r="K93" s="24">
        <v>25.399699999999999</v>
      </c>
      <c r="L93" s="12">
        <v>24.35546875</v>
      </c>
      <c r="M93" s="12">
        <v>23.509699999999999</v>
      </c>
      <c r="N93" s="24">
        <v>25.229099999999999</v>
      </c>
      <c r="O93" s="12">
        <f t="shared" si="305"/>
        <v>8.6354446411100128E-2</v>
      </c>
      <c r="P93" s="12">
        <f t="shared" si="306"/>
        <v>0.17906723022460014</v>
      </c>
      <c r="Q93" s="12">
        <f t="shared" si="341"/>
        <v>0.13110607999999857</v>
      </c>
      <c r="R93" s="12">
        <f t="shared" si="342"/>
        <v>0.54620000000000246</v>
      </c>
      <c r="S93" s="12">
        <f t="shared" si="343"/>
        <v>0.39680000000000248</v>
      </c>
      <c r="T93" s="12">
        <f t="shared" si="344"/>
        <v>0.47890000000000299</v>
      </c>
      <c r="U93" s="12">
        <f t="shared" si="345"/>
        <v>0.13429999999999964</v>
      </c>
      <c r="V93" s="12">
        <f t="shared" si="346"/>
        <v>3.8399999999999324E-2</v>
      </c>
      <c r="W93" s="12">
        <f t="shared" si="347"/>
        <v>0.17060000000000031</v>
      </c>
      <c r="X93" s="12">
        <f>O93-O92</f>
        <v>0.39751358032215833</v>
      </c>
      <c r="Y93" s="12">
        <f t="shared" ref="Y93:AA93" si="366">P93-P92</f>
        <v>0.11499938964835366</v>
      </c>
      <c r="Z93" s="12">
        <f t="shared" si="366"/>
        <v>0.31794180898429758</v>
      </c>
      <c r="AA93" s="12">
        <f t="shared" si="366"/>
        <v>0.80480000000000018</v>
      </c>
      <c r="AB93" s="12">
        <f>S93-S92</f>
        <v>0.3855000000000004</v>
      </c>
      <c r="AC93" s="12">
        <f t="shared" si="361"/>
        <v>0.66420000000000101</v>
      </c>
      <c r="AD93" s="12">
        <f t="shared" si="362"/>
        <v>-6.2500000000003553E-2</v>
      </c>
      <c r="AE93" s="12">
        <f t="shared" si="363"/>
        <v>0.41229999999999833</v>
      </c>
      <c r="AF93" s="12">
        <f t="shared" si="364"/>
        <v>0.37199999999999989</v>
      </c>
      <c r="AG93" s="12">
        <f t="shared" si="350"/>
        <v>0.75916554392189928</v>
      </c>
      <c r="AH93" s="12">
        <f t="shared" si="294"/>
        <v>0.92338270137885081</v>
      </c>
      <c r="AI93" s="12">
        <f t="shared" ref="AI93" si="367">POWER(2,-Z93)</f>
        <v>0.8022135229330174</v>
      </c>
      <c r="AJ93" s="12">
        <f t="shared" ref="AJ93" si="368">POWER(2,-AA93)</f>
        <v>0.57244143203190201</v>
      </c>
      <c r="AK93" s="12">
        <f t="shared" ref="AK93" si="369">POWER(2,-AB93)</f>
        <v>0.76551364575509473</v>
      </c>
      <c r="AL93" s="12">
        <f t="shared" ref="AL93" si="370">POWER(2,-AC93)</f>
        <v>0.63103852947658357</v>
      </c>
      <c r="AM93" s="12">
        <f t="shared" ref="AM93" si="371">POWER(2,-AD93)</f>
        <v>1.0442737824274164</v>
      </c>
      <c r="AN93" s="12">
        <f t="shared" ref="AN93" si="372">POWER(2,-AE93)</f>
        <v>0.75142446846005428</v>
      </c>
      <c r="AO93" s="12">
        <f t="shared" ref="AO93" si="373">POWER(2,-AF93)</f>
        <v>0.77271054964798735</v>
      </c>
      <c r="AP93" s="12">
        <f t="shared" si="331"/>
        <v>0.8282539227445892</v>
      </c>
      <c r="AQ93" s="12">
        <f t="shared" si="302"/>
        <v>0.65633120242119347</v>
      </c>
      <c r="AR93" s="12">
        <f t="shared" si="303"/>
        <v>0.85613626684515276</v>
      </c>
      <c r="AS93" s="12">
        <f t="shared" si="304"/>
        <v>0.78024046400364522</v>
      </c>
      <c r="AT93" s="12">
        <f t="shared" si="291"/>
        <v>0.10821037430656481</v>
      </c>
      <c r="AZ93" s="14"/>
      <c r="BB93" s="14"/>
      <c r="BC93" s="14"/>
      <c r="BD93" s="14"/>
    </row>
    <row r="94" spans="1:56" s="12" customFormat="1">
      <c r="C94" s="13"/>
      <c r="D94" s="13"/>
      <c r="E94" s="13"/>
      <c r="O94" s="12">
        <f t="shared" si="305"/>
        <v>0</v>
      </c>
      <c r="P94" s="12">
        <f t="shared" si="306"/>
        <v>0</v>
      </c>
      <c r="AZ94" s="14"/>
      <c r="BB94" s="14"/>
      <c r="BC94" s="14"/>
      <c r="BD94" s="14"/>
    </row>
    <row r="95" spans="1:56" s="12" customFormat="1">
      <c r="C95" s="13"/>
      <c r="D95" s="13"/>
      <c r="E95" s="13"/>
      <c r="O95" s="12">
        <f t="shared" si="305"/>
        <v>0</v>
      </c>
      <c r="P95" s="12">
        <f t="shared" si="306"/>
        <v>0</v>
      </c>
      <c r="AZ95" s="14"/>
      <c r="BB95" s="14"/>
      <c r="BC95" s="14"/>
      <c r="BD95" s="14"/>
    </row>
    <row r="96" spans="1:56" s="12" customFormat="1">
      <c r="A96" s="12" t="s">
        <v>28</v>
      </c>
      <c r="B96" s="12" t="s">
        <v>75</v>
      </c>
      <c r="C96" s="25">
        <v>30.924449920654297</v>
      </c>
      <c r="D96" s="25">
        <v>31.027259826660156</v>
      </c>
      <c r="E96" s="25">
        <v>30.978964380000001</v>
      </c>
      <c r="F96" s="24">
        <v>30.243600000000001</v>
      </c>
      <c r="G96" s="24">
        <v>30.1174</v>
      </c>
      <c r="H96" s="12">
        <v>30.176500000000001</v>
      </c>
      <c r="I96" s="12">
        <v>31.886299999999999</v>
      </c>
      <c r="J96" s="12">
        <v>31.996400000000001</v>
      </c>
      <c r="K96" s="12">
        <v>31.9023</v>
      </c>
      <c r="L96" s="12">
        <v>23.899913787841701</v>
      </c>
      <c r="M96" s="12">
        <v>23.0914</v>
      </c>
      <c r="N96" s="12">
        <v>24.7745</v>
      </c>
      <c r="O96" s="12">
        <f t="shared" si="305"/>
        <v>7.0245361328125959</v>
      </c>
      <c r="P96" s="12">
        <f t="shared" si="306"/>
        <v>7.1273460388184553</v>
      </c>
      <c r="Q96" s="12">
        <f>E96-L96</f>
        <v>7.0790505921582998</v>
      </c>
      <c r="R96" s="12">
        <f>F96-M96</f>
        <v>7.1522000000000006</v>
      </c>
      <c r="S96" s="12">
        <f>G96-M96</f>
        <v>7.0259999999999998</v>
      </c>
      <c r="T96" s="12">
        <f>H96-M96</f>
        <v>7.0851000000000006</v>
      </c>
      <c r="U96" s="12">
        <f>I96-N96</f>
        <v>7.1117999999999988</v>
      </c>
      <c r="V96" s="12">
        <f>J96-N96</f>
        <v>7.2219000000000015</v>
      </c>
      <c r="W96" s="12">
        <f>K96-N96</f>
        <v>7.1278000000000006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1</v>
      </c>
      <c r="AH96" s="12">
        <v>1</v>
      </c>
      <c r="AI96" s="12">
        <v>1</v>
      </c>
      <c r="AJ96" s="12">
        <v>1</v>
      </c>
      <c r="AK96" s="12">
        <v>1</v>
      </c>
      <c r="AL96" s="12">
        <v>1</v>
      </c>
      <c r="AM96" s="12">
        <v>1</v>
      </c>
      <c r="AN96" s="12">
        <v>1</v>
      </c>
      <c r="AO96" s="12">
        <v>1</v>
      </c>
      <c r="AP96" s="12">
        <f t="shared" si="331"/>
        <v>1</v>
      </c>
      <c r="AQ96" s="12">
        <f t="shared" si="302"/>
        <v>1</v>
      </c>
      <c r="AR96" s="12">
        <f t="shared" si="303"/>
        <v>1</v>
      </c>
      <c r="AS96" s="12">
        <f t="shared" si="304"/>
        <v>1</v>
      </c>
      <c r="AT96" s="12">
        <f t="shared" si="291"/>
        <v>0</v>
      </c>
      <c r="AZ96" s="14"/>
      <c r="BB96" s="14"/>
      <c r="BC96" s="14"/>
      <c r="BD96" s="14"/>
    </row>
    <row r="97" spans="1:56" s="12" customFormat="1">
      <c r="A97" s="12" t="s">
        <v>40</v>
      </c>
      <c r="B97" s="12" t="s">
        <v>7</v>
      </c>
      <c r="C97" s="25">
        <v>30.987873840332</v>
      </c>
      <c r="D97" s="25">
        <v>30.9634708404541</v>
      </c>
      <c r="E97" s="25">
        <v>30.913465840000001</v>
      </c>
      <c r="F97" s="24">
        <v>30.364599999999999</v>
      </c>
      <c r="G97" s="24">
        <v>30.3979</v>
      </c>
      <c r="H97" s="12">
        <v>30.466799999999999</v>
      </c>
      <c r="I97" s="12">
        <v>32.102699999999999</v>
      </c>
      <c r="J97" s="12">
        <v>32.1907</v>
      </c>
      <c r="K97" s="12">
        <v>32.134700000000002</v>
      </c>
      <c r="L97" s="12">
        <v>23.638286590576101</v>
      </c>
      <c r="M97" s="12">
        <v>22.856400000000001</v>
      </c>
      <c r="N97" s="12">
        <v>24.598099999999999</v>
      </c>
      <c r="O97" s="12">
        <f t="shared" si="305"/>
        <v>7.3495872497558992</v>
      </c>
      <c r="P97" s="12">
        <f t="shared" si="306"/>
        <v>7.3251842498779993</v>
      </c>
      <c r="Q97" s="12">
        <f t="shared" ref="Q97:Q101" si="374">E97-L97</f>
        <v>7.2751792494238998</v>
      </c>
      <c r="R97" s="12">
        <f t="shared" ref="R97:R101" si="375">F97-M97</f>
        <v>7.5081999999999987</v>
      </c>
      <c r="S97" s="12">
        <f t="shared" ref="S97:S101" si="376">G97-M97</f>
        <v>7.5414999999999992</v>
      </c>
      <c r="T97" s="12">
        <f t="shared" ref="T97:T101" si="377">H97-M97</f>
        <v>7.6103999999999985</v>
      </c>
      <c r="U97" s="12">
        <f t="shared" ref="U97:U101" si="378">I97-N97</f>
        <v>7.5045999999999999</v>
      </c>
      <c r="V97" s="12">
        <f t="shared" ref="V97:V101" si="379">J97-N97</f>
        <v>7.5926000000000009</v>
      </c>
      <c r="W97" s="12">
        <f t="shared" ref="W97:W101" si="380">K97-N97</f>
        <v>7.5366000000000035</v>
      </c>
      <c r="X97" s="12">
        <f>O97-O96</f>
        <v>0.32505111694330324</v>
      </c>
      <c r="Y97" s="12">
        <f t="shared" ref="Y97:Z97" si="381">P97-P96</f>
        <v>0.19783821105954402</v>
      </c>
      <c r="Z97" s="12">
        <f t="shared" si="381"/>
        <v>0.19612865726560003</v>
      </c>
      <c r="AA97" s="12">
        <f t="shared" ref="AA97:AF97" si="382">R97-R96</f>
        <v>0.3559999999999981</v>
      </c>
      <c r="AB97" s="12">
        <f t="shared" si="382"/>
        <v>0.5154999999999994</v>
      </c>
      <c r="AC97" s="12">
        <f t="shared" si="382"/>
        <v>0.52529999999999788</v>
      </c>
      <c r="AD97" s="12">
        <f t="shared" si="382"/>
        <v>0.39280000000000115</v>
      </c>
      <c r="AE97" s="12">
        <f t="shared" si="382"/>
        <v>0.37069999999999936</v>
      </c>
      <c r="AF97" s="12">
        <f t="shared" si="382"/>
        <v>0.40880000000000294</v>
      </c>
      <c r="AG97" s="12">
        <f>POWER(2,-X97)</f>
        <v>0.7982701018964653</v>
      </c>
      <c r="AH97" s="12">
        <f>POWER(2,-Y97)</f>
        <v>0.87185600708087196</v>
      </c>
      <c r="AI97" s="12">
        <f t="shared" ref="AI97:AO101" si="383">POWER(2,-Z97)</f>
        <v>0.87288974473364178</v>
      </c>
      <c r="AJ97" s="12">
        <f t="shared" si="383"/>
        <v>0.78132788017231836</v>
      </c>
      <c r="AK97" s="12">
        <f t="shared" si="383"/>
        <v>0.69955044507077424</v>
      </c>
      <c r="AL97" s="12">
        <f t="shared" si="383"/>
        <v>0.69481461226111807</v>
      </c>
      <c r="AM97" s="12">
        <f t="shared" si="383"/>
        <v>0.76164994963626087</v>
      </c>
      <c r="AN97" s="12">
        <f t="shared" si="383"/>
        <v>0.77340714622996587</v>
      </c>
      <c r="AO97" s="12">
        <f t="shared" si="383"/>
        <v>0.75324964865326216</v>
      </c>
      <c r="AP97" s="12">
        <f t="shared" si="331"/>
        <v>0.8476719512369929</v>
      </c>
      <c r="AQ97" s="12">
        <f t="shared" si="302"/>
        <v>0.72523097916807033</v>
      </c>
      <c r="AR97" s="12">
        <f t="shared" si="303"/>
        <v>0.76276891483982956</v>
      </c>
      <c r="AS97" s="12">
        <f t="shared" si="304"/>
        <v>0.77855728174829764</v>
      </c>
      <c r="AT97" s="12">
        <f t="shared" si="291"/>
        <v>6.2728799665886931E-2</v>
      </c>
      <c r="AZ97" s="14"/>
      <c r="BB97" s="14"/>
      <c r="BC97" s="14"/>
      <c r="BD97" s="14"/>
    </row>
    <row r="98" spans="1:56" s="12" customFormat="1">
      <c r="B98" s="14" t="s">
        <v>10</v>
      </c>
      <c r="C98" s="25">
        <v>27.797863006591701</v>
      </c>
      <c r="D98" s="25">
        <v>27.982585906982422</v>
      </c>
      <c r="E98" s="25">
        <v>27.807432779999999</v>
      </c>
      <c r="F98" s="24">
        <v>27.2348</v>
      </c>
      <c r="G98" s="24">
        <v>27.1127</v>
      </c>
      <c r="H98" s="24">
        <v>27.1006</v>
      </c>
      <c r="I98" s="24">
        <v>28.860499999999998</v>
      </c>
      <c r="J98" s="24">
        <v>28.932400000000001</v>
      </c>
      <c r="K98" s="24">
        <v>28.980599999999999</v>
      </c>
      <c r="L98" s="12">
        <v>23.2630805969238</v>
      </c>
      <c r="M98" s="12">
        <v>22.499300000000002</v>
      </c>
      <c r="N98" s="24">
        <v>24.198599999999999</v>
      </c>
      <c r="O98" s="12">
        <f t="shared" si="305"/>
        <v>4.5347824096679012</v>
      </c>
      <c r="P98" s="12">
        <f t="shared" si="306"/>
        <v>4.7195053100586222</v>
      </c>
      <c r="Q98" s="12">
        <f t="shared" si="374"/>
        <v>4.5443521830761995</v>
      </c>
      <c r="R98" s="12">
        <f t="shared" si="375"/>
        <v>4.7354999999999983</v>
      </c>
      <c r="S98" s="12">
        <f t="shared" si="376"/>
        <v>4.6133999999999986</v>
      </c>
      <c r="T98" s="12">
        <f t="shared" si="377"/>
        <v>4.6012999999999984</v>
      </c>
      <c r="U98" s="12">
        <f t="shared" si="378"/>
        <v>4.6618999999999993</v>
      </c>
      <c r="V98" s="12">
        <f t="shared" si="379"/>
        <v>4.7338000000000022</v>
      </c>
      <c r="W98" s="12">
        <f t="shared" si="380"/>
        <v>4.782</v>
      </c>
      <c r="X98" s="12">
        <f>O98-O96</f>
        <v>-2.4897537231446947</v>
      </c>
      <c r="Y98" s="12">
        <f t="shared" ref="Y98:Z98" si="384">P98-P96</f>
        <v>-2.4078407287598331</v>
      </c>
      <c r="Z98" s="12">
        <f t="shared" si="384"/>
        <v>-2.5346984090821003</v>
      </c>
      <c r="AA98" s="12">
        <f t="shared" ref="AA98:AF98" si="385">R98-R96</f>
        <v>-2.4167000000000023</v>
      </c>
      <c r="AB98" s="12">
        <f t="shared" si="385"/>
        <v>-2.4126000000000012</v>
      </c>
      <c r="AC98" s="12">
        <f t="shared" si="385"/>
        <v>-2.4838000000000022</v>
      </c>
      <c r="AD98" s="12">
        <f t="shared" si="385"/>
        <v>-2.4498999999999995</v>
      </c>
      <c r="AE98" s="12">
        <f t="shared" si="385"/>
        <v>-2.4880999999999993</v>
      </c>
      <c r="AF98" s="12">
        <f t="shared" si="385"/>
        <v>-2.3458000000000006</v>
      </c>
      <c r="AG98" s="12">
        <f t="shared" ref="AG98:AG101" si="386">POWER(2,-X98)</f>
        <v>5.6168205955260486</v>
      </c>
      <c r="AH98" s="12">
        <f t="shared" si="294"/>
        <v>5.3067946683491165</v>
      </c>
      <c r="AI98" s="12">
        <f t="shared" si="383"/>
        <v>5.7945571574195434</v>
      </c>
      <c r="AJ98" s="12">
        <f t="shared" si="383"/>
        <v>5.3394827835028522</v>
      </c>
      <c r="AK98" s="12">
        <f t="shared" si="383"/>
        <v>5.3243300305397243</v>
      </c>
      <c r="AL98" s="12">
        <f t="shared" si="383"/>
        <v>5.5936888272733656</v>
      </c>
      <c r="AM98" s="12">
        <f t="shared" si="383"/>
        <v>5.4637822933626392</v>
      </c>
      <c r="AN98" s="12">
        <f t="shared" si="383"/>
        <v>5.6103858714071411</v>
      </c>
      <c r="AO98" s="12">
        <f t="shared" si="383"/>
        <v>5.0834219964486147</v>
      </c>
      <c r="AP98" s="12">
        <f t="shared" si="331"/>
        <v>5.5727241404315704</v>
      </c>
      <c r="AQ98" s="12">
        <f t="shared" si="302"/>
        <v>5.4191672137719804</v>
      </c>
      <c r="AR98" s="12">
        <f t="shared" si="303"/>
        <v>5.3858633870727983</v>
      </c>
      <c r="AS98" s="12">
        <f t="shared" si="304"/>
        <v>5.4592515804254491</v>
      </c>
      <c r="AT98" s="12">
        <f t="shared" si="291"/>
        <v>9.9670971822087104E-2</v>
      </c>
      <c r="AZ98" s="14"/>
      <c r="BB98" s="14"/>
      <c r="BC98" s="14"/>
      <c r="BD98" s="14"/>
    </row>
    <row r="99" spans="1:56" s="12" customFormat="1">
      <c r="B99" s="12" t="s">
        <v>11</v>
      </c>
      <c r="C99" s="25">
        <v>31.389835357666016</v>
      </c>
      <c r="D99" s="25">
        <v>31.022140502929688</v>
      </c>
      <c r="E99" s="25">
        <v>31.114965689999998</v>
      </c>
      <c r="F99" s="24">
        <v>30.604399999999998</v>
      </c>
      <c r="G99" s="24">
        <v>30.445599999999999</v>
      </c>
      <c r="H99" s="24">
        <v>30.4908</v>
      </c>
      <c r="I99" s="24">
        <v>32.257399999999997</v>
      </c>
      <c r="J99" s="24">
        <v>32.393799999999999</v>
      </c>
      <c r="K99" s="24">
        <v>32.2074</v>
      </c>
      <c r="L99" s="12">
        <v>23.2046089172363</v>
      </c>
      <c r="M99" s="12">
        <v>22.412800000000001</v>
      </c>
      <c r="N99" s="24">
        <v>24.256900000000002</v>
      </c>
      <c r="O99" s="12">
        <f t="shared" si="305"/>
        <v>8.1852264404297159</v>
      </c>
      <c r="P99" s="12">
        <f t="shared" si="306"/>
        <v>7.8175315856933878</v>
      </c>
      <c r="Q99" s="12">
        <f t="shared" si="374"/>
        <v>7.9103567727636985</v>
      </c>
      <c r="R99" s="12">
        <f t="shared" si="375"/>
        <v>8.1915999999999976</v>
      </c>
      <c r="S99" s="12">
        <f t="shared" si="376"/>
        <v>8.0327999999999982</v>
      </c>
      <c r="T99" s="12">
        <f t="shared" si="377"/>
        <v>8.0779999999999994</v>
      </c>
      <c r="U99" s="12">
        <f t="shared" si="378"/>
        <v>8.0004999999999953</v>
      </c>
      <c r="V99" s="12">
        <f t="shared" si="379"/>
        <v>8.1368999999999971</v>
      </c>
      <c r="W99" s="12">
        <f t="shared" si="380"/>
        <v>7.9504999999999981</v>
      </c>
      <c r="X99" s="12">
        <f>O99-O96</f>
        <v>1.16069030761712</v>
      </c>
      <c r="Y99" s="12">
        <f t="shared" ref="Y99:Z99" si="387">P99-P96</f>
        <v>0.6901855468749325</v>
      </c>
      <c r="Z99" s="12">
        <f t="shared" si="387"/>
        <v>0.83130618060539874</v>
      </c>
      <c r="AA99" s="12">
        <f t="shared" ref="AA99:AF99" si="388">R99-R96</f>
        <v>1.039399999999997</v>
      </c>
      <c r="AB99" s="12">
        <f t="shared" si="388"/>
        <v>1.0067999999999984</v>
      </c>
      <c r="AC99" s="12">
        <f t="shared" si="388"/>
        <v>0.99289999999999878</v>
      </c>
      <c r="AD99" s="12">
        <f t="shared" si="388"/>
        <v>0.88869999999999649</v>
      </c>
      <c r="AE99" s="12">
        <f t="shared" si="388"/>
        <v>0.91499999999999559</v>
      </c>
      <c r="AF99" s="12">
        <f t="shared" si="388"/>
        <v>0.82269999999999754</v>
      </c>
      <c r="AG99" s="12">
        <f t="shared" si="386"/>
        <v>0.4472984587478766</v>
      </c>
      <c r="AH99" s="12">
        <f t="shared" si="294"/>
        <v>0.61977413489048017</v>
      </c>
      <c r="AI99" s="12">
        <f t="shared" si="383"/>
        <v>0.56202017268873883</v>
      </c>
      <c r="AJ99" s="12">
        <f t="shared" si="383"/>
        <v>0.48652977368066197</v>
      </c>
      <c r="AK99" s="12">
        <f t="shared" si="383"/>
        <v>0.49764884490707645</v>
      </c>
      <c r="AL99" s="12">
        <f t="shared" si="383"/>
        <v>0.50246673734509439</v>
      </c>
      <c r="AM99" s="12">
        <f t="shared" si="383"/>
        <v>0.54010057899813446</v>
      </c>
      <c r="AN99" s="12">
        <f t="shared" si="383"/>
        <v>0.53034387068411004</v>
      </c>
      <c r="AO99" s="12">
        <f t="shared" si="383"/>
        <v>0.56538283939566836</v>
      </c>
      <c r="AP99" s="12">
        <f t="shared" si="331"/>
        <v>0.54303092210903181</v>
      </c>
      <c r="AQ99" s="12">
        <f t="shared" si="302"/>
        <v>0.49554845197761094</v>
      </c>
      <c r="AR99" s="12">
        <f t="shared" si="303"/>
        <v>0.54527576302597092</v>
      </c>
      <c r="AS99" s="12">
        <f t="shared" si="304"/>
        <v>0.52795171237087113</v>
      </c>
      <c r="AT99" s="12">
        <f t="shared" si="291"/>
        <v>2.8084484876363034E-2</v>
      </c>
      <c r="AZ99" s="14"/>
      <c r="BB99" s="14"/>
      <c r="BD99" s="14"/>
    </row>
    <row r="100" spans="1:56" s="12" customFormat="1">
      <c r="B100" s="12" t="s">
        <v>76</v>
      </c>
      <c r="C100" s="25">
        <v>32.651542663574219</v>
      </c>
      <c r="D100" s="25">
        <v>32.636432647705078</v>
      </c>
      <c r="E100" s="25">
        <v>32.657349740000001</v>
      </c>
      <c r="F100" s="24">
        <v>31.8856</v>
      </c>
      <c r="G100" s="24">
        <v>31.803699999999999</v>
      </c>
      <c r="H100" s="24">
        <v>31.7958</v>
      </c>
      <c r="I100" s="24">
        <v>33.563699999999997</v>
      </c>
      <c r="J100" s="24">
        <v>33.601100000000002</v>
      </c>
      <c r="K100" s="24">
        <v>33.440899999999999</v>
      </c>
      <c r="L100" s="12">
        <v>23.6353454589843</v>
      </c>
      <c r="M100" s="12">
        <v>22.863099999999999</v>
      </c>
      <c r="N100" s="24">
        <v>24.599699999999999</v>
      </c>
      <c r="O100" s="12">
        <f t="shared" si="305"/>
        <v>9.0161972045899184</v>
      </c>
      <c r="P100" s="12">
        <f t="shared" si="306"/>
        <v>9.0010871887207777</v>
      </c>
      <c r="Q100" s="12">
        <f t="shared" si="374"/>
        <v>9.0220042810157004</v>
      </c>
      <c r="R100" s="12">
        <f t="shared" si="375"/>
        <v>9.0225000000000009</v>
      </c>
      <c r="S100" s="12">
        <f t="shared" si="376"/>
        <v>8.9405999999999999</v>
      </c>
      <c r="T100" s="12">
        <f t="shared" si="377"/>
        <v>8.9327000000000005</v>
      </c>
      <c r="U100" s="12">
        <f t="shared" si="378"/>
        <v>8.9639999999999986</v>
      </c>
      <c r="V100" s="12">
        <f t="shared" si="379"/>
        <v>9.0014000000000038</v>
      </c>
      <c r="W100" s="12">
        <f t="shared" si="380"/>
        <v>8.8412000000000006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f t="shared" si="386"/>
        <v>1</v>
      </c>
      <c r="AH100" s="12">
        <f t="shared" si="294"/>
        <v>1</v>
      </c>
      <c r="AI100" s="12">
        <f t="shared" si="383"/>
        <v>1</v>
      </c>
      <c r="AJ100" s="12">
        <f t="shared" si="383"/>
        <v>1</v>
      </c>
      <c r="AK100" s="12">
        <f t="shared" si="383"/>
        <v>1</v>
      </c>
      <c r="AL100" s="12">
        <f t="shared" si="383"/>
        <v>1</v>
      </c>
      <c r="AM100" s="12">
        <f t="shared" si="383"/>
        <v>1</v>
      </c>
      <c r="AN100" s="12">
        <f t="shared" si="383"/>
        <v>1</v>
      </c>
      <c r="AO100" s="12">
        <f t="shared" si="383"/>
        <v>1</v>
      </c>
      <c r="AP100" s="12">
        <f t="shared" si="331"/>
        <v>1</v>
      </c>
      <c r="AQ100" s="12">
        <f t="shared" si="302"/>
        <v>1</v>
      </c>
      <c r="AR100" s="12">
        <f t="shared" si="303"/>
        <v>1</v>
      </c>
      <c r="AS100" s="12">
        <f t="shared" si="304"/>
        <v>1</v>
      </c>
      <c r="AT100" s="12">
        <f t="shared" si="291"/>
        <v>0</v>
      </c>
      <c r="AZ100" s="14"/>
      <c r="BB100" s="14"/>
      <c r="BD100" s="14"/>
    </row>
    <row r="101" spans="1:56" s="12" customFormat="1">
      <c r="B101" s="12" t="s">
        <v>93</v>
      </c>
      <c r="C101" s="25">
        <v>36.359349060058499</v>
      </c>
      <c r="D101" s="25">
        <v>36.404097900390603</v>
      </c>
      <c r="E101" s="25">
        <v>36.334985629999998</v>
      </c>
      <c r="F101" s="24">
        <v>35.460700000000003</v>
      </c>
      <c r="G101" s="24">
        <v>35.399700000000003</v>
      </c>
      <c r="H101" s="24">
        <v>35.584699999999998</v>
      </c>
      <c r="I101" s="24">
        <v>36.905299999999997</v>
      </c>
      <c r="J101" s="24">
        <v>36.9756</v>
      </c>
      <c r="K101" s="24">
        <v>36.963500000000003</v>
      </c>
      <c r="L101" s="12">
        <v>24.35546875</v>
      </c>
      <c r="M101" s="12">
        <v>23.509699999999999</v>
      </c>
      <c r="N101" s="24">
        <v>25.229099999999999</v>
      </c>
      <c r="O101" s="12">
        <f t="shared" si="305"/>
        <v>12.003880310058499</v>
      </c>
      <c r="P101" s="12">
        <f t="shared" si="306"/>
        <v>12.048629150390603</v>
      </c>
      <c r="Q101" s="12">
        <f t="shared" si="374"/>
        <v>11.979516879999998</v>
      </c>
      <c r="R101" s="12">
        <f t="shared" si="375"/>
        <v>11.951000000000004</v>
      </c>
      <c r="S101" s="12">
        <f t="shared" si="376"/>
        <v>11.890000000000004</v>
      </c>
      <c r="T101" s="12">
        <f t="shared" si="377"/>
        <v>12.074999999999999</v>
      </c>
      <c r="U101" s="12">
        <f t="shared" si="378"/>
        <v>11.676199999999998</v>
      </c>
      <c r="V101" s="12">
        <f t="shared" si="379"/>
        <v>11.746500000000001</v>
      </c>
      <c r="W101" s="12">
        <f t="shared" si="380"/>
        <v>11.734400000000004</v>
      </c>
      <c r="X101" s="12">
        <f>O101-O100</f>
        <v>2.9876831054685802</v>
      </c>
      <c r="Y101" s="12">
        <f t="shared" ref="Y101:Z101" si="389">P101-P100</f>
        <v>3.0475419616698254</v>
      </c>
      <c r="Z101" s="12">
        <f t="shared" si="389"/>
        <v>2.9575125989842981</v>
      </c>
      <c r="AA101" s="12">
        <f t="shared" ref="AA101:AF101" si="390">R101-R100</f>
        <v>2.9285000000000032</v>
      </c>
      <c r="AB101" s="12">
        <f t="shared" si="390"/>
        <v>2.9494000000000042</v>
      </c>
      <c r="AC101" s="12">
        <f t="shared" si="390"/>
        <v>3.1422999999999988</v>
      </c>
      <c r="AD101" s="12">
        <f t="shared" si="390"/>
        <v>2.7121999999999993</v>
      </c>
      <c r="AE101" s="12">
        <f t="shared" si="390"/>
        <v>2.7450999999999972</v>
      </c>
      <c r="AF101" s="12">
        <f t="shared" si="390"/>
        <v>2.8932000000000038</v>
      </c>
      <c r="AG101" s="12">
        <f t="shared" si="386"/>
        <v>0.12607174605345628</v>
      </c>
      <c r="AH101" s="12">
        <f t="shared" si="294"/>
        <v>0.12094793462179781</v>
      </c>
      <c r="AI101" s="12">
        <f t="shared" si="383"/>
        <v>0.12873599533438565</v>
      </c>
      <c r="AJ101" s="12">
        <f t="shared" si="383"/>
        <v>0.13135108293015044</v>
      </c>
      <c r="AK101" s="12">
        <f t="shared" si="383"/>
        <v>0.12946194599536887</v>
      </c>
      <c r="AL101" s="12">
        <f t="shared" si="383"/>
        <v>0.11325918824843777</v>
      </c>
      <c r="AM101" s="12">
        <f t="shared" si="383"/>
        <v>0.15259715815927091</v>
      </c>
      <c r="AN101" s="12">
        <f t="shared" si="383"/>
        <v>0.14915662877097405</v>
      </c>
      <c r="AO101" s="12">
        <f t="shared" si="383"/>
        <v>0.13460463556592031</v>
      </c>
      <c r="AP101" s="12">
        <f t="shared" si="331"/>
        <v>0.12525189200321327</v>
      </c>
      <c r="AQ101" s="12">
        <f t="shared" si="302"/>
        <v>0.12469073905798568</v>
      </c>
      <c r="AR101" s="12">
        <f t="shared" si="303"/>
        <v>0.14545280749872178</v>
      </c>
      <c r="AS101" s="12">
        <f t="shared" si="304"/>
        <v>0.13179847951997359</v>
      </c>
      <c r="AT101" s="12">
        <f t="shared" si="291"/>
        <v>1.1828323108978881E-2</v>
      </c>
      <c r="AZ101" s="14"/>
      <c r="BB101" s="14"/>
      <c r="BC101" s="14"/>
      <c r="BD101" s="14"/>
    </row>
    <row r="102" spans="1:56" s="12" customFormat="1">
      <c r="C102" s="13"/>
      <c r="D102" s="13"/>
      <c r="E102" s="13"/>
      <c r="O102" s="12">
        <f t="shared" si="305"/>
        <v>0</v>
      </c>
      <c r="P102" s="12">
        <f t="shared" si="306"/>
        <v>0</v>
      </c>
      <c r="AH102" s="12">
        <f t="shared" si="294"/>
        <v>1</v>
      </c>
      <c r="AZ102" s="14"/>
      <c r="BB102" s="14"/>
      <c r="BC102" s="14"/>
      <c r="BD102" s="14"/>
    </row>
    <row r="103" spans="1:56" s="12" customFormat="1">
      <c r="A103" s="12" t="s">
        <v>24</v>
      </c>
      <c r="B103" s="12" t="s">
        <v>75</v>
      </c>
      <c r="C103" s="25">
        <v>32.13250732421875</v>
      </c>
      <c r="D103" s="25">
        <v>32.16717529296875</v>
      </c>
      <c r="E103" s="25">
        <v>32.114685299999998</v>
      </c>
      <c r="F103" s="24">
        <v>31.306699999999999</v>
      </c>
      <c r="G103" s="24">
        <v>31.336500000000001</v>
      </c>
      <c r="H103" s="12">
        <v>31.401199999999999</v>
      </c>
      <c r="I103" s="12">
        <v>33.0745</v>
      </c>
      <c r="J103" s="12">
        <v>32.995800000000003</v>
      </c>
      <c r="K103" s="12">
        <v>33.102200000000003</v>
      </c>
      <c r="L103" s="12">
        <v>23.899913787841701</v>
      </c>
      <c r="M103" s="12">
        <v>23.0914</v>
      </c>
      <c r="N103" s="12">
        <v>24.7745</v>
      </c>
      <c r="O103" s="12">
        <f t="shared" si="305"/>
        <v>8.232593536377049</v>
      </c>
      <c r="P103" s="12">
        <f t="shared" si="306"/>
        <v>8.267261505127049</v>
      </c>
      <c r="Q103" s="12">
        <f>E103-L103</f>
        <v>8.2147715121582969</v>
      </c>
      <c r="R103" s="12">
        <f>F103-M103</f>
        <v>8.2152999999999992</v>
      </c>
      <c r="S103" s="12">
        <f>G103-M103</f>
        <v>8.2451000000000008</v>
      </c>
      <c r="T103" s="12">
        <f>H103-M103</f>
        <v>8.3097999999999992</v>
      </c>
      <c r="U103" s="12">
        <f>I103-N103</f>
        <v>8.3000000000000007</v>
      </c>
      <c r="V103" s="12">
        <f>J103-N103</f>
        <v>8.2213000000000029</v>
      </c>
      <c r="W103" s="12">
        <f>K103-N103</f>
        <v>8.3277000000000037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1</v>
      </c>
      <c r="AH103" s="12">
        <v>1</v>
      </c>
      <c r="AI103" s="12">
        <v>1</v>
      </c>
      <c r="AJ103" s="12">
        <v>1</v>
      </c>
      <c r="AK103" s="12">
        <v>1</v>
      </c>
      <c r="AL103" s="12">
        <v>1</v>
      </c>
      <c r="AM103" s="12">
        <v>1</v>
      </c>
      <c r="AN103" s="12">
        <v>1</v>
      </c>
      <c r="AO103" s="12">
        <v>1</v>
      </c>
      <c r="AP103" s="12">
        <f t="shared" si="331"/>
        <v>1</v>
      </c>
      <c r="AQ103" s="12">
        <f t="shared" si="302"/>
        <v>1</v>
      </c>
      <c r="AR103" s="12">
        <f t="shared" si="303"/>
        <v>1</v>
      </c>
      <c r="AS103" s="12">
        <f t="shared" si="304"/>
        <v>1</v>
      </c>
      <c r="AT103" s="12">
        <f t="shared" si="291"/>
        <v>0</v>
      </c>
      <c r="AZ103" s="14"/>
      <c r="BB103" s="14"/>
      <c r="BC103" s="14"/>
      <c r="BD103" s="14"/>
    </row>
    <row r="104" spans="1:56" s="12" customFormat="1">
      <c r="A104" s="12" t="s">
        <v>39</v>
      </c>
      <c r="B104" s="12" t="s">
        <v>7</v>
      </c>
      <c r="C104" s="25">
        <v>32.857016754150301</v>
      </c>
      <c r="D104" s="25">
        <v>32.964687347412109</v>
      </c>
      <c r="E104" s="25">
        <v>32.884657300000001</v>
      </c>
      <c r="F104" s="24">
        <v>31.904499999999999</v>
      </c>
      <c r="G104" s="24">
        <v>32.004600000000003</v>
      </c>
      <c r="H104" s="12">
        <v>32.082500000000003</v>
      </c>
      <c r="I104" s="12">
        <v>33.603400000000001</v>
      </c>
      <c r="J104" s="12">
        <v>33.882399999999997</v>
      </c>
      <c r="K104" s="12">
        <v>33.612699999999997</v>
      </c>
      <c r="L104" s="12">
        <v>23.638286590576101</v>
      </c>
      <c r="M104" s="12">
        <v>22.856400000000001</v>
      </c>
      <c r="N104" s="12">
        <v>24.598099999999999</v>
      </c>
      <c r="O104" s="12">
        <f t="shared" si="305"/>
        <v>9.2187301635742003</v>
      </c>
      <c r="P104" s="12">
        <f t="shared" si="306"/>
        <v>9.3264007568360086</v>
      </c>
      <c r="Q104" s="12">
        <f t="shared" ref="Q104:Q108" si="391">E104-L104</f>
        <v>9.2463707094238998</v>
      </c>
      <c r="R104" s="12">
        <f t="shared" ref="R104:R108" si="392">F104-M104</f>
        <v>9.048099999999998</v>
      </c>
      <c r="S104" s="12">
        <f t="shared" ref="S104:S108" si="393">G104-M104</f>
        <v>9.1482000000000028</v>
      </c>
      <c r="T104" s="12">
        <f t="shared" ref="T104:T108" si="394">H104-M104</f>
        <v>9.2261000000000024</v>
      </c>
      <c r="U104" s="12">
        <f t="shared" ref="U104:U108" si="395">I104-N104</f>
        <v>9.0053000000000019</v>
      </c>
      <c r="V104" s="12">
        <f t="shared" ref="V104:V108" si="396">J104-N104</f>
        <v>9.2842999999999982</v>
      </c>
      <c r="W104" s="12">
        <f t="shared" ref="W104:W107" si="397">K104-N104</f>
        <v>9.0145999999999979</v>
      </c>
      <c r="X104" s="12">
        <f>O104-O103</f>
        <v>0.98613662719715123</v>
      </c>
      <c r="Y104" s="12">
        <f>P104-P103</f>
        <v>1.0591392517089595</v>
      </c>
      <c r="Z104" s="12">
        <f>Q104-Q103</f>
        <v>1.0315991972656029</v>
      </c>
      <c r="AA104" s="12">
        <f t="shared" ref="AA104:AF104" si="398">R104-R103</f>
        <v>0.83279999999999887</v>
      </c>
      <c r="AB104" s="12">
        <f t="shared" si="398"/>
        <v>0.90310000000000201</v>
      </c>
      <c r="AC104" s="12">
        <f t="shared" si="398"/>
        <v>0.91630000000000322</v>
      </c>
      <c r="AD104" s="12">
        <f t="shared" si="398"/>
        <v>0.70530000000000115</v>
      </c>
      <c r="AE104" s="12">
        <f t="shared" si="398"/>
        <v>1.0629999999999953</v>
      </c>
      <c r="AF104" s="12">
        <f t="shared" si="398"/>
        <v>0.68689999999999429</v>
      </c>
      <c r="AG104" s="12">
        <f>POWER(2,-X104)</f>
        <v>0.50482783794666086</v>
      </c>
      <c r="AH104" s="12">
        <f>POWER(2,-Y104)</f>
        <v>0.47991830564296611</v>
      </c>
      <c r="AI104" s="12">
        <f t="shared" ref="AI104:AO106" si="399">POWER(2,-Z104)</f>
        <v>0.48916761608894066</v>
      </c>
      <c r="AJ104" s="12">
        <f t="shared" si="399"/>
        <v>0.56143853755002937</v>
      </c>
      <c r="AK104" s="12">
        <f t="shared" si="399"/>
        <v>0.53473647754983755</v>
      </c>
      <c r="AL104" s="12">
        <f t="shared" si="399"/>
        <v>0.52986619766363874</v>
      </c>
      <c r="AM104" s="12">
        <f t="shared" si="399"/>
        <v>0.61331494010941723</v>
      </c>
      <c r="AN104" s="12">
        <f t="shared" si="399"/>
        <v>0.4786357290976504</v>
      </c>
      <c r="AO104" s="12">
        <f t="shared" si="399"/>
        <v>0.62118719681540768</v>
      </c>
      <c r="AP104" s="12">
        <f t="shared" si="331"/>
        <v>0.49130458655952253</v>
      </c>
      <c r="AQ104" s="12">
        <f t="shared" si="302"/>
        <v>0.54201373758783522</v>
      </c>
      <c r="AR104" s="12">
        <f t="shared" si="303"/>
        <v>0.57104595534082514</v>
      </c>
      <c r="AS104" s="12">
        <f t="shared" si="304"/>
        <v>0.53478809316272768</v>
      </c>
      <c r="AT104" s="12">
        <f t="shared" si="291"/>
        <v>4.0358752790410804E-2</v>
      </c>
      <c r="AZ104" s="14"/>
      <c r="BB104" s="14"/>
      <c r="BC104" s="14"/>
      <c r="BD104" s="14"/>
    </row>
    <row r="105" spans="1:56" s="12" customFormat="1">
      <c r="B105" s="14" t="s">
        <v>10</v>
      </c>
      <c r="C105" s="25">
        <v>27.957302093505859</v>
      </c>
      <c r="D105" s="25">
        <v>27.933071136474609</v>
      </c>
      <c r="E105" s="25">
        <v>27.873965900000002</v>
      </c>
      <c r="F105" s="24">
        <v>27.214500000000001</v>
      </c>
      <c r="G105" s="24">
        <v>27.290800000000001</v>
      </c>
      <c r="H105" s="24">
        <v>27.073399999999999</v>
      </c>
      <c r="I105" s="24">
        <v>28.884499999999999</v>
      </c>
      <c r="J105" s="24">
        <v>28.903400000000001</v>
      </c>
      <c r="K105" s="24">
        <v>28.9908</v>
      </c>
      <c r="L105" s="12">
        <v>23.2630805969238</v>
      </c>
      <c r="M105" s="12">
        <v>22.499300000000002</v>
      </c>
      <c r="N105" s="24">
        <v>24.198599999999999</v>
      </c>
      <c r="O105" s="12">
        <f t="shared" si="305"/>
        <v>4.6942214965820597</v>
      </c>
      <c r="P105" s="12">
        <f t="shared" si="306"/>
        <v>4.6699905395508097</v>
      </c>
      <c r="Q105" s="12">
        <f t="shared" si="391"/>
        <v>4.610885303076202</v>
      </c>
      <c r="R105" s="12">
        <f t="shared" si="392"/>
        <v>4.7151999999999994</v>
      </c>
      <c r="S105" s="12">
        <f t="shared" si="393"/>
        <v>4.7914999999999992</v>
      </c>
      <c r="T105" s="12">
        <f t="shared" si="394"/>
        <v>4.5740999999999978</v>
      </c>
      <c r="U105" s="12">
        <f t="shared" si="395"/>
        <v>4.6859000000000002</v>
      </c>
      <c r="V105" s="12">
        <f t="shared" si="396"/>
        <v>4.7048000000000023</v>
      </c>
      <c r="W105" s="12">
        <f t="shared" si="397"/>
        <v>4.7922000000000011</v>
      </c>
      <c r="X105" s="12">
        <f>O105-O103</f>
        <v>-3.5383720397949894</v>
      </c>
      <c r="Y105" s="12">
        <f>P105-P103</f>
        <v>-3.5972709655762394</v>
      </c>
      <c r="Z105" s="12">
        <f>Q105-Q103</f>
        <v>-3.6038862090820949</v>
      </c>
      <c r="AA105" s="12">
        <f t="shared" ref="AA105:AF105" si="400">R105-R103</f>
        <v>-3.5000999999999998</v>
      </c>
      <c r="AB105" s="12">
        <f t="shared" si="400"/>
        <v>-3.4536000000000016</v>
      </c>
      <c r="AC105" s="12">
        <f t="shared" si="400"/>
        <v>-3.7357000000000014</v>
      </c>
      <c r="AD105" s="12">
        <f t="shared" si="400"/>
        <v>-3.6141000000000005</v>
      </c>
      <c r="AE105" s="12">
        <f t="shared" si="400"/>
        <v>-3.5165000000000006</v>
      </c>
      <c r="AF105" s="12">
        <f t="shared" si="400"/>
        <v>-3.5355000000000025</v>
      </c>
      <c r="AG105" s="12">
        <f t="shared" ref="AG105:AG108" si="401">POWER(2,-X105)</f>
        <v>11.618662054161579</v>
      </c>
      <c r="AH105" s="12">
        <f t="shared" ref="AH105:AH106" si="402">POWER(2,-Y105)</f>
        <v>12.102816904088746</v>
      </c>
      <c r="AI105" s="12">
        <f t="shared" si="399"/>
        <v>12.158439830384717</v>
      </c>
      <c r="AJ105" s="12">
        <f t="shared" si="399"/>
        <v>11.314492732678687</v>
      </c>
      <c r="AK105" s="12">
        <f t="shared" si="399"/>
        <v>10.955625874118173</v>
      </c>
      <c r="AL105" s="12">
        <f t="shared" si="399"/>
        <v>13.321641888495163</v>
      </c>
      <c r="AM105" s="12">
        <f t="shared" si="399"/>
        <v>12.244822875611984</v>
      </c>
      <c r="AN105" s="12">
        <f t="shared" si="399"/>
        <v>11.44384533825966</v>
      </c>
      <c r="AO105" s="12">
        <f t="shared" si="399"/>
        <v>11.595555253345003</v>
      </c>
      <c r="AP105" s="12">
        <f t="shared" si="331"/>
        <v>11.959972929545012</v>
      </c>
      <c r="AQ105" s="12">
        <f t="shared" si="302"/>
        <v>11.86392016509734</v>
      </c>
      <c r="AR105" s="12">
        <f t="shared" si="303"/>
        <v>11.76140782240555</v>
      </c>
      <c r="AS105" s="12">
        <f t="shared" si="304"/>
        <v>11.861766972349301</v>
      </c>
      <c r="AT105" s="12">
        <f t="shared" si="291"/>
        <v>9.9300063557805296E-2</v>
      </c>
      <c r="AZ105" s="14"/>
      <c r="BB105" s="14"/>
      <c r="BC105" s="14"/>
      <c r="BD105" s="14"/>
    </row>
    <row r="106" spans="1:56" s="12" customFormat="1">
      <c r="B106" s="12" t="s">
        <v>11</v>
      </c>
      <c r="C106" s="25">
        <v>31.212060928344727</v>
      </c>
      <c r="D106" s="25">
        <v>31.228078842163086</v>
      </c>
      <c r="E106" s="25">
        <v>31.200651199999999</v>
      </c>
      <c r="F106" s="24">
        <v>30.457100000000001</v>
      </c>
      <c r="G106" s="24">
        <v>30.500699999999998</v>
      </c>
      <c r="H106" s="24">
        <v>30.3856</v>
      </c>
      <c r="I106" s="24">
        <v>32.205399999999997</v>
      </c>
      <c r="J106" s="24">
        <v>32.290599999999998</v>
      </c>
      <c r="K106" s="24">
        <v>32.300699999999999</v>
      </c>
      <c r="L106" s="12">
        <v>23.2046089172363</v>
      </c>
      <c r="M106" s="12">
        <v>22.412800000000001</v>
      </c>
      <c r="N106" s="24">
        <v>24.256900000000002</v>
      </c>
      <c r="O106" s="12">
        <f t="shared" si="305"/>
        <v>8.0074520111084269</v>
      </c>
      <c r="P106" s="12">
        <f t="shared" si="306"/>
        <v>8.0234699249267862</v>
      </c>
      <c r="Q106" s="12">
        <f t="shared" si="391"/>
        <v>7.9960422827636997</v>
      </c>
      <c r="R106" s="12">
        <f t="shared" si="392"/>
        <v>8.0442999999999998</v>
      </c>
      <c r="S106" s="12">
        <f t="shared" si="393"/>
        <v>8.0878999999999976</v>
      </c>
      <c r="T106" s="12">
        <f t="shared" si="394"/>
        <v>7.9727999999999994</v>
      </c>
      <c r="U106" s="12">
        <f t="shared" si="395"/>
        <v>7.9484999999999957</v>
      </c>
      <c r="V106" s="12">
        <f t="shared" si="396"/>
        <v>8.0336999999999961</v>
      </c>
      <c r="W106" s="12">
        <f t="shared" si="397"/>
        <v>8.0437999999999974</v>
      </c>
      <c r="X106" s="12">
        <f>O106-O103</f>
        <v>-0.22514152526862219</v>
      </c>
      <c r="Y106" s="12">
        <f>P106-P103</f>
        <v>-0.24379158020026281</v>
      </c>
      <c r="Z106" s="12">
        <f>Q106-Q103</f>
        <v>-0.21872922939459727</v>
      </c>
      <c r="AA106" s="12">
        <f t="shared" ref="AA106:AF106" si="403">R106-R103</f>
        <v>-0.17099999999999937</v>
      </c>
      <c r="AB106" s="12">
        <f t="shared" si="403"/>
        <v>-0.15720000000000312</v>
      </c>
      <c r="AC106" s="12">
        <f t="shared" si="403"/>
        <v>-0.33699999999999974</v>
      </c>
      <c r="AD106" s="12">
        <f t="shared" si="403"/>
        <v>-0.35150000000000503</v>
      </c>
      <c r="AE106" s="12">
        <f t="shared" si="403"/>
        <v>-0.18760000000000687</v>
      </c>
      <c r="AF106" s="12">
        <f t="shared" si="403"/>
        <v>-0.28390000000000626</v>
      </c>
      <c r="AG106" s="12">
        <f t="shared" si="401"/>
        <v>1.1688919087097145</v>
      </c>
      <c r="AH106" s="12">
        <f t="shared" si="402"/>
        <v>1.1841005377061982</v>
      </c>
      <c r="AI106" s="12">
        <f t="shared" si="399"/>
        <v>1.1637081046506437</v>
      </c>
      <c r="AJ106" s="12">
        <f t="shared" si="399"/>
        <v>1.1258385861367621</v>
      </c>
      <c r="AK106" s="12">
        <f t="shared" si="399"/>
        <v>1.1151207965801586</v>
      </c>
      <c r="AL106" s="12">
        <f t="shared" si="399"/>
        <v>1.2631272618457989</v>
      </c>
      <c r="AM106" s="12">
        <f t="shared" si="399"/>
        <v>1.2758865036283127</v>
      </c>
      <c r="AN106" s="12">
        <f t="shared" si="399"/>
        <v>1.1388675723055759</v>
      </c>
      <c r="AO106" s="12">
        <f t="shared" si="399"/>
        <v>1.2174816263425419</v>
      </c>
      <c r="AP106" s="12">
        <f t="shared" si="331"/>
        <v>1.1722335170221854</v>
      </c>
      <c r="AQ106" s="12">
        <f t="shared" si="302"/>
        <v>1.1680288815209066</v>
      </c>
      <c r="AR106" s="12">
        <f t="shared" si="303"/>
        <v>1.2107452340921434</v>
      </c>
      <c r="AS106" s="12">
        <f t="shared" si="304"/>
        <v>1.1836692108784117</v>
      </c>
      <c r="AT106" s="12">
        <f t="shared" si="291"/>
        <v>2.3542578761205284E-2</v>
      </c>
      <c r="AZ106" s="14"/>
      <c r="BB106" s="14"/>
      <c r="BD106" s="14"/>
    </row>
    <row r="107" spans="1:56" s="12" customFormat="1">
      <c r="B107" s="12" t="s">
        <v>76</v>
      </c>
      <c r="C107" s="25">
        <v>33.553787231445313</v>
      </c>
      <c r="D107" s="25">
        <v>33.628822326660156</v>
      </c>
      <c r="E107" s="25">
        <v>33.500643500000002</v>
      </c>
      <c r="F107" s="24">
        <v>32.756</v>
      </c>
      <c r="G107" s="24">
        <v>32.885100000000001</v>
      </c>
      <c r="H107" s="24">
        <v>33.712800000000001</v>
      </c>
      <c r="I107" s="24">
        <v>34.493600000000001</v>
      </c>
      <c r="J107" s="24">
        <v>34.554200000000002</v>
      </c>
      <c r="K107" s="24">
        <v>34.430700000000002</v>
      </c>
      <c r="L107" s="12">
        <v>23.6353454589843</v>
      </c>
      <c r="M107" s="12">
        <v>22.863099999999999</v>
      </c>
      <c r="N107" s="24">
        <v>24.599699999999999</v>
      </c>
      <c r="O107" s="12">
        <f t="shared" si="305"/>
        <v>9.9184417724610121</v>
      </c>
      <c r="P107" s="12">
        <f t="shared" si="306"/>
        <v>9.9934768676758559</v>
      </c>
      <c r="Q107" s="12">
        <f t="shared" si="391"/>
        <v>9.8652980410157021</v>
      </c>
      <c r="R107" s="12">
        <f t="shared" si="392"/>
        <v>9.8929000000000009</v>
      </c>
      <c r="S107" s="12">
        <f t="shared" si="393"/>
        <v>10.022000000000002</v>
      </c>
      <c r="T107" s="12">
        <f t="shared" si="394"/>
        <v>10.849700000000002</v>
      </c>
      <c r="U107" s="12">
        <f t="shared" si="395"/>
        <v>9.8939000000000021</v>
      </c>
      <c r="V107" s="12">
        <f t="shared" si="396"/>
        <v>9.954500000000003</v>
      </c>
      <c r="W107" s="12">
        <f t="shared" si="397"/>
        <v>9.8310000000000031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G107" s="12">
        <f t="shared" si="401"/>
        <v>1</v>
      </c>
      <c r="AH107" s="12">
        <f>POWER(2,-Y107)</f>
        <v>1</v>
      </c>
      <c r="AI107" s="12">
        <v>1</v>
      </c>
      <c r="AJ107" s="12">
        <v>1</v>
      </c>
      <c r="AK107" s="12">
        <v>1</v>
      </c>
      <c r="AL107" s="12">
        <v>1</v>
      </c>
      <c r="AM107" s="12">
        <v>1</v>
      </c>
      <c r="AN107" s="12">
        <v>1</v>
      </c>
      <c r="AO107" s="12">
        <v>1</v>
      </c>
      <c r="AP107" s="12">
        <f t="shared" si="331"/>
        <v>1</v>
      </c>
      <c r="AQ107" s="12">
        <f t="shared" si="302"/>
        <v>1</v>
      </c>
      <c r="AR107" s="12">
        <f t="shared" si="303"/>
        <v>1</v>
      </c>
      <c r="AS107" s="12">
        <f t="shared" si="304"/>
        <v>1</v>
      </c>
      <c r="AT107" s="12">
        <f t="shared" si="291"/>
        <v>0</v>
      </c>
      <c r="AZ107" s="14"/>
      <c r="BB107" s="14"/>
      <c r="BD107" s="14"/>
    </row>
    <row r="108" spans="1:56" s="12" customFormat="1">
      <c r="B108" s="12" t="s">
        <v>93</v>
      </c>
      <c r="C108" s="25">
        <v>35.73779296875</v>
      </c>
      <c r="D108" s="25">
        <v>35.997879028320312</v>
      </c>
      <c r="E108" s="25">
        <v>35.884763200000002</v>
      </c>
      <c r="F108" s="24">
        <v>35.164700000000003</v>
      </c>
      <c r="G108" s="24">
        <v>35.296700000000001</v>
      </c>
      <c r="H108" s="24">
        <v>35.185699999999997</v>
      </c>
      <c r="I108" s="24">
        <v>36.7605</v>
      </c>
      <c r="J108" s="24">
        <v>36.805599999999998</v>
      </c>
      <c r="K108" s="24">
        <v>36.790799999999997</v>
      </c>
      <c r="L108" s="12">
        <v>24.35546875</v>
      </c>
      <c r="M108" s="12">
        <v>23.509699999999999</v>
      </c>
      <c r="N108" s="24">
        <v>25.229099999999999</v>
      </c>
      <c r="O108" s="12">
        <f t="shared" si="305"/>
        <v>11.38232421875</v>
      </c>
      <c r="P108" s="12">
        <f t="shared" si="306"/>
        <v>11.642410278320313</v>
      </c>
      <c r="Q108" s="12">
        <f t="shared" si="391"/>
        <v>11.529294450000002</v>
      </c>
      <c r="R108" s="12">
        <f t="shared" si="392"/>
        <v>11.655000000000005</v>
      </c>
      <c r="S108" s="12">
        <f t="shared" si="393"/>
        <v>11.787000000000003</v>
      </c>
      <c r="T108" s="12">
        <f t="shared" si="394"/>
        <v>11.675999999999998</v>
      </c>
      <c r="U108" s="12">
        <f t="shared" si="395"/>
        <v>11.531400000000001</v>
      </c>
      <c r="V108" s="12">
        <f t="shared" si="396"/>
        <v>11.576499999999999</v>
      </c>
      <c r="W108" s="12">
        <f>K108-N108</f>
        <v>11.561699999999998</v>
      </c>
      <c r="X108" s="12">
        <f>O108-O107</f>
        <v>1.4638824462889879</v>
      </c>
      <c r="Y108" s="12">
        <f>P108-P107</f>
        <v>1.6489334106444566</v>
      </c>
      <c r="Z108" s="12">
        <f>Q108-Q107</f>
        <v>1.6639964089842998</v>
      </c>
      <c r="AA108" s="12">
        <f t="shared" ref="AA108:AF108" si="404">R108-R107</f>
        <v>1.7621000000000038</v>
      </c>
      <c r="AB108" s="12">
        <f t="shared" si="404"/>
        <v>1.7650000000000006</v>
      </c>
      <c r="AC108" s="12">
        <f t="shared" si="404"/>
        <v>0.82629999999999626</v>
      </c>
      <c r="AD108" s="12">
        <f t="shared" si="404"/>
        <v>1.6374999999999993</v>
      </c>
      <c r="AE108" s="12">
        <f t="shared" si="404"/>
        <v>1.6219999999999963</v>
      </c>
      <c r="AF108" s="12">
        <f t="shared" si="404"/>
        <v>1.7306999999999952</v>
      </c>
      <c r="AG108" s="12">
        <f t="shared" si="401"/>
        <v>0.36251624557350232</v>
      </c>
      <c r="AH108" s="12">
        <f>POWER(2,-Y108)</f>
        <v>0.31887581568356815</v>
      </c>
      <c r="AI108" s="12">
        <f t="shared" ref="AI108:AO108" si="405">POWER(2,-Z108)</f>
        <v>0.31556379349764963</v>
      </c>
      <c r="AJ108" s="12">
        <f t="shared" si="405"/>
        <v>0.29481871208114868</v>
      </c>
      <c r="AK108" s="12">
        <f t="shared" si="405"/>
        <v>0.29422668430469173</v>
      </c>
      <c r="AL108" s="12">
        <f t="shared" si="405"/>
        <v>0.56397378148311794</v>
      </c>
      <c r="AM108" s="12">
        <f t="shared" si="405"/>
        <v>0.32141295830951899</v>
      </c>
      <c r="AN108" s="12">
        <f t="shared" si="405"/>
        <v>0.32488476561386076</v>
      </c>
      <c r="AO108" s="12">
        <f t="shared" si="405"/>
        <v>0.30130572699934988</v>
      </c>
      <c r="AP108" s="12">
        <f t="shared" si="331"/>
        <v>0.33231861825157338</v>
      </c>
      <c r="AQ108" s="12">
        <f t="shared" si="302"/>
        <v>0.38433972595631943</v>
      </c>
      <c r="AR108" s="12">
        <f t="shared" si="303"/>
        <v>0.31586781697424321</v>
      </c>
      <c r="AS108" s="12">
        <f t="shared" si="304"/>
        <v>0.34417538706071205</v>
      </c>
      <c r="AT108" s="12">
        <f t="shared" si="291"/>
        <v>3.5742660853068209E-2</v>
      </c>
      <c r="AZ108" s="14"/>
      <c r="BB108" s="14"/>
      <c r="BC108" s="14"/>
      <c r="BD108" s="14"/>
    </row>
    <row r="109" spans="1:56" s="12" customFormat="1">
      <c r="C109" s="13"/>
      <c r="D109" s="13"/>
      <c r="E109" s="13"/>
      <c r="O109" s="12">
        <f t="shared" si="305"/>
        <v>0</v>
      </c>
      <c r="P109" s="12">
        <f t="shared" si="306"/>
        <v>0</v>
      </c>
      <c r="AG109" s="12">
        <f t="shared" ref="AG109:AG118" si="406">POWER(2,-X109)</f>
        <v>1</v>
      </c>
      <c r="AH109" s="12">
        <f t="shared" si="294"/>
        <v>1</v>
      </c>
      <c r="AZ109" s="14"/>
      <c r="BB109" s="14"/>
      <c r="BC109" s="14"/>
      <c r="BD109" s="14"/>
    </row>
    <row r="110" spans="1:56" s="12" customFormat="1">
      <c r="A110" s="12" t="s">
        <v>25</v>
      </c>
      <c r="B110" s="12" t="s">
        <v>75</v>
      </c>
      <c r="C110" s="25">
        <v>32.649909973144531</v>
      </c>
      <c r="D110" s="25">
        <v>32.780845642089844</v>
      </c>
      <c r="E110" s="25">
        <v>32.667435099999999</v>
      </c>
      <c r="F110" s="24">
        <v>31.884599999999999</v>
      </c>
      <c r="G110" s="24">
        <v>31.904199999999999</v>
      </c>
      <c r="H110" s="12">
        <v>31.8094</v>
      </c>
      <c r="I110" s="12">
        <v>33.563699999999997</v>
      </c>
      <c r="J110" s="12">
        <v>33.650399999999998</v>
      </c>
      <c r="K110" s="12">
        <v>33.5017</v>
      </c>
      <c r="L110" s="12">
        <v>23.899913787841701</v>
      </c>
      <c r="M110" s="12">
        <v>23.0914</v>
      </c>
      <c r="N110" s="12">
        <v>24.7745</v>
      </c>
      <c r="O110" s="12">
        <f t="shared" si="305"/>
        <v>8.7499961853028303</v>
      </c>
      <c r="P110" s="12">
        <f t="shared" si="306"/>
        <v>8.8809318542481428</v>
      </c>
      <c r="Q110" s="12">
        <f>E110-L110</f>
        <v>8.7675213121582978</v>
      </c>
      <c r="R110" s="12">
        <f>F110-M110</f>
        <v>8.7931999999999988</v>
      </c>
      <c r="S110" s="12">
        <f>G110-M110</f>
        <v>8.8127999999999993</v>
      </c>
      <c r="T110" s="12">
        <f>H110-M110</f>
        <v>8.718</v>
      </c>
      <c r="U110" s="12">
        <f>I110-N110</f>
        <v>8.7891999999999975</v>
      </c>
      <c r="V110" s="12">
        <f>J110-N110</f>
        <v>8.8758999999999979</v>
      </c>
      <c r="W110" s="12">
        <f>K110-N110</f>
        <v>8.7271999999999998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1</v>
      </c>
      <c r="AH110" s="12">
        <v>1</v>
      </c>
      <c r="AI110" s="12">
        <v>1</v>
      </c>
      <c r="AJ110" s="12">
        <v>1</v>
      </c>
      <c r="AK110" s="12">
        <v>1</v>
      </c>
      <c r="AL110" s="12">
        <v>1</v>
      </c>
      <c r="AM110" s="12">
        <v>1</v>
      </c>
      <c r="AN110" s="12">
        <v>1</v>
      </c>
      <c r="AO110" s="12">
        <v>1</v>
      </c>
      <c r="AP110" s="12">
        <f t="shared" si="331"/>
        <v>1</v>
      </c>
      <c r="AQ110" s="12">
        <f t="shared" si="302"/>
        <v>1</v>
      </c>
      <c r="AR110" s="12">
        <f t="shared" si="303"/>
        <v>1</v>
      </c>
      <c r="AS110" s="12">
        <f t="shared" si="304"/>
        <v>1</v>
      </c>
      <c r="AT110" s="12">
        <f t="shared" si="291"/>
        <v>0</v>
      </c>
      <c r="AZ110" s="14"/>
      <c r="BB110" s="14"/>
      <c r="BC110" s="14"/>
      <c r="BD110" s="14"/>
    </row>
    <row r="111" spans="1:56" s="12" customFormat="1">
      <c r="A111" s="12" t="s">
        <v>38</v>
      </c>
      <c r="B111" s="12" t="s">
        <v>7</v>
      </c>
      <c r="C111" s="25">
        <v>31.666276931762695</v>
      </c>
      <c r="D111" s="25">
        <v>31.820552825927734</v>
      </c>
      <c r="E111" s="25">
        <v>31.7785647</v>
      </c>
      <c r="F111" s="24">
        <v>30.8996</v>
      </c>
      <c r="G111" s="24">
        <v>31.005299999999998</v>
      </c>
      <c r="H111" s="12">
        <v>30.904900000000001</v>
      </c>
      <c r="I111" s="12">
        <v>32.556699999999999</v>
      </c>
      <c r="J111" s="12">
        <v>32.702599999999997</v>
      </c>
      <c r="K111" s="12">
        <v>32.601500000000001</v>
      </c>
      <c r="L111" s="12">
        <v>23.638286590576101</v>
      </c>
      <c r="M111" s="12">
        <v>22.856400000000001</v>
      </c>
      <c r="N111" s="12">
        <v>24.598099999999999</v>
      </c>
      <c r="O111" s="12">
        <f t="shared" si="305"/>
        <v>8.0279903411865945</v>
      </c>
      <c r="P111" s="12">
        <f t="shared" si="306"/>
        <v>8.1822662353516336</v>
      </c>
      <c r="Q111" s="12">
        <f t="shared" ref="Q111:Q115" si="407">E111-L111</f>
        <v>8.1402781094238996</v>
      </c>
      <c r="R111" s="12">
        <f t="shared" ref="R111:R115" si="408">F111-M111</f>
        <v>8.0431999999999988</v>
      </c>
      <c r="S111" s="12">
        <f t="shared" ref="S111:S115" si="409">G111-M111</f>
        <v>8.1488999999999976</v>
      </c>
      <c r="T111" s="12">
        <f t="shared" ref="T111:T115" si="410">H111-M111</f>
        <v>8.0485000000000007</v>
      </c>
      <c r="U111" s="12">
        <f t="shared" ref="U111:U115" si="411">I111-N111</f>
        <v>7.9586000000000006</v>
      </c>
      <c r="V111" s="12">
        <f t="shared" ref="V111:V115" si="412">J111-N111</f>
        <v>8.104499999999998</v>
      </c>
      <c r="W111" s="12">
        <f t="shared" ref="W111:W115" si="413">K111-N111</f>
        <v>8.0034000000000027</v>
      </c>
      <c r="X111" s="12">
        <f>O111-O110</f>
        <v>-0.72200584411623581</v>
      </c>
      <c r="Y111" s="12">
        <f>P111-P110</f>
        <v>-0.69866561889650924</v>
      </c>
      <c r="Z111" s="12">
        <f>Q111-Q110</f>
        <v>-0.62724320273439815</v>
      </c>
      <c r="AA111" s="12">
        <f t="shared" ref="AA111:AF111" si="414">R111-R110</f>
        <v>-0.75</v>
      </c>
      <c r="AB111" s="12">
        <f t="shared" si="414"/>
        <v>-0.66390000000000171</v>
      </c>
      <c r="AC111" s="12">
        <f t="shared" si="414"/>
        <v>-0.66949999999999932</v>
      </c>
      <c r="AD111" s="12">
        <f t="shared" si="414"/>
        <v>-0.8305999999999969</v>
      </c>
      <c r="AE111" s="12">
        <f t="shared" si="414"/>
        <v>-0.77139999999999986</v>
      </c>
      <c r="AF111" s="12">
        <f t="shared" si="414"/>
        <v>-0.72379999999999711</v>
      </c>
      <c r="AG111" s="12">
        <f t="shared" si="406"/>
        <v>1.6494737789489373</v>
      </c>
      <c r="AH111" s="12">
        <f t="shared" ref="AH111:AH118" si="415">POWER(2,-Y111)</f>
        <v>1.6230029463316791</v>
      </c>
      <c r="AI111" s="12">
        <f t="shared" ref="AI111:AI113" si="416">POWER(2,-Z111)</f>
        <v>1.5446106274216358</v>
      </c>
      <c r="AJ111" s="12">
        <f t="shared" ref="AJ111:AJ113" si="417">POWER(2,-AA111)</f>
        <v>1.681792830507429</v>
      </c>
      <c r="AK111" s="12">
        <f t="shared" ref="AK111:AK113" si="418">POWER(2,-AB111)</f>
        <v>1.5843597985910614</v>
      </c>
      <c r="AL111" s="12">
        <f t="shared" ref="AL111:AL113" si="419">POWER(2,-AC111)</f>
        <v>1.5905216391825268</v>
      </c>
      <c r="AM111" s="12">
        <f t="shared" ref="AM111:AM113" si="420">POWER(2,-AD111)</f>
        <v>1.7784248346495177</v>
      </c>
      <c r="AN111" s="12">
        <f t="shared" ref="AN111:AN113" si="421">POWER(2,-AE111)</f>
        <v>1.7069253908312341</v>
      </c>
      <c r="AO111" s="12">
        <f t="shared" ref="AO111:AO113" si="422">POWER(2,-AF111)</f>
        <v>1.6515263638325446</v>
      </c>
      <c r="AP111" s="12">
        <f t="shared" si="331"/>
        <v>1.605695784234084</v>
      </c>
      <c r="AQ111" s="12">
        <f t="shared" si="302"/>
        <v>1.618891422760339</v>
      </c>
      <c r="AR111" s="12">
        <f t="shared" si="303"/>
        <v>1.7122921964377653</v>
      </c>
      <c r="AS111" s="12">
        <f t="shared" si="304"/>
        <v>1.6456264678107295</v>
      </c>
      <c r="AT111" s="12">
        <f t="shared" si="291"/>
        <v>5.8109988376002009E-2</v>
      </c>
      <c r="AZ111" s="14"/>
      <c r="BB111" s="14"/>
      <c r="BD111" s="14"/>
    </row>
    <row r="112" spans="1:56" s="12" customFormat="1">
      <c r="B112" s="14" t="s">
        <v>10</v>
      </c>
      <c r="C112" s="25">
        <v>28.969415664672852</v>
      </c>
      <c r="D112" s="25">
        <v>28.946168899536133</v>
      </c>
      <c r="E112" s="25">
        <v>28.903248600000001</v>
      </c>
      <c r="F112" s="24">
        <v>28.1874</v>
      </c>
      <c r="G112" s="24">
        <v>28.1996</v>
      </c>
      <c r="H112" s="24">
        <v>28.095400000000001</v>
      </c>
      <c r="I112" s="24">
        <v>29.884699999999999</v>
      </c>
      <c r="J112" s="24">
        <v>29.901599999999998</v>
      </c>
      <c r="K112" s="24">
        <v>29.804200000000002</v>
      </c>
      <c r="L112" s="12">
        <v>23.2630805969238</v>
      </c>
      <c r="M112" s="12">
        <v>22.499300000000002</v>
      </c>
      <c r="N112" s="24">
        <v>24.198599999999999</v>
      </c>
      <c r="O112" s="12">
        <f t="shared" si="305"/>
        <v>5.7063350677490519</v>
      </c>
      <c r="P112" s="12">
        <f t="shared" si="306"/>
        <v>5.6830883026123331</v>
      </c>
      <c r="Q112" s="12">
        <f t="shared" si="407"/>
        <v>5.6401680030762016</v>
      </c>
      <c r="R112" s="12">
        <f t="shared" si="408"/>
        <v>5.6880999999999986</v>
      </c>
      <c r="S112" s="12">
        <f t="shared" si="409"/>
        <v>5.7002999999999986</v>
      </c>
      <c r="T112" s="12">
        <f t="shared" si="410"/>
        <v>5.5960999999999999</v>
      </c>
      <c r="U112" s="12">
        <f t="shared" si="411"/>
        <v>5.6860999999999997</v>
      </c>
      <c r="V112" s="12">
        <f t="shared" si="412"/>
        <v>5.7029999999999994</v>
      </c>
      <c r="W112" s="12">
        <f t="shared" si="413"/>
        <v>5.6056000000000026</v>
      </c>
      <c r="X112" s="12">
        <f>O112-O110</f>
        <v>-3.0436611175537784</v>
      </c>
      <c r="Y112" s="12">
        <f>P112-P110</f>
        <v>-3.1978435516358097</v>
      </c>
      <c r="Z112" s="12">
        <f>Q112-Q110</f>
        <v>-3.1273533090820962</v>
      </c>
      <c r="AA112" s="12">
        <f t="shared" ref="AA112:AF112" si="423">R112-R110</f>
        <v>-3.1051000000000002</v>
      </c>
      <c r="AB112" s="12">
        <f t="shared" si="423"/>
        <v>-3.1125000000000007</v>
      </c>
      <c r="AC112" s="12">
        <f t="shared" si="423"/>
        <v>-3.1219000000000001</v>
      </c>
      <c r="AD112" s="12">
        <f t="shared" si="423"/>
        <v>-3.1030999999999977</v>
      </c>
      <c r="AE112" s="12">
        <f t="shared" si="423"/>
        <v>-3.1728999999999985</v>
      </c>
      <c r="AF112" s="12">
        <f t="shared" si="423"/>
        <v>-3.1215999999999973</v>
      </c>
      <c r="AG112" s="12">
        <f t="shared" si="406"/>
        <v>8.2458094200535559</v>
      </c>
      <c r="AH112" s="12">
        <f t="shared" si="415"/>
        <v>9.1758610934887912</v>
      </c>
      <c r="AI112" s="12">
        <f t="shared" si="416"/>
        <v>8.7383040726247376</v>
      </c>
      <c r="AJ112" s="12">
        <f t="shared" si="417"/>
        <v>8.6045515250520452</v>
      </c>
      <c r="AK112" s="12">
        <f t="shared" si="418"/>
        <v>8.6488001426741139</v>
      </c>
      <c r="AL112" s="12">
        <f t="shared" si="419"/>
        <v>8.7053361045357533</v>
      </c>
      <c r="AM112" s="12">
        <f t="shared" si="420"/>
        <v>8.5926313481389354</v>
      </c>
      <c r="AN112" s="12">
        <f t="shared" si="421"/>
        <v>9.0185781552957476</v>
      </c>
      <c r="AO112" s="12">
        <f t="shared" si="422"/>
        <v>8.7035260689824092</v>
      </c>
      <c r="AP112" s="12">
        <f t="shared" si="331"/>
        <v>8.7199915287223604</v>
      </c>
      <c r="AQ112" s="12">
        <f t="shared" si="302"/>
        <v>8.6528959240873036</v>
      </c>
      <c r="AR112" s="12">
        <f t="shared" si="303"/>
        <v>8.7715785241390307</v>
      </c>
      <c r="AS112" s="12">
        <f t="shared" si="304"/>
        <v>8.7148219923162316</v>
      </c>
      <c r="AT112" s="12">
        <f t="shared" si="291"/>
        <v>5.9509940083571543E-2</v>
      </c>
      <c r="AZ112" s="14"/>
      <c r="BB112" s="14"/>
      <c r="BD112" s="14"/>
    </row>
    <row r="113" spans="1:56" s="12" customFormat="1">
      <c r="B113" s="12" t="s">
        <v>11</v>
      </c>
      <c r="C113" s="25">
        <v>29.848312377929688</v>
      </c>
      <c r="D113" s="25">
        <v>29.907497406005859</v>
      </c>
      <c r="E113" s="25">
        <v>29.895631699999999</v>
      </c>
      <c r="F113" s="24">
        <v>29.0046</v>
      </c>
      <c r="G113" s="24">
        <v>29.112300000000001</v>
      </c>
      <c r="H113" s="24">
        <v>29.0962</v>
      </c>
      <c r="I113" s="24">
        <v>30.874500000000001</v>
      </c>
      <c r="J113" s="24">
        <v>30.904599999999999</v>
      </c>
      <c r="K113" s="24">
        <v>30.8003</v>
      </c>
      <c r="L113" s="12">
        <v>23.2046089172363</v>
      </c>
      <c r="M113" s="12">
        <v>22.412800000000001</v>
      </c>
      <c r="N113" s="24">
        <v>24.256900000000002</v>
      </c>
      <c r="O113" s="12">
        <f t="shared" si="305"/>
        <v>6.6437034606933878</v>
      </c>
      <c r="P113" s="12">
        <f t="shared" si="306"/>
        <v>6.7028884887695597</v>
      </c>
      <c r="Q113" s="12">
        <f t="shared" si="407"/>
        <v>6.6910227827636994</v>
      </c>
      <c r="R113" s="12">
        <f t="shared" si="408"/>
        <v>6.5917999999999992</v>
      </c>
      <c r="S113" s="12">
        <f t="shared" si="409"/>
        <v>6.6995000000000005</v>
      </c>
      <c r="T113" s="12">
        <f t="shared" si="410"/>
        <v>6.6833999999999989</v>
      </c>
      <c r="U113" s="12">
        <f t="shared" si="411"/>
        <v>6.6175999999999995</v>
      </c>
      <c r="V113" s="12">
        <f t="shared" si="412"/>
        <v>6.6476999999999968</v>
      </c>
      <c r="W113" s="12">
        <f t="shared" si="413"/>
        <v>6.5433999999999983</v>
      </c>
      <c r="X113" s="12">
        <f>O113-O110</f>
        <v>-2.1062927246094425</v>
      </c>
      <c r="Y113" s="12">
        <f>P113-P110</f>
        <v>-2.1780433654785831</v>
      </c>
      <c r="Z113" s="12">
        <f>Q113-Q110</f>
        <v>-2.0764985293945983</v>
      </c>
      <c r="AA113" s="12">
        <f>R113-R110</f>
        <v>-2.2013999999999996</v>
      </c>
      <c r="AB113" s="12">
        <f t="shared" ref="AB113:AF113" si="424">S113-S110</f>
        <v>-2.1132999999999988</v>
      </c>
      <c r="AC113" s="12">
        <f t="shared" si="424"/>
        <v>-2.0346000000000011</v>
      </c>
      <c r="AD113" s="12">
        <f t="shared" si="424"/>
        <v>-2.171599999999998</v>
      </c>
      <c r="AE113" s="12">
        <f t="shared" si="424"/>
        <v>-2.2282000000000011</v>
      </c>
      <c r="AF113" s="12">
        <f t="shared" si="424"/>
        <v>-2.1838000000000015</v>
      </c>
      <c r="AG113" s="12">
        <f t="shared" si="406"/>
        <v>4.3058340695700439</v>
      </c>
      <c r="AH113" s="12">
        <f t="shared" si="415"/>
        <v>4.5253938766115667</v>
      </c>
      <c r="AI113" s="12">
        <f t="shared" si="416"/>
        <v>4.2178229279860497</v>
      </c>
      <c r="AJ113" s="12">
        <f t="shared" si="417"/>
        <v>4.5992543994648578</v>
      </c>
      <c r="AK113" s="12">
        <f t="shared" si="418"/>
        <v>4.3267986928883433</v>
      </c>
      <c r="AL113" s="12">
        <f t="shared" si="419"/>
        <v>4.0970911797599703</v>
      </c>
      <c r="AM113" s="12">
        <f t="shared" si="420"/>
        <v>4.50522762647826</v>
      </c>
      <c r="AN113" s="12">
        <f t="shared" si="421"/>
        <v>4.6854902267222043</v>
      </c>
      <c r="AO113" s="12">
        <f t="shared" si="422"/>
        <v>4.5434871544238904</v>
      </c>
      <c r="AP113" s="12">
        <f t="shared" si="331"/>
        <v>4.3496836247225525</v>
      </c>
      <c r="AQ113" s="12">
        <f t="shared" si="302"/>
        <v>4.3410480907043905</v>
      </c>
      <c r="AR113" s="12">
        <f t="shared" si="303"/>
        <v>4.5780683358747849</v>
      </c>
      <c r="AS113" s="12">
        <f t="shared" si="304"/>
        <v>4.422933350433909</v>
      </c>
      <c r="AT113" s="12">
        <f t="shared" si="291"/>
        <v>0.13442020269568938</v>
      </c>
      <c r="AZ113" s="14"/>
      <c r="BB113" s="14"/>
      <c r="BD113" s="14"/>
    </row>
    <row r="114" spans="1:56" s="12" customFormat="1">
      <c r="B114" s="12" t="s">
        <v>76</v>
      </c>
      <c r="C114" s="25">
        <v>35.019111633300781</v>
      </c>
      <c r="D114" s="25">
        <v>35.711238861083984</v>
      </c>
      <c r="E114" s="25">
        <v>35.443561299999999</v>
      </c>
      <c r="F114" s="24">
        <v>34.616399999999999</v>
      </c>
      <c r="G114" s="24">
        <v>34.760899999999999</v>
      </c>
      <c r="H114" s="24">
        <v>34.698099999999997</v>
      </c>
      <c r="I114" s="24">
        <v>35.933399999999999</v>
      </c>
      <c r="J114" s="24">
        <v>35.944299999999998</v>
      </c>
      <c r="K114" s="24">
        <v>35.994599999999998</v>
      </c>
      <c r="L114" s="12">
        <v>23.6353454589843</v>
      </c>
      <c r="M114" s="12">
        <v>22.863099999999999</v>
      </c>
      <c r="N114" s="24">
        <v>24.599699999999999</v>
      </c>
      <c r="O114" s="12">
        <f>D114-L114</f>
        <v>12.075893402099684</v>
      </c>
      <c r="P114" s="12">
        <f>C114-L114</f>
        <v>11.383766174316481</v>
      </c>
      <c r="Q114" s="12">
        <f t="shared" si="407"/>
        <v>11.808215841015699</v>
      </c>
      <c r="R114" s="12">
        <f t="shared" si="408"/>
        <v>11.753299999999999</v>
      </c>
      <c r="S114" s="12">
        <f t="shared" si="409"/>
        <v>11.8978</v>
      </c>
      <c r="T114" s="12">
        <f t="shared" si="410"/>
        <v>11.834999999999997</v>
      </c>
      <c r="U114" s="12">
        <f t="shared" si="411"/>
        <v>11.3337</v>
      </c>
      <c r="V114" s="12">
        <f t="shared" si="412"/>
        <v>11.3446</v>
      </c>
      <c r="W114" s="12">
        <f t="shared" si="413"/>
        <v>11.3949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f t="shared" si="406"/>
        <v>1</v>
      </c>
      <c r="AH114" s="12">
        <f t="shared" si="415"/>
        <v>1</v>
      </c>
      <c r="AI114" s="12">
        <v>1</v>
      </c>
      <c r="AJ114" s="12">
        <v>1</v>
      </c>
      <c r="AK114" s="12">
        <v>1</v>
      </c>
      <c r="AL114" s="12">
        <v>1</v>
      </c>
      <c r="AM114" s="12">
        <v>1</v>
      </c>
      <c r="AN114" s="12">
        <v>1</v>
      </c>
      <c r="AO114" s="12">
        <v>1</v>
      </c>
      <c r="AP114" s="12">
        <f t="shared" si="331"/>
        <v>1</v>
      </c>
      <c r="AQ114" s="12">
        <f t="shared" si="302"/>
        <v>1</v>
      </c>
      <c r="AR114" s="12">
        <f t="shared" si="303"/>
        <v>1</v>
      </c>
      <c r="AS114" s="12">
        <f t="shared" si="304"/>
        <v>1</v>
      </c>
      <c r="AT114" s="12">
        <f t="shared" si="291"/>
        <v>0</v>
      </c>
      <c r="AZ114" s="14"/>
      <c r="BB114" s="14"/>
      <c r="BD114" s="14"/>
    </row>
    <row r="115" spans="1:56" s="12" customFormat="1">
      <c r="B115" s="12" t="s">
        <v>93</v>
      </c>
      <c r="C115" s="25">
        <v>38.690913391113199</v>
      </c>
      <c r="D115" s="25">
        <v>38.652589999999996</v>
      </c>
      <c r="E115" s="25">
        <v>38.793819499999998</v>
      </c>
      <c r="F115" s="24">
        <v>38.290900000000001</v>
      </c>
      <c r="G115" s="24">
        <v>38.230400000000003</v>
      </c>
      <c r="H115" s="24">
        <v>38.305599999999998</v>
      </c>
      <c r="I115" s="24">
        <v>38.994500000000002</v>
      </c>
      <c r="J115" s="24">
        <v>38.900599999999997</v>
      </c>
      <c r="K115" s="24">
        <v>38.9375</v>
      </c>
      <c r="L115" s="12">
        <v>24.35546875</v>
      </c>
      <c r="M115" s="12">
        <v>23.509699999999999</v>
      </c>
      <c r="N115" s="24">
        <v>25.229099999999999</v>
      </c>
      <c r="O115" s="12">
        <f t="shared" ref="O115:O123" si="425">C115-L115</f>
        <v>14.335444641113199</v>
      </c>
      <c r="P115" s="12">
        <f t="shared" ref="P115:P123" si="426">D115-L115</f>
        <v>14.297121249999996</v>
      </c>
      <c r="Q115" s="12">
        <f t="shared" si="407"/>
        <v>14.438350749999998</v>
      </c>
      <c r="R115" s="12">
        <f t="shared" si="408"/>
        <v>14.781200000000002</v>
      </c>
      <c r="S115" s="12">
        <f t="shared" si="409"/>
        <v>14.720700000000004</v>
      </c>
      <c r="T115" s="12">
        <f t="shared" si="410"/>
        <v>14.7959</v>
      </c>
      <c r="U115" s="12">
        <f t="shared" si="411"/>
        <v>13.765400000000003</v>
      </c>
      <c r="V115" s="12">
        <f t="shared" si="412"/>
        <v>13.671499999999998</v>
      </c>
      <c r="W115" s="12">
        <f t="shared" si="413"/>
        <v>13.708400000000001</v>
      </c>
      <c r="X115" s="12">
        <f>O115-O114</f>
        <v>2.2595512390135148</v>
      </c>
      <c r="Y115" s="12">
        <f>P115-P114</f>
        <v>2.9133550756835156</v>
      </c>
      <c r="Z115" s="12">
        <f>Q115-Q114</f>
        <v>2.6301349089842994</v>
      </c>
      <c r="AA115" s="12">
        <f t="shared" ref="AA115:AF115" si="427">R115-R114</f>
        <v>3.0279000000000025</v>
      </c>
      <c r="AB115" s="12">
        <f t="shared" si="427"/>
        <v>2.8229000000000042</v>
      </c>
      <c r="AC115" s="12">
        <f t="shared" si="427"/>
        <v>2.9609000000000023</v>
      </c>
      <c r="AD115" s="12">
        <f t="shared" si="427"/>
        <v>2.4317000000000029</v>
      </c>
      <c r="AE115" s="12">
        <f t="shared" si="427"/>
        <v>2.3268999999999984</v>
      </c>
      <c r="AF115" s="12">
        <f t="shared" si="427"/>
        <v>2.3135000000000012</v>
      </c>
      <c r="AG115" s="12">
        <f t="shared" si="406"/>
        <v>0.20883693003004761</v>
      </c>
      <c r="AH115" s="12">
        <f t="shared" si="415"/>
        <v>0.13273722504412899</v>
      </c>
      <c r="AI115" s="12">
        <f t="shared" ref="AI115" si="428">POWER(2,-Z115)</f>
        <v>0.16152899825893524</v>
      </c>
      <c r="AJ115" s="12">
        <f t="shared" ref="AJ115" si="429">POWER(2,-AA115)</f>
        <v>0.12260587359560401</v>
      </c>
      <c r="AK115" s="12">
        <f t="shared" ref="AK115" si="430">POWER(2,-AB115)</f>
        <v>0.14132611653099994</v>
      </c>
      <c r="AL115" s="12">
        <f t="shared" ref="AL115" si="431">POWER(2,-AC115)</f>
        <v>0.12843408198602638</v>
      </c>
      <c r="AM115" s="12">
        <f t="shared" ref="AM115" si="432">POWER(2,-AD115)</f>
        <v>0.18534691402562473</v>
      </c>
      <c r="AN115" s="12">
        <f t="shared" ref="AN115" si="433">POWER(2,-AE115)</f>
        <v>0.19931193390684918</v>
      </c>
      <c r="AO115" s="12">
        <f t="shared" ref="AO115" si="434">POWER(2,-AF115)</f>
        <v>0.20117180148867961</v>
      </c>
      <c r="AP115" s="12">
        <f t="shared" si="331"/>
        <v>0.16770105111103728</v>
      </c>
      <c r="AQ115" s="12">
        <f t="shared" si="302"/>
        <v>0.13078869070421009</v>
      </c>
      <c r="AR115" s="12">
        <f t="shared" si="303"/>
        <v>0.19527688314038449</v>
      </c>
      <c r="AS115" s="12">
        <f t="shared" si="304"/>
        <v>0.1645888749852106</v>
      </c>
      <c r="AT115" s="12">
        <f t="shared" si="291"/>
        <v>3.2356544486392476E-2</v>
      </c>
      <c r="AZ115" s="14"/>
      <c r="BB115" s="14"/>
      <c r="BC115" s="14"/>
      <c r="BD115" s="14"/>
    </row>
    <row r="116" spans="1:56" s="12" customFormat="1">
      <c r="C116" s="13"/>
      <c r="D116" s="13"/>
      <c r="E116" s="13"/>
      <c r="O116" s="12">
        <f t="shared" si="425"/>
        <v>0</v>
      </c>
      <c r="P116" s="12">
        <f t="shared" si="426"/>
        <v>0</v>
      </c>
      <c r="AG116" s="12">
        <f t="shared" si="406"/>
        <v>1</v>
      </c>
      <c r="AH116" s="12">
        <f t="shared" si="415"/>
        <v>1</v>
      </c>
      <c r="AZ116" s="14"/>
      <c r="BB116" s="14"/>
      <c r="BC116" s="14"/>
      <c r="BD116" s="14"/>
    </row>
    <row r="117" spans="1:56" s="12" customFormat="1">
      <c r="A117" s="12" t="s">
        <v>26</v>
      </c>
      <c r="B117" s="12" t="s">
        <v>75</v>
      </c>
      <c r="C117" s="25">
        <v>30.931962966918945</v>
      </c>
      <c r="D117" s="25">
        <v>31.252456665039063</v>
      </c>
      <c r="E117" s="25">
        <v>31.006547390000001</v>
      </c>
      <c r="F117" s="24">
        <v>30.214300000000001</v>
      </c>
      <c r="G117" s="24">
        <v>30.305599999999998</v>
      </c>
      <c r="H117" s="12">
        <v>30.224799999999998</v>
      </c>
      <c r="I117" s="12">
        <v>31.884499999999999</v>
      </c>
      <c r="J117" s="12">
        <v>31.990600000000001</v>
      </c>
      <c r="K117" s="12">
        <v>31.901700000000002</v>
      </c>
      <c r="L117" s="12">
        <v>23.899913787841701</v>
      </c>
      <c r="M117" s="12">
        <v>23.0914</v>
      </c>
      <c r="N117" s="12">
        <v>24.7745</v>
      </c>
      <c r="O117" s="12">
        <f t="shared" si="425"/>
        <v>7.0320491790772444</v>
      </c>
      <c r="P117" s="12">
        <f t="shared" si="426"/>
        <v>7.3525428771973615</v>
      </c>
      <c r="Q117" s="12">
        <f>E117-L117</f>
        <v>7.1066336021583005</v>
      </c>
      <c r="R117" s="12">
        <f>F117-M117</f>
        <v>7.1229000000000013</v>
      </c>
      <c r="S117" s="12">
        <f>G117-M117</f>
        <v>7.2141999999999982</v>
      </c>
      <c r="T117" s="12">
        <f>H117-M117</f>
        <v>7.1333999999999982</v>
      </c>
      <c r="U117" s="12">
        <f>I117-N117</f>
        <v>7.1099999999999994</v>
      </c>
      <c r="V117" s="12">
        <f>J117-N117</f>
        <v>7.2161000000000008</v>
      </c>
      <c r="W117" s="12">
        <f>K117-N117</f>
        <v>7.127200000000002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f t="shared" si="406"/>
        <v>1</v>
      </c>
      <c r="AH117" s="12">
        <v>1</v>
      </c>
      <c r="AI117" s="12">
        <v>1</v>
      </c>
      <c r="AJ117" s="12">
        <v>1</v>
      </c>
      <c r="AK117" s="12">
        <v>1</v>
      </c>
      <c r="AL117" s="12">
        <v>1</v>
      </c>
      <c r="AM117" s="12">
        <v>1</v>
      </c>
      <c r="AN117" s="12">
        <v>1</v>
      </c>
      <c r="AO117" s="12">
        <v>1</v>
      </c>
      <c r="AP117" s="12">
        <f t="shared" si="331"/>
        <v>1</v>
      </c>
      <c r="AQ117" s="12">
        <f t="shared" si="302"/>
        <v>1</v>
      </c>
      <c r="AR117" s="12">
        <f t="shared" si="303"/>
        <v>1</v>
      </c>
      <c r="AS117" s="12">
        <f t="shared" si="304"/>
        <v>1</v>
      </c>
      <c r="AT117" s="12">
        <f t="shared" si="291"/>
        <v>0</v>
      </c>
      <c r="AZ117" s="14"/>
      <c r="BB117" s="14"/>
      <c r="BD117" s="14"/>
    </row>
    <row r="118" spans="1:56" s="12" customFormat="1">
      <c r="A118" s="12" t="s">
        <v>37</v>
      </c>
      <c r="B118" s="12" t="s">
        <v>7</v>
      </c>
      <c r="C118" s="25">
        <v>29.938526153564453</v>
      </c>
      <c r="D118" s="25">
        <v>30.154502868652344</v>
      </c>
      <c r="E118" s="25">
        <v>30.104637820000001</v>
      </c>
      <c r="F118" s="24">
        <v>29.129000000000001</v>
      </c>
      <c r="G118" s="24">
        <v>29.334800000000001</v>
      </c>
      <c r="H118" s="12">
        <v>29.220600000000001</v>
      </c>
      <c r="I118" s="12">
        <v>30.984200000000001</v>
      </c>
      <c r="J118" s="12">
        <v>30.8995</v>
      </c>
      <c r="K118" s="12">
        <v>30.9072</v>
      </c>
      <c r="L118" s="12">
        <v>23.638286590576101</v>
      </c>
      <c r="M118" s="12">
        <v>22.856400000000001</v>
      </c>
      <c r="N118" s="12">
        <v>24.598099999999999</v>
      </c>
      <c r="O118" s="12">
        <f t="shared" si="425"/>
        <v>6.3002395629883523</v>
      </c>
      <c r="P118" s="12">
        <f t="shared" si="426"/>
        <v>6.5162162780762429</v>
      </c>
      <c r="Q118" s="12">
        <f t="shared" ref="Q118:Q122" si="435">E118-L118</f>
        <v>6.4663512294238998</v>
      </c>
      <c r="R118" s="12">
        <f t="shared" ref="R118:R122" si="436">F118-M118</f>
        <v>6.2726000000000006</v>
      </c>
      <c r="S118" s="12">
        <f t="shared" ref="S118:S122" si="437">G118-M118</f>
        <v>6.4784000000000006</v>
      </c>
      <c r="T118" s="12">
        <f t="shared" ref="T118:T122" si="438">H118-M118</f>
        <v>6.3642000000000003</v>
      </c>
      <c r="U118" s="12">
        <f>I118-N118</f>
        <v>6.3861000000000026</v>
      </c>
      <c r="V118" s="12">
        <f>J118-N118</f>
        <v>6.301400000000001</v>
      </c>
      <c r="W118" s="12">
        <f t="shared" ref="W118:W122" si="439">K118-N118</f>
        <v>6.3091000000000008</v>
      </c>
      <c r="X118" s="12">
        <f>O118-O117</f>
        <v>-0.73180961608889206</v>
      </c>
      <c r="Y118" s="12">
        <f>P118-P117</f>
        <v>-0.83632659912111862</v>
      </c>
      <c r="Z118" s="12">
        <f>Q118-Q117</f>
        <v>-0.6402823727344007</v>
      </c>
      <c r="AA118" s="12">
        <f t="shared" ref="AA118:AF118" si="440">R118-R117</f>
        <v>-0.85030000000000072</v>
      </c>
      <c r="AB118" s="12">
        <f t="shared" si="440"/>
        <v>-0.73579999999999757</v>
      </c>
      <c r="AC118" s="12">
        <f t="shared" si="440"/>
        <v>-0.76919999999999789</v>
      </c>
      <c r="AD118" s="12">
        <f t="shared" si="440"/>
        <v>-0.72389999999999688</v>
      </c>
      <c r="AE118" s="12">
        <f t="shared" si="440"/>
        <v>-0.91469999999999985</v>
      </c>
      <c r="AF118" s="12">
        <f t="shared" si="440"/>
        <v>-0.81810000000000116</v>
      </c>
      <c r="AG118" s="12">
        <f t="shared" si="406"/>
        <v>1.6607208782325944</v>
      </c>
      <c r="AH118" s="12">
        <f t="shared" si="415"/>
        <v>1.7854981005070572</v>
      </c>
      <c r="AI118" s="12">
        <f t="shared" ref="AI118:AI120" si="441">POWER(2,-Z118)</f>
        <v>1.558634194493884</v>
      </c>
      <c r="AJ118" s="12">
        <f t="shared" ref="AJ118:AJ120" si="442">POWER(2,-AA118)</f>
        <v>1.8028757837254099</v>
      </c>
      <c r="AK118" s="12">
        <f t="shared" ref="AK118:AK120" si="443">POWER(2,-AB118)</f>
        <v>1.665320663293691</v>
      </c>
      <c r="AL118" s="12">
        <f t="shared" ref="AL118:AL120" si="444">POWER(2,-AC118)</f>
        <v>1.7043244433100577</v>
      </c>
      <c r="AM118" s="12">
        <f t="shared" ref="AM118:AM120" si="445">POWER(2,-AD118)</f>
        <v>1.6516408428843112</v>
      </c>
      <c r="AN118" s="12">
        <f t="shared" ref="AN118:AN120" si="446">POWER(2,-AE118)</f>
        <v>1.8851770195346154</v>
      </c>
      <c r="AO118" s="12">
        <f t="shared" ref="AO118:AO120" si="447">POWER(2,-AF118)</f>
        <v>1.7630825191467718</v>
      </c>
      <c r="AP118" s="12">
        <f t="shared" si="331"/>
        <v>1.6682843910778453</v>
      </c>
      <c r="AQ118" s="12">
        <f t="shared" si="302"/>
        <v>1.7241736301097195</v>
      </c>
      <c r="AR118" s="12">
        <f t="shared" si="303"/>
        <v>1.7666334605218994</v>
      </c>
      <c r="AS118" s="12">
        <f t="shared" si="304"/>
        <v>1.7196971605698215</v>
      </c>
      <c r="AT118" s="12">
        <f t="shared" si="291"/>
        <v>4.932711171135068E-2</v>
      </c>
      <c r="AZ118" s="14"/>
      <c r="BB118" s="14"/>
      <c r="BD118" s="14"/>
    </row>
    <row r="119" spans="1:56" s="12" customFormat="1">
      <c r="B119" s="14" t="s">
        <v>10</v>
      </c>
      <c r="C119" s="25">
        <v>29.101064682006836</v>
      </c>
      <c r="D119" s="25">
        <v>29.319156646728516</v>
      </c>
      <c r="E119" s="25">
        <v>29.187953619999998</v>
      </c>
      <c r="F119" s="24">
        <v>28.357600000000001</v>
      </c>
      <c r="G119" s="24">
        <v>28.448699999999999</v>
      </c>
      <c r="H119" s="24">
        <v>28.3596</v>
      </c>
      <c r="I119" s="24">
        <v>30.1252</v>
      </c>
      <c r="J119" s="24">
        <v>30.103400000000001</v>
      </c>
      <c r="K119" s="24">
        <v>30.092700000000001</v>
      </c>
      <c r="L119" s="12">
        <v>23.2630805969238</v>
      </c>
      <c r="M119" s="12">
        <v>22.499300000000002</v>
      </c>
      <c r="N119" s="24">
        <v>24.198599999999999</v>
      </c>
      <c r="O119" s="12">
        <f t="shared" si="425"/>
        <v>5.8379840850830362</v>
      </c>
      <c r="P119" s="12">
        <f t="shared" si="426"/>
        <v>6.0560760498047159</v>
      </c>
      <c r="Q119" s="12">
        <f t="shared" si="435"/>
        <v>5.9248730230761986</v>
      </c>
      <c r="R119" s="12">
        <f t="shared" si="436"/>
        <v>5.8582999999999998</v>
      </c>
      <c r="S119" s="12">
        <f t="shared" si="437"/>
        <v>5.9493999999999971</v>
      </c>
      <c r="T119" s="12">
        <f t="shared" si="438"/>
        <v>5.8602999999999987</v>
      </c>
      <c r="U119" s="12">
        <f t="shared" ref="U119:U122" si="448">I119-N119</f>
        <v>5.9266000000000005</v>
      </c>
      <c r="V119" s="12">
        <f>J119-N119</f>
        <v>5.9048000000000016</v>
      </c>
      <c r="W119" s="12">
        <f t="shared" si="439"/>
        <v>5.8941000000000017</v>
      </c>
      <c r="X119" s="12">
        <f>O119-O117</f>
        <v>-1.1940650939942081</v>
      </c>
      <c r="Y119" s="12">
        <f>P119-P117</f>
        <v>-1.2964668273926456</v>
      </c>
      <c r="Z119" s="12">
        <f>Q119-Q117</f>
        <v>-1.181760579082102</v>
      </c>
      <c r="AA119" s="12">
        <f t="shared" ref="AA119:AF119" si="449">R119-R117</f>
        <v>-1.2646000000000015</v>
      </c>
      <c r="AB119" s="12">
        <f t="shared" si="449"/>
        <v>-1.264800000000001</v>
      </c>
      <c r="AC119" s="12">
        <f t="shared" si="449"/>
        <v>-1.2730999999999995</v>
      </c>
      <c r="AD119" s="12">
        <f t="shared" si="449"/>
        <v>-1.1833999999999989</v>
      </c>
      <c r="AE119" s="12">
        <f t="shared" si="449"/>
        <v>-1.3112999999999992</v>
      </c>
      <c r="AF119" s="12">
        <f t="shared" si="449"/>
        <v>-1.2331000000000003</v>
      </c>
      <c r="AG119" s="12">
        <f t="shared" ref="AG119:AG120" si="450">POWER(2,-X119)</f>
        <v>2.2879651764235707</v>
      </c>
      <c r="AH119" s="12">
        <f t="shared" ref="AH119:AH122" si="451">POWER(2,-Y119)</f>
        <v>2.4562660380416173</v>
      </c>
      <c r="AI119" s="12">
        <f t="shared" si="441"/>
        <v>2.2685344664120692</v>
      </c>
      <c r="AJ119" s="12">
        <f t="shared" si="442"/>
        <v>2.402605862906082</v>
      </c>
      <c r="AK119" s="12">
        <f t="shared" si="443"/>
        <v>2.4029389578899072</v>
      </c>
      <c r="AL119" s="12">
        <f t="shared" si="444"/>
        <v>2.4168032010066907</v>
      </c>
      <c r="AM119" s="12">
        <f t="shared" si="445"/>
        <v>2.271113803458956</v>
      </c>
      <c r="AN119" s="12">
        <f t="shared" si="446"/>
        <v>2.4816505865124054</v>
      </c>
      <c r="AO119" s="12">
        <f t="shared" si="447"/>
        <v>2.3507155903810073</v>
      </c>
      <c r="AP119" s="12">
        <f t="shared" si="331"/>
        <v>2.3375885602924189</v>
      </c>
      <c r="AQ119" s="12">
        <f t="shared" si="302"/>
        <v>2.407449340600893</v>
      </c>
      <c r="AR119" s="12">
        <f t="shared" si="303"/>
        <v>2.3678266601174562</v>
      </c>
      <c r="AS119" s="12">
        <f t="shared" si="304"/>
        <v>2.370954853670256</v>
      </c>
      <c r="AT119" s="12">
        <f t="shared" si="291"/>
        <v>3.5035287247360394E-2</v>
      </c>
      <c r="AZ119" s="14"/>
      <c r="BB119" s="14"/>
      <c r="BD119" s="14"/>
    </row>
    <row r="120" spans="1:56" s="12" customFormat="1">
      <c r="B120" s="12" t="s">
        <v>11</v>
      </c>
      <c r="C120" s="25">
        <v>29.916933059692383</v>
      </c>
      <c r="D120" s="25">
        <v>29.945602416992188</v>
      </c>
      <c r="E120" s="25">
        <v>29.90446348</v>
      </c>
      <c r="F120" s="24">
        <v>29.104399999999998</v>
      </c>
      <c r="G120" s="24">
        <v>29.159700000000001</v>
      </c>
      <c r="H120" s="24">
        <v>29.203299999999999</v>
      </c>
      <c r="I120" s="24">
        <v>30.886500000000002</v>
      </c>
      <c r="J120" s="24">
        <v>30.902699999999999</v>
      </c>
      <c r="K120" s="24">
        <v>30.799299999999999</v>
      </c>
      <c r="L120" s="12">
        <v>23.2046089172363</v>
      </c>
      <c r="M120" s="12">
        <v>22.412800000000001</v>
      </c>
      <c r="N120" s="24">
        <v>24.256900000000002</v>
      </c>
      <c r="O120" s="12">
        <f t="shared" si="425"/>
        <v>6.7123241424560831</v>
      </c>
      <c r="P120" s="12">
        <f t="shared" si="426"/>
        <v>6.7409934997558878</v>
      </c>
      <c r="Q120" s="12">
        <f t="shared" si="435"/>
        <v>6.6998545627637007</v>
      </c>
      <c r="R120" s="12">
        <f t="shared" si="436"/>
        <v>6.6915999999999976</v>
      </c>
      <c r="S120" s="12">
        <f t="shared" si="437"/>
        <v>6.7469000000000001</v>
      </c>
      <c r="T120" s="12">
        <f t="shared" si="438"/>
        <v>6.790499999999998</v>
      </c>
      <c r="U120" s="12">
        <f t="shared" si="448"/>
        <v>6.6295999999999999</v>
      </c>
      <c r="V120" s="12">
        <f>J120-N120</f>
        <v>6.6457999999999977</v>
      </c>
      <c r="W120" s="12">
        <f t="shared" si="439"/>
        <v>6.5423999999999971</v>
      </c>
      <c r="X120" s="12">
        <f>O120-O117</f>
        <v>-0.31972503662116125</v>
      </c>
      <c r="Y120" s="12">
        <f>P120-P117</f>
        <v>-0.61154937744147375</v>
      </c>
      <c r="Z120" s="12">
        <f>Q120-Q117</f>
        <v>-0.40677903939459981</v>
      </c>
      <c r="AA120" s="12">
        <f t="shared" ref="AA120:AF120" si="452">R120-R117</f>
        <v>-0.43130000000000379</v>
      </c>
      <c r="AB120" s="12">
        <f t="shared" si="452"/>
        <v>-0.46729999999999805</v>
      </c>
      <c r="AC120" s="12">
        <f t="shared" si="452"/>
        <v>-0.3429000000000002</v>
      </c>
      <c r="AD120" s="12">
        <f t="shared" si="452"/>
        <v>-0.48039999999999949</v>
      </c>
      <c r="AE120" s="12">
        <f t="shared" si="452"/>
        <v>-0.57030000000000314</v>
      </c>
      <c r="AF120" s="12">
        <f t="shared" si="452"/>
        <v>-0.58480000000000487</v>
      </c>
      <c r="AG120" s="12">
        <f t="shared" si="450"/>
        <v>1.2480926521400519</v>
      </c>
      <c r="AH120" s="12">
        <f t="shared" si="451"/>
        <v>1.5278992103359768</v>
      </c>
      <c r="AI120" s="12">
        <f t="shared" si="441"/>
        <v>1.3257226994191178</v>
      </c>
      <c r="AJ120" s="12">
        <f t="shared" si="442"/>
        <v>1.3484481044856396</v>
      </c>
      <c r="AK120" s="12">
        <f t="shared" si="443"/>
        <v>1.382519663522096</v>
      </c>
      <c r="AL120" s="12">
        <f t="shared" si="444"/>
        <v>1.2683034841805805</v>
      </c>
      <c r="AM120" s="12">
        <f t="shared" si="445"/>
        <v>1.3951304250200376</v>
      </c>
      <c r="AN120" s="12">
        <f t="shared" si="446"/>
        <v>1.4848323007254862</v>
      </c>
      <c r="AO120" s="12">
        <f t="shared" si="447"/>
        <v>1.4998310541398916</v>
      </c>
      <c r="AP120" s="12">
        <f t="shared" si="331"/>
        <v>1.3672381872983823</v>
      </c>
      <c r="AQ120" s="12">
        <f t="shared" si="302"/>
        <v>1.3330904173961053</v>
      </c>
      <c r="AR120" s="12">
        <f t="shared" si="303"/>
        <v>1.4599312599618053</v>
      </c>
      <c r="AS120" s="12">
        <f t="shared" si="304"/>
        <v>1.3867532882187643</v>
      </c>
      <c r="AT120" s="12">
        <f t="shared" si="291"/>
        <v>6.563367434970932E-2</v>
      </c>
      <c r="AZ120" s="14"/>
      <c r="BB120" s="14"/>
      <c r="BD120" s="14"/>
    </row>
    <row r="121" spans="1:56" s="12" customFormat="1">
      <c r="B121" s="12" t="s">
        <v>76</v>
      </c>
      <c r="C121" s="25">
        <v>32.996902465820312</v>
      </c>
      <c r="D121" s="25">
        <v>32.798923492431641</v>
      </c>
      <c r="E121" s="25">
        <v>32.805546380000003</v>
      </c>
      <c r="F121" s="24">
        <v>32.106299999999997</v>
      </c>
      <c r="G121" s="24">
        <v>32.006500000000003</v>
      </c>
      <c r="H121" s="24">
        <v>32.046700000000001</v>
      </c>
      <c r="I121" s="24">
        <v>32.110700000000001</v>
      </c>
      <c r="J121" s="24">
        <v>32.008899999999997</v>
      </c>
      <c r="K121" s="24">
        <v>32.0657</v>
      </c>
      <c r="L121" s="12">
        <v>23.6353454589843</v>
      </c>
      <c r="M121" s="12">
        <v>22.863099999999999</v>
      </c>
      <c r="N121" s="24">
        <v>24.599699999999999</v>
      </c>
      <c r="O121" s="12">
        <f t="shared" si="425"/>
        <v>9.3615570068360121</v>
      </c>
      <c r="P121" s="12">
        <f t="shared" si="426"/>
        <v>9.1635780334473402</v>
      </c>
      <c r="Q121" s="12">
        <f t="shared" si="435"/>
        <v>9.1702009210157023</v>
      </c>
      <c r="R121" s="12">
        <f t="shared" si="436"/>
        <v>9.2431999999999981</v>
      </c>
      <c r="S121" s="12">
        <f t="shared" si="437"/>
        <v>9.1434000000000033</v>
      </c>
      <c r="T121" s="12">
        <f t="shared" si="438"/>
        <v>9.183600000000002</v>
      </c>
      <c r="U121" s="12">
        <f t="shared" si="448"/>
        <v>7.5110000000000028</v>
      </c>
      <c r="V121" s="12">
        <f t="shared" ref="V121:V122" si="453">J121-N121</f>
        <v>7.4091999999999985</v>
      </c>
      <c r="W121" s="12">
        <f t="shared" si="439"/>
        <v>7.4660000000000011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f>POWER(2,-X121)</f>
        <v>1</v>
      </c>
      <c r="AH121" s="12">
        <f t="shared" si="451"/>
        <v>1</v>
      </c>
      <c r="AI121" s="12">
        <v>1</v>
      </c>
      <c r="AJ121" s="12">
        <v>1</v>
      </c>
      <c r="AK121" s="12">
        <v>1</v>
      </c>
      <c r="AL121" s="12">
        <v>1</v>
      </c>
      <c r="AM121" s="12">
        <v>1</v>
      </c>
      <c r="AN121" s="12">
        <v>1</v>
      </c>
      <c r="AO121" s="12">
        <v>1</v>
      </c>
      <c r="AP121" s="12">
        <f t="shared" si="331"/>
        <v>1</v>
      </c>
      <c r="AQ121" s="12">
        <f t="shared" si="302"/>
        <v>1</v>
      </c>
      <c r="AR121" s="12">
        <f t="shared" si="303"/>
        <v>1</v>
      </c>
      <c r="AS121" s="12">
        <f t="shared" si="304"/>
        <v>1</v>
      </c>
      <c r="AT121" s="12">
        <f t="shared" si="291"/>
        <v>0</v>
      </c>
      <c r="AZ121" s="14"/>
      <c r="BB121" s="14"/>
      <c r="BD121" s="14"/>
    </row>
    <row r="122" spans="1:56" s="12" customFormat="1">
      <c r="B122" s="12" t="s">
        <v>93</v>
      </c>
      <c r="C122" s="25">
        <v>34.603241729736297</v>
      </c>
      <c r="D122" s="25">
        <v>34.612510681152344</v>
      </c>
      <c r="E122" s="25">
        <v>34.590749529999997</v>
      </c>
      <c r="F122" s="24">
        <v>34.043599999999998</v>
      </c>
      <c r="G122" s="24">
        <v>33.895400000000002</v>
      </c>
      <c r="H122" s="24">
        <v>33.8035</v>
      </c>
      <c r="I122" s="24">
        <v>33.964700000000001</v>
      </c>
      <c r="J122" s="24">
        <v>33.8078</v>
      </c>
      <c r="K122" s="24">
        <v>33.804200000000002</v>
      </c>
      <c r="L122" s="12">
        <v>24.35546875</v>
      </c>
      <c r="M122" s="12">
        <v>23.509699999999999</v>
      </c>
      <c r="N122" s="24">
        <v>25.229099999999999</v>
      </c>
      <c r="O122" s="12">
        <f t="shared" si="425"/>
        <v>10.247772979736297</v>
      </c>
      <c r="P122" s="12">
        <f t="shared" si="426"/>
        <v>10.257041931152344</v>
      </c>
      <c r="Q122" s="12">
        <f t="shared" si="435"/>
        <v>10.235280779999997</v>
      </c>
      <c r="R122" s="12">
        <f t="shared" si="436"/>
        <v>10.533899999999999</v>
      </c>
      <c r="S122" s="12">
        <f t="shared" si="437"/>
        <v>10.385700000000003</v>
      </c>
      <c r="T122" s="12">
        <f t="shared" si="438"/>
        <v>10.293800000000001</v>
      </c>
      <c r="U122" s="12">
        <f t="shared" si="448"/>
        <v>8.7356000000000016</v>
      </c>
      <c r="V122" s="12">
        <f t="shared" si="453"/>
        <v>8.5787000000000013</v>
      </c>
      <c r="W122" s="12">
        <f t="shared" si="439"/>
        <v>8.5751000000000026</v>
      </c>
      <c r="X122" s="12">
        <f>O122-O121</f>
        <v>0.88621597290028475</v>
      </c>
      <c r="Y122" s="12">
        <f>P122-P121</f>
        <v>1.0934638977050035</v>
      </c>
      <c r="Z122" s="12">
        <f>Q122-Q121</f>
        <v>1.0650798589842942</v>
      </c>
      <c r="AA122" s="12">
        <f t="shared" ref="AA122:AF122" si="454">R122-R121</f>
        <v>1.2907000000000011</v>
      </c>
      <c r="AB122" s="12">
        <f t="shared" si="454"/>
        <v>1.2423000000000002</v>
      </c>
      <c r="AC122" s="12">
        <f t="shared" si="454"/>
        <v>1.110199999999999</v>
      </c>
      <c r="AD122" s="12">
        <f>U122-U121</f>
        <v>1.2245999999999988</v>
      </c>
      <c r="AE122" s="12">
        <f t="shared" si="454"/>
        <v>1.1695000000000029</v>
      </c>
      <c r="AF122" s="12">
        <f t="shared" si="454"/>
        <v>1.1091000000000015</v>
      </c>
      <c r="AG122" s="12">
        <f>POWER(2,-X122)</f>
        <v>0.54103132326633041</v>
      </c>
      <c r="AH122" s="12">
        <f t="shared" si="451"/>
        <v>0.46863483475543066</v>
      </c>
      <c r="AI122" s="12">
        <f t="shared" ref="AI122" si="455">POWER(2,-Z122)</f>
        <v>0.47794620181632663</v>
      </c>
      <c r="AJ122" s="12">
        <f t="shared" ref="AJ122" si="456">POWER(2,-AA122)</f>
        <v>0.40875265313208331</v>
      </c>
      <c r="AK122" s="12">
        <f t="shared" ref="AK122" si="457">POWER(2,-AB122)</f>
        <v>0.4226982369218808</v>
      </c>
      <c r="AL122" s="12">
        <f t="shared" ref="AL122" si="458">POWER(2,-AC122)</f>
        <v>0.46322980920653639</v>
      </c>
      <c r="AM122" s="12">
        <f t="shared" ref="AM122" si="459">POWER(2,-AD122)</f>
        <v>0.42791613994170019</v>
      </c>
      <c r="AN122" s="12">
        <f t="shared" ref="AN122" si="460">POWER(2,-AE122)</f>
        <v>0.44457539197641743</v>
      </c>
      <c r="AO122" s="12">
        <f t="shared" ref="AO122" si="461">POWER(2,-AF122)</f>
        <v>0.46358313896948233</v>
      </c>
      <c r="AP122" s="12">
        <f t="shared" si="331"/>
        <v>0.4958707866126959</v>
      </c>
      <c r="AQ122" s="12">
        <f t="shared" si="302"/>
        <v>0.4315602330868335</v>
      </c>
      <c r="AR122" s="12">
        <f t="shared" si="303"/>
        <v>0.44535822362920002</v>
      </c>
      <c r="AS122" s="12">
        <f t="shared" si="304"/>
        <v>0.45759641444290983</v>
      </c>
      <c r="AT122" s="12">
        <f t="shared" si="291"/>
        <v>3.3856931483749103E-2</v>
      </c>
      <c r="AZ122" s="14"/>
      <c r="BB122" s="14"/>
      <c r="BC122" s="14"/>
      <c r="BD122" s="14"/>
    </row>
    <row r="123" spans="1:56" s="12" customFormat="1">
      <c r="C123" s="13"/>
      <c r="D123" s="13"/>
      <c r="E123" s="13"/>
      <c r="O123" s="12">
        <f t="shared" si="425"/>
        <v>0</v>
      </c>
      <c r="P123" s="12">
        <f t="shared" si="426"/>
        <v>0</v>
      </c>
      <c r="AZ123" s="14"/>
      <c r="BB123" s="14"/>
      <c r="BC123" s="14"/>
      <c r="BD123" s="14"/>
    </row>
    <row r="124" spans="1:56" s="12" customFormat="1">
      <c r="A124" s="12" t="s">
        <v>27</v>
      </c>
      <c r="B124" s="12" t="s">
        <v>75</v>
      </c>
      <c r="C124" s="25">
        <v>29.479080200195312</v>
      </c>
      <c r="D124" s="25">
        <v>29.032119750976563</v>
      </c>
      <c r="E124" s="25">
        <v>29.334499999999998</v>
      </c>
      <c r="F124" s="24">
        <v>28.409600000000001</v>
      </c>
      <c r="G124" s="24">
        <v>28.4407</v>
      </c>
      <c r="H124" s="12">
        <v>28.531400000000001</v>
      </c>
      <c r="I124" s="12">
        <v>30.290800000000001</v>
      </c>
      <c r="J124" s="12">
        <v>30.113399999999999</v>
      </c>
      <c r="K124" s="12">
        <v>30.220400000000001</v>
      </c>
      <c r="L124" s="12">
        <v>23.899913787841701</v>
      </c>
      <c r="M124" s="12">
        <v>23.0914</v>
      </c>
      <c r="N124" s="12">
        <v>24.7745</v>
      </c>
      <c r="O124" s="12">
        <f t="shared" ref="O124:O136" si="462">C124-L124</f>
        <v>5.5791664123536115</v>
      </c>
      <c r="P124" s="12">
        <f t="shared" ref="P124:P136" si="463">D124-L124</f>
        <v>5.1322059631348615</v>
      </c>
      <c r="Q124" s="12">
        <f>E124-L124</f>
        <v>5.4345862121582975</v>
      </c>
      <c r="R124" s="12">
        <f>F124-M124</f>
        <v>5.3182000000000009</v>
      </c>
      <c r="S124" s="12">
        <f>G124-M124</f>
        <v>5.3492999999999995</v>
      </c>
      <c r="T124" s="12">
        <f>H124-M124</f>
        <v>5.4400000000000013</v>
      </c>
      <c r="U124" s="12">
        <f>I124-N124</f>
        <v>5.5163000000000011</v>
      </c>
      <c r="V124" s="12">
        <f>J124-N124</f>
        <v>5.3388999999999989</v>
      </c>
      <c r="W124" s="12">
        <f>K124-N124</f>
        <v>5.4459000000000017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1</v>
      </c>
      <c r="AH124" s="12">
        <v>1</v>
      </c>
      <c r="AI124" s="12">
        <v>1</v>
      </c>
      <c r="AJ124" s="12">
        <v>1</v>
      </c>
      <c r="AK124" s="12">
        <v>1</v>
      </c>
      <c r="AL124" s="12">
        <v>1</v>
      </c>
      <c r="AM124" s="12">
        <v>1</v>
      </c>
      <c r="AN124" s="12">
        <v>1</v>
      </c>
      <c r="AO124" s="12">
        <v>1</v>
      </c>
      <c r="AP124" s="12">
        <f t="shared" si="331"/>
        <v>1</v>
      </c>
      <c r="AQ124" s="12">
        <f t="shared" si="302"/>
        <v>1</v>
      </c>
      <c r="AR124" s="12">
        <f t="shared" si="303"/>
        <v>1</v>
      </c>
      <c r="AS124" s="12">
        <f t="shared" si="304"/>
        <v>1</v>
      </c>
      <c r="AT124" s="12">
        <f t="shared" si="291"/>
        <v>0</v>
      </c>
      <c r="AZ124" s="14"/>
    </row>
    <row r="125" spans="1:56" s="12" customFormat="1">
      <c r="A125" s="12" t="s">
        <v>35</v>
      </c>
      <c r="B125" s="12" t="s">
        <v>7</v>
      </c>
      <c r="C125" s="25">
        <v>26.931396484375</v>
      </c>
      <c r="D125" s="25">
        <v>26.731929779052734</v>
      </c>
      <c r="E125" s="25">
        <v>26.839400000000001</v>
      </c>
      <c r="F125" s="24">
        <v>26.0044</v>
      </c>
      <c r="G125" s="24">
        <v>26.190300000000001</v>
      </c>
      <c r="H125" s="12">
        <v>26.087399999999999</v>
      </c>
      <c r="I125" s="12">
        <v>27.884499999999999</v>
      </c>
      <c r="J125" s="12">
        <v>27.901299999999999</v>
      </c>
      <c r="K125" s="12">
        <v>27.802600000000002</v>
      </c>
      <c r="L125" s="12">
        <v>23.638286590576101</v>
      </c>
      <c r="M125" s="12">
        <v>22.856400000000001</v>
      </c>
      <c r="N125" s="12">
        <v>24.598099999999999</v>
      </c>
      <c r="O125" s="12">
        <f t="shared" si="462"/>
        <v>3.2931098937988992</v>
      </c>
      <c r="P125" s="12">
        <f t="shared" si="463"/>
        <v>3.0936431884766336</v>
      </c>
      <c r="Q125" s="12">
        <f t="shared" ref="Q125:Q129" si="464">E125-L125</f>
        <v>3.2011134094239004</v>
      </c>
      <c r="R125" s="12">
        <f t="shared" ref="R125:R129" si="465">F125-M125</f>
        <v>3.1479999999999997</v>
      </c>
      <c r="S125" s="12">
        <f t="shared" ref="S125:S130" si="466">G125-M125</f>
        <v>3.3338999999999999</v>
      </c>
      <c r="T125" s="12">
        <f t="shared" ref="T125:T129" si="467">H125-M125</f>
        <v>3.2309999999999981</v>
      </c>
      <c r="U125" s="12">
        <f t="shared" ref="U125:U129" si="468">I125-N125</f>
        <v>3.2864000000000004</v>
      </c>
      <c r="V125" s="12">
        <f t="shared" ref="V125:V129" si="469">J125-N125</f>
        <v>3.3032000000000004</v>
      </c>
      <c r="W125" s="12">
        <f t="shared" ref="W125:W129" si="470">K125-N125</f>
        <v>3.204500000000003</v>
      </c>
      <c r="X125" s="12">
        <f>O125-O124</f>
        <v>-2.2860565185547124</v>
      </c>
      <c r="Y125" s="12">
        <f t="shared" ref="Y125:Z125" si="471">P125-P124</f>
        <v>-2.038562774658228</v>
      </c>
      <c r="Z125" s="12">
        <f t="shared" si="471"/>
        <v>-2.2334728027343971</v>
      </c>
      <c r="AA125" s="12">
        <f t="shared" ref="AA125:AF125" si="472">R125-R124</f>
        <v>-2.1702000000000012</v>
      </c>
      <c r="AB125" s="12">
        <f t="shared" si="472"/>
        <v>-2.0153999999999996</v>
      </c>
      <c r="AC125" s="12">
        <f t="shared" si="472"/>
        <v>-2.2090000000000032</v>
      </c>
      <c r="AD125" s="12">
        <f t="shared" si="472"/>
        <v>-2.2299000000000007</v>
      </c>
      <c r="AE125" s="12">
        <f t="shared" si="472"/>
        <v>-2.0356999999999985</v>
      </c>
      <c r="AF125" s="12">
        <f t="shared" si="472"/>
        <v>-2.2413999999999987</v>
      </c>
      <c r="AG125" s="12">
        <f t="shared" ref="AG125:AH129" si="473">POWER(2,-X125)</f>
        <v>4.8772114406219691</v>
      </c>
      <c r="AH125" s="12">
        <f t="shared" si="473"/>
        <v>4.1083604828844216</v>
      </c>
      <c r="AI125" s="12">
        <f t="shared" ref="AI125:AI127" si="474">POWER(2,-Z125)</f>
        <v>4.7026462212421833</v>
      </c>
      <c r="AJ125" s="12">
        <f t="shared" ref="AJ125:AJ127" si="475">POWER(2,-AA125)</f>
        <v>4.5008578468935605</v>
      </c>
      <c r="AK125" s="12">
        <f t="shared" ref="AK125:AK127" si="476">POWER(2,-AB125)</f>
        <v>4.0429265678271937</v>
      </c>
      <c r="AL125" s="12">
        <f t="shared" ref="AL125:AL127" si="477">POWER(2,-AC125)</f>
        <v>4.6235468262192052</v>
      </c>
      <c r="AM125" s="12">
        <f t="shared" ref="AM125:AM127" si="478">POWER(2,-AD125)</f>
        <v>4.6910146293017698</v>
      </c>
      <c r="AN125" s="12">
        <f t="shared" ref="AN125:AN127" si="479">POWER(2,-AE125)</f>
        <v>4.1002162469006018</v>
      </c>
      <c r="AO125" s="12">
        <f t="shared" ref="AO125:AO127" si="480">POWER(2,-AF125)</f>
        <v>4.7285570403985622</v>
      </c>
      <c r="AP125" s="12">
        <f t="shared" si="331"/>
        <v>4.5627393815828583</v>
      </c>
      <c r="AQ125" s="12">
        <f t="shared" si="302"/>
        <v>4.3891104136466526</v>
      </c>
      <c r="AR125" s="12">
        <f t="shared" si="303"/>
        <v>4.5065959722003113</v>
      </c>
      <c r="AS125" s="12">
        <f t="shared" si="304"/>
        <v>4.4861485891432737</v>
      </c>
      <c r="AT125" s="12">
        <f t="shared" si="291"/>
        <v>8.8602066748236188E-2</v>
      </c>
      <c r="AZ125" s="14"/>
    </row>
    <row r="126" spans="1:56" s="12" customFormat="1">
      <c r="B126" s="14" t="s">
        <v>10</v>
      </c>
      <c r="C126" s="25">
        <v>27.403732299804688</v>
      </c>
      <c r="D126" s="25">
        <v>27.439853668212891</v>
      </c>
      <c r="E126" s="25">
        <v>27.453600000000002</v>
      </c>
      <c r="F126" s="24">
        <v>26.7348</v>
      </c>
      <c r="G126" s="24">
        <v>26.7044</v>
      </c>
      <c r="H126" s="24">
        <v>26.663699999999999</v>
      </c>
      <c r="I126" s="12">
        <v>28.3018</v>
      </c>
      <c r="J126" s="12">
        <v>28.498999999999999</v>
      </c>
      <c r="K126" s="12">
        <v>28.380700000000001</v>
      </c>
      <c r="L126" s="12">
        <v>23.2630805969238</v>
      </c>
      <c r="M126" s="12">
        <v>22.499300000000002</v>
      </c>
      <c r="N126" s="24">
        <v>24.198599999999999</v>
      </c>
      <c r="O126" s="12">
        <f t="shared" si="462"/>
        <v>4.1406517028808878</v>
      </c>
      <c r="P126" s="12">
        <f t="shared" si="463"/>
        <v>4.1767730712890909</v>
      </c>
      <c r="Q126" s="12">
        <f t="shared" si="464"/>
        <v>4.1905194030762019</v>
      </c>
      <c r="R126" s="12">
        <f t="shared" si="465"/>
        <v>4.2354999999999983</v>
      </c>
      <c r="S126" s="12">
        <f t="shared" si="466"/>
        <v>4.2050999999999981</v>
      </c>
      <c r="T126" s="12">
        <f t="shared" si="467"/>
        <v>4.164399999999997</v>
      </c>
      <c r="U126" s="12">
        <f t="shared" si="468"/>
        <v>4.1032000000000011</v>
      </c>
      <c r="V126" s="12">
        <f t="shared" si="469"/>
        <v>4.3003999999999998</v>
      </c>
      <c r="W126" s="12">
        <f t="shared" si="470"/>
        <v>4.1821000000000019</v>
      </c>
      <c r="X126" s="12">
        <f>O126-O124</f>
        <v>-1.4385147094727238</v>
      </c>
      <c r="Y126" s="12">
        <f t="shared" ref="Y126:Z126" si="481">P126-P124</f>
        <v>-0.95543289184577063</v>
      </c>
      <c r="Z126" s="12">
        <f t="shared" si="481"/>
        <v>-1.2440668090820957</v>
      </c>
      <c r="AA126" s="12">
        <f t="shared" ref="AA126:AF126" si="482">R126-R124</f>
        <v>-1.0827000000000027</v>
      </c>
      <c r="AB126" s="12">
        <f t="shared" si="482"/>
        <v>-1.1442000000000014</v>
      </c>
      <c r="AC126" s="12">
        <f t="shared" si="482"/>
        <v>-1.2756000000000043</v>
      </c>
      <c r="AD126" s="12">
        <f t="shared" si="482"/>
        <v>-1.4131</v>
      </c>
      <c r="AE126" s="12">
        <f t="shared" si="482"/>
        <v>-1.0384999999999991</v>
      </c>
      <c r="AF126" s="12">
        <f t="shared" si="482"/>
        <v>-1.2637999999999998</v>
      </c>
      <c r="AG126" s="12">
        <f t="shared" si="473"/>
        <v>2.7104167763151077</v>
      </c>
      <c r="AH126" s="12">
        <f t="shared" si="473"/>
        <v>1.93916140701568</v>
      </c>
      <c r="AI126" s="12">
        <f t="shared" si="474"/>
        <v>2.3686529099945171</v>
      </c>
      <c r="AJ126" s="12">
        <f t="shared" si="475"/>
        <v>2.1179961986446298</v>
      </c>
      <c r="AK126" s="12">
        <f t="shared" si="476"/>
        <v>2.2102353520430507</v>
      </c>
      <c r="AL126" s="12">
        <f t="shared" si="477"/>
        <v>2.4209948325416426</v>
      </c>
      <c r="AM126" s="12">
        <f t="shared" si="478"/>
        <v>2.6630878112562422</v>
      </c>
      <c r="AN126" s="12">
        <f t="shared" si="479"/>
        <v>2.0540908617371922</v>
      </c>
      <c r="AO126" s="12">
        <f t="shared" si="480"/>
        <v>2.4012739446424685</v>
      </c>
      <c r="AP126" s="12">
        <f t="shared" si="331"/>
        <v>2.3394103644417683</v>
      </c>
      <c r="AQ126" s="12">
        <f t="shared" si="302"/>
        <v>2.249742127743108</v>
      </c>
      <c r="AR126" s="12">
        <f t="shared" si="303"/>
        <v>2.3728175392119675</v>
      </c>
      <c r="AS126" s="12">
        <f t="shared" si="304"/>
        <v>2.320656677132281</v>
      </c>
      <c r="AT126" s="12">
        <f t="shared" si="291"/>
        <v>6.364483339465804E-2</v>
      </c>
      <c r="AZ126" s="14"/>
    </row>
    <row r="127" spans="1:56" s="12" customFormat="1">
      <c r="B127" s="12" t="s">
        <v>11</v>
      </c>
      <c r="C127" s="25">
        <v>27.598087310791016</v>
      </c>
      <c r="D127" s="25">
        <v>27.152505874633789</v>
      </c>
      <c r="E127" s="25">
        <v>27.237100000000002</v>
      </c>
      <c r="F127" s="24">
        <v>26.6816</v>
      </c>
      <c r="G127" s="24">
        <v>26.5304</v>
      </c>
      <c r="H127" s="24">
        <v>26.608699999999999</v>
      </c>
      <c r="I127" s="24">
        <v>28.7013</v>
      </c>
      <c r="J127" s="24">
        <v>28.532699999999998</v>
      </c>
      <c r="K127" s="24">
        <v>28.502400000000002</v>
      </c>
      <c r="L127" s="12">
        <v>23.2046089172363</v>
      </c>
      <c r="M127" s="12">
        <v>22.412800000000001</v>
      </c>
      <c r="N127" s="24">
        <v>24.256900000000002</v>
      </c>
      <c r="O127" s="12">
        <f t="shared" si="462"/>
        <v>4.3934783935547159</v>
      </c>
      <c r="P127" s="12">
        <f t="shared" si="463"/>
        <v>3.9478969573974894</v>
      </c>
      <c r="Q127" s="12">
        <f t="shared" si="464"/>
        <v>4.0324910827637019</v>
      </c>
      <c r="R127" s="12">
        <f t="shared" si="465"/>
        <v>4.2687999999999988</v>
      </c>
      <c r="S127" s="12">
        <f t="shared" si="466"/>
        <v>4.1175999999999995</v>
      </c>
      <c r="T127" s="12">
        <f t="shared" si="467"/>
        <v>4.1958999999999982</v>
      </c>
      <c r="U127" s="12">
        <f t="shared" si="468"/>
        <v>4.4443999999999981</v>
      </c>
      <c r="V127" s="12">
        <f t="shared" si="469"/>
        <v>4.2757999999999967</v>
      </c>
      <c r="W127" s="12">
        <f t="shared" si="470"/>
        <v>4.2454999999999998</v>
      </c>
      <c r="X127" s="12">
        <f>O127-O124</f>
        <v>-1.1856880187988956</v>
      </c>
      <c r="Y127" s="12">
        <f t="shared" ref="Y127:Z127" si="483">P127-P124</f>
        <v>-1.1843090057373722</v>
      </c>
      <c r="Z127" s="12">
        <f t="shared" si="483"/>
        <v>-1.4020951293945956</v>
      </c>
      <c r="AA127" s="12">
        <f t="shared" ref="AA127:AF127" si="484">R127-R124</f>
        <v>-1.0494000000000021</v>
      </c>
      <c r="AB127" s="12">
        <f t="shared" si="484"/>
        <v>-1.2317</v>
      </c>
      <c r="AC127" s="12">
        <f t="shared" si="484"/>
        <v>-1.2441000000000031</v>
      </c>
      <c r="AD127" s="12">
        <f t="shared" si="484"/>
        <v>-1.071900000000003</v>
      </c>
      <c r="AE127" s="12">
        <f t="shared" si="484"/>
        <v>-1.0631000000000022</v>
      </c>
      <c r="AF127" s="12">
        <f t="shared" si="484"/>
        <v>-1.2004000000000019</v>
      </c>
      <c r="AG127" s="12">
        <f t="shared" si="473"/>
        <v>2.2747184972042516</v>
      </c>
      <c r="AH127" s="12">
        <f t="shared" si="473"/>
        <v>2.2725452258568355</v>
      </c>
      <c r="AI127" s="12">
        <f t="shared" si="474"/>
        <v>2.6428510716602589</v>
      </c>
      <c r="AJ127" s="12">
        <f t="shared" si="475"/>
        <v>2.0696689175648402</v>
      </c>
      <c r="AK127" s="12">
        <f t="shared" si="476"/>
        <v>2.3484355482060155</v>
      </c>
      <c r="AL127" s="12">
        <f t="shared" si="477"/>
        <v>2.368707404303025</v>
      </c>
      <c r="AM127" s="12">
        <f t="shared" si="478"/>
        <v>2.1022000997180497</v>
      </c>
      <c r="AN127" s="12">
        <f t="shared" si="479"/>
        <v>2.0894163480143146</v>
      </c>
      <c r="AO127" s="12">
        <f t="shared" si="480"/>
        <v>2.2980337719263924</v>
      </c>
      <c r="AP127" s="12">
        <f t="shared" si="331"/>
        <v>2.3967049315737818</v>
      </c>
      <c r="AQ127" s="12">
        <f t="shared" si="302"/>
        <v>2.2622706233579604</v>
      </c>
      <c r="AR127" s="12">
        <f t="shared" si="303"/>
        <v>2.1632167398862525</v>
      </c>
      <c r="AS127" s="12">
        <f t="shared" si="304"/>
        <v>2.2740640982726652</v>
      </c>
      <c r="AT127" s="12">
        <f t="shared" si="291"/>
        <v>0.11719001003626944</v>
      </c>
      <c r="AZ127" s="14"/>
    </row>
    <row r="128" spans="1:56" s="12" customFormat="1">
      <c r="B128" s="12" t="s">
        <v>76</v>
      </c>
      <c r="C128" s="25">
        <v>27.710969924926758</v>
      </c>
      <c r="D128" s="25">
        <v>27.936517715454102</v>
      </c>
      <c r="E128" s="25">
        <v>27.8596</v>
      </c>
      <c r="F128" s="24">
        <v>27.1586</v>
      </c>
      <c r="G128" s="24">
        <v>27.034199999999998</v>
      </c>
      <c r="H128" s="24">
        <v>27.1022</v>
      </c>
      <c r="I128" s="12">
        <v>28.691700000000001</v>
      </c>
      <c r="J128" s="12">
        <v>28.7819</v>
      </c>
      <c r="K128" s="12">
        <v>28.801200000000001</v>
      </c>
      <c r="L128" s="12">
        <v>23.6353454589843</v>
      </c>
      <c r="M128" s="12">
        <v>22.863099999999999</v>
      </c>
      <c r="N128" s="24">
        <v>24.599699999999999</v>
      </c>
      <c r="O128" s="12">
        <f t="shared" si="462"/>
        <v>4.0756244659424574</v>
      </c>
      <c r="P128" s="12">
        <f t="shared" si="463"/>
        <v>4.3011722564698012</v>
      </c>
      <c r="Q128" s="12">
        <f t="shared" si="464"/>
        <v>4.2242545410157</v>
      </c>
      <c r="R128" s="12">
        <f t="shared" si="465"/>
        <v>4.2955000000000005</v>
      </c>
      <c r="S128" s="12">
        <f t="shared" si="466"/>
        <v>4.1710999999999991</v>
      </c>
      <c r="T128" s="12">
        <f t="shared" si="467"/>
        <v>4.2391000000000005</v>
      </c>
      <c r="U128" s="12">
        <f t="shared" si="468"/>
        <v>4.0920000000000023</v>
      </c>
      <c r="V128" s="12">
        <f t="shared" si="469"/>
        <v>4.1822000000000017</v>
      </c>
      <c r="W128" s="12">
        <f t="shared" si="470"/>
        <v>4.2015000000000029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f t="shared" si="473"/>
        <v>1</v>
      </c>
      <c r="AH128" s="12">
        <f t="shared" si="473"/>
        <v>1</v>
      </c>
      <c r="AI128" s="12">
        <v>1</v>
      </c>
      <c r="AJ128" s="12">
        <v>1</v>
      </c>
      <c r="AK128" s="12">
        <v>1</v>
      </c>
      <c r="AL128" s="12">
        <v>1</v>
      </c>
      <c r="AM128" s="12">
        <v>1</v>
      </c>
      <c r="AN128" s="12">
        <v>1</v>
      </c>
      <c r="AO128" s="12">
        <v>1</v>
      </c>
      <c r="AP128" s="12">
        <f t="shared" si="331"/>
        <v>1</v>
      </c>
      <c r="AQ128" s="12">
        <f t="shared" si="302"/>
        <v>1</v>
      </c>
      <c r="AR128" s="12">
        <f t="shared" si="303"/>
        <v>1</v>
      </c>
      <c r="AS128" s="12">
        <f t="shared" si="304"/>
        <v>1</v>
      </c>
      <c r="AT128" s="12">
        <f t="shared" si="291"/>
        <v>0</v>
      </c>
      <c r="AZ128" s="14"/>
    </row>
    <row r="129" spans="1:56" s="12" customFormat="1">
      <c r="B129" s="12" t="s">
        <v>93</v>
      </c>
      <c r="C129" s="25">
        <v>27.6738986968994</v>
      </c>
      <c r="D129" s="25">
        <v>27.575399017333901</v>
      </c>
      <c r="E129" s="25">
        <v>27.706900000000001</v>
      </c>
      <c r="F129" s="24">
        <v>26.884799999999998</v>
      </c>
      <c r="G129" s="24">
        <v>26.818899999999999</v>
      </c>
      <c r="H129" s="24">
        <v>27.002199999999998</v>
      </c>
      <c r="I129" s="24">
        <v>28.453399999999998</v>
      </c>
      <c r="J129" s="24">
        <v>28.4971</v>
      </c>
      <c r="K129" s="24">
        <v>28.691299999999998</v>
      </c>
      <c r="L129" s="12">
        <v>24.35546875</v>
      </c>
      <c r="M129" s="12">
        <v>23.509699999999999</v>
      </c>
      <c r="N129" s="24">
        <v>25.229099999999999</v>
      </c>
      <c r="O129" s="12">
        <f t="shared" si="462"/>
        <v>3.3184299468993999</v>
      </c>
      <c r="P129" s="12">
        <f t="shared" si="463"/>
        <v>3.2199302673339005</v>
      </c>
      <c r="Q129" s="12">
        <f t="shared" si="464"/>
        <v>3.351431250000001</v>
      </c>
      <c r="R129" s="12">
        <f t="shared" si="465"/>
        <v>3.3750999999999998</v>
      </c>
      <c r="S129" s="12">
        <f t="shared" si="466"/>
        <v>3.3092000000000006</v>
      </c>
      <c r="T129" s="12">
        <f t="shared" si="467"/>
        <v>3.4924999999999997</v>
      </c>
      <c r="U129" s="12">
        <f t="shared" si="468"/>
        <v>3.2242999999999995</v>
      </c>
      <c r="V129" s="12">
        <f t="shared" si="469"/>
        <v>3.2680000000000007</v>
      </c>
      <c r="W129" s="12">
        <f t="shared" si="470"/>
        <v>3.4621999999999993</v>
      </c>
      <c r="X129" s="12">
        <f>O129-O128</f>
        <v>-0.75719451904305757</v>
      </c>
      <c r="Y129" s="12">
        <f t="shared" ref="Y129:Z129" si="485">P129-P128</f>
        <v>-1.0812419891359006</v>
      </c>
      <c r="Z129" s="12">
        <f t="shared" si="485"/>
        <v>-0.872823291015699</v>
      </c>
      <c r="AA129" s="12">
        <f t="shared" ref="AA129:AF129" si="486">R129-R128</f>
        <v>-0.92040000000000077</v>
      </c>
      <c r="AB129" s="12">
        <f t="shared" si="486"/>
        <v>-0.86189999999999856</v>
      </c>
      <c r="AC129" s="12">
        <f t="shared" si="486"/>
        <v>-0.74660000000000082</v>
      </c>
      <c r="AD129" s="12">
        <f t="shared" si="486"/>
        <v>-0.8677000000000028</v>
      </c>
      <c r="AE129" s="12">
        <f t="shared" si="486"/>
        <v>-0.91420000000000101</v>
      </c>
      <c r="AF129" s="12">
        <f t="shared" si="486"/>
        <v>-0.73930000000000362</v>
      </c>
      <c r="AG129" s="12">
        <f t="shared" si="473"/>
        <v>1.6902006437667003</v>
      </c>
      <c r="AH129" s="12">
        <f t="shared" si="473"/>
        <v>2.1158567987829446</v>
      </c>
      <c r="AI129" s="12">
        <f t="shared" ref="AI129" si="487">POWER(2,-Z129)</f>
        <v>1.8312430586808042</v>
      </c>
      <c r="AJ129" s="12">
        <f t="shared" ref="AJ129" si="488">POWER(2,-AA129)</f>
        <v>1.8926399719360942</v>
      </c>
      <c r="AK129" s="12">
        <f t="shared" ref="AK129" si="489">POWER(2,-AB129)</f>
        <v>1.8174302538653551</v>
      </c>
      <c r="AL129" s="12">
        <f t="shared" ref="AL129" si="490">POWER(2,-AC129)</f>
        <v>1.6778340153506155</v>
      </c>
      <c r="AM129" s="12">
        <f t="shared" ref="AM129" si="491">POWER(2,-AD129)</f>
        <v>1.8247514912269318</v>
      </c>
      <c r="AN129" s="12">
        <f t="shared" ref="AN129" si="492">POWER(2,-AE129)</f>
        <v>1.8845237801709378</v>
      </c>
      <c r="AO129" s="12">
        <f t="shared" ref="AO129" si="493">POWER(2,-AF129)</f>
        <v>1.669365661051379</v>
      </c>
      <c r="AP129" s="12">
        <f t="shared" si="331"/>
        <v>1.8791001670768164</v>
      </c>
      <c r="AQ129" s="12">
        <f t="shared" si="302"/>
        <v>1.7959680803840217</v>
      </c>
      <c r="AR129" s="12">
        <f t="shared" si="303"/>
        <v>1.7928803108164162</v>
      </c>
      <c r="AS129" s="12">
        <f t="shared" si="304"/>
        <v>1.8226495194257515</v>
      </c>
      <c r="AT129" s="12">
        <f t="shared" si="291"/>
        <v>4.8912066971189966E-2</v>
      </c>
      <c r="AZ129" s="14"/>
      <c r="BB129" s="14"/>
      <c r="BC129" s="14"/>
      <c r="BD129" s="14"/>
    </row>
    <row r="130" spans="1:56" s="12" customFormat="1">
      <c r="C130" s="13"/>
      <c r="D130" s="13"/>
      <c r="E130" s="13"/>
      <c r="O130" s="12">
        <f t="shared" si="462"/>
        <v>0</v>
      </c>
      <c r="P130" s="12">
        <f t="shared" si="463"/>
        <v>0</v>
      </c>
      <c r="S130" s="12">
        <f t="shared" si="466"/>
        <v>0</v>
      </c>
      <c r="AZ130" s="14"/>
      <c r="BB130" s="14"/>
      <c r="BC130" s="14"/>
      <c r="BD130" s="14"/>
    </row>
    <row r="131" spans="1:56" s="12" customFormat="1">
      <c r="A131" s="12" t="s">
        <v>69</v>
      </c>
      <c r="B131" s="12" t="s">
        <v>75</v>
      </c>
      <c r="C131" s="25">
        <v>24.351221084594727</v>
      </c>
      <c r="D131" s="25">
        <v>24.285292053222602</v>
      </c>
      <c r="E131" s="25">
        <v>24.203499999999998</v>
      </c>
      <c r="F131" s="24">
        <v>23.3385</v>
      </c>
      <c r="G131" s="24">
        <v>23.390699999999999</v>
      </c>
      <c r="H131" s="12">
        <v>23.449200000000001</v>
      </c>
      <c r="I131" s="12">
        <v>25.100300000000001</v>
      </c>
      <c r="J131" s="12">
        <v>25.196400000000001</v>
      </c>
      <c r="K131" s="12">
        <v>25.1738</v>
      </c>
      <c r="L131" s="12">
        <v>23.899913787841701</v>
      </c>
      <c r="M131" s="12">
        <v>23.0914</v>
      </c>
      <c r="N131" s="12">
        <v>24.7745</v>
      </c>
      <c r="O131" s="12">
        <f t="shared" si="462"/>
        <v>0.45130729675302561</v>
      </c>
      <c r="P131" s="12">
        <f t="shared" si="463"/>
        <v>0.38537826538090059</v>
      </c>
      <c r="Q131" s="12">
        <f>E131-L131</f>
        <v>0.30358621215829729</v>
      </c>
      <c r="R131" s="12">
        <f>F131-M131</f>
        <v>0.24709999999999965</v>
      </c>
      <c r="S131" s="12">
        <f>G131-M131</f>
        <v>0.29929999999999879</v>
      </c>
      <c r="T131" s="12">
        <f>H131-M131</f>
        <v>0.35780000000000101</v>
      </c>
      <c r="U131" s="12">
        <f>I131-N131</f>
        <v>0.32580000000000098</v>
      </c>
      <c r="V131" s="12">
        <f>J131-N131</f>
        <v>0.42190000000000083</v>
      </c>
      <c r="W131" s="12">
        <f>K131-N131</f>
        <v>0.39930000000000021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1</v>
      </c>
      <c r="AH131" s="12">
        <f t="shared" ref="AG131:AH136" si="494">POWER(2,-Y131)</f>
        <v>1</v>
      </c>
      <c r="AI131" s="12">
        <v>1</v>
      </c>
      <c r="AJ131" s="12">
        <v>1</v>
      </c>
      <c r="AK131" s="12">
        <v>1</v>
      </c>
      <c r="AL131" s="12">
        <v>1</v>
      </c>
      <c r="AM131" s="12">
        <v>1</v>
      </c>
      <c r="AN131" s="12">
        <v>1</v>
      </c>
      <c r="AO131" s="12">
        <v>1</v>
      </c>
      <c r="AP131" s="12">
        <f t="shared" si="331"/>
        <v>1</v>
      </c>
      <c r="AQ131" s="12">
        <f t="shared" si="302"/>
        <v>1</v>
      </c>
      <c r="AR131" s="12">
        <f t="shared" si="303"/>
        <v>1</v>
      </c>
      <c r="AS131" s="12">
        <f t="shared" si="304"/>
        <v>1</v>
      </c>
      <c r="AT131" s="12">
        <f t="shared" si="291"/>
        <v>0</v>
      </c>
      <c r="AZ131" s="14"/>
      <c r="BB131" s="14"/>
      <c r="BC131" s="14"/>
      <c r="BD131" s="14"/>
    </row>
    <row r="132" spans="1:56" s="12" customFormat="1">
      <c r="A132" s="12" t="s">
        <v>34</v>
      </c>
      <c r="B132" s="12" t="s">
        <v>7</v>
      </c>
      <c r="C132" s="25">
        <v>24.305990219116211</v>
      </c>
      <c r="D132" s="25">
        <v>24.055717468261719</v>
      </c>
      <c r="E132" s="25">
        <v>24.156600000000001</v>
      </c>
      <c r="F132" s="24">
        <v>23.5532</v>
      </c>
      <c r="G132" s="24">
        <v>23.590399999999999</v>
      </c>
      <c r="H132" s="12">
        <v>23.499600000000001</v>
      </c>
      <c r="I132" s="12">
        <v>25.420100000000001</v>
      </c>
      <c r="J132" s="12">
        <v>25.3125</v>
      </c>
      <c r="K132" s="12">
        <v>25.197299999999998</v>
      </c>
      <c r="L132" s="12">
        <v>23.638286590576101</v>
      </c>
      <c r="M132" s="12">
        <v>22.856400000000001</v>
      </c>
      <c r="N132" s="12">
        <v>24.598099999999999</v>
      </c>
      <c r="O132" s="12">
        <f t="shared" si="462"/>
        <v>0.66770362854011012</v>
      </c>
      <c r="P132" s="12">
        <f t="shared" si="463"/>
        <v>0.41743087768561793</v>
      </c>
      <c r="Q132" s="12">
        <f t="shared" ref="Q132:Q136" si="495">E132-L132</f>
        <v>0.51831340942390014</v>
      </c>
      <c r="R132" s="12">
        <f t="shared" ref="R132:R136" si="496">F132-M132</f>
        <v>0.69679999999999964</v>
      </c>
      <c r="S132" s="12">
        <f t="shared" ref="S132:S136" si="497">G132-M132</f>
        <v>0.73399999999999821</v>
      </c>
      <c r="T132" s="12">
        <f t="shared" ref="T132:T136" si="498">H132-M132</f>
        <v>0.64320000000000022</v>
      </c>
      <c r="U132" s="12">
        <f t="shared" ref="U132:U136" si="499">I132-N132</f>
        <v>0.82200000000000273</v>
      </c>
      <c r="V132" s="12">
        <f t="shared" ref="V132:V136" si="500">J132-N132</f>
        <v>0.71440000000000126</v>
      </c>
      <c r="W132" s="12">
        <f t="shared" ref="W132:W136" si="501">K132-N132</f>
        <v>0.59919999999999973</v>
      </c>
      <c r="X132" s="12">
        <f>O132-O131</f>
        <v>0.21639633178708451</v>
      </c>
      <c r="Y132" s="12">
        <f t="shared" ref="Y132:Z132" si="502">P132-P131</f>
        <v>3.2052612304717343E-2</v>
      </c>
      <c r="Z132" s="12">
        <f t="shared" si="502"/>
        <v>0.21472719726560285</v>
      </c>
      <c r="AA132" s="12">
        <f t="shared" ref="AA132:AF132" si="503">R132-R131</f>
        <v>0.44969999999999999</v>
      </c>
      <c r="AB132" s="12">
        <f t="shared" si="503"/>
        <v>0.43469999999999942</v>
      </c>
      <c r="AC132" s="12">
        <f t="shared" si="503"/>
        <v>0.28539999999999921</v>
      </c>
      <c r="AD132" s="12">
        <f t="shared" si="503"/>
        <v>0.49620000000000175</v>
      </c>
      <c r="AE132" s="12">
        <f t="shared" si="503"/>
        <v>0.29250000000000043</v>
      </c>
      <c r="AF132" s="12">
        <f t="shared" si="503"/>
        <v>0.19989999999999952</v>
      </c>
      <c r="AG132" s="12">
        <f t="shared" si="494"/>
        <v>0.86071270408168121</v>
      </c>
      <c r="AH132" s="12">
        <f t="shared" si="494"/>
        <v>0.97802780600982775</v>
      </c>
      <c r="AI132" s="12">
        <f t="shared" ref="AI132:AI134" si="504">POWER(2,-Z132)</f>
        <v>0.86170908698654125</v>
      </c>
      <c r="AJ132" s="12">
        <f t="shared" ref="AJ132:AJ134" si="505">POWER(2,-AA132)</f>
        <v>0.73219508783179499</v>
      </c>
      <c r="AK132" s="12">
        <f t="shared" ref="AK132:AK134" si="506">POWER(2,-AB132)</f>
        <v>0.73984758561014052</v>
      </c>
      <c r="AL132" s="12">
        <f t="shared" ref="AL132:AL134" si="507">POWER(2,-AC132)</f>
        <v>0.8205140824609598</v>
      </c>
      <c r="AM132" s="12">
        <f t="shared" ref="AM132:AM134" si="508">POWER(2,-AD132)</f>
        <v>0.70897172667617314</v>
      </c>
      <c r="AN132" s="12">
        <f t="shared" ref="AN132:AN134" si="509">POWER(2,-AE132)</f>
        <v>0.81648596959506836</v>
      </c>
      <c r="AO132" s="12">
        <f t="shared" ref="AO132:AO134" si="510">POWER(2,-AF132)</f>
        <v>0.87061090735431446</v>
      </c>
      <c r="AP132" s="12">
        <f t="shared" si="331"/>
        <v>0.90014986569268352</v>
      </c>
      <c r="AQ132" s="12">
        <f t="shared" si="302"/>
        <v>0.76418558530096503</v>
      </c>
      <c r="AR132" s="12">
        <f t="shared" si="303"/>
        <v>0.79868953454185199</v>
      </c>
      <c r="AS132" s="12">
        <f t="shared" si="304"/>
        <v>0.82100832851183358</v>
      </c>
      <c r="AT132" s="12">
        <f t="shared" si="291"/>
        <v>7.0676501107619388E-2</v>
      </c>
      <c r="AZ132" s="14"/>
      <c r="BB132" s="14"/>
      <c r="BC132" s="14"/>
      <c r="BD132" s="14"/>
    </row>
    <row r="133" spans="1:56" s="12" customFormat="1">
      <c r="B133" s="14" t="s">
        <v>10</v>
      </c>
      <c r="C133" s="25">
        <v>24.153228759765625</v>
      </c>
      <c r="D133" s="25">
        <v>24.118505477905273</v>
      </c>
      <c r="E133" s="25">
        <v>24.201899999999998</v>
      </c>
      <c r="F133" s="24">
        <v>23.501300000000001</v>
      </c>
      <c r="G133" s="24">
        <v>23.5398</v>
      </c>
      <c r="H133" s="24">
        <v>23.437200000000001</v>
      </c>
      <c r="I133" s="12">
        <v>25.114899999999999</v>
      </c>
      <c r="J133" s="12">
        <v>25.201499999999999</v>
      </c>
      <c r="K133" s="12">
        <v>25.172000000000001</v>
      </c>
      <c r="L133" s="12">
        <v>23.2630805969238</v>
      </c>
      <c r="M133" s="12">
        <v>22.499300000000002</v>
      </c>
      <c r="N133" s="24">
        <v>24.198599999999999</v>
      </c>
      <c r="O133" s="12">
        <f t="shared" si="462"/>
        <v>0.8901481628418253</v>
      </c>
      <c r="P133" s="12">
        <f t="shared" si="463"/>
        <v>0.85542488098147373</v>
      </c>
      <c r="Q133" s="12">
        <f t="shared" si="495"/>
        <v>0.93881940307619871</v>
      </c>
      <c r="R133" s="12">
        <f t="shared" si="496"/>
        <v>1.0019999999999989</v>
      </c>
      <c r="S133" s="12">
        <f t="shared" si="497"/>
        <v>1.040499999999998</v>
      </c>
      <c r="T133" s="12">
        <f t="shared" si="498"/>
        <v>0.93789999999999907</v>
      </c>
      <c r="U133" s="12">
        <f t="shared" si="499"/>
        <v>0.91629999999999967</v>
      </c>
      <c r="V133" s="12">
        <f t="shared" si="500"/>
        <v>1.0029000000000003</v>
      </c>
      <c r="W133" s="12">
        <f t="shared" si="501"/>
        <v>0.9734000000000016</v>
      </c>
      <c r="X133" s="12">
        <f>O133-O131</f>
        <v>0.43884086608879969</v>
      </c>
      <c r="Y133" s="12">
        <f t="shared" ref="Y133:Z133" si="511">P133-P131</f>
        <v>0.47004661560057315</v>
      </c>
      <c r="Z133" s="12">
        <f t="shared" si="511"/>
        <v>0.63523319091790142</v>
      </c>
      <c r="AA133" s="12">
        <f t="shared" ref="AA133:AF133" si="512">R133-R131</f>
        <v>0.75489999999999924</v>
      </c>
      <c r="AB133" s="12">
        <f t="shared" si="512"/>
        <v>0.74119999999999919</v>
      </c>
      <c r="AC133" s="12">
        <f t="shared" si="512"/>
        <v>0.58009999999999806</v>
      </c>
      <c r="AD133" s="12">
        <f t="shared" si="512"/>
        <v>0.59049999999999869</v>
      </c>
      <c r="AE133" s="12">
        <f t="shared" si="512"/>
        <v>0.58099999999999952</v>
      </c>
      <c r="AF133" s="12">
        <f t="shared" si="512"/>
        <v>0.57410000000000139</v>
      </c>
      <c r="AG133" s="12">
        <f t="shared" si="494"/>
        <v>0.73772709772944312</v>
      </c>
      <c r="AH133" s="12">
        <f t="shared" si="494"/>
        <v>0.72194127039915768</v>
      </c>
      <c r="AI133" s="12">
        <f t="shared" si="504"/>
        <v>0.64383673938876163</v>
      </c>
      <c r="AJ133" s="12">
        <f t="shared" si="505"/>
        <v>0.59258745907992172</v>
      </c>
      <c r="AK133" s="12">
        <f t="shared" si="506"/>
        <v>0.59824154197892954</v>
      </c>
      <c r="AL133" s="12">
        <f t="shared" si="507"/>
        <v>0.6689174099644285</v>
      </c>
      <c r="AM133" s="12">
        <f t="shared" si="508"/>
        <v>0.66411270323536886</v>
      </c>
      <c r="AN133" s="12">
        <f t="shared" si="509"/>
        <v>0.66850024770256722</v>
      </c>
      <c r="AO133" s="12">
        <f t="shared" si="510"/>
        <v>0.67170515219375548</v>
      </c>
      <c r="AP133" s="12">
        <f t="shared" si="331"/>
        <v>0.70116836917245406</v>
      </c>
      <c r="AQ133" s="12">
        <f t="shared" si="302"/>
        <v>0.61991547034109329</v>
      </c>
      <c r="AR133" s="12">
        <f t="shared" si="303"/>
        <v>0.6681060343772306</v>
      </c>
      <c r="AS133" s="12">
        <f t="shared" si="304"/>
        <v>0.66306329129692598</v>
      </c>
      <c r="AT133" s="12">
        <f t="shared" si="291"/>
        <v>4.0860498472917672E-2</v>
      </c>
      <c r="AZ133" s="14"/>
      <c r="BB133" s="14"/>
      <c r="BC133" s="14"/>
      <c r="BD133" s="14"/>
    </row>
    <row r="134" spans="1:56" s="12" customFormat="1">
      <c r="B134" s="12" t="s">
        <v>11</v>
      </c>
      <c r="C134" s="25">
        <v>25.916994094848633</v>
      </c>
      <c r="D134" s="25">
        <v>25.970762252807617</v>
      </c>
      <c r="E134" s="25">
        <v>25.964200000000002</v>
      </c>
      <c r="F134" s="24">
        <v>25.310300000000002</v>
      </c>
      <c r="G134" s="24">
        <v>25.290400000000002</v>
      </c>
      <c r="H134" s="24">
        <v>25.246300000000002</v>
      </c>
      <c r="I134" s="24">
        <v>26.9834</v>
      </c>
      <c r="J134" s="24">
        <v>26.881699999999999</v>
      </c>
      <c r="K134" s="24">
        <v>26.903400000000001</v>
      </c>
      <c r="L134" s="12">
        <v>23.2046089172363</v>
      </c>
      <c r="M134" s="12">
        <v>22.412800000000001</v>
      </c>
      <c r="N134" s="24">
        <v>24.256900000000002</v>
      </c>
      <c r="O134" s="12">
        <f t="shared" si="462"/>
        <v>2.7123851776123331</v>
      </c>
      <c r="P134" s="12">
        <f t="shared" si="463"/>
        <v>2.7661533355713175</v>
      </c>
      <c r="Q134" s="12">
        <f t="shared" si="495"/>
        <v>2.759591082763702</v>
      </c>
      <c r="R134" s="12">
        <f t="shared" si="496"/>
        <v>2.8975000000000009</v>
      </c>
      <c r="S134" s="12">
        <f t="shared" si="497"/>
        <v>2.877600000000001</v>
      </c>
      <c r="T134" s="12">
        <f t="shared" si="498"/>
        <v>2.8335000000000008</v>
      </c>
      <c r="U134" s="12">
        <f t="shared" si="499"/>
        <v>2.7264999999999979</v>
      </c>
      <c r="V134" s="12">
        <f t="shared" si="500"/>
        <v>2.6247999999999969</v>
      </c>
      <c r="W134" s="12">
        <f t="shared" si="501"/>
        <v>2.6464999999999996</v>
      </c>
      <c r="X134" s="12">
        <f>O134-O131</f>
        <v>2.2610778808593075</v>
      </c>
      <c r="Y134" s="12">
        <f t="shared" ref="Y134:Z134" si="513">P134-P131</f>
        <v>2.3807750701904169</v>
      </c>
      <c r="Z134" s="12">
        <f t="shared" si="513"/>
        <v>2.4560048706054047</v>
      </c>
      <c r="AA134" s="12">
        <f t="shared" ref="AA134:AF134" si="514">R134-R131</f>
        <v>2.6504000000000012</v>
      </c>
      <c r="AB134" s="12">
        <f t="shared" si="514"/>
        <v>2.5783000000000023</v>
      </c>
      <c r="AC134" s="12">
        <f t="shared" si="514"/>
        <v>2.4756999999999998</v>
      </c>
      <c r="AD134" s="12">
        <f t="shared" si="514"/>
        <v>2.4006999999999969</v>
      </c>
      <c r="AE134" s="12">
        <f t="shared" si="514"/>
        <v>2.2028999999999961</v>
      </c>
      <c r="AF134" s="12">
        <f t="shared" si="514"/>
        <v>2.2471999999999994</v>
      </c>
      <c r="AG134" s="12">
        <f t="shared" si="494"/>
        <v>0.20861605828547153</v>
      </c>
      <c r="AH134" s="12">
        <f t="shared" si="494"/>
        <v>0.19200621696550735</v>
      </c>
      <c r="AI134" s="12">
        <f t="shared" si="504"/>
        <v>0.18225055706469601</v>
      </c>
      <c r="AJ134" s="12">
        <f t="shared" si="505"/>
        <v>0.15927591163274277</v>
      </c>
      <c r="AK134" s="12">
        <f t="shared" si="506"/>
        <v>0.16743812890306178</v>
      </c>
      <c r="AL134" s="12">
        <f t="shared" si="507"/>
        <v>0.17977944680424063</v>
      </c>
      <c r="AM134" s="12">
        <f t="shared" si="508"/>
        <v>0.1893726643291026</v>
      </c>
      <c r="AN134" s="12">
        <f t="shared" si="509"/>
        <v>0.21720060096431251</v>
      </c>
      <c r="AO134" s="12">
        <f t="shared" si="510"/>
        <v>0.21063250548625159</v>
      </c>
      <c r="AP134" s="12">
        <f t="shared" si="331"/>
        <v>0.19429094410522496</v>
      </c>
      <c r="AQ134" s="12">
        <f t="shared" si="302"/>
        <v>0.16883116244668173</v>
      </c>
      <c r="AR134" s="12">
        <f t="shared" si="303"/>
        <v>0.20573525692655556</v>
      </c>
      <c r="AS134" s="12">
        <f t="shared" si="304"/>
        <v>0.18961912115948742</v>
      </c>
      <c r="AT134" s="12">
        <f t="shared" si="291"/>
        <v>1.8890407475015022E-2</v>
      </c>
      <c r="AZ134" s="14"/>
      <c r="BB134" s="14"/>
      <c r="BC134" s="14"/>
      <c r="BD134" s="14"/>
    </row>
    <row r="135" spans="1:56" s="12" customFormat="1">
      <c r="B135" s="12" t="s">
        <v>76</v>
      </c>
      <c r="C135" s="25">
        <v>30.182296752929688</v>
      </c>
      <c r="D135" s="25">
        <v>30.247145462036102</v>
      </c>
      <c r="E135" s="25">
        <v>30.201499999999999</v>
      </c>
      <c r="F135" s="24">
        <v>29.4041</v>
      </c>
      <c r="G135" s="24">
        <v>29.390799999999999</v>
      </c>
      <c r="H135" s="24">
        <v>29.4407</v>
      </c>
      <c r="I135" s="12">
        <v>31.355599999999999</v>
      </c>
      <c r="J135" s="12">
        <v>31.201799999999999</v>
      </c>
      <c r="K135" s="12">
        <v>31.113399999999999</v>
      </c>
      <c r="L135" s="12">
        <v>23.6353454589843</v>
      </c>
      <c r="M135" s="12">
        <v>22.863099999999999</v>
      </c>
      <c r="N135" s="24">
        <v>24.599699999999999</v>
      </c>
      <c r="O135" s="12">
        <f t="shared" si="462"/>
        <v>6.5469512939453871</v>
      </c>
      <c r="P135" s="12">
        <f t="shared" si="463"/>
        <v>6.6118000030518012</v>
      </c>
      <c r="Q135" s="12">
        <f t="shared" si="495"/>
        <v>6.566154541015699</v>
      </c>
      <c r="R135" s="12">
        <f t="shared" si="496"/>
        <v>6.5410000000000004</v>
      </c>
      <c r="S135" s="12">
        <f t="shared" si="497"/>
        <v>6.5276999999999994</v>
      </c>
      <c r="T135" s="12">
        <f t="shared" si="498"/>
        <v>6.5776000000000003</v>
      </c>
      <c r="U135" s="12">
        <f t="shared" si="499"/>
        <v>6.7559000000000005</v>
      </c>
      <c r="V135" s="12">
        <f t="shared" si="500"/>
        <v>6.6021000000000001</v>
      </c>
      <c r="W135" s="12">
        <f t="shared" si="501"/>
        <v>6.5137</v>
      </c>
      <c r="X135" s="12">
        <v>0</v>
      </c>
      <c r="Y135" s="12">
        <f>0</f>
        <v>0</v>
      </c>
      <c r="Z135" s="12">
        <f>0</f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f t="shared" si="494"/>
        <v>1</v>
      </c>
      <c r="AH135" s="12">
        <f t="shared" si="494"/>
        <v>1</v>
      </c>
      <c r="AI135" s="12">
        <v>1</v>
      </c>
      <c r="AJ135" s="12">
        <v>1</v>
      </c>
      <c r="AK135" s="12">
        <v>1</v>
      </c>
      <c r="AL135" s="12">
        <v>1</v>
      </c>
      <c r="AM135" s="12">
        <v>1</v>
      </c>
      <c r="AN135" s="12">
        <v>1</v>
      </c>
      <c r="AO135" s="12">
        <v>1</v>
      </c>
      <c r="AP135" s="12">
        <f t="shared" si="331"/>
        <v>1</v>
      </c>
      <c r="AQ135" s="12">
        <f t="shared" ref="AQ135:AQ164" si="515">AVERAGE(AJ135:AL135)</f>
        <v>1</v>
      </c>
      <c r="AR135" s="12">
        <f t="shared" ref="AR135:AR164" si="516">AVERAGE(AM135:AO135)</f>
        <v>1</v>
      </c>
      <c r="AS135" s="12">
        <f t="shared" ref="AS135:AS164" si="517">AVERAGE(AP135:AR135)</f>
        <v>1</v>
      </c>
      <c r="AT135" s="12">
        <f t="shared" si="291"/>
        <v>0</v>
      </c>
      <c r="AZ135" s="14"/>
      <c r="BB135" s="14"/>
      <c r="BC135" s="14"/>
      <c r="BD135" s="14"/>
    </row>
    <row r="136" spans="1:56" s="12" customFormat="1">
      <c r="B136" s="12" t="s">
        <v>93</v>
      </c>
      <c r="C136" s="25">
        <v>31.93815803527832</v>
      </c>
      <c r="D136" s="25">
        <v>32.008512115478503</v>
      </c>
      <c r="E136" s="25">
        <v>32.024799999999999</v>
      </c>
      <c r="F136" s="24">
        <v>31.028500000000001</v>
      </c>
      <c r="G136" s="24">
        <v>31.120100000000001</v>
      </c>
      <c r="H136" s="24">
        <v>31.099599999999999</v>
      </c>
      <c r="I136" s="24">
        <v>32.6845</v>
      </c>
      <c r="J136" s="24">
        <v>32.790599999999998</v>
      </c>
      <c r="K136" s="24">
        <v>32.601500000000001</v>
      </c>
      <c r="L136" s="12">
        <v>24.35546875</v>
      </c>
      <c r="M136" s="12">
        <v>23.509699999999999</v>
      </c>
      <c r="N136" s="24">
        <v>25.229099999999999</v>
      </c>
      <c r="O136" s="12">
        <f t="shared" si="462"/>
        <v>7.5826892852783203</v>
      </c>
      <c r="P136" s="12">
        <f t="shared" si="463"/>
        <v>7.6530433654785028</v>
      </c>
      <c r="Q136" s="12">
        <f t="shared" si="495"/>
        <v>7.669331249999999</v>
      </c>
      <c r="R136" s="12">
        <f t="shared" si="496"/>
        <v>7.5188000000000024</v>
      </c>
      <c r="S136" s="12">
        <f t="shared" si="497"/>
        <v>7.6104000000000021</v>
      </c>
      <c r="T136" s="12">
        <f t="shared" si="498"/>
        <v>7.5899000000000001</v>
      </c>
      <c r="U136" s="12">
        <f t="shared" si="499"/>
        <v>7.4554000000000009</v>
      </c>
      <c r="V136" s="12">
        <f t="shared" si="500"/>
        <v>7.5614999999999988</v>
      </c>
      <c r="W136" s="12">
        <f t="shared" si="501"/>
        <v>7.3724000000000025</v>
      </c>
      <c r="X136" s="12">
        <f>O136-O135</f>
        <v>1.0357379913329332</v>
      </c>
      <c r="Y136" s="12">
        <f t="shared" ref="Y136:Z136" si="518">P136-P135</f>
        <v>1.0412433624267017</v>
      </c>
      <c r="Z136" s="12">
        <f t="shared" si="518"/>
        <v>1.1031767089843001</v>
      </c>
      <c r="AA136" s="12">
        <f t="shared" ref="AA136:AF136" si="519">R136-R135</f>
        <v>0.977800000000002</v>
      </c>
      <c r="AB136" s="12">
        <f t="shared" si="519"/>
        <v>1.0827000000000027</v>
      </c>
      <c r="AC136" s="12">
        <f t="shared" si="519"/>
        <v>1.0122999999999998</v>
      </c>
      <c r="AD136" s="12">
        <f t="shared" si="519"/>
        <v>0.69950000000000045</v>
      </c>
      <c r="AE136" s="12">
        <f t="shared" si="519"/>
        <v>0.9593999999999987</v>
      </c>
      <c r="AF136" s="12">
        <f t="shared" si="519"/>
        <v>0.85870000000000246</v>
      </c>
      <c r="AG136" s="12">
        <f t="shared" si="494"/>
        <v>0.48776630623680273</v>
      </c>
      <c r="AH136" s="12">
        <f t="shared" si="494"/>
        <v>0.48590852112199567</v>
      </c>
      <c r="AI136" s="12">
        <f t="shared" ref="AI136" si="520">POWER(2,-Z136)</f>
        <v>0.46549039067708464</v>
      </c>
      <c r="AJ136" s="12">
        <f t="shared" ref="AJ136" si="521">POWER(2,-AA136)</f>
        <v>0.50775343512830196</v>
      </c>
      <c r="AK136" s="12">
        <f t="shared" ref="AK136" si="522">POWER(2,-AB136)</f>
        <v>0.47214437903143092</v>
      </c>
      <c r="AL136" s="12">
        <f t="shared" ref="AL136" si="523">POWER(2,-AC136)</f>
        <v>0.49575526524067892</v>
      </c>
      <c r="AM136" s="12">
        <f t="shared" ref="AM136" si="524">POWER(2,-AD136)</f>
        <v>0.61578558471566247</v>
      </c>
      <c r="AN136" s="12">
        <f t="shared" ref="AN136" si="525">POWER(2,-AE136)</f>
        <v>0.51427074805070461</v>
      </c>
      <c r="AO136" s="12">
        <f t="shared" ref="AO136" si="526">POWER(2,-AF136)</f>
        <v>0.5514492402585689</v>
      </c>
      <c r="AP136" s="12">
        <f t="shared" si="331"/>
        <v>0.47972173934529438</v>
      </c>
      <c r="AQ136" s="12">
        <f t="shared" si="515"/>
        <v>0.49188435980013728</v>
      </c>
      <c r="AR136" s="12">
        <f t="shared" si="516"/>
        <v>0.56050185767497862</v>
      </c>
      <c r="AS136" s="12">
        <f t="shared" si="517"/>
        <v>0.51070265227347011</v>
      </c>
      <c r="AT136" s="12">
        <f t="shared" si="291"/>
        <v>4.3554023672312613E-2</v>
      </c>
      <c r="AZ136" s="14"/>
      <c r="BB136" s="14"/>
      <c r="BC136" s="14"/>
      <c r="BD136" s="14"/>
    </row>
    <row r="137" spans="1:56" s="12" customFormat="1">
      <c r="C137" s="13"/>
      <c r="D137" s="13"/>
      <c r="E137" s="13"/>
      <c r="AZ137" s="14"/>
      <c r="BB137" s="14"/>
      <c r="BC137" s="14"/>
      <c r="BD137" s="14"/>
    </row>
    <row r="138" spans="1:56" s="12" customFormat="1">
      <c r="A138" s="12" t="s">
        <v>70</v>
      </c>
      <c r="B138" s="12" t="s">
        <v>75</v>
      </c>
      <c r="C138" s="13">
        <v>33.564434051513601</v>
      </c>
      <c r="D138" s="13">
        <v>33.433734893798828</v>
      </c>
      <c r="E138" s="25">
        <v>33.498401000000001</v>
      </c>
      <c r="F138" s="12">
        <v>32.954700000000003</v>
      </c>
      <c r="G138" s="24">
        <v>32.886299999999999</v>
      </c>
      <c r="H138" s="24">
        <v>32.805300000000003</v>
      </c>
      <c r="I138" s="24">
        <v>34.604500000000002</v>
      </c>
      <c r="J138" s="24">
        <v>34.364800000000002</v>
      </c>
      <c r="K138" s="24">
        <v>34.397799999999997</v>
      </c>
      <c r="L138" s="12">
        <v>24.929437637329102</v>
      </c>
      <c r="M138" s="12">
        <v>24.3324</v>
      </c>
      <c r="N138" s="24">
        <v>25.750399999999999</v>
      </c>
      <c r="O138" s="12">
        <f t="shared" ref="O138:O143" si="527">C138-L138</f>
        <v>8.6349964141844993</v>
      </c>
      <c r="P138" s="12">
        <f t="shared" ref="P138:P143" si="528">D138-L138</f>
        <v>8.5042972564697266</v>
      </c>
      <c r="Q138" s="12">
        <f>E138-L138</f>
        <v>8.5689633626708996</v>
      </c>
      <c r="R138" s="12">
        <f>F138-M138</f>
        <v>8.6223000000000027</v>
      </c>
      <c r="S138" s="12">
        <f>G138-M138</f>
        <v>8.5538999999999987</v>
      </c>
      <c r="T138" s="12">
        <f>H138-M138</f>
        <v>8.4729000000000028</v>
      </c>
      <c r="U138" s="12">
        <f>I138-N138</f>
        <v>8.8541000000000025</v>
      </c>
      <c r="V138" s="12">
        <f>J138-N138</f>
        <v>8.6144000000000034</v>
      </c>
      <c r="W138" s="12">
        <f>K138-N138</f>
        <v>8.6473999999999975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f>POWER(2,-X138)</f>
        <v>1</v>
      </c>
      <c r="AH138" s="12">
        <f>POWER(2,-Y138)</f>
        <v>1</v>
      </c>
      <c r="AI138" s="12">
        <v>1</v>
      </c>
      <c r="AJ138" s="12">
        <v>1</v>
      </c>
      <c r="AK138" s="12">
        <v>1</v>
      </c>
      <c r="AL138" s="12">
        <v>1</v>
      </c>
      <c r="AM138" s="12">
        <v>1</v>
      </c>
      <c r="AN138" s="12">
        <v>1</v>
      </c>
      <c r="AO138" s="12">
        <v>1</v>
      </c>
      <c r="AP138" s="12">
        <f t="shared" si="331"/>
        <v>1</v>
      </c>
      <c r="AQ138" s="12">
        <f t="shared" si="515"/>
        <v>1</v>
      </c>
      <c r="AR138" s="12">
        <f t="shared" si="516"/>
        <v>1</v>
      </c>
      <c r="AS138" s="12">
        <f t="shared" si="517"/>
        <v>1</v>
      </c>
      <c r="AT138" s="12">
        <f t="shared" si="291"/>
        <v>0</v>
      </c>
      <c r="AZ138" s="14"/>
      <c r="BB138" s="14"/>
      <c r="BC138" s="14"/>
      <c r="BD138" s="14"/>
    </row>
    <row r="139" spans="1:56" s="12" customFormat="1">
      <c r="A139" s="12" t="s">
        <v>33</v>
      </c>
      <c r="B139" s="12" t="s">
        <v>7</v>
      </c>
      <c r="C139" s="13">
        <v>31.111761093139648</v>
      </c>
      <c r="D139" s="13">
        <v>30.976293563842773</v>
      </c>
      <c r="E139" s="25">
        <v>31.021456000000001</v>
      </c>
      <c r="F139" s="12">
        <v>30.3979</v>
      </c>
      <c r="G139" s="24">
        <v>30.402699999999999</v>
      </c>
      <c r="H139" s="24">
        <v>30.523399999999999</v>
      </c>
      <c r="I139" s="24">
        <v>32.081600000000002</v>
      </c>
      <c r="J139" s="24">
        <v>31.894200000000001</v>
      </c>
      <c r="K139" s="24">
        <v>31.983699999999999</v>
      </c>
      <c r="L139" s="12">
        <v>25.303413391113281</v>
      </c>
      <c r="M139" s="12">
        <v>24.706499999999998</v>
      </c>
      <c r="N139" s="24">
        <v>26.1145</v>
      </c>
      <c r="O139" s="12">
        <f t="shared" si="527"/>
        <v>5.8083477020263672</v>
      </c>
      <c r="P139" s="12">
        <f t="shared" si="528"/>
        <v>5.6728801727294922</v>
      </c>
      <c r="Q139" s="12">
        <f t="shared" ref="Q139:Q164" si="529">E139-L139</f>
        <v>5.7180426088867193</v>
      </c>
      <c r="R139" s="12">
        <f>F139-M139</f>
        <v>5.6914000000000016</v>
      </c>
      <c r="S139" s="12">
        <f t="shared" ref="S139:S164" si="530">G139-M139</f>
        <v>5.696200000000001</v>
      </c>
      <c r="T139" s="12">
        <f t="shared" ref="T139:T164" si="531">H139-M139</f>
        <v>5.8169000000000004</v>
      </c>
      <c r="U139" s="12">
        <f t="shared" ref="U139:U164" si="532">I139-N139</f>
        <v>5.9671000000000021</v>
      </c>
      <c r="V139" s="12">
        <f t="shared" ref="V139:V164" si="533">J139-N139</f>
        <v>5.7797000000000018</v>
      </c>
      <c r="W139" s="12">
        <f t="shared" ref="W139:W164" si="534">K139-N139</f>
        <v>5.8691999999999993</v>
      </c>
      <c r="X139" s="12">
        <f>O139-O138</f>
        <v>-2.8266487121581321</v>
      </c>
      <c r="Y139" s="12">
        <f>P139-P138</f>
        <v>-2.8314170837402344</v>
      </c>
      <c r="Z139" s="12">
        <f>Q139-Q138</f>
        <v>-2.8509207537841803</v>
      </c>
      <c r="AA139" s="12">
        <f t="shared" ref="AA139:AF139" si="535">R139-R138</f>
        <v>-2.9309000000000012</v>
      </c>
      <c r="AB139" s="12">
        <f t="shared" si="535"/>
        <v>-2.8576999999999977</v>
      </c>
      <c r="AC139" s="12">
        <f t="shared" si="535"/>
        <v>-2.6560000000000024</v>
      </c>
      <c r="AD139" s="12">
        <f t="shared" si="535"/>
        <v>-2.8870000000000005</v>
      </c>
      <c r="AE139" s="12">
        <f t="shared" si="535"/>
        <v>-2.8347000000000016</v>
      </c>
      <c r="AF139" s="12">
        <f t="shared" si="535"/>
        <v>-2.7781999999999982</v>
      </c>
      <c r="AG139" s="12">
        <f t="shared" ref="AG139:AG164" si="536">POWER(2,-X139)</f>
        <v>7.094242824074386</v>
      </c>
      <c r="AH139" s="12">
        <f t="shared" ref="AH139:AH164" si="537">POWER(2,-Y139)</f>
        <v>7.1177293894312772</v>
      </c>
      <c r="AI139" s="12">
        <f t="shared" ref="AI139:AI141" si="538">POWER(2,-Z139)</f>
        <v>7.2146067229411361</v>
      </c>
      <c r="AJ139" s="12">
        <f t="shared" ref="AJ139:AJ141" si="539">POWER(2,-AA139)</f>
        <v>7.6258597596663433</v>
      </c>
      <c r="AK139" s="12">
        <f t="shared" ref="AK139:AK141" si="540">POWER(2,-AB139)</f>
        <v>7.2485880478999984</v>
      </c>
      <c r="AL139" s="12">
        <f t="shared" ref="AL139:AL141" si="541">POWER(2,-AC139)</f>
        <v>6.3028310883947789</v>
      </c>
      <c r="AM139" s="12">
        <f t="shared" ref="AM139:AM141" si="542">POWER(2,-AD139)</f>
        <v>7.3973062249095989</v>
      </c>
      <c r="AN139" s="12">
        <f t="shared" ref="AN139:AN141" si="543">POWER(2,-AE139)</f>
        <v>7.1339445390483709</v>
      </c>
      <c r="AO139" s="12">
        <f t="shared" ref="AO139:AO141" si="544">POWER(2,-AF139)</f>
        <v>6.8599592194369912</v>
      </c>
      <c r="AP139" s="12">
        <f t="shared" si="331"/>
        <v>7.1421929788156007</v>
      </c>
      <c r="AQ139" s="12">
        <f t="shared" si="515"/>
        <v>7.0590929653203736</v>
      </c>
      <c r="AR139" s="12">
        <f>AVERAGE(AM139:AO139)</f>
        <v>7.1304033277983203</v>
      </c>
      <c r="AS139" s="12">
        <f t="shared" si="517"/>
        <v>7.1105630906447646</v>
      </c>
      <c r="AT139" s="12">
        <f t="shared" si="291"/>
        <v>4.4962532384850429E-2</v>
      </c>
      <c r="AZ139" s="14"/>
      <c r="BB139" s="14"/>
      <c r="BC139" s="14"/>
      <c r="BD139" s="14"/>
    </row>
    <row r="140" spans="1:56" s="12" customFormat="1">
      <c r="B140" s="14" t="s">
        <v>10</v>
      </c>
      <c r="C140" s="13">
        <v>27.987607955932617</v>
      </c>
      <c r="D140" s="13">
        <v>28.210565567016602</v>
      </c>
      <c r="E140" s="25">
        <v>28.109438900000001</v>
      </c>
      <c r="F140" s="12">
        <v>27.474599999999999</v>
      </c>
      <c r="G140" s="24">
        <v>27.388100000000001</v>
      </c>
      <c r="H140" s="24">
        <v>27.493200000000002</v>
      </c>
      <c r="I140" s="24">
        <v>28.927099999999999</v>
      </c>
      <c r="J140" s="24">
        <v>29.110700000000001</v>
      </c>
      <c r="K140" s="24">
        <v>29.009599999999999</v>
      </c>
      <c r="L140" s="12">
        <v>24.547628402709961</v>
      </c>
      <c r="M140" s="12">
        <v>23.913599999999999</v>
      </c>
      <c r="N140" s="24">
        <v>25.3506</v>
      </c>
      <c r="O140" s="12">
        <f t="shared" si="527"/>
        <v>3.4399795532226563</v>
      </c>
      <c r="P140" s="12">
        <f t="shared" si="528"/>
        <v>3.6629371643066406</v>
      </c>
      <c r="Q140" s="12">
        <f t="shared" si="529"/>
        <v>3.5618104972900397</v>
      </c>
      <c r="R140" s="12">
        <f t="shared" ref="R140:R164" si="545">F140-M140</f>
        <v>3.5609999999999999</v>
      </c>
      <c r="S140" s="12">
        <f t="shared" si="530"/>
        <v>3.4745000000000026</v>
      </c>
      <c r="T140" s="12">
        <f t="shared" si="531"/>
        <v>3.5796000000000028</v>
      </c>
      <c r="U140" s="12">
        <f t="shared" si="532"/>
        <v>3.5764999999999993</v>
      </c>
      <c r="V140" s="12">
        <f t="shared" si="533"/>
        <v>3.7601000000000013</v>
      </c>
      <c r="W140" s="12">
        <f t="shared" si="534"/>
        <v>3.6589999999999989</v>
      </c>
      <c r="X140" s="12">
        <f>O140-O138</f>
        <v>-5.195016860961843</v>
      </c>
      <c r="Y140" s="12">
        <f>P140-P138</f>
        <v>-4.8413600921630859</v>
      </c>
      <c r="Z140" s="12">
        <f>Q140-Q138</f>
        <v>-5.0071528653808599</v>
      </c>
      <c r="AA140" s="12">
        <f t="shared" ref="AA140:AF140" si="546">R140-R138</f>
        <v>-5.0613000000000028</v>
      </c>
      <c r="AB140" s="12">
        <f t="shared" si="546"/>
        <v>-5.0793999999999961</v>
      </c>
      <c r="AC140" s="12">
        <f t="shared" si="546"/>
        <v>-4.8933</v>
      </c>
      <c r="AD140" s="12">
        <f t="shared" si="546"/>
        <v>-5.2776000000000032</v>
      </c>
      <c r="AE140" s="12">
        <f t="shared" si="546"/>
        <v>-4.8543000000000021</v>
      </c>
      <c r="AF140" s="12">
        <f t="shared" si="546"/>
        <v>-4.9883999999999986</v>
      </c>
      <c r="AG140" s="12">
        <f t="shared" si="536"/>
        <v>36.631601254874859</v>
      </c>
      <c r="AH140" s="12">
        <f t="shared" si="537"/>
        <v>28.667815947059992</v>
      </c>
      <c r="AI140" s="12">
        <f t="shared" si="538"/>
        <v>32.159049588297663</v>
      </c>
      <c r="AJ140" s="12">
        <f t="shared" si="539"/>
        <v>33.388977313769033</v>
      </c>
      <c r="AK140" s="12">
        <f t="shared" si="540"/>
        <v>33.81051297652759</v>
      </c>
      <c r="AL140" s="12">
        <f t="shared" si="541"/>
        <v>29.71871846510389</v>
      </c>
      <c r="AM140" s="12">
        <f t="shared" si="542"/>
        <v>38.789653943203135</v>
      </c>
      <c r="AN140" s="12">
        <f t="shared" si="543"/>
        <v>28.926101644424488</v>
      </c>
      <c r="AO140" s="12">
        <f t="shared" si="544"/>
        <v>31.743735395904277</v>
      </c>
      <c r="AP140" s="12">
        <f t="shared" si="331"/>
        <v>32.486155596744176</v>
      </c>
      <c r="AQ140" s="12">
        <f t="shared" si="515"/>
        <v>32.306069585133507</v>
      </c>
      <c r="AR140" s="12">
        <f t="shared" si="516"/>
        <v>33.153163661177302</v>
      </c>
      <c r="AS140" s="12">
        <f t="shared" si="517"/>
        <v>32.648462947684997</v>
      </c>
      <c r="AT140" s="12">
        <f t="shared" ref="AT140:AT164" si="547">STDEV(AP140:AR140)</f>
        <v>0.44626208728077332</v>
      </c>
      <c r="AZ140" s="14"/>
      <c r="BB140" s="14"/>
      <c r="BC140" s="14"/>
      <c r="BD140" s="14"/>
    </row>
    <row r="141" spans="1:56" s="12" customFormat="1">
      <c r="B141" s="12" t="s">
        <v>11</v>
      </c>
      <c r="C141" s="13">
        <v>29.682506561279297</v>
      </c>
      <c r="D141" s="13">
        <v>30.065286636352539</v>
      </c>
      <c r="E141" s="25">
        <v>29.890453000000001</v>
      </c>
      <c r="F141" s="12">
        <v>29.102499999999999</v>
      </c>
      <c r="G141" s="24">
        <v>29.385100000000001</v>
      </c>
      <c r="H141" s="24">
        <v>29.224599999999999</v>
      </c>
      <c r="I141" s="24">
        <v>30.8734</v>
      </c>
      <c r="J141" s="24">
        <v>30.6706</v>
      </c>
      <c r="K141" s="24">
        <v>30.765699999999999</v>
      </c>
      <c r="L141" s="12">
        <v>24.892936706542969</v>
      </c>
      <c r="M141" s="12">
        <v>24.2758</v>
      </c>
      <c r="N141" s="24">
        <v>25.704499999999999</v>
      </c>
      <c r="O141" s="12">
        <f t="shared" si="527"/>
        <v>4.7895698547363281</v>
      </c>
      <c r="P141" s="12">
        <f t="shared" si="528"/>
        <v>5.1723499298095703</v>
      </c>
      <c r="Q141" s="12">
        <f t="shared" si="529"/>
        <v>4.9975162934570321</v>
      </c>
      <c r="R141" s="12">
        <f t="shared" si="545"/>
        <v>4.8266999999999989</v>
      </c>
      <c r="S141" s="12">
        <f t="shared" si="530"/>
        <v>5.1093000000000011</v>
      </c>
      <c r="T141" s="12">
        <f t="shared" si="531"/>
        <v>4.9487999999999985</v>
      </c>
      <c r="U141" s="12">
        <f t="shared" si="532"/>
        <v>5.1689000000000007</v>
      </c>
      <c r="V141" s="12">
        <f t="shared" si="533"/>
        <v>4.9661000000000008</v>
      </c>
      <c r="W141" s="12">
        <f t="shared" si="534"/>
        <v>5.0611999999999995</v>
      </c>
      <c r="X141" s="12">
        <f>O141-O138</f>
        <v>-3.8454265594481711</v>
      </c>
      <c r="Y141" s="12">
        <f>P141-P138</f>
        <v>-3.3319473266601563</v>
      </c>
      <c r="Z141" s="12">
        <f>Q141-Q138</f>
        <v>-3.5714470692138676</v>
      </c>
      <c r="AA141" s="12">
        <f t="shared" ref="AA141:AF141" si="548">R141-R138</f>
        <v>-3.7956000000000039</v>
      </c>
      <c r="AB141" s="12">
        <f t="shared" si="548"/>
        <v>-3.4445999999999977</v>
      </c>
      <c r="AC141" s="12">
        <f t="shared" si="548"/>
        <v>-3.5241000000000042</v>
      </c>
      <c r="AD141" s="12">
        <f t="shared" si="548"/>
        <v>-3.6852000000000018</v>
      </c>
      <c r="AE141" s="12">
        <f t="shared" si="548"/>
        <v>-3.6483000000000025</v>
      </c>
      <c r="AF141" s="12">
        <f t="shared" si="548"/>
        <v>-3.5861999999999981</v>
      </c>
      <c r="AG141" s="12">
        <f t="shared" si="536"/>
        <v>14.374367385241445</v>
      </c>
      <c r="AH141" s="12">
        <f t="shared" si="537"/>
        <v>10.069689733158826</v>
      </c>
      <c r="AI141" s="12">
        <f t="shared" si="538"/>
        <v>11.888106737710642</v>
      </c>
      <c r="AJ141" s="12">
        <f t="shared" si="539"/>
        <v>13.886392982169145</v>
      </c>
      <c r="AK141" s="12">
        <f t="shared" si="540"/>
        <v>10.887493859213999</v>
      </c>
      <c r="AL141" s="12">
        <f t="shared" si="541"/>
        <v>11.50428965173362</v>
      </c>
      <c r="AM141" s="12">
        <f t="shared" si="542"/>
        <v>12.863398974037228</v>
      </c>
      <c r="AN141" s="12">
        <f t="shared" si="543"/>
        <v>12.538562040797773</v>
      </c>
      <c r="AO141" s="12">
        <f t="shared" si="544"/>
        <v>12.010297645502746</v>
      </c>
      <c r="AP141" s="12">
        <f t="shared" si="331"/>
        <v>12.110721285370305</v>
      </c>
      <c r="AQ141" s="12">
        <f t="shared" si="515"/>
        <v>12.092725497705588</v>
      </c>
      <c r="AR141" s="12">
        <f t="shared" si="516"/>
        <v>12.47075288677925</v>
      </c>
      <c r="AS141" s="12">
        <f t="shared" si="517"/>
        <v>12.224733223285048</v>
      </c>
      <c r="AT141" s="12">
        <f t="shared" si="547"/>
        <v>0.21324919275994639</v>
      </c>
      <c r="AZ141" s="14"/>
      <c r="BB141" s="14"/>
      <c r="BC141" s="14"/>
      <c r="BD141" s="14"/>
    </row>
    <row r="142" spans="1:56" s="12" customFormat="1">
      <c r="B142" s="12" t="s">
        <v>76</v>
      </c>
      <c r="C142" s="13">
        <v>26.572303009033199</v>
      </c>
      <c r="D142" s="13">
        <v>26.539566802978499</v>
      </c>
      <c r="E142" s="25">
        <v>26.600236200000001</v>
      </c>
      <c r="F142" s="12">
        <v>26.004300000000001</v>
      </c>
      <c r="G142" s="24">
        <v>25.9984</v>
      </c>
      <c r="H142" s="24">
        <v>25.9038</v>
      </c>
      <c r="I142" s="24">
        <v>27.554200000000002</v>
      </c>
      <c r="J142" s="24">
        <v>27.490600000000001</v>
      </c>
      <c r="K142" s="24">
        <v>29.5031</v>
      </c>
      <c r="L142" s="12">
        <v>24.6015625</v>
      </c>
      <c r="M142" s="12">
        <v>24.097799999999999</v>
      </c>
      <c r="N142" s="24">
        <v>25.4406</v>
      </c>
      <c r="O142" s="12">
        <f t="shared" si="527"/>
        <v>1.9707405090331989</v>
      </c>
      <c r="P142" s="12">
        <f t="shared" si="528"/>
        <v>1.9380043029784986</v>
      </c>
      <c r="Q142" s="12">
        <f t="shared" si="529"/>
        <v>1.9986737000000012</v>
      </c>
      <c r="R142" s="12">
        <f t="shared" si="545"/>
        <v>1.9065000000000012</v>
      </c>
      <c r="S142" s="12">
        <f t="shared" si="530"/>
        <v>1.9006000000000007</v>
      </c>
      <c r="T142" s="12">
        <f t="shared" si="531"/>
        <v>1.8060000000000009</v>
      </c>
      <c r="U142" s="12">
        <f t="shared" si="532"/>
        <v>2.1136000000000017</v>
      </c>
      <c r="V142" s="12">
        <f t="shared" si="533"/>
        <v>2.0500000000000007</v>
      </c>
      <c r="W142" s="12">
        <f t="shared" si="534"/>
        <v>4.0625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f t="shared" si="536"/>
        <v>1</v>
      </c>
      <c r="AH142" s="12">
        <f t="shared" si="537"/>
        <v>1</v>
      </c>
      <c r="AI142" s="12">
        <v>1</v>
      </c>
      <c r="AJ142" s="12">
        <v>1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2">
        <f t="shared" si="331"/>
        <v>1</v>
      </c>
      <c r="AQ142" s="12">
        <f t="shared" si="515"/>
        <v>1</v>
      </c>
      <c r="AR142" s="12">
        <f t="shared" si="516"/>
        <v>1</v>
      </c>
      <c r="AS142" s="12">
        <f t="shared" si="517"/>
        <v>1</v>
      </c>
      <c r="AT142" s="12">
        <f t="shared" si="547"/>
        <v>0</v>
      </c>
      <c r="AZ142" s="14"/>
      <c r="BB142" s="14"/>
      <c r="BC142" s="14"/>
      <c r="BD142" s="14"/>
    </row>
    <row r="143" spans="1:56" s="12" customFormat="1">
      <c r="B143" s="12" t="s">
        <v>93</v>
      </c>
      <c r="C143" s="13">
        <v>25.709478378295898</v>
      </c>
      <c r="D143" s="13">
        <v>25.750613021850501</v>
      </c>
      <c r="E143" s="25">
        <v>25.688427399999998</v>
      </c>
      <c r="F143" s="12">
        <v>25.013200000000001</v>
      </c>
      <c r="G143" s="24">
        <v>25.1205</v>
      </c>
      <c r="H143" s="24">
        <v>25.045300000000001</v>
      </c>
      <c r="I143" s="24">
        <v>27.6904</v>
      </c>
      <c r="J143" s="24">
        <v>27.773599999999998</v>
      </c>
      <c r="K143" s="24">
        <v>27.744800000000001</v>
      </c>
      <c r="L143" s="12">
        <v>25.49946403503418</v>
      </c>
      <c r="M143" s="12">
        <v>24.9024</v>
      </c>
      <c r="N143" s="24">
        <v>26.402699999999999</v>
      </c>
      <c r="O143" s="12">
        <f t="shared" si="527"/>
        <v>0.21001434326171875</v>
      </c>
      <c r="P143" s="12">
        <f t="shared" si="528"/>
        <v>0.2511489868163217</v>
      </c>
      <c r="Q143" s="12">
        <f t="shared" si="529"/>
        <v>0.18896336496581867</v>
      </c>
      <c r="R143" s="12">
        <f t="shared" si="545"/>
        <v>0.11080000000000112</v>
      </c>
      <c r="S143" s="12">
        <f t="shared" si="530"/>
        <v>0.21809999999999974</v>
      </c>
      <c r="T143" s="12">
        <f t="shared" si="531"/>
        <v>0.14290000000000092</v>
      </c>
      <c r="U143" s="12">
        <f t="shared" si="532"/>
        <v>1.287700000000001</v>
      </c>
      <c r="V143" s="12">
        <f t="shared" si="533"/>
        <v>1.3708999999999989</v>
      </c>
      <c r="W143" s="12">
        <f t="shared" si="534"/>
        <v>1.3421000000000021</v>
      </c>
      <c r="X143" s="12">
        <f>O143-O142</f>
        <v>-1.7607261657714801</v>
      </c>
      <c r="Y143" s="12">
        <f>P143-P142</f>
        <v>-1.6868553161621769</v>
      </c>
      <c r="Z143" s="12">
        <f>Q143-Q142</f>
        <v>-1.8097103350341825</v>
      </c>
      <c r="AA143" s="12">
        <f t="shared" ref="AA143:AF143" si="549">R143-R142</f>
        <v>-1.7957000000000001</v>
      </c>
      <c r="AB143" s="12">
        <f t="shared" si="549"/>
        <v>-1.682500000000001</v>
      </c>
      <c r="AC143" s="12">
        <f t="shared" si="549"/>
        <v>-1.6631</v>
      </c>
      <c r="AD143" s="12">
        <f t="shared" si="549"/>
        <v>-0.82590000000000074</v>
      </c>
      <c r="AE143" s="12">
        <f t="shared" si="549"/>
        <v>-0.67910000000000181</v>
      </c>
      <c r="AF143" s="12">
        <f t="shared" si="549"/>
        <v>-2.7203999999999979</v>
      </c>
      <c r="AG143" s="12">
        <f t="shared" si="536"/>
        <v>3.3886864808889658</v>
      </c>
      <c r="AH143" s="12">
        <f t="shared" si="537"/>
        <v>3.2195416554942096</v>
      </c>
      <c r="AI143" s="12">
        <f t="shared" ref="AI143" si="550">POWER(2,-Z143)</f>
        <v>3.505718934756163</v>
      </c>
      <c r="AJ143" s="12">
        <f t="shared" ref="AJ143" si="551">POWER(2,-AA143)</f>
        <v>3.471838886735763</v>
      </c>
      <c r="AK143" s="12">
        <f t="shared" ref="AK143" si="552">POWER(2,-AB143)</f>
        <v>3.209836917364902</v>
      </c>
      <c r="AL143" s="12">
        <f t="shared" ref="AL143" si="553">POWER(2,-AC143)</f>
        <v>3.1669629730229465</v>
      </c>
      <c r="AM143" s="12">
        <f t="shared" ref="AM143" si="554">POWER(2,-AD143)</f>
        <v>1.7726405240531453</v>
      </c>
      <c r="AN143" s="12">
        <f t="shared" ref="AN143" si="555">POWER(2,-AE143)</f>
        <v>1.6011406000755948</v>
      </c>
      <c r="AO143" s="12">
        <f t="shared" ref="AO143" si="556">POWER(2,-AF143)</f>
        <v>6.5905551747428968</v>
      </c>
      <c r="AP143" s="12">
        <f t="shared" si="331"/>
        <v>3.3713156903797796</v>
      </c>
      <c r="AQ143" s="12">
        <f t="shared" si="515"/>
        <v>3.2828795923745369</v>
      </c>
      <c r="AR143" s="12">
        <f t="shared" si="516"/>
        <v>3.3214454329572121</v>
      </c>
      <c r="AS143" s="12">
        <f t="shared" si="517"/>
        <v>3.3252135719038427</v>
      </c>
      <c r="AT143" s="12">
        <f t="shared" si="547"/>
        <v>4.4338301849970105E-2</v>
      </c>
      <c r="AZ143" s="14"/>
      <c r="BB143" s="14"/>
      <c r="BC143" s="14"/>
      <c r="BD143" s="14"/>
    </row>
    <row r="144" spans="1:56" s="12" customFormat="1">
      <c r="C144" s="13"/>
      <c r="D144" s="13"/>
      <c r="E144" s="13"/>
      <c r="Q144" s="12">
        <f t="shared" si="529"/>
        <v>0</v>
      </c>
      <c r="R144" s="12">
        <f t="shared" si="545"/>
        <v>0</v>
      </c>
      <c r="S144" s="12">
        <f t="shared" si="530"/>
        <v>0</v>
      </c>
      <c r="T144" s="12">
        <f t="shared" si="531"/>
        <v>0</v>
      </c>
      <c r="U144" s="12">
        <f t="shared" si="532"/>
        <v>0</v>
      </c>
      <c r="V144" s="12">
        <f t="shared" si="533"/>
        <v>0</v>
      </c>
      <c r="W144" s="12">
        <f t="shared" si="534"/>
        <v>0</v>
      </c>
      <c r="AZ144" s="14"/>
      <c r="BB144" s="14"/>
      <c r="BC144" s="14"/>
      <c r="BD144" s="14"/>
    </row>
    <row r="145" spans="1:63" s="12" customFormat="1">
      <c r="A145" s="12" t="s">
        <v>71</v>
      </c>
      <c r="B145" s="12" t="s">
        <v>75</v>
      </c>
      <c r="C145" s="13">
        <v>29.1522716522216</v>
      </c>
      <c r="D145" s="13">
        <v>28.9330345153808</v>
      </c>
      <c r="E145" s="25">
        <v>29.031566999999999</v>
      </c>
      <c r="F145" s="12">
        <v>28.665400000000002</v>
      </c>
      <c r="G145" s="24">
        <v>28.430700000000002</v>
      </c>
      <c r="H145" s="24">
        <v>28.603100000000001</v>
      </c>
      <c r="I145" s="24">
        <v>30.063199999999998</v>
      </c>
      <c r="J145" s="24">
        <v>29.954699999999999</v>
      </c>
      <c r="K145" s="24">
        <v>29.932400000000001</v>
      </c>
      <c r="L145" s="12">
        <v>24.929437637329102</v>
      </c>
      <c r="M145" s="12">
        <v>24.3324</v>
      </c>
      <c r="N145" s="24">
        <v>25.750399999999999</v>
      </c>
      <c r="O145" s="12">
        <f t="shared" ref="O145:O150" si="557">C145-L145</f>
        <v>4.2228340148924985</v>
      </c>
      <c r="P145" s="12">
        <f t="shared" ref="P145:P150" si="558">D145-L145</f>
        <v>4.0035968780516988</v>
      </c>
      <c r="Q145" s="12">
        <f t="shared" si="529"/>
        <v>4.1021293626708975</v>
      </c>
      <c r="R145" s="12">
        <f t="shared" si="545"/>
        <v>4.333000000000002</v>
      </c>
      <c r="S145" s="12">
        <f t="shared" si="530"/>
        <v>4.0983000000000018</v>
      </c>
      <c r="T145" s="12">
        <f t="shared" si="531"/>
        <v>4.2707000000000015</v>
      </c>
      <c r="U145" s="12">
        <f t="shared" si="532"/>
        <v>4.3127999999999993</v>
      </c>
      <c r="V145" s="12">
        <f t="shared" si="533"/>
        <v>4.2042999999999999</v>
      </c>
      <c r="W145" s="12">
        <f t="shared" si="534"/>
        <v>4.1820000000000022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f t="shared" si="536"/>
        <v>1</v>
      </c>
      <c r="AH145" s="12">
        <f t="shared" si="537"/>
        <v>1</v>
      </c>
      <c r="AI145" s="12">
        <v>1</v>
      </c>
      <c r="AJ145" s="12">
        <v>1</v>
      </c>
      <c r="AK145" s="12">
        <v>1</v>
      </c>
      <c r="AL145" s="12">
        <v>1</v>
      </c>
      <c r="AM145" s="12">
        <v>1</v>
      </c>
      <c r="AN145" s="12">
        <v>1</v>
      </c>
      <c r="AO145" s="12">
        <v>1</v>
      </c>
      <c r="AP145" s="12">
        <f t="shared" si="331"/>
        <v>1</v>
      </c>
      <c r="AQ145" s="12">
        <f t="shared" si="515"/>
        <v>1</v>
      </c>
      <c r="AR145" s="12">
        <f t="shared" si="516"/>
        <v>1</v>
      </c>
      <c r="AS145" s="12">
        <f t="shared" si="517"/>
        <v>1</v>
      </c>
      <c r="AT145" s="12">
        <f t="shared" si="547"/>
        <v>0</v>
      </c>
      <c r="AZ145" s="14"/>
      <c r="BB145" s="14"/>
      <c r="BC145" s="14"/>
      <c r="BD145" s="14"/>
    </row>
    <row r="146" spans="1:63" s="12" customFormat="1">
      <c r="A146" s="12" t="s">
        <v>32</v>
      </c>
      <c r="B146" s="12" t="s">
        <v>7</v>
      </c>
      <c r="C146" s="13">
        <v>29.535844802856399</v>
      </c>
      <c r="D146" s="13">
        <v>29.425506591796875</v>
      </c>
      <c r="E146" s="13">
        <v>29.488372600000002</v>
      </c>
      <c r="F146" s="12">
        <v>28.9956</v>
      </c>
      <c r="G146" s="12">
        <v>28.909600000000001</v>
      </c>
      <c r="H146" s="12">
        <v>29.004300000000001</v>
      </c>
      <c r="I146" s="12">
        <v>30.450800000000001</v>
      </c>
      <c r="J146" s="12">
        <v>30.3886</v>
      </c>
      <c r="K146" s="12">
        <v>30.492799999999999</v>
      </c>
      <c r="L146" s="12">
        <v>25.303413391113281</v>
      </c>
      <c r="M146" s="12">
        <v>24.706499999999998</v>
      </c>
      <c r="N146" s="24">
        <v>26.1145</v>
      </c>
      <c r="O146" s="12">
        <f t="shared" si="557"/>
        <v>4.2324314117431179</v>
      </c>
      <c r="P146" s="12">
        <f t="shared" si="558"/>
        <v>4.1220932006835938</v>
      </c>
      <c r="Q146" s="12">
        <f t="shared" si="529"/>
        <v>4.1849592088867205</v>
      </c>
      <c r="R146" s="12">
        <f t="shared" si="545"/>
        <v>4.2891000000000012</v>
      </c>
      <c r="S146" s="12">
        <f t="shared" si="530"/>
        <v>4.2031000000000027</v>
      </c>
      <c r="T146" s="12">
        <f t="shared" si="531"/>
        <v>4.2978000000000023</v>
      </c>
      <c r="U146" s="12">
        <f t="shared" si="532"/>
        <v>4.3363000000000014</v>
      </c>
      <c r="V146" s="12">
        <f t="shared" si="533"/>
        <v>4.2741000000000007</v>
      </c>
      <c r="W146" s="12">
        <f t="shared" si="534"/>
        <v>4.3782999999999994</v>
      </c>
      <c r="X146" s="12">
        <f>O146-O145</f>
        <v>9.597396850619333E-3</v>
      </c>
      <c r="Y146" s="12">
        <f>P146-P145</f>
        <v>0.11849632263189491</v>
      </c>
      <c r="Z146" s="12">
        <f>Q146-Q145</f>
        <v>8.2829846215823011E-2</v>
      </c>
      <c r="AA146" s="12">
        <f>R146-R145</f>
        <v>-4.3900000000000716E-2</v>
      </c>
      <c r="AB146" s="12">
        <f t="shared" ref="AB146:AF146" si="559">S146-S145</f>
        <v>0.10480000000000089</v>
      </c>
      <c r="AC146" s="12">
        <f t="shared" si="559"/>
        <v>2.710000000000079E-2</v>
      </c>
      <c r="AD146" s="12">
        <f t="shared" si="559"/>
        <v>2.3500000000002075E-2</v>
      </c>
      <c r="AE146" s="12">
        <f t="shared" si="559"/>
        <v>6.980000000000075E-2</v>
      </c>
      <c r="AF146" s="12">
        <f t="shared" si="559"/>
        <v>0.19629999999999725</v>
      </c>
      <c r="AG146" s="12">
        <f t="shared" si="536"/>
        <v>0.99336966971710194</v>
      </c>
      <c r="AH146" s="12">
        <f t="shared" si="537"/>
        <v>0.92114723434302292</v>
      </c>
      <c r="AI146" s="12">
        <f t="shared" ref="AI146:AI148" si="560">POWER(2,-Z146)</f>
        <v>0.94420377350212203</v>
      </c>
      <c r="AJ146" s="12">
        <f t="shared" ref="AJ146:AJ148" si="561">POWER(2,-AA146)</f>
        <v>1.0308968599930493</v>
      </c>
      <c r="AK146" s="12">
        <f t="shared" ref="AK146:AK148" si="562">POWER(2,-AB146)</f>
        <v>0.92993384988301442</v>
      </c>
      <c r="AL146" s="12">
        <f t="shared" ref="AL146:AL148" si="563">POWER(2,-AC146)</f>
        <v>0.98139103665285454</v>
      </c>
      <c r="AM146" s="12">
        <f t="shared" ref="AM146:AM148" si="564">POWER(2,-AD146)</f>
        <v>0.98384298894373123</v>
      </c>
      <c r="AN146" s="12">
        <f t="shared" ref="AN146:AN148" si="565">POWER(2,-AE146)</f>
        <v>0.95277007086680365</v>
      </c>
      <c r="AO146" s="12">
        <f t="shared" ref="AO146:AO148" si="566">POWER(2,-AF146)</f>
        <v>0.87278608149899795</v>
      </c>
      <c r="AP146" s="12">
        <f t="shared" si="331"/>
        <v>0.952906892520749</v>
      </c>
      <c r="AQ146" s="12">
        <f t="shared" si="515"/>
        <v>0.98074058217630611</v>
      </c>
      <c r="AR146" s="12">
        <f t="shared" si="516"/>
        <v>0.93646638043651098</v>
      </c>
      <c r="AS146" s="12">
        <f t="shared" si="517"/>
        <v>0.95670461837785536</v>
      </c>
      <c r="AT146" s="12">
        <f t="shared" si="547"/>
        <v>2.2380086599214047E-2</v>
      </c>
      <c r="AZ146" s="14"/>
      <c r="BB146" s="14"/>
      <c r="BC146" s="14"/>
      <c r="BD146" s="14"/>
    </row>
    <row r="147" spans="1:63" s="12" customFormat="1">
      <c r="B147" s="14" t="s">
        <v>10</v>
      </c>
      <c r="C147" s="13">
        <v>28.624752044677734</v>
      </c>
      <c r="D147" s="13">
        <v>28.603933334350586</v>
      </c>
      <c r="E147" s="25">
        <v>28.598187379999999</v>
      </c>
      <c r="F147" s="12">
        <v>28.094100000000001</v>
      </c>
      <c r="G147" s="24">
        <v>28.199300000000001</v>
      </c>
      <c r="H147" s="24">
        <v>27.9863</v>
      </c>
      <c r="I147" s="24">
        <v>29.5563</v>
      </c>
      <c r="J147" s="24">
        <v>29.5014</v>
      </c>
      <c r="K147" s="24">
        <v>29.499600000000001</v>
      </c>
      <c r="L147" s="12">
        <v>24.547628402709961</v>
      </c>
      <c r="M147" s="12">
        <v>23.913599999999999</v>
      </c>
      <c r="N147" s="24">
        <v>25.3506</v>
      </c>
      <c r="O147" s="12">
        <f t="shared" si="557"/>
        <v>4.0771236419677734</v>
      </c>
      <c r="P147" s="12">
        <f t="shared" si="558"/>
        <v>4.056304931640625</v>
      </c>
      <c r="Q147" s="12">
        <f t="shared" si="529"/>
        <v>4.0505589772900379</v>
      </c>
      <c r="R147" s="12">
        <f t="shared" si="545"/>
        <v>4.1805000000000021</v>
      </c>
      <c r="S147" s="12">
        <f t="shared" si="530"/>
        <v>4.2857000000000021</v>
      </c>
      <c r="T147" s="12">
        <f t="shared" si="531"/>
        <v>4.0727000000000011</v>
      </c>
      <c r="U147" s="12">
        <f t="shared" si="532"/>
        <v>4.2057000000000002</v>
      </c>
      <c r="V147" s="12">
        <f t="shared" si="533"/>
        <v>4.1508000000000003</v>
      </c>
      <c r="W147" s="12">
        <f t="shared" si="534"/>
        <v>4.1490000000000009</v>
      </c>
      <c r="X147" s="12">
        <f>O147-O145</f>
        <v>-0.14571037292472511</v>
      </c>
      <c r="Y147" s="12">
        <f>P147-P145</f>
        <v>5.2708053588926163E-2</v>
      </c>
      <c r="Z147" s="12">
        <f>Q147-Q145</f>
        <v>-5.1570385380859562E-2</v>
      </c>
      <c r="AA147" s="12">
        <f t="shared" ref="AA147:AF147" si="567">R147-R145</f>
        <v>-0.15249999999999986</v>
      </c>
      <c r="AB147" s="12">
        <f t="shared" si="567"/>
        <v>0.18740000000000023</v>
      </c>
      <c r="AC147" s="12">
        <f t="shared" si="567"/>
        <v>-0.1980000000000004</v>
      </c>
      <c r="AD147" s="12">
        <f t="shared" si="567"/>
        <v>-0.10709999999999908</v>
      </c>
      <c r="AE147" s="12">
        <f t="shared" si="567"/>
        <v>-5.3499999999999659E-2</v>
      </c>
      <c r="AF147" s="12">
        <f t="shared" si="567"/>
        <v>-3.3000000000001251E-2</v>
      </c>
      <c r="AG147" s="12">
        <f t="shared" si="536"/>
        <v>1.106275241407378</v>
      </c>
      <c r="AH147" s="12">
        <f t="shared" si="537"/>
        <v>0.96412489008012181</v>
      </c>
      <c r="AI147" s="12">
        <f t="shared" si="560"/>
        <v>1.0363924317387243</v>
      </c>
      <c r="AJ147" s="12">
        <f t="shared" si="561"/>
        <v>1.1114938763335267</v>
      </c>
      <c r="AK147" s="12">
        <f t="shared" si="562"/>
        <v>0.87818694935785568</v>
      </c>
      <c r="AL147" s="12">
        <f t="shared" si="563"/>
        <v>1.1471070242261656</v>
      </c>
      <c r="AM147" s="12">
        <f t="shared" si="564"/>
        <v>1.0770610297873302</v>
      </c>
      <c r="AN147" s="12">
        <f t="shared" si="565"/>
        <v>1.0377795412287949</v>
      </c>
      <c r="AO147" s="12">
        <f t="shared" si="566"/>
        <v>1.0231374697344329</v>
      </c>
      <c r="AP147" s="12">
        <f t="shared" ref="AP147:AP164" si="568">AVERAGE(AG147:AI147)</f>
        <v>1.035597521075408</v>
      </c>
      <c r="AQ147" s="12">
        <f t="shared" si="515"/>
        <v>1.045595949972516</v>
      </c>
      <c r="AR147" s="12">
        <f t="shared" si="516"/>
        <v>1.045992680250186</v>
      </c>
      <c r="AS147" s="12">
        <f t="shared" si="517"/>
        <v>1.0423953837660367</v>
      </c>
      <c r="AT147" s="12">
        <f t="shared" si="547"/>
        <v>5.8904627660979064E-3</v>
      </c>
      <c r="AZ147" s="14"/>
      <c r="BB147" s="14"/>
      <c r="BC147" s="14"/>
      <c r="BD147" s="14"/>
    </row>
    <row r="148" spans="1:63" s="12" customFormat="1">
      <c r="B148" s="12" t="s">
        <v>11</v>
      </c>
      <c r="C148" s="13">
        <v>28.2342834472656</v>
      </c>
      <c r="D148" s="13">
        <v>28.0234470367431</v>
      </c>
      <c r="E148" s="25">
        <v>28.118355999999999</v>
      </c>
      <c r="F148" s="12">
        <v>27.6829</v>
      </c>
      <c r="G148" s="24">
        <v>27.453800000000001</v>
      </c>
      <c r="H148" s="24">
        <v>27.503900000000002</v>
      </c>
      <c r="I148" s="24">
        <v>28.8947</v>
      </c>
      <c r="J148" s="24">
        <v>29.084299999999999</v>
      </c>
      <c r="K148" s="24">
        <v>28.902699999999999</v>
      </c>
      <c r="L148" s="12">
        <v>24.892936706542969</v>
      </c>
      <c r="M148" s="12">
        <v>24.2758</v>
      </c>
      <c r="N148" s="24">
        <v>25.704499999999999</v>
      </c>
      <c r="O148" s="12">
        <f t="shared" si="557"/>
        <v>3.3413467407226314</v>
      </c>
      <c r="P148" s="12">
        <f t="shared" si="558"/>
        <v>3.1305103302001314</v>
      </c>
      <c r="Q148" s="12">
        <f t="shared" si="529"/>
        <v>3.2254192934570298</v>
      </c>
      <c r="R148" s="12">
        <f t="shared" si="545"/>
        <v>3.4070999999999998</v>
      </c>
      <c r="S148" s="12">
        <f t="shared" si="530"/>
        <v>3.1780000000000008</v>
      </c>
      <c r="T148" s="12">
        <f t="shared" si="531"/>
        <v>3.2281000000000013</v>
      </c>
      <c r="U148" s="12">
        <f t="shared" si="532"/>
        <v>3.1902000000000008</v>
      </c>
      <c r="V148" s="12">
        <f t="shared" si="533"/>
        <v>3.3797999999999995</v>
      </c>
      <c r="W148" s="12">
        <f t="shared" si="534"/>
        <v>3.1981999999999999</v>
      </c>
      <c r="X148" s="12">
        <f>O148-O145</f>
        <v>-0.88148727416986716</v>
      </c>
      <c r="Y148" s="12">
        <f>P148-P145</f>
        <v>-0.87308654785156747</v>
      </c>
      <c r="Z148" s="12">
        <f>Q148-Q145</f>
        <v>-0.87671006921386763</v>
      </c>
      <c r="AA148" s="12">
        <f t="shared" ref="AA148:AF148" si="569">R148-R145</f>
        <v>-0.92590000000000217</v>
      </c>
      <c r="AB148" s="12">
        <f t="shared" si="569"/>
        <v>-0.92030000000000101</v>
      </c>
      <c r="AC148" s="12">
        <f t="shared" si="569"/>
        <v>-1.0426000000000002</v>
      </c>
      <c r="AD148" s="12">
        <f t="shared" si="569"/>
        <v>-1.1225999999999985</v>
      </c>
      <c r="AE148" s="12">
        <f t="shared" si="569"/>
        <v>-0.82450000000000045</v>
      </c>
      <c r="AF148" s="12">
        <f t="shared" si="569"/>
        <v>-0.98380000000000223</v>
      </c>
      <c r="AG148" s="12">
        <f t="shared" si="536"/>
        <v>1.8422735222290807</v>
      </c>
      <c r="AH148" s="12">
        <f t="shared" si="537"/>
        <v>1.8315772465909017</v>
      </c>
      <c r="AI148" s="12">
        <f t="shared" si="560"/>
        <v>1.8361832794858715</v>
      </c>
      <c r="AJ148" s="12">
        <f t="shared" si="561"/>
        <v>1.8998690722965905</v>
      </c>
      <c r="AK148" s="12">
        <f t="shared" si="562"/>
        <v>1.8925087886765761</v>
      </c>
      <c r="AL148" s="12">
        <f t="shared" si="563"/>
        <v>2.0599366923324389</v>
      </c>
      <c r="AM148" s="12">
        <f t="shared" si="564"/>
        <v>2.1773902462097232</v>
      </c>
      <c r="AN148" s="12">
        <f t="shared" si="565"/>
        <v>1.7709211773263529</v>
      </c>
      <c r="AO148" s="12">
        <f t="shared" si="566"/>
        <v>1.9776676508062119</v>
      </c>
      <c r="AP148" s="12">
        <f t="shared" si="568"/>
        <v>1.8366780161019516</v>
      </c>
      <c r="AQ148" s="12">
        <f t="shared" si="515"/>
        <v>1.9507715177685352</v>
      </c>
      <c r="AR148" s="12">
        <f t="shared" si="516"/>
        <v>1.9753263581140958</v>
      </c>
      <c r="AS148" s="12">
        <f t="shared" si="517"/>
        <v>1.9209252973281943</v>
      </c>
      <c r="AT148" s="12">
        <f t="shared" si="547"/>
        <v>7.3986068564353399E-2</v>
      </c>
      <c r="AZ148" s="14"/>
      <c r="BB148" s="14"/>
      <c r="BC148" s="14"/>
      <c r="BD148" s="14"/>
    </row>
    <row r="149" spans="1:63" s="12" customFormat="1">
      <c r="B149" s="12" t="s">
        <v>76</v>
      </c>
      <c r="C149" s="13">
        <v>29.005071640014648</v>
      </c>
      <c r="D149" s="13">
        <v>29.122970581054688</v>
      </c>
      <c r="E149" s="25">
        <v>29.071853600000001</v>
      </c>
      <c r="F149" s="12">
        <v>28.447299999999998</v>
      </c>
      <c r="G149" s="24">
        <v>28.502099999999999</v>
      </c>
      <c r="H149" s="24">
        <v>28.412600000000001</v>
      </c>
      <c r="I149" s="24">
        <v>29.9513</v>
      </c>
      <c r="J149" s="24">
        <v>30.0426</v>
      </c>
      <c r="K149" s="24">
        <v>29.982600000000001</v>
      </c>
      <c r="L149" s="12">
        <v>24.6015625</v>
      </c>
      <c r="M149" s="12">
        <v>24.097799999999999</v>
      </c>
      <c r="N149" s="24">
        <v>25.4406</v>
      </c>
      <c r="O149" s="12">
        <f t="shared" si="557"/>
        <v>4.4035091400146484</v>
      </c>
      <c r="P149" s="12">
        <f t="shared" si="558"/>
        <v>4.5214080810546875</v>
      </c>
      <c r="Q149" s="12">
        <f t="shared" si="529"/>
        <v>4.4702911000000007</v>
      </c>
      <c r="R149" s="12">
        <f t="shared" si="545"/>
        <v>4.349499999999999</v>
      </c>
      <c r="S149" s="12">
        <f t="shared" si="530"/>
        <v>4.4042999999999992</v>
      </c>
      <c r="T149" s="12">
        <f t="shared" si="531"/>
        <v>4.3148000000000017</v>
      </c>
      <c r="U149" s="12">
        <f t="shared" si="532"/>
        <v>4.5106999999999999</v>
      </c>
      <c r="V149" s="12">
        <f t="shared" si="533"/>
        <v>4.6020000000000003</v>
      </c>
      <c r="W149" s="12">
        <f t="shared" si="534"/>
        <v>4.5420000000000016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f t="shared" si="536"/>
        <v>1</v>
      </c>
      <c r="AH149" s="12">
        <f t="shared" si="537"/>
        <v>1</v>
      </c>
      <c r="AI149" s="12">
        <v>1</v>
      </c>
      <c r="AJ149" s="12">
        <v>1</v>
      </c>
      <c r="AK149" s="12">
        <v>1</v>
      </c>
      <c r="AL149" s="12">
        <v>1</v>
      </c>
      <c r="AM149" s="12">
        <v>1</v>
      </c>
      <c r="AN149" s="12">
        <v>1</v>
      </c>
      <c r="AO149" s="12">
        <v>1</v>
      </c>
      <c r="AP149" s="12">
        <f t="shared" si="568"/>
        <v>1</v>
      </c>
      <c r="AQ149" s="12">
        <f t="shared" si="515"/>
        <v>1</v>
      </c>
      <c r="AR149" s="12">
        <f t="shared" si="516"/>
        <v>1</v>
      </c>
      <c r="AS149" s="12">
        <f t="shared" si="517"/>
        <v>1</v>
      </c>
      <c r="AT149" s="12">
        <f t="shared" si="547"/>
        <v>0</v>
      </c>
      <c r="AZ149" s="14"/>
      <c r="BB149" s="14"/>
      <c r="BC149" s="14"/>
      <c r="BD149" s="14"/>
    </row>
    <row r="150" spans="1:63" s="12" customFormat="1">
      <c r="B150" s="12" t="s">
        <v>93</v>
      </c>
      <c r="C150" s="13">
        <v>29.680973815917898</v>
      </c>
      <c r="D150" s="13">
        <v>29.5344841003417</v>
      </c>
      <c r="E150" s="25">
        <v>29.581637000000001</v>
      </c>
      <c r="F150" s="12">
        <v>28.802499999999998</v>
      </c>
      <c r="G150" s="24">
        <v>28.703700000000001</v>
      </c>
      <c r="H150" s="24">
        <v>29.764700000000001</v>
      </c>
      <c r="I150" s="24">
        <v>30.578199999999999</v>
      </c>
      <c r="J150" s="24">
        <v>30.478200000000001</v>
      </c>
      <c r="K150" s="24">
        <v>30.500399999999999</v>
      </c>
      <c r="L150" s="12">
        <v>25.49946403503418</v>
      </c>
      <c r="M150" s="12">
        <v>24.9024</v>
      </c>
      <c r="N150" s="24">
        <v>26.402699999999999</v>
      </c>
      <c r="O150" s="12">
        <f t="shared" si="557"/>
        <v>4.1815097808837187</v>
      </c>
      <c r="P150" s="12">
        <f t="shared" si="558"/>
        <v>4.0350200653075206</v>
      </c>
      <c r="Q150" s="12">
        <f t="shared" si="529"/>
        <v>4.0821729649658209</v>
      </c>
      <c r="R150" s="12">
        <f t="shared" si="545"/>
        <v>3.9000999999999983</v>
      </c>
      <c r="S150" s="12">
        <f t="shared" si="530"/>
        <v>3.8013000000000012</v>
      </c>
      <c r="T150" s="12">
        <f t="shared" si="531"/>
        <v>4.8623000000000012</v>
      </c>
      <c r="U150" s="12">
        <f t="shared" si="532"/>
        <v>4.1754999999999995</v>
      </c>
      <c r="V150" s="12">
        <f t="shared" si="533"/>
        <v>4.0755000000000017</v>
      </c>
      <c r="W150" s="12">
        <f t="shared" si="534"/>
        <v>4.0976999999999997</v>
      </c>
      <c r="X150" s="12">
        <f>O150-O149</f>
        <v>-0.22199935913092972</v>
      </c>
      <c r="Y150" s="12">
        <f>P150-P149</f>
        <v>-0.48638801574716695</v>
      </c>
      <c r="Z150" s="12">
        <f>Q150-Q149</f>
        <v>-0.3881181350341798</v>
      </c>
      <c r="AA150" s="12">
        <f t="shared" ref="AA150:AF150" si="570">R150-R149</f>
        <v>-0.44940000000000069</v>
      </c>
      <c r="AB150" s="12">
        <f t="shared" si="570"/>
        <v>-0.60299999999999798</v>
      </c>
      <c r="AC150" s="12">
        <f t="shared" si="570"/>
        <v>0.54749999999999943</v>
      </c>
      <c r="AD150" s="12">
        <f t="shared" si="570"/>
        <v>-0.33520000000000039</v>
      </c>
      <c r="AE150" s="12">
        <f t="shared" si="570"/>
        <v>-0.52649999999999864</v>
      </c>
      <c r="AF150" s="12">
        <f t="shared" si="570"/>
        <v>-0.44430000000000192</v>
      </c>
      <c r="AG150" s="12">
        <f t="shared" si="536"/>
        <v>1.1663488516768437</v>
      </c>
      <c r="AH150" s="12">
        <f t="shared" si="537"/>
        <v>1.4009330539997531</v>
      </c>
      <c r="AI150" s="12">
        <f t="shared" ref="AI150" si="571">POWER(2,-Z150)</f>
        <v>1.30868522871295</v>
      </c>
      <c r="AJ150" s="12">
        <f t="shared" ref="AJ150" si="572">POWER(2,-AA150)</f>
        <v>1.3654722547037887</v>
      </c>
      <c r="AK150" s="12">
        <f t="shared" ref="AK150" si="573">POWER(2,-AB150)</f>
        <v>1.5188716898145276</v>
      </c>
      <c r="AL150" s="12">
        <f t="shared" ref="AL150" si="574">POWER(2,-AC150)</f>
        <v>0.68420473815755367</v>
      </c>
      <c r="AM150" s="12">
        <f t="shared" ref="AM150" si="575">POWER(2,-AD150)</f>
        <v>1.2615522849913723</v>
      </c>
      <c r="AN150" s="12">
        <f t="shared" ref="AN150" si="576">POWER(2,-AE150)</f>
        <v>1.4404304471689076</v>
      </c>
      <c r="AO150" s="12">
        <f t="shared" ref="AO150" si="577">POWER(2,-AF150)</f>
        <v>1.3606537629859963</v>
      </c>
      <c r="AP150" s="12">
        <f t="shared" si="568"/>
        <v>1.2919890447965157</v>
      </c>
      <c r="AQ150" s="12">
        <f t="shared" si="515"/>
        <v>1.1895162275586233</v>
      </c>
      <c r="AR150" s="12">
        <f t="shared" si="516"/>
        <v>1.3542121650487589</v>
      </c>
      <c r="AS150" s="12">
        <f t="shared" si="517"/>
        <v>1.2785724791346327</v>
      </c>
      <c r="AT150" s="12">
        <f t="shared" si="547"/>
        <v>8.3163640685448445E-2</v>
      </c>
      <c r="AZ150" s="14"/>
      <c r="BB150" s="14"/>
      <c r="BC150" s="14"/>
      <c r="BD150" s="14"/>
    </row>
    <row r="151" spans="1:63" s="12" customFormat="1">
      <c r="C151" s="13"/>
      <c r="D151" s="13"/>
      <c r="E151" s="13"/>
      <c r="Q151" s="12">
        <f t="shared" si="529"/>
        <v>0</v>
      </c>
      <c r="R151" s="12">
        <f t="shared" si="545"/>
        <v>0</v>
      </c>
      <c r="S151" s="12">
        <f t="shared" si="530"/>
        <v>0</v>
      </c>
      <c r="T151" s="12">
        <f t="shared" si="531"/>
        <v>0</v>
      </c>
      <c r="U151" s="12">
        <f t="shared" si="532"/>
        <v>0</v>
      </c>
      <c r="V151" s="12">
        <f t="shared" si="533"/>
        <v>0</v>
      </c>
      <c r="W151" s="12">
        <f t="shared" si="534"/>
        <v>0</v>
      </c>
      <c r="AZ151" s="14"/>
      <c r="BB151" s="14"/>
      <c r="BC151" s="14"/>
      <c r="BD151" s="14"/>
    </row>
    <row r="152" spans="1:63" s="12" customFormat="1">
      <c r="A152" s="12" t="s">
        <v>72</v>
      </c>
      <c r="B152" s="12" t="s">
        <v>75</v>
      </c>
      <c r="C152" s="13">
        <v>33.284267425537109</v>
      </c>
      <c r="D152" s="13">
        <v>33.380020141601563</v>
      </c>
      <c r="E152" s="25">
        <v>33.215367000000001</v>
      </c>
      <c r="F152" s="12">
        <v>31.667300000000001</v>
      </c>
      <c r="G152" s="12">
        <v>31.845600000000001</v>
      </c>
      <c r="H152" s="12">
        <v>31.608899999999998</v>
      </c>
      <c r="I152" s="24">
        <v>34.114600000000003</v>
      </c>
      <c r="J152" s="24">
        <v>34.280700000000003</v>
      </c>
      <c r="K152" s="24">
        <v>34.190600000000003</v>
      </c>
      <c r="L152" s="12">
        <v>24.929437637329102</v>
      </c>
      <c r="M152" s="12">
        <v>24.3324</v>
      </c>
      <c r="N152" s="24">
        <v>25.750399999999999</v>
      </c>
      <c r="O152" s="12">
        <f t="shared" ref="O152:O157" si="578">C152-L152</f>
        <v>8.3548297882080078</v>
      </c>
      <c r="P152" s="12">
        <f t="shared" ref="P152:P157" si="579">D152-L152</f>
        <v>8.4505825042724609</v>
      </c>
      <c r="Q152" s="12">
        <f t="shared" si="529"/>
        <v>8.285929362670899</v>
      </c>
      <c r="R152" s="12">
        <f t="shared" si="545"/>
        <v>7.3349000000000011</v>
      </c>
      <c r="S152" s="12">
        <f t="shared" si="530"/>
        <v>7.5132000000000012</v>
      </c>
      <c r="T152" s="12">
        <f t="shared" si="531"/>
        <v>7.2764999999999986</v>
      </c>
      <c r="U152" s="12">
        <f t="shared" si="532"/>
        <v>8.3642000000000039</v>
      </c>
      <c r="V152" s="12">
        <f t="shared" si="533"/>
        <v>8.530300000000004</v>
      </c>
      <c r="W152" s="12">
        <f t="shared" si="534"/>
        <v>8.4402000000000044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f t="shared" si="536"/>
        <v>1</v>
      </c>
      <c r="AH152" s="12">
        <f t="shared" si="537"/>
        <v>1</v>
      </c>
      <c r="AI152" s="12">
        <v>1</v>
      </c>
      <c r="AJ152" s="12">
        <v>1</v>
      </c>
      <c r="AK152" s="12">
        <v>1</v>
      </c>
      <c r="AL152" s="12">
        <v>1</v>
      </c>
      <c r="AM152" s="12">
        <v>1</v>
      </c>
      <c r="AN152" s="12">
        <v>1</v>
      </c>
      <c r="AO152" s="12">
        <v>1</v>
      </c>
      <c r="AP152" s="12">
        <f t="shared" si="568"/>
        <v>1</v>
      </c>
      <c r="AQ152" s="12">
        <f t="shared" si="515"/>
        <v>1</v>
      </c>
      <c r="AR152" s="12">
        <f t="shared" si="516"/>
        <v>1</v>
      </c>
      <c r="AS152" s="12">
        <f t="shared" si="517"/>
        <v>1</v>
      </c>
      <c r="AT152" s="12">
        <f t="shared" si="547"/>
        <v>0</v>
      </c>
      <c r="AZ152" s="14"/>
      <c r="BB152" s="14"/>
      <c r="BC152" s="14"/>
      <c r="BD152" s="14"/>
    </row>
    <row r="153" spans="1:63" s="12" customFormat="1">
      <c r="A153" s="12" t="s">
        <v>31</v>
      </c>
      <c r="B153" s="12" t="s">
        <v>7</v>
      </c>
      <c r="C153" s="13">
        <v>33.309116363525391</v>
      </c>
      <c r="D153" s="13">
        <v>32.784309387207031</v>
      </c>
      <c r="E153" s="13">
        <v>33.1162578</v>
      </c>
      <c r="F153" s="12">
        <v>31.2681</v>
      </c>
      <c r="G153" s="12">
        <v>31.372800000000002</v>
      </c>
      <c r="H153" s="12">
        <v>31.303599999999999</v>
      </c>
      <c r="I153" s="12">
        <v>33.741199999999999</v>
      </c>
      <c r="J153" s="12">
        <v>33.955800000000004</v>
      </c>
      <c r="K153" s="12">
        <v>33.901600000000002</v>
      </c>
      <c r="L153" s="12">
        <v>25.303413391113281</v>
      </c>
      <c r="M153" s="12">
        <v>24.706499999999998</v>
      </c>
      <c r="N153" s="24">
        <v>26.1145</v>
      </c>
      <c r="O153" s="12">
        <f t="shared" si="578"/>
        <v>8.0057029724121094</v>
      </c>
      <c r="P153" s="12">
        <f t="shared" si="579"/>
        <v>7.48089599609375</v>
      </c>
      <c r="Q153" s="12">
        <f t="shared" si="529"/>
        <v>7.8128444088867184</v>
      </c>
      <c r="R153" s="12">
        <f t="shared" si="545"/>
        <v>6.5616000000000021</v>
      </c>
      <c r="S153" s="12">
        <f t="shared" si="530"/>
        <v>6.6663000000000032</v>
      </c>
      <c r="T153" s="12">
        <f t="shared" si="531"/>
        <v>6.5971000000000011</v>
      </c>
      <c r="U153" s="12">
        <f t="shared" si="532"/>
        <v>7.6266999999999996</v>
      </c>
      <c r="V153" s="12">
        <f t="shared" si="533"/>
        <v>7.8413000000000039</v>
      </c>
      <c r="W153" s="12">
        <f t="shared" si="534"/>
        <v>7.7871000000000024</v>
      </c>
      <c r="X153" s="12">
        <f>O153-O152</f>
        <v>-0.34912681579589844</v>
      </c>
      <c r="Y153" s="12">
        <f>P153-P152</f>
        <v>-0.96968650817871094</v>
      </c>
      <c r="Z153" s="12">
        <f>Q153-Q152</f>
        <v>-0.47308495378418058</v>
      </c>
      <c r="AA153" s="12">
        <f t="shared" ref="AA153:AF153" si="580">R153-R152</f>
        <v>-0.77329999999999899</v>
      </c>
      <c r="AB153" s="12">
        <f t="shared" si="580"/>
        <v>-0.84689999999999799</v>
      </c>
      <c r="AC153" s="12">
        <f t="shared" si="580"/>
        <v>-0.67939999999999756</v>
      </c>
      <c r="AD153" s="12">
        <f t="shared" si="580"/>
        <v>-0.73750000000000426</v>
      </c>
      <c r="AE153" s="12">
        <f t="shared" si="580"/>
        <v>-0.68900000000000006</v>
      </c>
      <c r="AF153" s="12">
        <f t="shared" si="580"/>
        <v>-0.65310000000000201</v>
      </c>
      <c r="AG153" s="12">
        <f t="shared" si="536"/>
        <v>1.2737894390592734</v>
      </c>
      <c r="AH153" s="12">
        <f t="shared" si="537"/>
        <v>1.9584149932450914</v>
      </c>
      <c r="AI153" s="12">
        <f t="shared" ref="AI153" si="581">POWER(2,-Z153)</f>
        <v>1.3880744540339907</v>
      </c>
      <c r="AJ153" s="12">
        <f t="shared" ref="AJ153" si="582">POWER(2,-AA153)</f>
        <v>1.7091748577491266</v>
      </c>
      <c r="AK153" s="12">
        <f t="shared" ref="AK153" si="583">POWER(2,-AB153)</f>
        <v>1.7986319483082274</v>
      </c>
      <c r="AL153" s="12">
        <f t="shared" ref="AL153" si="584">POWER(2,-AC153)</f>
        <v>1.6014735825230535</v>
      </c>
      <c r="AM153" s="12">
        <f t="shared" ref="AM153" si="585">POWER(2,-AD153)</f>
        <v>1.6672841508527245</v>
      </c>
      <c r="AN153" s="12">
        <f t="shared" ref="AN153" si="586">POWER(2,-AE153)</f>
        <v>1.6121656629859351</v>
      </c>
      <c r="AO153" s="12">
        <f t="shared" ref="AO153" si="587">POWER(2,-AF153)</f>
        <v>1.5725435809180284</v>
      </c>
      <c r="AP153" s="12">
        <f t="shared" si="568"/>
        <v>1.5400929621127852</v>
      </c>
      <c r="AQ153" s="12">
        <f t="shared" si="515"/>
        <v>1.7030934628601357</v>
      </c>
      <c r="AR153" s="12">
        <f t="shared" si="516"/>
        <v>1.6173311315855627</v>
      </c>
      <c r="AS153" s="12">
        <f t="shared" si="517"/>
        <v>1.6201725188528278</v>
      </c>
      <c r="AT153" s="12">
        <f t="shared" si="547"/>
        <v>8.1537389718911682E-2</v>
      </c>
      <c r="AZ153" s="14"/>
      <c r="BB153" s="14"/>
      <c r="BC153" s="14"/>
      <c r="BD153" s="14"/>
    </row>
    <row r="154" spans="1:63" s="12" customFormat="1">
      <c r="B154" s="14" t="s">
        <v>10</v>
      </c>
      <c r="C154" s="13">
        <v>31.979513168334961</v>
      </c>
      <c r="D154" s="13">
        <v>32.238883972167969</v>
      </c>
      <c r="E154" s="25">
        <v>32.108936999999997</v>
      </c>
      <c r="F154" s="12">
        <v>30.478200000000001</v>
      </c>
      <c r="G154" s="12">
        <v>30.308700000000002</v>
      </c>
      <c r="H154" s="12">
        <v>30.376899999999999</v>
      </c>
      <c r="I154" s="24">
        <v>32.912799999999997</v>
      </c>
      <c r="J154" s="24">
        <v>33.011600000000001</v>
      </c>
      <c r="K154" s="24">
        <v>33.031799999999997</v>
      </c>
      <c r="L154" s="12">
        <v>24.547628402709961</v>
      </c>
      <c r="M154" s="12">
        <v>23.913599999999999</v>
      </c>
      <c r="N154" s="24">
        <v>25.3506</v>
      </c>
      <c r="O154" s="12">
        <f t="shared" si="578"/>
        <v>7.431884765625</v>
      </c>
      <c r="P154" s="12">
        <f t="shared" si="579"/>
        <v>7.6912555694580078</v>
      </c>
      <c r="Q154" s="12">
        <f t="shared" si="529"/>
        <v>7.5613085972900365</v>
      </c>
      <c r="R154" s="12">
        <f t="shared" si="545"/>
        <v>6.5646000000000022</v>
      </c>
      <c r="S154" s="12">
        <f t="shared" si="530"/>
        <v>6.3951000000000029</v>
      </c>
      <c r="T154" s="12">
        <f t="shared" si="531"/>
        <v>6.4633000000000003</v>
      </c>
      <c r="U154" s="12">
        <f t="shared" si="532"/>
        <v>7.5621999999999971</v>
      </c>
      <c r="V154" s="12">
        <f t="shared" si="533"/>
        <v>7.6610000000000014</v>
      </c>
      <c r="W154" s="12">
        <f t="shared" si="534"/>
        <v>7.6811999999999969</v>
      </c>
      <c r="X154" s="12">
        <f>O154-O152</f>
        <v>-0.92294502258300781</v>
      </c>
      <c r="Y154" s="12">
        <f>P154-P152</f>
        <v>-0.75932693481445313</v>
      </c>
      <c r="Z154" s="12">
        <f>Q154-Q152</f>
        <v>-0.72462076538086251</v>
      </c>
      <c r="AA154" s="12">
        <f t="shared" ref="AA154:AF154" si="588">R154-R152</f>
        <v>-0.77029999999999887</v>
      </c>
      <c r="AB154" s="12">
        <f t="shared" si="588"/>
        <v>-1.1180999999999983</v>
      </c>
      <c r="AC154" s="12">
        <f t="shared" si="588"/>
        <v>-0.81319999999999837</v>
      </c>
      <c r="AD154" s="12">
        <f t="shared" si="588"/>
        <v>-0.80200000000000671</v>
      </c>
      <c r="AE154" s="12">
        <f t="shared" si="588"/>
        <v>-0.86930000000000263</v>
      </c>
      <c r="AF154" s="12">
        <f t="shared" si="588"/>
        <v>-0.75900000000000745</v>
      </c>
      <c r="AG154" s="12">
        <f t="shared" si="536"/>
        <v>1.8959816778695915</v>
      </c>
      <c r="AH154" s="12">
        <f t="shared" ref="AH154:AH157" si="589">POWER(2,-Y154)</f>
        <v>1.6927007393325031</v>
      </c>
      <c r="AI154" s="12">
        <f t="shared" ref="AI154:AI157" si="590">POWER(2,-Z154)</f>
        <v>1.6524662030111312</v>
      </c>
      <c r="AJ154" s="12">
        <f t="shared" ref="AJ154:AJ157" si="591">POWER(2,-AA154)</f>
        <v>1.7056244212898237</v>
      </c>
      <c r="AK154" s="12">
        <f t="shared" ref="AK154:AK157" si="592">POWER(2,-AB154)</f>
        <v>2.1706091937136254</v>
      </c>
      <c r="AL154" s="12">
        <f t="shared" ref="AL154:AL157" si="593">POWER(2,-AC154)</f>
        <v>1.7571045060002353</v>
      </c>
      <c r="AM154" s="12">
        <f t="shared" ref="AM154:AM157" si="594">POWER(2,-AD154)</f>
        <v>1.7435164790741324</v>
      </c>
      <c r="AN154" s="12">
        <f t="shared" ref="AN154:AN157" si="595">POWER(2,-AE154)</f>
        <v>1.8267763279894933</v>
      </c>
      <c r="AO154" s="12">
        <f t="shared" ref="AO154:AO157" si="596">POWER(2,-AF154)</f>
        <v>1.692317193200588</v>
      </c>
      <c r="AP154" s="12">
        <f t="shared" si="568"/>
        <v>1.7470495400710753</v>
      </c>
      <c r="AQ154" s="12">
        <f t="shared" si="515"/>
        <v>1.8777793736678949</v>
      </c>
      <c r="AR154" s="12">
        <f t="shared" si="516"/>
        <v>1.7542033334214047</v>
      </c>
      <c r="AS154" s="12">
        <f t="shared" si="517"/>
        <v>1.7930107490534581</v>
      </c>
      <c r="AT154" s="12">
        <f t="shared" si="547"/>
        <v>7.3498870597392588E-2</v>
      </c>
      <c r="AZ154" s="14"/>
      <c r="BB154" s="14"/>
      <c r="BC154" s="14"/>
      <c r="BD154" s="14"/>
    </row>
    <row r="155" spans="1:63" s="12" customFormat="1">
      <c r="B155" s="12" t="s">
        <v>11</v>
      </c>
      <c r="C155" s="13">
        <v>33.791275787353499</v>
      </c>
      <c r="D155" s="13">
        <v>33.843295288085898</v>
      </c>
      <c r="E155" s="25">
        <v>33.698728099999997</v>
      </c>
      <c r="F155" s="12">
        <v>32.2014</v>
      </c>
      <c r="G155" s="12">
        <v>32.141399999999997</v>
      </c>
      <c r="H155" s="12">
        <v>32.000599999999999</v>
      </c>
      <c r="I155" s="12">
        <v>34.702500000000001</v>
      </c>
      <c r="J155" s="24">
        <v>34.784700000000001</v>
      </c>
      <c r="K155" s="24">
        <v>34.5608</v>
      </c>
      <c r="L155" s="12">
        <v>24.892936706542969</v>
      </c>
      <c r="M155" s="12">
        <v>24.2758</v>
      </c>
      <c r="N155" s="24">
        <v>25.704499999999999</v>
      </c>
      <c r="O155" s="12">
        <f t="shared" si="578"/>
        <v>8.8983390808105298</v>
      </c>
      <c r="P155" s="12">
        <f t="shared" si="579"/>
        <v>8.950358581542929</v>
      </c>
      <c r="Q155" s="12">
        <f t="shared" si="529"/>
        <v>8.805791393457028</v>
      </c>
      <c r="R155" s="12">
        <f t="shared" si="545"/>
        <v>7.9255999999999993</v>
      </c>
      <c r="S155" s="12">
        <f t="shared" si="530"/>
        <v>7.865599999999997</v>
      </c>
      <c r="T155" s="12">
        <f t="shared" si="531"/>
        <v>7.7247999999999983</v>
      </c>
      <c r="U155" s="12">
        <f t="shared" si="532"/>
        <v>8.9980000000000011</v>
      </c>
      <c r="V155" s="12">
        <f t="shared" si="533"/>
        <v>9.0802000000000014</v>
      </c>
      <c r="W155" s="12">
        <f t="shared" si="534"/>
        <v>8.8563000000000009</v>
      </c>
      <c r="X155" s="12">
        <f>O155-O152</f>
        <v>0.54350929260252201</v>
      </c>
      <c r="Y155" s="12">
        <f>P155-P152</f>
        <v>0.49977607727046802</v>
      </c>
      <c r="Z155" s="12">
        <f>Q155-Q152</f>
        <v>0.51986203078612903</v>
      </c>
      <c r="AA155" s="12">
        <f t="shared" ref="AA155:AF155" si="597">R155-R152</f>
        <v>0.59069999999999823</v>
      </c>
      <c r="AB155" s="12">
        <f t="shared" si="597"/>
        <v>0.35239999999999583</v>
      </c>
      <c r="AC155" s="12">
        <f t="shared" si="597"/>
        <v>0.4482999999999997</v>
      </c>
      <c r="AD155" s="12">
        <f t="shared" si="597"/>
        <v>0.63379999999999725</v>
      </c>
      <c r="AE155" s="12">
        <f t="shared" si="597"/>
        <v>0.54989999999999739</v>
      </c>
      <c r="AF155" s="12">
        <f t="shared" si="597"/>
        <v>0.41609999999999658</v>
      </c>
      <c r="AG155" s="12">
        <f t="shared" si="536"/>
        <v>0.68609996947522189</v>
      </c>
      <c r="AH155" s="12">
        <f t="shared" si="589"/>
        <v>0.70721654074386064</v>
      </c>
      <c r="AI155" s="12">
        <f t="shared" si="590"/>
        <v>0.69743852810498486</v>
      </c>
      <c r="AJ155" s="12">
        <f t="shared" si="591"/>
        <v>0.66402064404700889</v>
      </c>
      <c r="AK155" s="12">
        <f t="shared" si="592"/>
        <v>0.78327998551480249</v>
      </c>
      <c r="AL155" s="12">
        <f t="shared" si="593"/>
        <v>0.73290595923801838</v>
      </c>
      <c r="AM155" s="12">
        <f t="shared" si="594"/>
        <v>0.64447665248490138</v>
      </c>
      <c r="AN155" s="12">
        <f t="shared" si="595"/>
        <v>0.68306747336565732</v>
      </c>
      <c r="AO155" s="12">
        <f t="shared" si="596"/>
        <v>0.74944785131085023</v>
      </c>
      <c r="AP155" s="12">
        <f t="shared" si="568"/>
        <v>0.69691834610802239</v>
      </c>
      <c r="AQ155" s="12">
        <f t="shared" si="515"/>
        <v>0.72673552959994325</v>
      </c>
      <c r="AR155" s="12">
        <f t="shared" si="516"/>
        <v>0.69233065905380309</v>
      </c>
      <c r="AS155" s="12">
        <f t="shared" si="517"/>
        <v>0.70532817825392291</v>
      </c>
      <c r="AT155" s="12">
        <f t="shared" si="547"/>
        <v>1.8680678169323298E-2</v>
      </c>
      <c r="AZ155" s="14"/>
      <c r="BB155" s="14"/>
      <c r="BC155" s="14"/>
      <c r="BD155" s="14"/>
    </row>
    <row r="156" spans="1:63" s="12" customFormat="1">
      <c r="B156" s="12" t="s">
        <v>76</v>
      </c>
      <c r="C156" s="13">
        <v>31.013442993164062</v>
      </c>
      <c r="D156" s="13">
        <v>31.052207946777344</v>
      </c>
      <c r="E156" s="25">
        <v>31.10236716</v>
      </c>
      <c r="F156" s="12">
        <v>30.421299999999999</v>
      </c>
      <c r="G156" s="12">
        <v>30.4863</v>
      </c>
      <c r="H156" s="12">
        <v>30.512</v>
      </c>
      <c r="I156" s="12">
        <v>32.421500000000002</v>
      </c>
      <c r="J156" s="24">
        <v>32.388599999999997</v>
      </c>
      <c r="K156" s="24">
        <v>32.501600000000003</v>
      </c>
      <c r="L156" s="12">
        <v>24.6015625</v>
      </c>
      <c r="M156" s="12">
        <v>24.097799999999999</v>
      </c>
      <c r="N156" s="24">
        <v>25.4406</v>
      </c>
      <c r="O156" s="12">
        <f t="shared" si="578"/>
        <v>6.4118804931640625</v>
      </c>
      <c r="P156" s="12">
        <f t="shared" si="579"/>
        <v>6.4506454467773437</v>
      </c>
      <c r="Q156" s="12">
        <f t="shared" si="529"/>
        <v>6.50080466</v>
      </c>
      <c r="R156" s="12">
        <f t="shared" si="545"/>
        <v>6.3234999999999992</v>
      </c>
      <c r="S156" s="12">
        <f t="shared" si="530"/>
        <v>6.3885000000000005</v>
      </c>
      <c r="T156" s="12">
        <f t="shared" si="531"/>
        <v>6.414200000000001</v>
      </c>
      <c r="U156" s="12">
        <f t="shared" si="532"/>
        <v>6.9809000000000019</v>
      </c>
      <c r="V156" s="12">
        <f t="shared" si="533"/>
        <v>6.9479999999999968</v>
      </c>
      <c r="W156" s="12">
        <f t="shared" si="534"/>
        <v>7.0610000000000035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f t="shared" si="536"/>
        <v>1</v>
      </c>
      <c r="AH156" s="12">
        <f t="shared" si="589"/>
        <v>1</v>
      </c>
      <c r="AI156" s="12">
        <f t="shared" si="590"/>
        <v>1</v>
      </c>
      <c r="AJ156" s="12">
        <f t="shared" si="591"/>
        <v>1</v>
      </c>
      <c r="AK156" s="12">
        <f t="shared" si="592"/>
        <v>1</v>
      </c>
      <c r="AL156" s="12">
        <f t="shared" si="593"/>
        <v>1</v>
      </c>
      <c r="AM156" s="12">
        <f t="shared" si="594"/>
        <v>1</v>
      </c>
      <c r="AN156" s="12">
        <f t="shared" si="595"/>
        <v>1</v>
      </c>
      <c r="AO156" s="12">
        <f t="shared" si="596"/>
        <v>1</v>
      </c>
      <c r="AP156" s="12">
        <f t="shared" si="568"/>
        <v>1</v>
      </c>
      <c r="AQ156" s="12">
        <f t="shared" si="515"/>
        <v>1</v>
      </c>
      <c r="AR156" s="12">
        <f t="shared" si="516"/>
        <v>1</v>
      </c>
      <c r="AS156" s="12">
        <f t="shared" si="517"/>
        <v>1</v>
      </c>
      <c r="AT156" s="12">
        <f t="shared" si="547"/>
        <v>0</v>
      </c>
      <c r="AZ156" s="14"/>
      <c r="BB156" s="14"/>
      <c r="BC156" s="14"/>
      <c r="BD156" s="14"/>
    </row>
    <row r="157" spans="1:63" s="12" customFormat="1">
      <c r="B157" s="12" t="s">
        <v>93</v>
      </c>
      <c r="C157" s="13">
        <v>31.30817985534668</v>
      </c>
      <c r="D157" s="13">
        <v>31.110065460205078</v>
      </c>
      <c r="E157" s="25">
        <v>31.221786000000002</v>
      </c>
      <c r="F157" s="12">
        <v>30.741199999999999</v>
      </c>
      <c r="G157" s="12">
        <v>30.612500000000001</v>
      </c>
      <c r="H157" s="12">
        <v>30.675799999999999</v>
      </c>
      <c r="I157" s="12">
        <v>32.5764</v>
      </c>
      <c r="J157" s="24">
        <v>32.603700000000003</v>
      </c>
      <c r="K157" s="24">
        <v>32.570500000000003</v>
      </c>
      <c r="L157" s="12">
        <v>25.49946403503418</v>
      </c>
      <c r="M157" s="12">
        <v>24.9024</v>
      </c>
      <c r="N157" s="24">
        <v>26.402699999999999</v>
      </c>
      <c r="O157" s="12">
        <f t="shared" si="578"/>
        <v>5.8087158203125</v>
      </c>
      <c r="P157" s="12">
        <f t="shared" si="579"/>
        <v>5.6106014251708984</v>
      </c>
      <c r="Q157" s="12">
        <f t="shared" si="529"/>
        <v>5.7223219649658219</v>
      </c>
      <c r="R157" s="12">
        <f t="shared" si="545"/>
        <v>5.8387999999999991</v>
      </c>
      <c r="S157" s="12">
        <f t="shared" si="530"/>
        <v>5.7101000000000006</v>
      </c>
      <c r="T157" s="12">
        <f t="shared" si="531"/>
        <v>5.7733999999999988</v>
      </c>
      <c r="U157" s="12">
        <f t="shared" si="532"/>
        <v>6.1737000000000002</v>
      </c>
      <c r="V157" s="12">
        <f t="shared" si="533"/>
        <v>6.2010000000000041</v>
      </c>
      <c r="W157" s="12">
        <f t="shared" si="534"/>
        <v>6.1678000000000033</v>
      </c>
      <c r="X157" s="12">
        <f>O157-O156</f>
        <v>-0.6031646728515625</v>
      </c>
      <c r="Y157" s="12">
        <f>P157-P156</f>
        <v>-0.84004402160644531</v>
      </c>
      <c r="Z157" s="12">
        <f>Q157-Q156</f>
        <v>-0.77848269503417811</v>
      </c>
      <c r="AA157" s="12">
        <f t="shared" ref="AA157:AF157" si="598">R157-R156</f>
        <v>-0.48470000000000013</v>
      </c>
      <c r="AB157" s="12">
        <f t="shared" si="598"/>
        <v>-0.67839999999999989</v>
      </c>
      <c r="AC157" s="12">
        <f t="shared" si="598"/>
        <v>-0.64080000000000226</v>
      </c>
      <c r="AD157" s="12">
        <f t="shared" si="598"/>
        <v>-0.80720000000000169</v>
      </c>
      <c r="AE157" s="12">
        <f t="shared" si="598"/>
        <v>-0.74699999999999278</v>
      </c>
      <c r="AF157" s="12">
        <f t="shared" si="598"/>
        <v>-0.89320000000000022</v>
      </c>
      <c r="AG157" s="12">
        <f t="shared" si="536"/>
        <v>1.5190450675556753</v>
      </c>
      <c r="AH157" s="12">
        <f t="shared" si="589"/>
        <v>1.7901047632990665</v>
      </c>
      <c r="AI157" s="12">
        <f t="shared" si="590"/>
        <v>1.7153258887791594</v>
      </c>
      <c r="AJ157" s="12">
        <f t="shared" si="591"/>
        <v>1.3992948601536781</v>
      </c>
      <c r="AK157" s="12">
        <f t="shared" si="592"/>
        <v>1.6003639102521208</v>
      </c>
      <c r="AL157" s="12">
        <f t="shared" si="593"/>
        <v>1.5591935201210885</v>
      </c>
      <c r="AM157" s="12">
        <f t="shared" si="594"/>
        <v>1.7498120884614978</v>
      </c>
      <c r="AN157" s="12">
        <f t="shared" si="595"/>
        <v>1.6782992742130747</v>
      </c>
      <c r="AO157" s="12">
        <f t="shared" si="596"/>
        <v>1.8572911619939432</v>
      </c>
      <c r="AP157" s="12">
        <f t="shared" si="568"/>
        <v>1.6748252398779673</v>
      </c>
      <c r="AQ157" s="12">
        <f t="shared" si="515"/>
        <v>1.5196174301756293</v>
      </c>
      <c r="AR157" s="12">
        <f t="shared" si="516"/>
        <v>1.7618008415561721</v>
      </c>
      <c r="AS157" s="12">
        <f t="shared" si="517"/>
        <v>1.6520811705365894</v>
      </c>
      <c r="AT157" s="12">
        <f t="shared" si="547"/>
        <v>0.12268321280694172</v>
      </c>
      <c r="AZ157" s="14"/>
      <c r="BB157" s="14"/>
      <c r="BC157" s="14"/>
      <c r="BD157" s="14"/>
    </row>
    <row r="158" spans="1:63" s="12" customFormat="1">
      <c r="C158" s="13"/>
      <c r="D158" s="13"/>
      <c r="E158" s="13"/>
      <c r="Q158" s="12">
        <f t="shared" si="529"/>
        <v>0</v>
      </c>
      <c r="R158" s="12">
        <f t="shared" si="545"/>
        <v>0</v>
      </c>
      <c r="S158" s="12">
        <f t="shared" si="530"/>
        <v>0</v>
      </c>
      <c r="T158" s="12">
        <f t="shared" si="531"/>
        <v>0</v>
      </c>
      <c r="U158" s="12">
        <f t="shared" si="532"/>
        <v>0</v>
      </c>
      <c r="V158" s="12">
        <f t="shared" si="533"/>
        <v>0</v>
      </c>
      <c r="W158" s="12">
        <f t="shared" si="534"/>
        <v>0</v>
      </c>
      <c r="AZ158" s="14"/>
      <c r="BB158" s="14"/>
      <c r="BC158" s="14"/>
      <c r="BD158" s="14"/>
    </row>
    <row r="159" spans="1:63" s="12" customFormat="1">
      <c r="A159" s="12" t="s">
        <v>73</v>
      </c>
      <c r="B159" s="12" t="s">
        <v>75</v>
      </c>
      <c r="C159" s="25">
        <v>27.390396118164062</v>
      </c>
      <c r="D159" s="25">
        <v>27.318197250366211</v>
      </c>
      <c r="E159" s="25">
        <v>27.354678199999999</v>
      </c>
      <c r="F159" s="24">
        <v>26.8004</v>
      </c>
      <c r="G159" s="24">
        <v>26.893699999999999</v>
      </c>
      <c r="H159" s="24">
        <v>26.906400000000001</v>
      </c>
      <c r="I159" s="24">
        <v>28.224599999999999</v>
      </c>
      <c r="J159" s="24">
        <v>28.3048</v>
      </c>
      <c r="K159" s="24">
        <v>28.3369</v>
      </c>
      <c r="L159" s="24">
        <v>24.929437637329102</v>
      </c>
      <c r="M159" s="12">
        <v>24.3324</v>
      </c>
      <c r="N159" s="24">
        <v>25.750399999999999</v>
      </c>
      <c r="O159" s="12">
        <f t="shared" ref="O159:O164" si="599">C159-L159</f>
        <v>2.4609584808349609</v>
      </c>
      <c r="P159" s="12">
        <f t="shared" ref="P159:P164" si="600">D159-L159</f>
        <v>2.3887596130371094</v>
      </c>
      <c r="Q159" s="12">
        <f t="shared" si="529"/>
        <v>2.425240562670897</v>
      </c>
      <c r="R159" s="12">
        <f t="shared" si="545"/>
        <v>2.468</v>
      </c>
      <c r="S159" s="12">
        <f t="shared" si="530"/>
        <v>2.5612999999999992</v>
      </c>
      <c r="T159" s="12">
        <f t="shared" si="531"/>
        <v>2.5740000000000016</v>
      </c>
      <c r="U159" s="12">
        <f t="shared" si="532"/>
        <v>2.4741999999999997</v>
      </c>
      <c r="V159" s="12">
        <f t="shared" si="533"/>
        <v>2.5544000000000011</v>
      </c>
      <c r="W159" s="12">
        <f t="shared" si="534"/>
        <v>2.5865000000000009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f t="shared" si="536"/>
        <v>1</v>
      </c>
      <c r="AH159" s="12">
        <f t="shared" si="537"/>
        <v>1</v>
      </c>
      <c r="AI159" s="12">
        <v>1</v>
      </c>
      <c r="AJ159" s="12">
        <v>1</v>
      </c>
      <c r="AK159" s="12">
        <v>1</v>
      </c>
      <c r="AL159" s="12">
        <v>1</v>
      </c>
      <c r="AM159" s="12">
        <v>1</v>
      </c>
      <c r="AN159" s="12">
        <v>1</v>
      </c>
      <c r="AO159" s="12">
        <v>1</v>
      </c>
      <c r="AP159" s="12">
        <f t="shared" si="568"/>
        <v>1</v>
      </c>
      <c r="AQ159" s="12">
        <f t="shared" si="515"/>
        <v>1</v>
      </c>
      <c r="AR159" s="12">
        <f t="shared" si="516"/>
        <v>1</v>
      </c>
      <c r="AS159" s="12">
        <f t="shared" si="517"/>
        <v>1</v>
      </c>
      <c r="AT159" s="12">
        <f t="shared" si="547"/>
        <v>0</v>
      </c>
      <c r="AZ159" s="14"/>
      <c r="BB159" s="14"/>
      <c r="BC159" s="14"/>
      <c r="BD159" s="14"/>
      <c r="BK159" s="12" t="s">
        <v>27</v>
      </c>
    </row>
    <row r="160" spans="1:63" s="12" customFormat="1">
      <c r="A160" s="12" t="s">
        <v>30</v>
      </c>
      <c r="B160" s="12" t="s">
        <v>7</v>
      </c>
      <c r="C160" s="25">
        <v>26.507209777832031</v>
      </c>
      <c r="D160" s="25">
        <v>26.329390258789001</v>
      </c>
      <c r="E160" s="25">
        <v>26.502981699999999</v>
      </c>
      <c r="F160" s="24">
        <v>25.985700000000001</v>
      </c>
      <c r="G160" s="24">
        <v>25.934699999999999</v>
      </c>
      <c r="H160" s="12">
        <v>25.865300000000001</v>
      </c>
      <c r="I160" s="12">
        <v>27.445799999999998</v>
      </c>
      <c r="J160" s="12">
        <v>27.309100000000001</v>
      </c>
      <c r="K160" s="12">
        <v>27.3901</v>
      </c>
      <c r="L160" s="24">
        <v>25.303413391113281</v>
      </c>
      <c r="M160" s="12">
        <v>24.706499999999998</v>
      </c>
      <c r="N160" s="24">
        <v>26.1145</v>
      </c>
      <c r="O160" s="12">
        <f t="shared" si="599"/>
        <v>1.20379638671875</v>
      </c>
      <c r="P160" s="12">
        <f t="shared" si="600"/>
        <v>1.0259768676757197</v>
      </c>
      <c r="Q160" s="12">
        <f t="shared" si="529"/>
        <v>1.1995683088867182</v>
      </c>
      <c r="R160" s="12">
        <f t="shared" si="545"/>
        <v>1.279200000000003</v>
      </c>
      <c r="S160" s="12">
        <f t="shared" si="530"/>
        <v>1.2282000000000011</v>
      </c>
      <c r="T160" s="12">
        <f t="shared" si="531"/>
        <v>1.1588000000000029</v>
      </c>
      <c r="U160" s="12">
        <f t="shared" si="532"/>
        <v>1.3312999999999988</v>
      </c>
      <c r="V160" s="12">
        <f t="shared" si="533"/>
        <v>1.1946000000000012</v>
      </c>
      <c r="W160" s="12">
        <f t="shared" si="534"/>
        <v>1.2756000000000007</v>
      </c>
      <c r="X160" s="12">
        <f>O160-O159</f>
        <v>-1.2571620941162109</v>
      </c>
      <c r="Y160" s="12">
        <f>P160-P159</f>
        <v>-1.3627827453613897</v>
      </c>
      <c r="Z160" s="12">
        <f>Q160-Q159</f>
        <v>-1.2256722537841789</v>
      </c>
      <c r="AA160" s="12">
        <f t="shared" ref="AA160:AF160" si="601">R160-R159</f>
        <v>-1.188799999999997</v>
      </c>
      <c r="AB160" s="12">
        <f t="shared" si="601"/>
        <v>-1.3330999999999982</v>
      </c>
      <c r="AC160" s="12">
        <f t="shared" si="601"/>
        <v>-1.4151999999999987</v>
      </c>
      <c r="AD160" s="12">
        <f t="shared" si="601"/>
        <v>-1.1429000000000009</v>
      </c>
      <c r="AE160" s="12">
        <f t="shared" si="601"/>
        <v>-1.3597999999999999</v>
      </c>
      <c r="AF160" s="12">
        <f t="shared" si="601"/>
        <v>-1.3109000000000002</v>
      </c>
      <c r="AG160" s="12">
        <f t="shared" si="536"/>
        <v>2.3902509514632713</v>
      </c>
      <c r="AH160" s="12">
        <f t="shared" si="537"/>
        <v>2.5718076506246192</v>
      </c>
      <c r="AI160" s="12">
        <f t="shared" ref="AI160:AI164" si="602">POWER(2,-Z160)</f>
        <v>2.3386439831115369</v>
      </c>
      <c r="AJ160" s="12">
        <f t="shared" ref="AJ160:AJ164" si="603">POWER(2,-AA160)</f>
        <v>2.279630499590096</v>
      </c>
      <c r="AK160" s="12">
        <f t="shared" ref="AK160:AK164" si="604">POWER(2,-AB160)</f>
        <v>2.5194345877406956</v>
      </c>
      <c r="AL160" s="12">
        <f t="shared" ref="AL160:AL164" si="605">POWER(2,-AC160)</f>
        <v>2.6669670486946218</v>
      </c>
      <c r="AM160" s="12">
        <f t="shared" ref="AM160:AM164" si="606">POWER(2,-AD160)</f>
        <v>2.2082446251676835</v>
      </c>
      <c r="AN160" s="12">
        <f t="shared" ref="AN160:AN164" si="607">POWER(2,-AE160)</f>
        <v>2.5664959785727608</v>
      </c>
      <c r="AO160" s="12">
        <f t="shared" ref="AO160:AO164" si="608">POWER(2,-AF160)</f>
        <v>2.4809626222460421</v>
      </c>
      <c r="AP160" s="12">
        <f t="shared" si="568"/>
        <v>2.4335675283998093</v>
      </c>
      <c r="AQ160" s="12">
        <f t="shared" si="515"/>
        <v>2.4886773786751379</v>
      </c>
      <c r="AR160" s="12">
        <f t="shared" si="516"/>
        <v>2.4185677419954952</v>
      </c>
      <c r="AS160" s="12">
        <f t="shared" si="517"/>
        <v>2.4469375496901478</v>
      </c>
      <c r="AT160" s="12">
        <f t="shared" si="547"/>
        <v>3.6917589179359341E-2</v>
      </c>
      <c r="AZ160" s="14"/>
      <c r="BB160" s="14"/>
      <c r="BC160" s="14"/>
      <c r="BD160" s="14"/>
    </row>
    <row r="161" spans="2:86" s="12" customFormat="1">
      <c r="B161" s="14" t="s">
        <v>10</v>
      </c>
      <c r="C161" s="25">
        <v>24.937280654907227</v>
      </c>
      <c r="D161" s="25">
        <v>24.966495513916016</v>
      </c>
      <c r="E161" s="25">
        <v>24.903676699999998</v>
      </c>
      <c r="F161" s="24">
        <v>24.3309</v>
      </c>
      <c r="G161" s="24">
        <v>24.434100000000001</v>
      </c>
      <c r="H161" s="24">
        <v>24.407800000000002</v>
      </c>
      <c r="I161" s="24">
        <v>25.886199999999999</v>
      </c>
      <c r="J161" s="24">
        <v>25.905200000000001</v>
      </c>
      <c r="K161" s="24">
        <v>25.9617</v>
      </c>
      <c r="L161" s="24">
        <v>24.547628402709961</v>
      </c>
      <c r="M161" s="12">
        <v>23.913599999999999</v>
      </c>
      <c r="N161" s="24">
        <v>25.3506</v>
      </c>
      <c r="O161" s="12">
        <f t="shared" si="599"/>
        <v>0.38965225219726563</v>
      </c>
      <c r="P161" s="12">
        <f t="shared" si="600"/>
        <v>0.41886711120605469</v>
      </c>
      <c r="Q161" s="12">
        <f t="shared" si="529"/>
        <v>0.3560482972900374</v>
      </c>
      <c r="R161" s="12">
        <f t="shared" si="545"/>
        <v>0.41730000000000089</v>
      </c>
      <c r="S161" s="12">
        <f t="shared" si="530"/>
        <v>0.52050000000000196</v>
      </c>
      <c r="T161" s="12">
        <f t="shared" si="531"/>
        <v>0.49420000000000286</v>
      </c>
      <c r="U161" s="12">
        <f t="shared" si="532"/>
        <v>0.53559999999999874</v>
      </c>
      <c r="V161" s="12">
        <f t="shared" si="533"/>
        <v>0.55460000000000065</v>
      </c>
      <c r="W161" s="12">
        <f t="shared" si="534"/>
        <v>0.61110000000000042</v>
      </c>
      <c r="X161" s="12">
        <f>O161-O159</f>
        <v>-2.0713062286376953</v>
      </c>
      <c r="Y161" s="12">
        <f>P161-P159</f>
        <v>-1.9698925018310547</v>
      </c>
      <c r="Z161" s="12">
        <f>Q161-Q159</f>
        <v>-2.0691922653808597</v>
      </c>
      <c r="AA161" s="12">
        <f t="shared" ref="AA161:AF161" si="609">R161-R159</f>
        <v>-2.0506999999999991</v>
      </c>
      <c r="AB161" s="12">
        <f t="shared" si="609"/>
        <v>-2.0407999999999973</v>
      </c>
      <c r="AC161" s="12">
        <f t="shared" si="609"/>
        <v>-2.0797999999999988</v>
      </c>
      <c r="AD161" s="12">
        <f t="shared" si="609"/>
        <v>-1.938600000000001</v>
      </c>
      <c r="AE161" s="12">
        <f t="shared" si="609"/>
        <v>-1.9998000000000005</v>
      </c>
      <c r="AF161" s="12">
        <f t="shared" si="609"/>
        <v>-1.9754000000000005</v>
      </c>
      <c r="AG161" s="12">
        <f t="shared" si="536"/>
        <v>4.2026701465141763</v>
      </c>
      <c r="AH161" s="12">
        <f t="shared" si="537"/>
        <v>3.9173892867556157</v>
      </c>
      <c r="AI161" s="12">
        <f t="shared" si="602"/>
        <v>4.1965165352683851</v>
      </c>
      <c r="AJ161" s="12">
        <f t="shared" si="603"/>
        <v>4.1430694375892445</v>
      </c>
      <c r="AK161" s="12">
        <f t="shared" si="604"/>
        <v>4.1147363684512097</v>
      </c>
      <c r="AL161" s="12">
        <f t="shared" si="605"/>
        <v>4.2274860676117481</v>
      </c>
      <c r="AM161" s="12">
        <f t="shared" si="606"/>
        <v>3.8333347805412012</v>
      </c>
      <c r="AN161" s="12">
        <f t="shared" si="607"/>
        <v>3.9994455206900184</v>
      </c>
      <c r="AO161" s="12">
        <f t="shared" si="608"/>
        <v>3.9323725282216944</v>
      </c>
      <c r="AP161" s="12">
        <f t="shared" si="568"/>
        <v>4.1055253228460584</v>
      </c>
      <c r="AQ161" s="12">
        <f t="shared" si="515"/>
        <v>4.1617639578840677</v>
      </c>
      <c r="AR161" s="12">
        <f t="shared" si="516"/>
        <v>3.9217176098176378</v>
      </c>
      <c r="AS161" s="12">
        <f t="shared" si="517"/>
        <v>4.0630022968492545</v>
      </c>
      <c r="AT161" s="12">
        <f t="shared" si="547"/>
        <v>0.12554568136718616</v>
      </c>
      <c r="AZ161" s="14"/>
      <c r="BB161" s="14"/>
      <c r="BC161" s="14"/>
      <c r="BD161" s="14"/>
    </row>
    <row r="162" spans="2:86" s="12" customFormat="1">
      <c r="B162" s="12" t="s">
        <v>11</v>
      </c>
      <c r="C162" s="25">
        <v>26.63096809387207</v>
      </c>
      <c r="D162" s="25">
        <v>26.540319442749023</v>
      </c>
      <c r="E162" s="25">
        <v>26.578389000000001</v>
      </c>
      <c r="F162" s="24">
        <v>26.094799999999999</v>
      </c>
      <c r="G162" s="24">
        <v>25.905100000000001</v>
      </c>
      <c r="H162" s="24">
        <v>25.953700000000001</v>
      </c>
      <c r="I162" s="24">
        <v>27.685700000000001</v>
      </c>
      <c r="J162" s="24">
        <v>27.5625</v>
      </c>
      <c r="K162" s="24">
        <v>27.601299999999998</v>
      </c>
      <c r="L162" s="24">
        <v>24.892936706542969</v>
      </c>
      <c r="M162" s="12">
        <v>24.2758</v>
      </c>
      <c r="N162" s="24">
        <v>25.704499999999999</v>
      </c>
      <c r="O162" s="12">
        <f t="shared" si="599"/>
        <v>1.7380313873291016</v>
      </c>
      <c r="P162" s="12">
        <f t="shared" si="600"/>
        <v>1.6473827362060547</v>
      </c>
      <c r="Q162" s="12">
        <f t="shared" si="529"/>
        <v>1.6854522934570326</v>
      </c>
      <c r="R162" s="12">
        <f t="shared" si="545"/>
        <v>1.8189999999999991</v>
      </c>
      <c r="S162" s="12">
        <f t="shared" si="530"/>
        <v>1.6293000000000006</v>
      </c>
      <c r="T162" s="12">
        <f t="shared" si="531"/>
        <v>1.6779000000000011</v>
      </c>
      <c r="U162" s="12">
        <f t="shared" si="532"/>
        <v>1.9812000000000012</v>
      </c>
      <c r="V162" s="12">
        <f t="shared" si="533"/>
        <v>1.8580000000000005</v>
      </c>
      <c r="W162" s="12">
        <f t="shared" si="534"/>
        <v>1.8967999999999989</v>
      </c>
      <c r="X162" s="12">
        <f>O162-O159</f>
        <v>-0.72292709350585938</v>
      </c>
      <c r="Y162" s="12">
        <f>P162-P159</f>
        <v>-0.74137687683105469</v>
      </c>
      <c r="Z162" s="12">
        <f>Q162-Q159</f>
        <v>-0.73978826921386442</v>
      </c>
      <c r="AA162" s="12">
        <f t="shared" ref="AA162:AF162" si="610">R162-R159</f>
        <v>-0.64900000000000091</v>
      </c>
      <c r="AB162" s="12">
        <f t="shared" si="610"/>
        <v>-0.93199999999999861</v>
      </c>
      <c r="AC162" s="12">
        <f t="shared" si="610"/>
        <v>-0.89610000000000056</v>
      </c>
      <c r="AD162" s="12">
        <f t="shared" si="610"/>
        <v>-0.49299999999999855</v>
      </c>
      <c r="AE162" s="12">
        <f t="shared" si="610"/>
        <v>-0.69640000000000057</v>
      </c>
      <c r="AF162" s="12">
        <f t="shared" si="610"/>
        <v>-0.68970000000000198</v>
      </c>
      <c r="AG162" s="12">
        <f t="shared" si="536"/>
        <v>1.6505274056294148</v>
      </c>
      <c r="AH162" s="12">
        <f t="shared" si="537"/>
        <v>1.6717705792953279</v>
      </c>
      <c r="AI162" s="12">
        <f t="shared" si="602"/>
        <v>1.6699307408385913</v>
      </c>
      <c r="AJ162" s="12">
        <f t="shared" si="603"/>
        <v>1.5680809081514782</v>
      </c>
      <c r="AK162" s="12">
        <f t="shared" si="604"/>
        <v>1.9079191010951144</v>
      </c>
      <c r="AL162" s="12">
        <f t="shared" si="605"/>
        <v>1.861028307587886</v>
      </c>
      <c r="AM162" s="12">
        <f t="shared" si="606"/>
        <v>1.4073683753253963</v>
      </c>
      <c r="AN162" s="12">
        <f t="shared" si="607"/>
        <v>1.6204561708360186</v>
      </c>
      <c r="AO162" s="12">
        <f t="shared" si="608"/>
        <v>1.612948080444973</v>
      </c>
      <c r="AP162" s="12">
        <f t="shared" si="568"/>
        <v>1.6640762419211113</v>
      </c>
      <c r="AQ162" s="12">
        <f t="shared" si="515"/>
        <v>1.7790094389448263</v>
      </c>
      <c r="AR162" s="12">
        <f t="shared" si="516"/>
        <v>1.5469242088687958</v>
      </c>
      <c r="AS162" s="12">
        <f t="shared" si="517"/>
        <v>1.6633366299115779</v>
      </c>
      <c r="AT162" s="12">
        <f t="shared" si="547"/>
        <v>0.1160443827779031</v>
      </c>
      <c r="AZ162" s="14"/>
      <c r="BB162" s="14"/>
      <c r="BC162" s="14"/>
      <c r="BD162" s="14"/>
    </row>
    <row r="163" spans="2:86" s="12" customFormat="1">
      <c r="B163" s="12" t="s">
        <v>76</v>
      </c>
      <c r="C163" s="25">
        <v>27.028078079223633</v>
      </c>
      <c r="D163" s="25">
        <v>27.285442352294922</v>
      </c>
      <c r="E163" s="25">
        <v>27.1178399</v>
      </c>
      <c r="F163" s="24">
        <v>26.539000000000001</v>
      </c>
      <c r="G163" s="24">
        <v>26.488499999999998</v>
      </c>
      <c r="H163" s="24">
        <v>26.401499999999999</v>
      </c>
      <c r="I163" s="24">
        <v>27.950299999999999</v>
      </c>
      <c r="J163" s="24">
        <v>28.003499999999999</v>
      </c>
      <c r="K163" s="24">
        <v>28.071400000000001</v>
      </c>
      <c r="L163" s="24">
        <v>24.6015625</v>
      </c>
      <c r="M163" s="12">
        <v>24.097799999999999</v>
      </c>
      <c r="N163" s="24">
        <v>25.4406</v>
      </c>
      <c r="O163" s="12">
        <f t="shared" si="599"/>
        <v>2.4265155792236328</v>
      </c>
      <c r="P163" s="12">
        <f t="shared" si="600"/>
        <v>2.6838798522949219</v>
      </c>
      <c r="Q163" s="12">
        <f t="shared" si="529"/>
        <v>2.5162773999999999</v>
      </c>
      <c r="R163" s="12">
        <f t="shared" si="545"/>
        <v>2.441200000000002</v>
      </c>
      <c r="S163" s="12">
        <f t="shared" si="530"/>
        <v>2.3906999999999989</v>
      </c>
      <c r="T163" s="12">
        <f t="shared" si="531"/>
        <v>2.3036999999999992</v>
      </c>
      <c r="U163" s="12">
        <f t="shared" si="532"/>
        <v>2.5096999999999987</v>
      </c>
      <c r="V163" s="12">
        <f t="shared" si="533"/>
        <v>2.5628999999999991</v>
      </c>
      <c r="W163" s="12">
        <f t="shared" si="534"/>
        <v>2.6308000000000007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f t="shared" si="536"/>
        <v>1</v>
      </c>
      <c r="AH163" s="12">
        <f t="shared" si="537"/>
        <v>1</v>
      </c>
      <c r="AI163" s="12">
        <f t="shared" si="602"/>
        <v>1</v>
      </c>
      <c r="AJ163" s="12">
        <f t="shared" si="603"/>
        <v>1</v>
      </c>
      <c r="AK163" s="12">
        <f t="shared" si="604"/>
        <v>1</v>
      </c>
      <c r="AL163" s="12">
        <f t="shared" si="605"/>
        <v>1</v>
      </c>
      <c r="AM163" s="12">
        <f t="shared" si="606"/>
        <v>1</v>
      </c>
      <c r="AN163" s="12">
        <f t="shared" si="607"/>
        <v>1</v>
      </c>
      <c r="AO163" s="12">
        <f t="shared" si="608"/>
        <v>1</v>
      </c>
      <c r="AP163" s="12">
        <f t="shared" si="568"/>
        <v>1</v>
      </c>
      <c r="AQ163" s="12">
        <f t="shared" si="515"/>
        <v>1</v>
      </c>
      <c r="AR163" s="12">
        <f t="shared" si="516"/>
        <v>1</v>
      </c>
      <c r="AS163" s="12">
        <f t="shared" si="517"/>
        <v>1</v>
      </c>
      <c r="AT163" s="12">
        <f t="shared" si="547"/>
        <v>0</v>
      </c>
      <c r="AZ163" s="14"/>
      <c r="BB163" s="14"/>
      <c r="BC163" s="14"/>
      <c r="BD163" s="14"/>
    </row>
    <row r="164" spans="2:86" s="12" customFormat="1">
      <c r="B164" s="12" t="s">
        <v>93</v>
      </c>
      <c r="C164" s="25">
        <v>28.422027587890625</v>
      </c>
      <c r="D164" s="25">
        <v>28.545352935791016</v>
      </c>
      <c r="E164" s="25">
        <v>28.4838737</v>
      </c>
      <c r="F164" s="24">
        <v>27.662700000000001</v>
      </c>
      <c r="G164" s="24">
        <v>27.740200000000002</v>
      </c>
      <c r="H164" s="24">
        <v>27.596399999999999</v>
      </c>
      <c r="I164" s="24">
        <v>29.3552</v>
      </c>
      <c r="J164" s="24">
        <v>29.4663</v>
      </c>
      <c r="K164" s="24">
        <v>29.501799999999999</v>
      </c>
      <c r="L164" s="24">
        <v>25.49946403503418</v>
      </c>
      <c r="M164" s="12">
        <v>24.9024</v>
      </c>
      <c r="N164" s="24">
        <v>26.402699999999999</v>
      </c>
      <c r="O164" s="12">
        <f t="shared" si="599"/>
        <v>2.9225635528564453</v>
      </c>
      <c r="P164" s="12">
        <f t="shared" si="600"/>
        <v>3.0458889007568359</v>
      </c>
      <c r="Q164" s="12">
        <f t="shared" si="529"/>
        <v>2.9844096649658205</v>
      </c>
      <c r="R164" s="12">
        <f t="shared" si="545"/>
        <v>2.7603000000000009</v>
      </c>
      <c r="S164" s="12">
        <f t="shared" si="530"/>
        <v>2.8378000000000014</v>
      </c>
      <c r="T164" s="12">
        <f t="shared" si="531"/>
        <v>2.6939999999999991</v>
      </c>
      <c r="U164" s="12">
        <f t="shared" si="532"/>
        <v>2.9525000000000006</v>
      </c>
      <c r="V164" s="12">
        <f t="shared" si="533"/>
        <v>3.063600000000001</v>
      </c>
      <c r="W164" s="12">
        <f t="shared" si="534"/>
        <v>3.0991</v>
      </c>
      <c r="X164" s="12">
        <f>O164-O163</f>
        <v>0.4960479736328125</v>
      </c>
      <c r="Y164" s="12">
        <f>P164-P163</f>
        <v>0.36200904846191406</v>
      </c>
      <c r="Z164" s="12">
        <f>Q164-Q163</f>
        <v>0.46813226496582061</v>
      </c>
      <c r="AA164" s="12">
        <f t="shared" ref="AA164:AF164" si="611">R164-R163</f>
        <v>0.31909999999999883</v>
      </c>
      <c r="AB164" s="12">
        <f t="shared" si="611"/>
        <v>0.4471000000000025</v>
      </c>
      <c r="AC164" s="12">
        <f t="shared" si="611"/>
        <v>0.39029999999999987</v>
      </c>
      <c r="AD164" s="12">
        <f t="shared" si="611"/>
        <v>0.44280000000000186</v>
      </c>
      <c r="AE164" s="12">
        <f t="shared" si="611"/>
        <v>0.50070000000000192</v>
      </c>
      <c r="AF164" s="12">
        <f t="shared" si="611"/>
        <v>0.46829999999999927</v>
      </c>
      <c r="AG164" s="12">
        <f t="shared" si="536"/>
        <v>0.70904643967654046</v>
      </c>
      <c r="AH164" s="12">
        <f t="shared" si="537"/>
        <v>0.77808029648595989</v>
      </c>
      <c r="AI164" s="12">
        <f t="shared" si="602"/>
        <v>0.72289986943392404</v>
      </c>
      <c r="AJ164" s="12">
        <f t="shared" si="603"/>
        <v>0.8015697668913726</v>
      </c>
      <c r="AK164" s="12">
        <f t="shared" si="604"/>
        <v>0.73351582687879069</v>
      </c>
      <c r="AL164" s="12">
        <f t="shared" si="605"/>
        <v>0.76297093263816818</v>
      </c>
      <c r="AM164" s="12">
        <f t="shared" si="606"/>
        <v>0.73570535627744282</v>
      </c>
      <c r="AN164" s="12">
        <f t="shared" si="607"/>
        <v>0.70676377405711055</v>
      </c>
      <c r="AO164" s="12">
        <f t="shared" si="608"/>
        <v>0.72281582631861074</v>
      </c>
      <c r="AP164" s="12">
        <f t="shared" si="568"/>
        <v>0.73667553519880802</v>
      </c>
      <c r="AQ164" s="12">
        <f t="shared" si="515"/>
        <v>0.76601884213611049</v>
      </c>
      <c r="AR164" s="12">
        <f t="shared" si="516"/>
        <v>0.72176165221772137</v>
      </c>
      <c r="AS164" s="12">
        <f t="shared" si="517"/>
        <v>0.74148534318421333</v>
      </c>
      <c r="AT164" s="12">
        <f t="shared" si="547"/>
        <v>2.2517224618288156E-2</v>
      </c>
      <c r="AZ164" s="14"/>
      <c r="BB164" s="14"/>
      <c r="BC164" s="14"/>
      <c r="BD164" s="14"/>
    </row>
    <row r="165" spans="2:86" s="12" customFormat="1">
      <c r="C165" s="13"/>
      <c r="D165" s="13"/>
      <c r="E165" s="13"/>
      <c r="AZ165" s="14"/>
      <c r="BB165" s="14"/>
      <c r="BC165" s="14"/>
      <c r="BD165" s="14"/>
    </row>
    <row r="166" spans="2:86">
      <c r="BE166" s="8"/>
      <c r="BF166" s="8"/>
      <c r="BG166" s="8"/>
      <c r="BH166" s="8"/>
      <c r="BI166" s="8"/>
      <c r="BL166" s="8"/>
      <c r="BM166" s="8"/>
      <c r="BN166" s="8"/>
    </row>
    <row r="167" spans="2:86">
      <c r="BE167" s="8"/>
      <c r="BF167" s="8"/>
      <c r="BH167" s="8"/>
      <c r="BI167" s="8"/>
    </row>
    <row r="168" spans="2:86"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</row>
    <row r="169" spans="2:86">
      <c r="L169" s="17"/>
      <c r="M169" s="17"/>
      <c r="N169" s="20"/>
      <c r="AZ169" s="5"/>
      <c r="BA169" s="8"/>
      <c r="BB169" s="5"/>
      <c r="BE169" s="8"/>
      <c r="BF169" s="8"/>
      <c r="BG169" s="8"/>
      <c r="BH169" s="8"/>
    </row>
    <row r="170" spans="2:86">
      <c r="L170" s="17"/>
      <c r="M170" s="17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8"/>
      <c r="BB170" s="20"/>
      <c r="BE170" s="8"/>
      <c r="BF170" s="8"/>
      <c r="BG170" s="8"/>
      <c r="BH170" s="8"/>
    </row>
    <row r="171" spans="2:86">
      <c r="L171" s="17"/>
      <c r="M171" s="17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BA171" s="20"/>
      <c r="BE171" s="8"/>
      <c r="BF171" s="8"/>
      <c r="BG171" s="8"/>
      <c r="BH171" s="8"/>
    </row>
    <row r="172" spans="2:86">
      <c r="L172" s="17"/>
      <c r="M172" s="17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BA172" s="20"/>
      <c r="BE172" s="8"/>
      <c r="BF172" s="8"/>
      <c r="BG172" s="8"/>
      <c r="BH172" s="8"/>
      <c r="CH172" s="20"/>
    </row>
    <row r="173" spans="2:86">
      <c r="L173" s="17"/>
      <c r="M173" s="17"/>
      <c r="N173" s="20"/>
      <c r="AZ173" s="5"/>
      <c r="BB173" s="5"/>
      <c r="BC173" s="5"/>
      <c r="BD173" s="5"/>
    </row>
    <row r="174" spans="2:86">
      <c r="L174" s="17"/>
      <c r="M174" s="17"/>
      <c r="N174" s="20"/>
      <c r="AZ174" s="5"/>
      <c r="BB174" s="5"/>
      <c r="BC174" s="5"/>
      <c r="BD174" s="5"/>
    </row>
    <row r="175" spans="2:86">
      <c r="L175" s="17"/>
      <c r="M175" s="17"/>
      <c r="N175" s="20"/>
      <c r="AZ175" s="5"/>
      <c r="BB175" s="5"/>
      <c r="BC175" s="5"/>
      <c r="BD175" s="5"/>
    </row>
    <row r="176" spans="2:86">
      <c r="L176" s="17"/>
      <c r="M176" s="17"/>
      <c r="AZ176" s="5"/>
      <c r="BB176" s="5"/>
      <c r="BC176" s="5"/>
      <c r="BD176" s="5"/>
    </row>
    <row r="177" spans="2:64">
      <c r="L177" s="17"/>
      <c r="M177" s="17"/>
      <c r="AZ177" s="5"/>
      <c r="BA177" s="8"/>
      <c r="BB177" s="5"/>
      <c r="BD177" s="5"/>
    </row>
    <row r="178" spans="2:64">
      <c r="AZ178" s="5"/>
      <c r="BB178" s="5"/>
      <c r="BC178" s="5"/>
      <c r="BL178" s="20"/>
    </row>
    <row r="179" spans="2:64">
      <c r="AZ179" s="5"/>
      <c r="BB179" s="5"/>
      <c r="BC179" s="5"/>
      <c r="BL179" s="20"/>
    </row>
    <row r="180" spans="2:64">
      <c r="BL180" s="20"/>
    </row>
    <row r="183" spans="2:64">
      <c r="BL183" s="20"/>
    </row>
    <row r="184" spans="2:64">
      <c r="BL184" s="20"/>
    </row>
    <row r="185" spans="2:64">
      <c r="BL185" s="20"/>
    </row>
    <row r="186" spans="2:64">
      <c r="BL186" s="20"/>
    </row>
    <row r="187" spans="2:64">
      <c r="C187" s="22"/>
      <c r="D187" s="22"/>
      <c r="E187" s="22"/>
      <c r="F187" s="21"/>
      <c r="G187" s="21"/>
      <c r="BL187" s="20"/>
    </row>
    <row r="188" spans="2:64">
      <c r="C188" s="22"/>
      <c r="D188" s="22"/>
      <c r="E188" s="22"/>
      <c r="F188" s="21"/>
      <c r="G188" s="21"/>
      <c r="BL188" s="20"/>
    </row>
    <row r="189" spans="2:64">
      <c r="B189" s="3"/>
      <c r="C189" s="22"/>
      <c r="D189" s="22"/>
      <c r="E189" s="22"/>
      <c r="F189" s="21"/>
      <c r="G189" s="21"/>
      <c r="BL189" s="20"/>
    </row>
    <row r="190" spans="2:64">
      <c r="C190" s="22"/>
      <c r="D190" s="22"/>
      <c r="E190" s="22"/>
      <c r="F190" s="21"/>
      <c r="G190" s="21"/>
      <c r="BL190" s="20"/>
    </row>
    <row r="191" spans="2:64">
      <c r="C191" s="22"/>
      <c r="D191" s="22"/>
      <c r="E191" s="22"/>
      <c r="F191" s="21"/>
      <c r="G191" s="21"/>
      <c r="BL191" s="20"/>
    </row>
    <row r="192" spans="2:64">
      <c r="C192" s="22"/>
      <c r="D192" s="22"/>
      <c r="E192" s="22"/>
      <c r="F192" s="21"/>
      <c r="G192" s="21"/>
      <c r="BL192" s="20"/>
    </row>
    <row r="193" spans="2:64">
      <c r="BL193" s="20"/>
    </row>
    <row r="194" spans="2:64">
      <c r="C194" s="22"/>
      <c r="D194" s="22"/>
      <c r="E194" s="22"/>
      <c r="F194" s="21"/>
      <c r="G194" s="21"/>
      <c r="BL194" s="20"/>
    </row>
    <row r="195" spans="2:64">
      <c r="C195" s="22"/>
      <c r="D195" s="22"/>
      <c r="E195" s="22"/>
      <c r="F195" s="21"/>
      <c r="G195" s="21"/>
      <c r="BL195" s="20"/>
    </row>
    <row r="196" spans="2:64">
      <c r="B196" s="3"/>
      <c r="C196" s="22"/>
      <c r="D196" s="22"/>
      <c r="E196" s="22"/>
      <c r="F196" s="21"/>
      <c r="G196" s="21"/>
      <c r="BD196" s="5"/>
      <c r="BG196" s="20"/>
      <c r="BL196" s="20"/>
    </row>
    <row r="197" spans="2:64">
      <c r="C197" s="22"/>
      <c r="D197" s="22"/>
      <c r="E197" s="22"/>
      <c r="F197" s="21"/>
      <c r="G197" s="21"/>
      <c r="BD197" s="5"/>
      <c r="BG197" s="20"/>
    </row>
    <row r="198" spans="2:64">
      <c r="C198" s="22"/>
      <c r="D198" s="22"/>
      <c r="E198" s="22"/>
      <c r="F198" s="21"/>
      <c r="G198" s="21"/>
      <c r="BD198" s="5"/>
      <c r="BG198" s="20"/>
    </row>
    <row r="199" spans="2:64">
      <c r="C199" s="22"/>
      <c r="D199" s="22"/>
      <c r="E199" s="22"/>
      <c r="F199" s="21"/>
      <c r="G199" s="21"/>
      <c r="BD199" s="5"/>
      <c r="BG199" s="20"/>
    </row>
    <row r="200" spans="2:64">
      <c r="BD200" s="5"/>
      <c r="BG200" s="20"/>
    </row>
    <row r="201" spans="2:64">
      <c r="C201" s="22"/>
      <c r="D201" s="22"/>
      <c r="E201" s="22"/>
      <c r="F201" s="21"/>
      <c r="G201" s="21"/>
      <c r="BD201" s="5"/>
      <c r="BG201" s="20"/>
    </row>
    <row r="202" spans="2:64">
      <c r="C202" s="22"/>
      <c r="D202" s="22"/>
      <c r="E202" s="22"/>
      <c r="F202" s="21"/>
      <c r="G202" s="21"/>
      <c r="BD202" s="5"/>
      <c r="BG202" s="20"/>
    </row>
    <row r="203" spans="2:64">
      <c r="B203" s="3"/>
      <c r="C203" s="22"/>
      <c r="D203" s="22"/>
      <c r="E203" s="22"/>
      <c r="F203" s="21"/>
      <c r="G203" s="21"/>
      <c r="BD203" s="5"/>
      <c r="BG203" s="20"/>
    </row>
    <row r="204" spans="2:64">
      <c r="C204" s="22"/>
      <c r="D204" s="22"/>
      <c r="E204" s="22"/>
      <c r="F204" s="21"/>
      <c r="G204" s="21"/>
      <c r="BD204" s="5"/>
      <c r="BG204" s="20"/>
    </row>
    <row r="205" spans="2:64">
      <c r="C205" s="22"/>
      <c r="D205" s="22"/>
      <c r="E205" s="22"/>
      <c r="F205" s="21"/>
      <c r="G205" s="21"/>
      <c r="BD205" s="5"/>
      <c r="BG205" s="20"/>
    </row>
    <row r="206" spans="2:64">
      <c r="C206" s="22"/>
      <c r="D206" s="22"/>
      <c r="E206" s="22"/>
      <c r="F206" s="21"/>
      <c r="G206" s="21"/>
      <c r="BD206" s="5"/>
      <c r="BG206" s="20"/>
    </row>
    <row r="207" spans="2:64">
      <c r="BD207" s="5"/>
      <c r="BG207" s="20"/>
    </row>
    <row r="208" spans="2:64">
      <c r="C208" s="22"/>
      <c r="D208" s="22"/>
      <c r="E208" s="22"/>
      <c r="F208" s="21"/>
      <c r="G208" s="21"/>
      <c r="BD208" s="5"/>
      <c r="BG208" s="20"/>
    </row>
    <row r="209" spans="2:59">
      <c r="C209" s="22"/>
      <c r="D209" s="22"/>
      <c r="E209" s="22"/>
      <c r="F209" s="21"/>
      <c r="G209" s="21"/>
      <c r="BD209" s="5"/>
      <c r="BG209" s="20"/>
    </row>
    <row r="210" spans="2:59">
      <c r="B210" s="3"/>
      <c r="C210" s="22"/>
      <c r="D210" s="22"/>
      <c r="E210" s="22"/>
      <c r="F210" s="21"/>
      <c r="G210" s="21"/>
      <c r="BD210" s="5"/>
      <c r="BG210" s="20"/>
    </row>
    <row r="211" spans="2:59">
      <c r="C211" s="22"/>
      <c r="D211" s="22"/>
      <c r="E211" s="22"/>
      <c r="F211" s="21"/>
      <c r="G211" s="21"/>
      <c r="BD211" s="5"/>
      <c r="BG211" s="20"/>
    </row>
    <row r="212" spans="2:59">
      <c r="C212" s="22"/>
      <c r="D212" s="22"/>
      <c r="E212" s="22"/>
      <c r="F212" s="21"/>
      <c r="G212" s="21"/>
      <c r="BD212" s="5"/>
      <c r="BG212" s="20"/>
    </row>
    <row r="213" spans="2:59">
      <c r="C213" s="22"/>
      <c r="D213" s="22"/>
      <c r="E213" s="22"/>
      <c r="F213" s="21"/>
      <c r="G213" s="21"/>
      <c r="BD213" s="5"/>
      <c r="BG213" s="20"/>
    </row>
    <row r="214" spans="2:59">
      <c r="BD214" s="5"/>
      <c r="BG214" s="20"/>
    </row>
    <row r="215" spans="2:59">
      <c r="C215" s="22"/>
      <c r="D215" s="22"/>
      <c r="E215" s="22"/>
      <c r="F215" s="21"/>
      <c r="G215" s="21"/>
      <c r="BD215" s="5"/>
      <c r="BG215" s="20"/>
    </row>
    <row r="216" spans="2:59">
      <c r="C216" s="22"/>
      <c r="D216" s="22"/>
      <c r="E216" s="22"/>
      <c r="F216" s="21"/>
      <c r="G216" s="21"/>
      <c r="BD216" s="5"/>
      <c r="BG216" s="20"/>
    </row>
    <row r="217" spans="2:59">
      <c r="B217" s="3"/>
      <c r="C217" s="22"/>
      <c r="D217" s="22"/>
      <c r="E217" s="22"/>
      <c r="F217" s="21"/>
      <c r="G217" s="21"/>
      <c r="BD217" s="5"/>
      <c r="BG217" s="20"/>
    </row>
    <row r="218" spans="2:59">
      <c r="C218" s="22"/>
      <c r="D218" s="22"/>
      <c r="E218" s="22"/>
      <c r="F218" s="21"/>
      <c r="G218" s="21"/>
      <c r="BD218" s="5"/>
      <c r="BG218" s="20"/>
    </row>
    <row r="219" spans="2:59">
      <c r="C219" s="22"/>
      <c r="D219" s="22"/>
      <c r="E219" s="22"/>
      <c r="F219" s="21"/>
      <c r="G219" s="21"/>
      <c r="BD219" s="5"/>
      <c r="BG219" s="20"/>
    </row>
    <row r="220" spans="2:59">
      <c r="C220" s="22"/>
      <c r="D220" s="22"/>
      <c r="E220" s="22"/>
      <c r="F220" s="21"/>
      <c r="G220" s="21"/>
      <c r="BD220" s="5"/>
      <c r="BG220" s="20"/>
    </row>
    <row r="221" spans="2:59">
      <c r="BD221" s="5"/>
      <c r="BG221" s="20"/>
    </row>
    <row r="222" spans="2:59">
      <c r="C222" s="22"/>
      <c r="D222" s="22"/>
      <c r="E222" s="22"/>
      <c r="F222" s="21"/>
      <c r="G222" s="21"/>
      <c r="BD222" s="5"/>
      <c r="BG222" s="20"/>
    </row>
    <row r="223" spans="2:59">
      <c r="C223" s="22"/>
      <c r="D223" s="22"/>
      <c r="E223" s="22"/>
      <c r="F223" s="21"/>
      <c r="G223" s="21"/>
      <c r="BD223" s="5"/>
      <c r="BG223" s="20"/>
    </row>
    <row r="224" spans="2:59">
      <c r="B224" s="3"/>
      <c r="C224" s="22"/>
      <c r="D224" s="22"/>
      <c r="E224" s="22"/>
      <c r="F224" s="21"/>
      <c r="G224" s="21"/>
      <c r="BD224" s="5"/>
      <c r="BG224" s="20"/>
    </row>
    <row r="225" spans="3:59">
      <c r="C225" s="22"/>
      <c r="D225" s="22"/>
      <c r="E225" s="22"/>
      <c r="F225" s="21"/>
      <c r="G225" s="21"/>
      <c r="BD225" s="5"/>
      <c r="BG225" s="20"/>
    </row>
    <row r="226" spans="3:59">
      <c r="C226" s="22"/>
      <c r="D226" s="22"/>
      <c r="E226" s="22"/>
      <c r="F226" s="21"/>
      <c r="G226" s="21"/>
      <c r="BD226" s="5"/>
      <c r="BG226" s="20"/>
    </row>
    <row r="227" spans="3:59">
      <c r="C227" s="22"/>
      <c r="D227" s="22"/>
      <c r="E227" s="22"/>
      <c r="F227" s="21"/>
      <c r="G227" s="21"/>
      <c r="BD227" s="5"/>
      <c r="BG227" s="20"/>
    </row>
    <row r="228" spans="3:59">
      <c r="BD228" s="5"/>
      <c r="BG228" s="20"/>
    </row>
    <row r="229" spans="3:59">
      <c r="BD229" s="5"/>
      <c r="BG229" s="20"/>
    </row>
    <row r="230" spans="3:59">
      <c r="BD230" s="5"/>
      <c r="BG230" s="20"/>
    </row>
    <row r="231" spans="3:59">
      <c r="BD231" s="5"/>
      <c r="BG231" s="20"/>
    </row>
    <row r="232" spans="3:59">
      <c r="BD232" s="5"/>
      <c r="BG232" s="20"/>
    </row>
    <row r="233" spans="3:59">
      <c r="BD233" s="5"/>
      <c r="BG233" s="20"/>
    </row>
    <row r="234" spans="3:59">
      <c r="BD234" s="5"/>
      <c r="BG234" s="20"/>
    </row>
    <row r="235" spans="3:59">
      <c r="BD235" s="5"/>
      <c r="BG235" s="20"/>
    </row>
    <row r="236" spans="3:59">
      <c r="BD236" s="5"/>
      <c r="BG236" s="20"/>
    </row>
    <row r="237" spans="3:59">
      <c r="BD237" s="5"/>
      <c r="BG237" s="20"/>
    </row>
    <row r="238" spans="3:59">
      <c r="BD238" s="5"/>
      <c r="BG238" s="20"/>
    </row>
    <row r="239" spans="3:59">
      <c r="BD239" s="5"/>
      <c r="BG239" s="20"/>
    </row>
    <row r="240" spans="3:59">
      <c r="BD240" s="5"/>
      <c r="BG240" s="20"/>
    </row>
    <row r="241" spans="56:59">
      <c r="BD241" s="5"/>
      <c r="BG241" s="20"/>
    </row>
    <row r="242" spans="56:59">
      <c r="BD242" s="5"/>
      <c r="BG242" s="20"/>
    </row>
    <row r="243" spans="56:59">
      <c r="BD243" s="5"/>
      <c r="BG243" s="20"/>
    </row>
    <row r="244" spans="56:59">
      <c r="BD244" s="5"/>
      <c r="BG244" s="20"/>
    </row>
    <row r="245" spans="56:59">
      <c r="BD245" s="5"/>
      <c r="BG245" s="20"/>
    </row>
    <row r="246" spans="56:59">
      <c r="BD246" s="5"/>
      <c r="BG246" s="20"/>
    </row>
    <row r="247" spans="56:59">
      <c r="BD247" s="5"/>
      <c r="BG247" s="20"/>
    </row>
    <row r="248" spans="56:59">
      <c r="BD248" s="5"/>
      <c r="BG248" s="20"/>
    </row>
    <row r="249" spans="56:59">
      <c r="BD249" s="5"/>
      <c r="BG249" s="20"/>
    </row>
    <row r="250" spans="56:59">
      <c r="BD250" s="5"/>
      <c r="BG250" s="20"/>
    </row>
    <row r="251" spans="56:59">
      <c r="BD251" s="5"/>
      <c r="BG251" s="20"/>
    </row>
    <row r="252" spans="56:59">
      <c r="BD252" s="5"/>
      <c r="BG252" s="20"/>
    </row>
    <row r="253" spans="56:59">
      <c r="BD253" s="5"/>
      <c r="BG253" s="20"/>
    </row>
    <row r="254" spans="56:59">
      <c r="BD254" s="5"/>
      <c r="BG254" s="20"/>
    </row>
    <row r="255" spans="56:59">
      <c r="BD255" s="5"/>
      <c r="BG255" s="20"/>
    </row>
    <row r="256" spans="56:59">
      <c r="BD256" s="5"/>
      <c r="BG256" s="20"/>
    </row>
    <row r="257" spans="56:59">
      <c r="BD257" s="5"/>
      <c r="BG257" s="20"/>
    </row>
    <row r="258" spans="56:59">
      <c r="BD258" s="5"/>
      <c r="BG258" s="20"/>
    </row>
    <row r="259" spans="56:59">
      <c r="BD259" s="5"/>
      <c r="BG259" s="20"/>
    </row>
    <row r="260" spans="56:59">
      <c r="BD260" s="5"/>
      <c r="BG260" s="20"/>
    </row>
    <row r="261" spans="56:59">
      <c r="BD261" s="5"/>
      <c r="BG261" s="20"/>
    </row>
    <row r="262" spans="56:59">
      <c r="BD262" s="5"/>
      <c r="BG262" s="20"/>
    </row>
    <row r="263" spans="56:59">
      <c r="BD263" s="5"/>
      <c r="BG263" s="20"/>
    </row>
    <row r="264" spans="56:59">
      <c r="BD264" s="5"/>
      <c r="BG264" s="20"/>
    </row>
    <row r="265" spans="56:59">
      <c r="BD265" s="5"/>
      <c r="BG265" s="20"/>
    </row>
    <row r="266" spans="56:59">
      <c r="BD266" s="5"/>
      <c r="BG266" s="20"/>
    </row>
    <row r="267" spans="56:59">
      <c r="BD267" s="5"/>
      <c r="BG267" s="20"/>
    </row>
    <row r="268" spans="56:59">
      <c r="BD268" s="5"/>
      <c r="BG268" s="20"/>
    </row>
    <row r="269" spans="56:59">
      <c r="BD269" s="5"/>
      <c r="BG269" s="20"/>
    </row>
    <row r="270" spans="56:59">
      <c r="BD270" s="5"/>
      <c r="BG270" s="20"/>
    </row>
    <row r="271" spans="56:59">
      <c r="BD271" s="5"/>
      <c r="BG271" s="20"/>
    </row>
    <row r="272" spans="56:59">
      <c r="BD272" s="5"/>
      <c r="BG272" s="20"/>
    </row>
    <row r="273" spans="56:59">
      <c r="BD273" s="5"/>
      <c r="BG273" s="20"/>
    </row>
    <row r="274" spans="56:59">
      <c r="BD274" s="5"/>
      <c r="BG274" s="20"/>
    </row>
    <row r="275" spans="56:59">
      <c r="BD275" s="5"/>
      <c r="BG275" s="20"/>
    </row>
    <row r="276" spans="56:59">
      <c r="BD276" s="5"/>
      <c r="BG276" s="20"/>
    </row>
    <row r="277" spans="56:59">
      <c r="BD277" s="5"/>
      <c r="BG277" s="20"/>
    </row>
    <row r="278" spans="56:59">
      <c r="BD278" s="5"/>
      <c r="BG278" s="20"/>
    </row>
    <row r="279" spans="56:59">
      <c r="BD279" s="5"/>
      <c r="BG279" s="20"/>
    </row>
    <row r="280" spans="56:59">
      <c r="BD280" s="5"/>
      <c r="BG280" s="20"/>
    </row>
    <row r="281" spans="56:59">
      <c r="BD281" s="5"/>
      <c r="BG281" s="20"/>
    </row>
    <row r="282" spans="56:59">
      <c r="BD282" s="5"/>
      <c r="BG282" s="20"/>
    </row>
    <row r="283" spans="56:59">
      <c r="BD283" s="5"/>
      <c r="BG283" s="20"/>
    </row>
    <row r="284" spans="56:59">
      <c r="BD284" s="5"/>
      <c r="BG284" s="20"/>
    </row>
    <row r="285" spans="56:59">
      <c r="BD285" s="5"/>
      <c r="BG285" s="20"/>
    </row>
    <row r="286" spans="56:59">
      <c r="BD286" s="5"/>
      <c r="BG286" s="20"/>
    </row>
    <row r="287" spans="56:59">
      <c r="BD287" s="5"/>
      <c r="BG287" s="20"/>
    </row>
    <row r="288" spans="56:59">
      <c r="BD288" s="5"/>
      <c r="BG288" s="20"/>
    </row>
    <row r="289" spans="56:59">
      <c r="BD289" s="5"/>
      <c r="BG289" s="20"/>
    </row>
    <row r="290" spans="56:59">
      <c r="BD290" s="5"/>
      <c r="BG290" s="20"/>
    </row>
    <row r="291" spans="56:59">
      <c r="BD291" s="5"/>
      <c r="BG291" s="20"/>
    </row>
    <row r="292" spans="56:59">
      <c r="BD292" s="5"/>
      <c r="BG292" s="20"/>
    </row>
    <row r="293" spans="56:59">
      <c r="BD293" s="5"/>
      <c r="BG293" s="20"/>
    </row>
    <row r="294" spans="56:59">
      <c r="BD294" s="5"/>
      <c r="BG294" s="20"/>
    </row>
    <row r="295" spans="56:59">
      <c r="BD295" s="5"/>
      <c r="BG295" s="20"/>
    </row>
    <row r="296" spans="56:59">
      <c r="BD296" s="5"/>
      <c r="BG296" s="20"/>
    </row>
    <row r="297" spans="56:59">
      <c r="BD297" s="5"/>
      <c r="BG297" s="20"/>
    </row>
    <row r="298" spans="56:59">
      <c r="BD298" s="5"/>
      <c r="BG298" s="20"/>
    </row>
    <row r="299" spans="56:59">
      <c r="BD299" s="5"/>
      <c r="BG299" s="20"/>
    </row>
    <row r="300" spans="56:59">
      <c r="BD300" s="5"/>
      <c r="BG300" s="20"/>
    </row>
    <row r="301" spans="56:59">
      <c r="BD301" s="5"/>
      <c r="BG301" s="20"/>
    </row>
    <row r="302" spans="56:59">
      <c r="BD302" s="5"/>
      <c r="BG302" s="20"/>
    </row>
    <row r="303" spans="56:59">
      <c r="BD303" s="5"/>
      <c r="BG303" s="20"/>
    </row>
    <row r="304" spans="56:59">
      <c r="BD304" s="5"/>
      <c r="BG304" s="20"/>
    </row>
    <row r="305" spans="56:59">
      <c r="BD305" s="5"/>
      <c r="BG305" s="20"/>
    </row>
    <row r="306" spans="56:59">
      <c r="BD306" s="5">
        <v>35.193149566650391</v>
      </c>
      <c r="BE306" s="5">
        <v>34.765094757080078</v>
      </c>
      <c r="BG306" s="20">
        <v>23.6353454589843</v>
      </c>
    </row>
    <row r="307" spans="56:59">
      <c r="BD307" s="5" t="s">
        <v>18</v>
      </c>
      <c r="BE307" s="5">
        <v>37.452587127685547</v>
      </c>
      <c r="BG307" s="20">
        <v>24.35546875</v>
      </c>
    </row>
    <row r="308" spans="56:59">
      <c r="BD308" s="5"/>
      <c r="BG308" s="20"/>
    </row>
    <row r="309" spans="56:59">
      <c r="BD309" s="5">
        <v>30.708681106567383</v>
      </c>
      <c r="BE309" s="5">
        <v>30.549198150634766</v>
      </c>
      <c r="BG309" s="20">
        <v>23.899913787841701</v>
      </c>
    </row>
    <row r="310" spans="56:59">
      <c r="BD310" s="5">
        <v>30.172567367553711</v>
      </c>
      <c r="BE310" s="5">
        <v>30.140293121337891</v>
      </c>
      <c r="BG310" s="20">
        <v>23.638286590576101</v>
      </c>
    </row>
    <row r="311" spans="56:59">
      <c r="BD311" s="5">
        <v>29.16187858581543</v>
      </c>
      <c r="BE311" s="5">
        <v>29.34614372253418</v>
      </c>
      <c r="BG311" s="20">
        <v>23.2630805969238</v>
      </c>
    </row>
    <row r="312" spans="56:59">
      <c r="BD312" s="5">
        <v>30.104040145874023</v>
      </c>
      <c r="BE312" s="5">
        <v>30.237960815429688</v>
      </c>
      <c r="BG312" s="20">
        <v>23.2046089172363</v>
      </c>
    </row>
    <row r="313" spans="56:59">
      <c r="BD313" s="5">
        <v>32.523479461669922</v>
      </c>
      <c r="BE313" s="5">
        <v>32.5696411132812</v>
      </c>
      <c r="BG313" s="20">
        <v>23.6353454589843</v>
      </c>
    </row>
    <row r="314" spans="56:59">
      <c r="BD314" s="5">
        <v>34.976242065429688</v>
      </c>
      <c r="BE314" s="5">
        <v>33.931247711181598</v>
      </c>
      <c r="BG314" s="20">
        <v>24.35546875</v>
      </c>
    </row>
    <row r="315" spans="56:59">
      <c r="BD315" s="5"/>
      <c r="BG315" s="20"/>
    </row>
    <row r="316" spans="56:59">
      <c r="BD316" s="5">
        <v>27.855199813842773</v>
      </c>
      <c r="BE316" s="5">
        <v>27.438562393188477</v>
      </c>
      <c r="BG316" s="20">
        <v>23.899913787841701</v>
      </c>
    </row>
    <row r="317" spans="56:59">
      <c r="BD317" s="5">
        <v>28.967723846435547</v>
      </c>
      <c r="BE317" s="5">
        <v>28.784448623657227</v>
      </c>
      <c r="BG317" s="20">
        <v>23.638286590576101</v>
      </c>
    </row>
    <row r="318" spans="56:59">
      <c r="BD318" s="5">
        <v>27.565898895263672</v>
      </c>
      <c r="BE318" s="5">
        <v>27.890878677368164</v>
      </c>
      <c r="BG318" s="20">
        <v>23.2630805969238</v>
      </c>
    </row>
    <row r="319" spans="56:59">
      <c r="BD319" s="5">
        <v>28.461559295654297</v>
      </c>
      <c r="BE319" s="5">
        <v>29.054506301879883</v>
      </c>
      <c r="BG319" s="20">
        <v>23.2046089172363</v>
      </c>
    </row>
    <row r="320" spans="56:59">
      <c r="BD320" s="5">
        <v>24.396421432495117</v>
      </c>
      <c r="BE320" s="5">
        <v>24.775575637817383</v>
      </c>
      <c r="BG320" s="20">
        <v>23.6353454589843</v>
      </c>
    </row>
    <row r="321" spans="56:59">
      <c r="BD321" s="5">
        <v>25.528038024902344</v>
      </c>
      <c r="BE321" s="5">
        <v>25.935039520263672</v>
      </c>
      <c r="BG321" s="20">
        <v>24.35546875</v>
      </c>
    </row>
    <row r="322" spans="56:59">
      <c r="BD322" s="5"/>
      <c r="BG322" s="20"/>
    </row>
    <row r="323" spans="56:59">
      <c r="BD323" s="5">
        <v>31.373430252075195</v>
      </c>
      <c r="BE323" s="5">
        <v>31.731044769287109</v>
      </c>
      <c r="BG323" s="20">
        <v>23.899913787841701</v>
      </c>
    </row>
    <row r="324" spans="56:59">
      <c r="BD324" s="5">
        <v>30.872152328491211</v>
      </c>
      <c r="BE324" s="5">
        <v>30.665975570678711</v>
      </c>
      <c r="BG324" s="20">
        <v>23.638286590576101</v>
      </c>
    </row>
    <row r="325" spans="56:59">
      <c r="BD325" s="5">
        <v>29.726699829101562</v>
      </c>
      <c r="BE325" s="5">
        <v>29.695920944213867</v>
      </c>
      <c r="BG325" s="20">
        <v>23.2630805969238</v>
      </c>
    </row>
    <row r="326" spans="56:59">
      <c r="BD326" s="5" t="s">
        <v>18</v>
      </c>
      <c r="BE326" s="5">
        <v>32.208721160888672</v>
      </c>
      <c r="BG326" s="20">
        <v>23.2046089172363</v>
      </c>
    </row>
    <row r="327" spans="56:59">
      <c r="BD327" s="5">
        <v>25.744237899780273</v>
      </c>
      <c r="BE327" s="5">
        <v>25.927652359008789</v>
      </c>
      <c r="BG327" s="20">
        <v>23.6353454589843</v>
      </c>
    </row>
    <row r="328" spans="56:59">
      <c r="BD328" s="5">
        <v>32.165374755859375</v>
      </c>
      <c r="BE328" s="5">
        <v>31.945192337036133</v>
      </c>
      <c r="BG328" s="20">
        <v>24.35546875</v>
      </c>
    </row>
    <row r="329" spans="56:59">
      <c r="BD329" s="5"/>
      <c r="BG329" s="20"/>
    </row>
    <row r="330" spans="56:59">
      <c r="BD330" s="5">
        <v>29.479080200195312</v>
      </c>
      <c r="BE330" s="5">
        <v>29.032119750976563</v>
      </c>
      <c r="BG330" s="20">
        <v>23.899913787841701</v>
      </c>
    </row>
    <row r="331" spans="56:59">
      <c r="BD331" s="5">
        <v>26.931396484375</v>
      </c>
      <c r="BE331" s="5">
        <v>26.731929779052734</v>
      </c>
      <c r="BG331" s="20">
        <v>23.638286590576101</v>
      </c>
    </row>
    <row r="332" spans="56:59">
      <c r="BD332" s="5">
        <v>27.403732299804688</v>
      </c>
      <c r="BE332" s="5">
        <v>27.439853668212891</v>
      </c>
      <c r="BG332" s="20">
        <v>23.2630805969238</v>
      </c>
    </row>
    <row r="333" spans="56:59">
      <c r="BD333" s="5">
        <v>27.598087310791016</v>
      </c>
      <c r="BE333" s="5">
        <v>27.152505874633789</v>
      </c>
      <c r="BG333" s="20">
        <v>23.2046089172363</v>
      </c>
    </row>
    <row r="334" spans="56:59">
      <c r="BD334" s="5">
        <v>27.710969924926758</v>
      </c>
      <c r="BE334" s="5">
        <v>27.936517715454102</v>
      </c>
      <c r="BG334" s="20">
        <v>23.6353454589843</v>
      </c>
    </row>
    <row r="335" spans="56:59">
      <c r="BD335" s="5">
        <v>28.673898696899414</v>
      </c>
      <c r="BE335" s="5">
        <v>28.975399017333984</v>
      </c>
      <c r="BG335" s="20">
        <v>24.35546875</v>
      </c>
    </row>
    <row r="336" spans="56:59">
      <c r="BD336" s="5"/>
      <c r="BG336" s="20"/>
    </row>
    <row r="337" spans="47:59">
      <c r="BD337" s="5">
        <v>24.351221084594727</v>
      </c>
      <c r="BE337" s="5">
        <v>23.885292053222656</v>
      </c>
      <c r="BG337" s="20">
        <v>23.899913787841701</v>
      </c>
    </row>
    <row r="338" spans="47:59">
      <c r="BD338" s="5">
        <v>24.305990219116211</v>
      </c>
      <c r="BE338" s="5">
        <v>24.055717468261719</v>
      </c>
      <c r="BG338" s="20">
        <v>23.638286590576101</v>
      </c>
    </row>
    <row r="339" spans="47:59">
      <c r="BD339" s="5">
        <v>24.153228759765625</v>
      </c>
      <c r="BE339" s="5">
        <v>24.118505477905273</v>
      </c>
      <c r="BG339" s="20">
        <v>23.2630805969238</v>
      </c>
    </row>
    <row r="340" spans="47:59">
      <c r="BD340" s="5">
        <v>25.916994094848633</v>
      </c>
      <c r="BE340" s="5">
        <v>25.970762252807617</v>
      </c>
      <c r="BG340" s="20">
        <v>23.2046089172363</v>
      </c>
    </row>
    <row r="341" spans="47:59">
      <c r="BD341" s="5">
        <v>30.182296752929688</v>
      </c>
      <c r="BE341" s="5">
        <v>30.947145462036133</v>
      </c>
      <c r="BG341" s="20">
        <v>23.6353454589843</v>
      </c>
    </row>
    <row r="342" spans="47:59">
      <c r="BD342" s="5">
        <v>31.93815803527832</v>
      </c>
      <c r="BE342" s="5">
        <v>32.408512115478516</v>
      </c>
      <c r="BG342" s="20">
        <v>24.35546875</v>
      </c>
    </row>
    <row r="343" spans="47:59">
      <c r="AU343" s="20"/>
      <c r="AV343" s="2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"/>
  <sheetViews>
    <sheetView workbookViewId="0">
      <selection activeCell="G4" sqref="G4"/>
    </sheetView>
  </sheetViews>
  <sheetFormatPr defaultRowHeight="13.5"/>
  <cols>
    <col min="6" max="6" width="9" style="1"/>
  </cols>
  <sheetData>
    <row r="2" spans="3:7">
      <c r="C2" t="s">
        <v>0</v>
      </c>
      <c r="D2" t="s">
        <v>1</v>
      </c>
      <c r="E2" t="s">
        <v>1</v>
      </c>
      <c r="G2" t="s">
        <v>5</v>
      </c>
    </row>
    <row r="3" spans="3:7">
      <c r="C3">
        <v>1</v>
      </c>
      <c r="D3">
        <v>1</v>
      </c>
      <c r="E3">
        <v>1</v>
      </c>
      <c r="F3" s="1">
        <f>AVERAGE(C3:E3)</f>
        <v>1</v>
      </c>
      <c r="G3">
        <v>0</v>
      </c>
    </row>
    <row r="4" spans="3:7">
      <c r="C4">
        <v>0.58935319944899422</v>
      </c>
      <c r="D4">
        <v>0.70086301803436346</v>
      </c>
      <c r="E4">
        <v>0.68169788194942815</v>
      </c>
      <c r="F4" s="1">
        <f t="shared" ref="F4:F6" si="0">AVERAGE(C4:E4)</f>
        <v>0.65730469981092854</v>
      </c>
      <c r="G4">
        <v>5.9622817875097864E-2</v>
      </c>
    </row>
    <row r="5" spans="3:7">
      <c r="C5">
        <v>2.0573618971950496</v>
      </c>
      <c r="D5">
        <v>2.4980382909235197</v>
      </c>
      <c r="E5">
        <v>2.2513581653143868</v>
      </c>
      <c r="F5" s="1">
        <f t="shared" si="0"/>
        <v>2.2689194511443187</v>
      </c>
      <c r="G5">
        <v>0.22086244603232355</v>
      </c>
    </row>
    <row r="6" spans="3:7">
      <c r="C6">
        <v>1.1679540052349928</v>
      </c>
      <c r="D6">
        <v>1.4279876092920778</v>
      </c>
      <c r="E6">
        <v>1.3323595509752799</v>
      </c>
      <c r="F6" s="1">
        <f t="shared" si="0"/>
        <v>1.309433721834117</v>
      </c>
      <c r="G6">
        <v>0.13152400556965463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2013-04-09T09:35:21Z</dcterms:created>
  <dcterms:modified xsi:type="dcterms:W3CDTF">2020-04-13T03:45:52Z</dcterms:modified>
</cp:coreProperties>
</file>