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36ba3d881e0c3eb9/Desktop/work during shut down/PeerJ submission/Review/"/>
    </mc:Choice>
  </mc:AlternateContent>
  <xr:revisionPtr revIDLastSave="22" documentId="11_7EBDA019A4E9E4E2E5179B05D16FB6AC48A4321B" xr6:coauthVersionLast="45" xr6:coauthVersionMax="45" xr10:uidLastSave="{D752F90E-720C-4796-84B1-5BC97A90F124}"/>
  <bookViews>
    <workbookView xWindow="-120" yWindow="-120" windowWidth="20730" windowHeight="11160" activeTab="4" xr2:uid="{00000000-000D-0000-FFFF-FFFF00000000}"/>
  </bookViews>
  <sheets>
    <sheet name="Overview Row Format" sheetId="28" r:id="rId1"/>
    <sheet name="Overview Column Format" sheetId="29" r:id="rId2"/>
    <sheet name="Eggs used to determine diameter" sheetId="2" r:id="rId3"/>
    <sheet name=" Volume of eggs + #of Eggs" sheetId="26" r:id="rId4"/>
    <sheet name="Egg # calculator" sheetId="3" r:id="rId5"/>
    <sheet name="Final Wt(g) &amp; FL(cm)" sheetId="24" r:id="rId6"/>
    <sheet name="F and sex ratio" sheetId="21" r:id="rId7"/>
    <sheet name="Temperature (Celsius)" sheetId="6" r:id="rId8"/>
    <sheet name=" DO (mg per L)" sheetId="14" r:id="rId9"/>
    <sheet name="pH" sheetId="16" r:id="rId10"/>
    <sheet name="Salinity (ppt)" sheetId="7" r:id="rId11"/>
    <sheet name="Alkalinity (meq per L)" sheetId="18" r:id="rId12"/>
  </sheets>
  <definedNames>
    <definedName name="solver_eng" localSheetId="3" hidden="1">1</definedName>
    <definedName name="solver_eng" localSheetId="7" hidden="1">1</definedName>
    <definedName name="solver_neg" localSheetId="3" hidden="1">1</definedName>
    <definedName name="solver_neg" localSheetId="7" hidden="1">1</definedName>
    <definedName name="solver_num" localSheetId="3" hidden="1">0</definedName>
    <definedName name="solver_num" localSheetId="7" hidden="1">0</definedName>
    <definedName name="solver_typ" localSheetId="3" hidden="1">1</definedName>
    <definedName name="solver_typ" localSheetId="7" hidden="1">1</definedName>
    <definedName name="solver_val" localSheetId="3" hidden="1">0</definedName>
    <definedName name="solver_val" localSheetId="7" hidden="1">0</definedName>
    <definedName name="solver_ver" localSheetId="3" hidden="1">3</definedName>
    <definedName name="solver_ver" localSheetId="7" hidden="1">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  <c r="B3" i="3"/>
  <c r="B5" i="3"/>
  <c r="B7" i="3"/>
  <c r="H56" i="26"/>
  <c r="I56" i="26"/>
  <c r="J56" i="26"/>
  <c r="K56" i="26"/>
  <c r="L56" i="26"/>
  <c r="H57" i="26"/>
  <c r="I57" i="26"/>
  <c r="J57" i="26"/>
  <c r="K57" i="26"/>
  <c r="L57" i="26"/>
  <c r="H58" i="26"/>
  <c r="I58" i="26"/>
  <c r="J58" i="26"/>
  <c r="K58" i="26"/>
  <c r="L58" i="26"/>
  <c r="H59" i="26"/>
  <c r="I59" i="26"/>
  <c r="J59" i="26"/>
  <c r="K59" i="26"/>
  <c r="L59" i="26"/>
  <c r="H60" i="26"/>
  <c r="I60" i="26"/>
  <c r="J60" i="26"/>
  <c r="K60" i="26"/>
  <c r="L60" i="26"/>
  <c r="H61" i="26"/>
  <c r="I61" i="26"/>
  <c r="J61" i="26"/>
  <c r="K61" i="26"/>
  <c r="L61" i="26"/>
  <c r="H62" i="26"/>
  <c r="I62" i="26"/>
  <c r="J62" i="26"/>
  <c r="K62" i="26"/>
  <c r="L62" i="26"/>
  <c r="H63" i="26"/>
  <c r="I63" i="26"/>
  <c r="J63" i="26"/>
  <c r="K63" i="26"/>
  <c r="L63" i="26"/>
  <c r="H64" i="26"/>
  <c r="I64" i="26"/>
  <c r="J64" i="26"/>
  <c r="K64" i="26"/>
  <c r="L64" i="26"/>
  <c r="H65" i="26"/>
  <c r="I65" i="26"/>
  <c r="J65" i="26"/>
  <c r="K65" i="26"/>
  <c r="L65" i="26"/>
  <c r="H66" i="26"/>
  <c r="I66" i="26"/>
  <c r="J66" i="26"/>
  <c r="K66" i="26"/>
  <c r="L66" i="26"/>
  <c r="H67" i="26"/>
  <c r="I67" i="26"/>
  <c r="J67" i="26"/>
  <c r="K67" i="26"/>
  <c r="L67" i="26"/>
  <c r="H68" i="26"/>
  <c r="I68" i="26"/>
  <c r="J68" i="26"/>
  <c r="K68" i="26"/>
  <c r="L68" i="26"/>
  <c r="H69" i="26"/>
  <c r="I69" i="26"/>
  <c r="J69" i="26"/>
  <c r="K69" i="26"/>
  <c r="L69" i="26"/>
  <c r="H70" i="26"/>
  <c r="I70" i="26"/>
  <c r="J70" i="26"/>
  <c r="K70" i="26"/>
  <c r="L70" i="26"/>
  <c r="H71" i="26"/>
  <c r="I71" i="26"/>
  <c r="J71" i="26"/>
  <c r="K71" i="26"/>
  <c r="L71" i="26"/>
  <c r="H72" i="26"/>
  <c r="I72" i="26"/>
  <c r="J72" i="26"/>
  <c r="K72" i="26"/>
  <c r="L72" i="26"/>
  <c r="H73" i="26"/>
  <c r="I73" i="26"/>
  <c r="J73" i="26"/>
  <c r="K73" i="26"/>
  <c r="L73" i="26"/>
  <c r="H74" i="26"/>
  <c r="I74" i="26"/>
  <c r="J74" i="26"/>
  <c r="K74" i="26"/>
  <c r="L74" i="26"/>
  <c r="H75" i="26"/>
  <c r="I75" i="26"/>
  <c r="J75" i="26"/>
  <c r="K75" i="26"/>
  <c r="L75" i="26"/>
  <c r="H76" i="26"/>
  <c r="I76" i="26"/>
  <c r="J76" i="26"/>
  <c r="K76" i="26"/>
  <c r="L76" i="26"/>
  <c r="H77" i="26"/>
  <c r="I77" i="26"/>
  <c r="J77" i="26"/>
  <c r="K77" i="26"/>
  <c r="L77" i="26"/>
  <c r="H78" i="26"/>
  <c r="I78" i="26"/>
  <c r="J78" i="26"/>
  <c r="K78" i="26"/>
  <c r="L78" i="26"/>
  <c r="H79" i="26"/>
  <c r="I79" i="26"/>
  <c r="J79" i="26"/>
  <c r="K79" i="26"/>
  <c r="L79" i="26"/>
  <c r="H80" i="26"/>
  <c r="I80" i="26"/>
  <c r="J80" i="26"/>
  <c r="K80" i="26"/>
  <c r="L80" i="26"/>
  <c r="H81" i="26"/>
  <c r="I81" i="26"/>
  <c r="J81" i="26"/>
  <c r="K81" i="26"/>
  <c r="L81" i="26"/>
  <c r="H82" i="26"/>
  <c r="I82" i="26"/>
  <c r="J82" i="26"/>
  <c r="K82" i="26"/>
  <c r="L82" i="26"/>
  <c r="H83" i="26"/>
  <c r="I83" i="26"/>
  <c r="J83" i="26"/>
  <c r="K83" i="26"/>
  <c r="L83" i="26"/>
  <c r="H84" i="26"/>
  <c r="I84" i="26"/>
  <c r="J84" i="26"/>
  <c r="K84" i="26"/>
  <c r="L84" i="26"/>
  <c r="H85" i="26"/>
  <c r="I85" i="26"/>
  <c r="J85" i="26"/>
  <c r="K85" i="26"/>
  <c r="L85" i="26"/>
  <c r="H86" i="26"/>
  <c r="I86" i="26"/>
  <c r="J86" i="26"/>
  <c r="K86" i="26"/>
  <c r="L86" i="26"/>
  <c r="H87" i="26"/>
  <c r="I87" i="26"/>
  <c r="J87" i="26"/>
  <c r="K87" i="26"/>
  <c r="L87" i="26"/>
  <c r="L55" i="26"/>
  <c r="K55" i="26"/>
  <c r="J55" i="26"/>
  <c r="I55" i="26"/>
  <c r="H55" i="26"/>
  <c r="H3" i="26"/>
  <c r="I3" i="26"/>
  <c r="J3" i="26"/>
  <c r="K3" i="26"/>
  <c r="L3" i="26"/>
  <c r="H4" i="26"/>
  <c r="I4" i="26"/>
  <c r="J4" i="26"/>
  <c r="K4" i="26"/>
  <c r="L4" i="26"/>
  <c r="H5" i="26"/>
  <c r="I5" i="26"/>
  <c r="J5" i="26"/>
  <c r="K5" i="26"/>
  <c r="L5" i="26"/>
  <c r="H6" i="26"/>
  <c r="I6" i="26"/>
  <c r="J6" i="26"/>
  <c r="K6" i="26"/>
  <c r="L6" i="26"/>
  <c r="H7" i="26"/>
  <c r="I7" i="26"/>
  <c r="J7" i="26"/>
  <c r="K7" i="26"/>
  <c r="L7" i="26"/>
  <c r="H8" i="26"/>
  <c r="I8" i="26"/>
  <c r="J8" i="26"/>
  <c r="K8" i="26"/>
  <c r="L8" i="26"/>
  <c r="H9" i="26"/>
  <c r="I9" i="26"/>
  <c r="J9" i="26"/>
  <c r="K9" i="26"/>
  <c r="L9" i="26"/>
  <c r="H10" i="26"/>
  <c r="I10" i="26"/>
  <c r="J10" i="26"/>
  <c r="K10" i="26"/>
  <c r="L10" i="26"/>
  <c r="H11" i="26"/>
  <c r="I11" i="26"/>
  <c r="J11" i="26"/>
  <c r="K11" i="26"/>
  <c r="L11" i="26"/>
  <c r="H12" i="26"/>
  <c r="I12" i="26"/>
  <c r="J12" i="26"/>
  <c r="K12" i="26"/>
  <c r="L12" i="26"/>
  <c r="H13" i="26"/>
  <c r="I13" i="26"/>
  <c r="J13" i="26"/>
  <c r="K13" i="26"/>
  <c r="L13" i="26"/>
  <c r="H14" i="26"/>
  <c r="I14" i="26"/>
  <c r="J14" i="26"/>
  <c r="K14" i="26"/>
  <c r="L14" i="26"/>
  <c r="H15" i="26"/>
  <c r="I15" i="26"/>
  <c r="J15" i="26"/>
  <c r="K15" i="26"/>
  <c r="L15" i="26"/>
  <c r="H16" i="26"/>
  <c r="I16" i="26"/>
  <c r="J16" i="26"/>
  <c r="K16" i="26"/>
  <c r="L16" i="26"/>
  <c r="H17" i="26"/>
  <c r="I17" i="26"/>
  <c r="J17" i="26"/>
  <c r="K17" i="26"/>
  <c r="L17" i="26"/>
  <c r="H18" i="26"/>
  <c r="I18" i="26"/>
  <c r="J18" i="26"/>
  <c r="K18" i="26"/>
  <c r="L18" i="26"/>
  <c r="H19" i="26"/>
  <c r="I19" i="26"/>
  <c r="J19" i="26"/>
  <c r="K19" i="26"/>
  <c r="L19" i="26"/>
  <c r="H20" i="26"/>
  <c r="I20" i="26"/>
  <c r="J20" i="26"/>
  <c r="K20" i="26"/>
  <c r="L20" i="26"/>
  <c r="H21" i="26"/>
  <c r="I21" i="26"/>
  <c r="J21" i="26"/>
  <c r="K21" i="26"/>
  <c r="L21" i="26"/>
  <c r="H22" i="26"/>
  <c r="I22" i="26"/>
  <c r="J22" i="26"/>
  <c r="K22" i="26"/>
  <c r="L22" i="26"/>
  <c r="H23" i="26"/>
  <c r="I23" i="26"/>
  <c r="J23" i="26"/>
  <c r="K23" i="26"/>
  <c r="L23" i="26"/>
  <c r="H24" i="26"/>
  <c r="I24" i="26"/>
  <c r="J24" i="26"/>
  <c r="K24" i="26"/>
  <c r="L24" i="26"/>
  <c r="H25" i="26"/>
  <c r="I25" i="26"/>
  <c r="J25" i="26"/>
  <c r="K25" i="26"/>
  <c r="L25" i="26"/>
  <c r="H26" i="26"/>
  <c r="I26" i="26"/>
  <c r="J26" i="26"/>
  <c r="K26" i="26"/>
  <c r="L26" i="26"/>
  <c r="H27" i="26"/>
  <c r="I27" i="26"/>
  <c r="J27" i="26"/>
  <c r="K27" i="26"/>
  <c r="L27" i="26"/>
  <c r="H28" i="26"/>
  <c r="I28" i="26"/>
  <c r="J28" i="26"/>
  <c r="K28" i="26"/>
  <c r="L28" i="26"/>
  <c r="H29" i="26"/>
  <c r="I29" i="26"/>
  <c r="J29" i="26"/>
  <c r="K29" i="26"/>
  <c r="L29" i="26"/>
  <c r="H30" i="26"/>
  <c r="I30" i="26"/>
  <c r="J30" i="26"/>
  <c r="K30" i="26"/>
  <c r="L30" i="26"/>
  <c r="H31" i="26"/>
  <c r="I31" i="26"/>
  <c r="J31" i="26"/>
  <c r="K31" i="26"/>
  <c r="L31" i="26"/>
  <c r="H32" i="26"/>
  <c r="I32" i="26"/>
  <c r="J32" i="26"/>
  <c r="K32" i="26"/>
  <c r="L32" i="26"/>
  <c r="H33" i="26"/>
  <c r="I33" i="26"/>
  <c r="J33" i="26"/>
  <c r="K33" i="26"/>
  <c r="L33" i="26"/>
  <c r="H34" i="26"/>
  <c r="I34" i="26"/>
  <c r="J34" i="26"/>
  <c r="K34" i="26"/>
  <c r="L34" i="26"/>
  <c r="H35" i="26"/>
  <c r="I35" i="26"/>
  <c r="J35" i="26"/>
  <c r="K35" i="26"/>
  <c r="L35" i="26"/>
  <c r="H36" i="26"/>
  <c r="I36" i="26"/>
  <c r="J36" i="26"/>
  <c r="K36" i="26"/>
  <c r="L36" i="26"/>
  <c r="H37" i="26"/>
  <c r="I37" i="26"/>
  <c r="J37" i="26"/>
  <c r="K37" i="26"/>
  <c r="L37" i="26"/>
  <c r="H38" i="26"/>
  <c r="I38" i="26"/>
  <c r="J38" i="26"/>
  <c r="K38" i="26"/>
  <c r="L38" i="26"/>
  <c r="H39" i="26"/>
  <c r="I39" i="26"/>
  <c r="J39" i="26"/>
  <c r="K39" i="26"/>
  <c r="L39" i="26"/>
  <c r="H40" i="26"/>
  <c r="I40" i="26"/>
  <c r="J40" i="26"/>
  <c r="K40" i="26"/>
  <c r="L40" i="26"/>
  <c r="H41" i="26"/>
  <c r="I41" i="26"/>
  <c r="J41" i="26"/>
  <c r="K41" i="26"/>
  <c r="L41" i="26"/>
  <c r="H42" i="26"/>
  <c r="I42" i="26"/>
  <c r="J42" i="26"/>
  <c r="K42" i="26"/>
  <c r="L42" i="26"/>
  <c r="H43" i="26"/>
  <c r="I43" i="26"/>
  <c r="J43" i="26"/>
  <c r="K43" i="26"/>
  <c r="L43" i="26"/>
  <c r="H44" i="26"/>
  <c r="I44" i="26"/>
  <c r="J44" i="26"/>
  <c r="K44" i="26"/>
  <c r="L44" i="26"/>
  <c r="H45" i="26"/>
  <c r="I45" i="26"/>
  <c r="J45" i="26"/>
  <c r="K45" i="26"/>
  <c r="L45" i="26"/>
  <c r="H46" i="26"/>
  <c r="I46" i="26"/>
  <c r="J46" i="26"/>
  <c r="K46" i="26"/>
  <c r="L46" i="26"/>
  <c r="H47" i="26"/>
  <c r="I47" i="26"/>
  <c r="J47" i="26"/>
  <c r="K47" i="26"/>
  <c r="L47" i="26"/>
  <c r="H48" i="26"/>
  <c r="I48" i="26"/>
  <c r="J48" i="26"/>
  <c r="K48" i="26"/>
  <c r="L48" i="26"/>
  <c r="H49" i="26"/>
  <c r="I49" i="26"/>
  <c r="J49" i="26"/>
  <c r="K49" i="26"/>
  <c r="L49" i="26"/>
  <c r="H50" i="26"/>
  <c r="I50" i="26"/>
  <c r="J50" i="26"/>
  <c r="K50" i="26"/>
  <c r="L50" i="26"/>
  <c r="H51" i="26"/>
  <c r="I51" i="26"/>
  <c r="J51" i="26"/>
  <c r="K51" i="26"/>
  <c r="L51" i="26"/>
  <c r="H52" i="26"/>
  <c r="I52" i="26"/>
  <c r="J52" i="26"/>
  <c r="K52" i="26"/>
  <c r="L52" i="26"/>
  <c r="H53" i="26"/>
  <c r="I53" i="26"/>
  <c r="J53" i="26"/>
  <c r="K53" i="26"/>
  <c r="L53" i="26"/>
</calcChain>
</file>

<file path=xl/sharedStrings.xml><?xml version="1.0" encoding="utf-8"?>
<sst xmlns="http://schemas.openxmlformats.org/spreadsheetml/2006/main" count="168" uniqueCount="58">
  <si>
    <t>Egg #</t>
  </si>
  <si>
    <t>System 1</t>
  </si>
  <si>
    <t>Diameter  of egg (mm)</t>
  </si>
  <si>
    <t>Radius of egg (mm)</t>
  </si>
  <si>
    <t>Volume of egg (mm^3)</t>
  </si>
  <si>
    <t>Pi</t>
  </si>
  <si>
    <t>Volume of egg (mL)</t>
  </si>
  <si>
    <t xml:space="preserve">N </t>
  </si>
  <si>
    <t>Date</t>
  </si>
  <si>
    <t>Volume of eggs for each tank (mL)</t>
  </si>
  <si>
    <t>Tank</t>
  </si>
  <si>
    <t>Sex</t>
  </si>
  <si>
    <t>Wt (g)</t>
  </si>
  <si>
    <t>FL (cm)</t>
  </si>
  <si>
    <t>5B</t>
  </si>
  <si>
    <t>F</t>
  </si>
  <si>
    <t>M</t>
  </si>
  <si>
    <t>5A</t>
  </si>
  <si>
    <t>4B</t>
  </si>
  <si>
    <t>4A</t>
  </si>
  <si>
    <t>3B</t>
  </si>
  <si>
    <t>3A</t>
  </si>
  <si>
    <t>2B</t>
  </si>
  <si>
    <t>2A</t>
  </si>
  <si>
    <t>1B</t>
  </si>
  <si>
    <t>1A</t>
  </si>
  <si>
    <t>systems</t>
  </si>
  <si>
    <t># F</t>
  </si>
  <si>
    <t>M:F</t>
  </si>
  <si>
    <t>(4:4)</t>
  </si>
  <si>
    <t>(3:5)</t>
  </si>
  <si>
    <t>(2:6)</t>
  </si>
  <si>
    <t>(1:7)</t>
  </si>
  <si>
    <t>Temperature (*C)</t>
  </si>
  <si>
    <t>DO (mg/L)</t>
  </si>
  <si>
    <t>pH</t>
  </si>
  <si>
    <t>Salinity (ppt)</t>
  </si>
  <si>
    <t>Alkalinity (meq/L)</t>
  </si>
  <si>
    <t>System</t>
  </si>
  <si>
    <t xml:space="preserve">Tank </t>
  </si>
  <si>
    <t>A</t>
  </si>
  <si>
    <t>B</t>
  </si>
  <si>
    <t># of Females</t>
  </si>
  <si>
    <t># of Males</t>
  </si>
  <si>
    <t>Mean Female Weight (g)</t>
  </si>
  <si>
    <t xml:space="preserve">Number of Eggs for each tank </t>
  </si>
  <si>
    <t>System 2</t>
  </si>
  <si>
    <t>Mean Male Weight (g)</t>
  </si>
  <si>
    <t>Mean Male Fork Length (cm)</t>
  </si>
  <si>
    <t>Mean Female Fork Length (cm)</t>
  </si>
  <si>
    <t>NA</t>
  </si>
  <si>
    <r>
      <t xml:space="preserve">Mean </t>
    </r>
    <r>
      <rPr>
        <b/>
        <i/>
        <sz val="11"/>
        <color theme="1"/>
        <rFont val="Calibri"/>
        <family val="2"/>
        <scheme val="minor"/>
      </rPr>
      <t>#</t>
    </r>
    <r>
      <rPr>
        <b/>
        <sz val="11"/>
        <color theme="1"/>
        <rFont val="Calibri"/>
        <family val="2"/>
        <scheme val="minor"/>
      </rPr>
      <t xml:space="preserve"> of Eggs Collected</t>
    </r>
  </si>
  <si>
    <r>
      <t>Mean Temperature (</t>
    </r>
    <r>
      <rPr>
        <b/>
        <sz val="11"/>
        <color theme="1"/>
        <rFont val="Calibri"/>
        <family val="2"/>
      </rPr>
      <t>°C)</t>
    </r>
  </si>
  <si>
    <t>Mean Salinity (ppt)</t>
  </si>
  <si>
    <t>Mean pH</t>
  </si>
  <si>
    <t>Mean DO (mg/L)</t>
  </si>
  <si>
    <t>Mean Alkalinity (mEg/L)</t>
  </si>
  <si>
    <t xml:space="preserve"># of Days Eggs  Collected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</si>
</sst>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" fontId="0" fillId="0" borderId="0" xfId="0" applyNumberFormat="1"/>
    <xf numFmtId="0" fontId="0" fillId="0" borderId="0" xfId="0"/>
    <xf numFmtId="164" fontId="0" fillId="0" borderId="0" xfId="0" applyNumberFormat="1"/>
    <xf numFmtId="165" fontId="0" fillId="0" borderId="0" xfId="0" applyNumberFormat="1"/>
    <xf numFmtId="1" fontId="0" fillId="0" borderId="0" xfId="0" applyNumberFormat="1" applyBorder="1"/>
    <xf numFmtId="14" fontId="0" fillId="0" borderId="0" xfId="0" applyNumberFormat="1"/>
    <xf numFmtId="166" fontId="0" fillId="0" borderId="0" xfId="0" applyNumberFormat="1"/>
    <xf numFmtId="0" fontId="2" fillId="0" borderId="0" xfId="0" applyFont="1" applyFill="1" applyBorder="1"/>
    <xf numFmtId="2" fontId="0" fillId="0" borderId="0" xfId="0" applyNumberForma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 applyBorder="1" applyAlignment="1">
      <alignment horizontal="center"/>
    </xf>
    <xf numFmtId="14" fontId="0" fillId="0" borderId="0" xfId="0" applyNumberFormat="1" applyBorder="1"/>
    <xf numFmtId="166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8FD41-5B2B-4F27-ABB8-798281C2C8BA}">
  <dimension ref="A1:K15"/>
  <sheetViews>
    <sheetView workbookViewId="0">
      <selection sqref="A1:K15"/>
    </sheetView>
  </sheetViews>
  <sheetFormatPr defaultRowHeight="15" x14ac:dyDescent="0.25"/>
  <cols>
    <col min="1" max="1" width="28.85546875" bestFit="1" customWidth="1"/>
    <col min="2" max="11" width="9.140625" style="1"/>
  </cols>
  <sheetData>
    <row r="1" spans="1:11" x14ac:dyDescent="0.25">
      <c r="A1" s="35" t="s">
        <v>38</v>
      </c>
      <c r="B1" s="36">
        <v>1</v>
      </c>
      <c r="C1" s="37"/>
      <c r="D1" s="36">
        <v>2</v>
      </c>
      <c r="E1" s="37"/>
      <c r="F1" s="36">
        <v>3</v>
      </c>
      <c r="G1" s="37"/>
      <c r="H1" s="36">
        <v>4</v>
      </c>
      <c r="I1" s="37"/>
      <c r="J1" s="36">
        <v>5</v>
      </c>
      <c r="K1" s="37"/>
    </row>
    <row r="2" spans="1:11" ht="15.75" thickBot="1" x14ac:dyDescent="0.3">
      <c r="A2" s="39" t="s">
        <v>39</v>
      </c>
      <c r="B2" s="40" t="s">
        <v>40</v>
      </c>
      <c r="C2" s="41" t="s">
        <v>41</v>
      </c>
      <c r="D2" s="40" t="s">
        <v>40</v>
      </c>
      <c r="E2" s="41" t="s">
        <v>41</v>
      </c>
      <c r="F2" s="40" t="s">
        <v>40</v>
      </c>
      <c r="G2" s="41" t="s">
        <v>41</v>
      </c>
      <c r="H2" s="40" t="s">
        <v>40</v>
      </c>
      <c r="I2" s="41" t="s">
        <v>41</v>
      </c>
      <c r="J2" s="40" t="s">
        <v>40</v>
      </c>
      <c r="K2" s="41" t="s">
        <v>41</v>
      </c>
    </row>
    <row r="3" spans="1:11" x14ac:dyDescent="0.25">
      <c r="A3" s="27" t="s">
        <v>43</v>
      </c>
      <c r="B3" s="28">
        <v>2</v>
      </c>
      <c r="C3" s="29">
        <v>2</v>
      </c>
      <c r="D3" s="28">
        <v>1</v>
      </c>
      <c r="E3" s="29">
        <v>2</v>
      </c>
      <c r="F3" s="28">
        <v>2</v>
      </c>
      <c r="G3" s="29">
        <v>2</v>
      </c>
      <c r="H3" s="34">
        <v>0</v>
      </c>
      <c r="I3" s="29">
        <v>1</v>
      </c>
      <c r="J3" s="28">
        <v>0</v>
      </c>
      <c r="K3" s="29">
        <v>2</v>
      </c>
    </row>
    <row r="4" spans="1:11" x14ac:dyDescent="0.25">
      <c r="A4" s="27" t="s">
        <v>42</v>
      </c>
      <c r="B4" s="28">
        <v>2</v>
      </c>
      <c r="C4" s="29">
        <v>2</v>
      </c>
      <c r="D4" s="28">
        <v>3</v>
      </c>
      <c r="E4" s="29">
        <v>2</v>
      </c>
      <c r="F4" s="28">
        <v>2</v>
      </c>
      <c r="G4" s="29">
        <v>2</v>
      </c>
      <c r="H4" s="34">
        <v>4</v>
      </c>
      <c r="I4" s="29">
        <v>3</v>
      </c>
      <c r="J4" s="28">
        <v>4</v>
      </c>
      <c r="K4" s="29">
        <v>2</v>
      </c>
    </row>
    <row r="5" spans="1:11" x14ac:dyDescent="0.25">
      <c r="A5" s="27" t="s">
        <v>47</v>
      </c>
      <c r="B5" s="28">
        <v>127.9</v>
      </c>
      <c r="C5" s="29">
        <v>93.2</v>
      </c>
      <c r="D5" s="28">
        <v>128.80000000000001</v>
      </c>
      <c r="E5" s="29">
        <v>73.3</v>
      </c>
      <c r="F5" s="34">
        <v>101.7</v>
      </c>
      <c r="G5" s="29">
        <v>96.2</v>
      </c>
      <c r="H5" s="34" t="s">
        <v>50</v>
      </c>
      <c r="I5" s="29">
        <v>110.7</v>
      </c>
      <c r="J5" s="28" t="s">
        <v>50</v>
      </c>
      <c r="K5" s="29">
        <v>101.8</v>
      </c>
    </row>
    <row r="6" spans="1:11" x14ac:dyDescent="0.25">
      <c r="A6" s="27" t="s">
        <v>48</v>
      </c>
      <c r="B6" s="28">
        <v>17.7</v>
      </c>
      <c r="C6" s="29">
        <v>15.2</v>
      </c>
      <c r="D6" s="28">
        <v>17</v>
      </c>
      <c r="E6" s="29">
        <v>14.9</v>
      </c>
      <c r="F6" s="28">
        <v>15.8</v>
      </c>
      <c r="G6" s="29">
        <v>16.100000000000001</v>
      </c>
      <c r="H6" s="34" t="s">
        <v>50</v>
      </c>
      <c r="I6" s="29">
        <v>16.5</v>
      </c>
      <c r="J6" s="28" t="s">
        <v>50</v>
      </c>
      <c r="K6" s="29">
        <v>15.8</v>
      </c>
    </row>
    <row r="7" spans="1:11" x14ac:dyDescent="0.25">
      <c r="A7" s="27" t="s">
        <v>44</v>
      </c>
      <c r="B7" s="28">
        <v>81.900000000000006</v>
      </c>
      <c r="C7" s="29">
        <v>100.5</v>
      </c>
      <c r="D7" s="28">
        <v>93.4</v>
      </c>
      <c r="E7" s="29">
        <v>88.9</v>
      </c>
      <c r="F7" s="28">
        <v>96.1</v>
      </c>
      <c r="G7" s="29">
        <v>83.9</v>
      </c>
      <c r="H7" s="28">
        <v>91.2</v>
      </c>
      <c r="I7" s="29">
        <v>96.2</v>
      </c>
      <c r="J7" s="28">
        <v>98</v>
      </c>
      <c r="K7" s="29">
        <v>90.1</v>
      </c>
    </row>
    <row r="8" spans="1:11" x14ac:dyDescent="0.25">
      <c r="A8" s="27" t="s">
        <v>49</v>
      </c>
      <c r="B8" s="28">
        <v>15.4</v>
      </c>
      <c r="C8" s="29">
        <v>15.9</v>
      </c>
      <c r="D8" s="28">
        <v>15.9</v>
      </c>
      <c r="E8" s="29">
        <v>16.100000000000001</v>
      </c>
      <c r="F8" s="28">
        <v>15.8</v>
      </c>
      <c r="G8" s="29">
        <v>15.2</v>
      </c>
      <c r="H8" s="34">
        <v>15.8</v>
      </c>
      <c r="I8" s="29">
        <v>15.6</v>
      </c>
      <c r="J8" s="28">
        <v>15.6</v>
      </c>
      <c r="K8" s="29">
        <v>15.3</v>
      </c>
    </row>
    <row r="9" spans="1:11" x14ac:dyDescent="0.25">
      <c r="A9" s="27" t="s">
        <v>51</v>
      </c>
      <c r="B9" s="30">
        <v>5064</v>
      </c>
      <c r="C9" s="31"/>
      <c r="D9" s="30">
        <v>10814</v>
      </c>
      <c r="E9" s="31"/>
      <c r="F9" s="30">
        <v>4575</v>
      </c>
      <c r="G9" s="31"/>
      <c r="H9" s="30">
        <v>4949</v>
      </c>
      <c r="I9" s="31"/>
      <c r="J9" s="30">
        <v>7667</v>
      </c>
      <c r="K9" s="31"/>
    </row>
    <row r="10" spans="1:11" x14ac:dyDescent="0.25">
      <c r="A10" s="27" t="s">
        <v>57</v>
      </c>
      <c r="B10" s="30">
        <v>46</v>
      </c>
      <c r="C10" s="31"/>
      <c r="D10" s="30">
        <v>50</v>
      </c>
      <c r="E10" s="31"/>
      <c r="F10" s="30">
        <v>43</v>
      </c>
      <c r="G10" s="31"/>
      <c r="H10" s="30">
        <v>43</v>
      </c>
      <c r="I10" s="31"/>
      <c r="J10" s="30">
        <v>43</v>
      </c>
      <c r="K10" s="31"/>
    </row>
    <row r="11" spans="1:11" x14ac:dyDescent="0.25">
      <c r="A11" s="27" t="s">
        <v>52</v>
      </c>
      <c r="B11" s="30">
        <v>26</v>
      </c>
      <c r="C11" s="31"/>
      <c r="D11" s="30">
        <v>26.4</v>
      </c>
      <c r="E11" s="31"/>
      <c r="F11" s="30">
        <v>26.3</v>
      </c>
      <c r="G11" s="31"/>
      <c r="H11" s="30">
        <v>25.7</v>
      </c>
      <c r="I11" s="31"/>
      <c r="J11" s="30">
        <v>26.3</v>
      </c>
      <c r="K11" s="31"/>
    </row>
    <row r="12" spans="1:11" x14ac:dyDescent="0.25">
      <c r="A12" s="27" t="s">
        <v>53</v>
      </c>
      <c r="B12" s="30">
        <v>31.6</v>
      </c>
      <c r="C12" s="31"/>
      <c r="D12" s="30">
        <v>32.299999999999997</v>
      </c>
      <c r="E12" s="31"/>
      <c r="F12" s="30">
        <v>31.6</v>
      </c>
      <c r="G12" s="31"/>
      <c r="H12" s="30">
        <v>31.4</v>
      </c>
      <c r="I12" s="31"/>
      <c r="J12" s="30">
        <v>32</v>
      </c>
      <c r="K12" s="31"/>
    </row>
    <row r="13" spans="1:11" x14ac:dyDescent="0.25">
      <c r="A13" s="27" t="s">
        <v>54</v>
      </c>
      <c r="B13" s="30">
        <v>8.1</v>
      </c>
      <c r="C13" s="31"/>
      <c r="D13" s="30">
        <v>8.08</v>
      </c>
      <c r="E13" s="31"/>
      <c r="F13" s="30">
        <v>8.07</v>
      </c>
      <c r="G13" s="31"/>
      <c r="H13" s="30">
        <v>8.1300000000000008</v>
      </c>
      <c r="I13" s="31"/>
      <c r="J13" s="30">
        <v>8.0299999999999994</v>
      </c>
      <c r="K13" s="31"/>
    </row>
    <row r="14" spans="1:11" x14ac:dyDescent="0.25">
      <c r="A14" s="27" t="s">
        <v>55</v>
      </c>
      <c r="B14" s="30">
        <v>6.6</v>
      </c>
      <c r="C14" s="31"/>
      <c r="D14" s="30">
        <v>6.6</v>
      </c>
      <c r="E14" s="31"/>
      <c r="F14" s="30">
        <v>6.5</v>
      </c>
      <c r="G14" s="31"/>
      <c r="H14" s="30">
        <v>6.6</v>
      </c>
      <c r="I14" s="31"/>
      <c r="J14" s="30">
        <v>6.6</v>
      </c>
      <c r="K14" s="31"/>
    </row>
    <row r="15" spans="1:11" ht="15.75" thickBot="1" x14ac:dyDescent="0.3">
      <c r="A15" s="27" t="s">
        <v>56</v>
      </c>
      <c r="B15" s="32">
        <v>3.39</v>
      </c>
      <c r="C15" s="33"/>
      <c r="D15" s="32">
        <v>3.43</v>
      </c>
      <c r="E15" s="33"/>
      <c r="F15" s="32">
        <v>3.4</v>
      </c>
      <c r="G15" s="33"/>
      <c r="H15" s="32">
        <v>3.29</v>
      </c>
      <c r="I15" s="33"/>
      <c r="J15" s="32">
        <v>3.29</v>
      </c>
      <c r="K15" s="33"/>
    </row>
  </sheetData>
  <mergeCells count="40">
    <mergeCell ref="B15:C15"/>
    <mergeCell ref="D15:E15"/>
    <mergeCell ref="F15:G15"/>
    <mergeCell ref="H15:I15"/>
    <mergeCell ref="J15:K15"/>
    <mergeCell ref="B1:C1"/>
    <mergeCell ref="D1:E1"/>
    <mergeCell ref="F1:G1"/>
    <mergeCell ref="H1:I1"/>
    <mergeCell ref="J1:K1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1"/>
  <sheetViews>
    <sheetView zoomScale="87" zoomScaleNormal="87" workbookViewId="0">
      <selection activeCell="A3" sqref="A3:XFD133"/>
    </sheetView>
  </sheetViews>
  <sheetFormatPr defaultRowHeight="15" x14ac:dyDescent="0.25"/>
  <cols>
    <col min="1" max="1" width="11.85546875" style="1" customWidth="1"/>
    <col min="2" max="16384" width="9.140625" style="1"/>
  </cols>
  <sheetData>
    <row r="1" spans="1:6" x14ac:dyDescent="0.25">
      <c r="B1" s="1" t="s">
        <v>35</v>
      </c>
    </row>
    <row r="2" spans="1:6" x14ac:dyDescent="0.25">
      <c r="B2" s="17">
        <v>1</v>
      </c>
      <c r="C2" s="17">
        <v>2</v>
      </c>
      <c r="D2" s="17">
        <v>3</v>
      </c>
      <c r="E2" s="17">
        <v>4</v>
      </c>
      <c r="F2" s="17">
        <v>5</v>
      </c>
    </row>
    <row r="3" spans="1:6" x14ac:dyDescent="0.25">
      <c r="A3" s="18">
        <v>41275</v>
      </c>
      <c r="B3" s="1">
        <v>8.26</v>
      </c>
      <c r="C3" s="1">
        <v>8.19</v>
      </c>
      <c r="D3" s="1">
        <v>8.25</v>
      </c>
      <c r="E3" s="1">
        <v>8.2899999999999991</v>
      </c>
      <c r="F3" s="1">
        <v>8.16</v>
      </c>
    </row>
    <row r="4" spans="1:6" x14ac:dyDescent="0.25">
      <c r="A4" s="18">
        <v>41276</v>
      </c>
      <c r="B4" s="1">
        <v>8.26</v>
      </c>
      <c r="C4" s="1">
        <v>8.1999999999999993</v>
      </c>
      <c r="D4" s="1">
        <v>8.24</v>
      </c>
      <c r="E4" s="1">
        <v>8.26</v>
      </c>
      <c r="F4" s="1">
        <v>8.18</v>
      </c>
    </row>
    <row r="5" spans="1:6" x14ac:dyDescent="0.25">
      <c r="A5" s="18">
        <v>41277</v>
      </c>
      <c r="B5" s="1">
        <v>8.2200000000000006</v>
      </c>
      <c r="C5" s="1">
        <v>8.17</v>
      </c>
      <c r="D5" s="1">
        <v>8.2200000000000006</v>
      </c>
      <c r="E5" s="1">
        <v>8.23</v>
      </c>
      <c r="F5" s="1">
        <v>8.1</v>
      </c>
    </row>
    <row r="6" spans="1:6" x14ac:dyDescent="0.25">
      <c r="A6" s="18">
        <v>41278</v>
      </c>
      <c r="B6" s="1">
        <v>8.24</v>
      </c>
      <c r="C6" s="1">
        <v>8.16</v>
      </c>
      <c r="D6" s="1">
        <v>8.24</v>
      </c>
      <c r="E6" s="1">
        <v>8.1999999999999993</v>
      </c>
      <c r="F6" s="1">
        <v>8.09</v>
      </c>
    </row>
    <row r="7" spans="1:6" x14ac:dyDescent="0.25">
      <c r="A7" s="18">
        <v>41279</v>
      </c>
      <c r="B7" s="1">
        <v>8.26</v>
      </c>
      <c r="C7" s="1">
        <v>8.18</v>
      </c>
      <c r="D7" s="1">
        <v>8.25</v>
      </c>
      <c r="E7" s="1">
        <v>8.2799999999999994</v>
      </c>
      <c r="F7" s="1">
        <v>8.1300000000000008</v>
      </c>
    </row>
    <row r="8" spans="1:6" x14ac:dyDescent="0.25">
      <c r="A8" s="18">
        <v>41281</v>
      </c>
      <c r="B8" s="1">
        <v>8.23</v>
      </c>
      <c r="C8" s="1">
        <v>8.19</v>
      </c>
      <c r="D8" s="1">
        <v>8.23</v>
      </c>
      <c r="E8" s="1">
        <v>8.26</v>
      </c>
      <c r="F8" s="1">
        <v>8.14</v>
      </c>
    </row>
    <row r="9" spans="1:6" x14ac:dyDescent="0.25">
      <c r="A9" s="18">
        <v>41282</v>
      </c>
      <c r="B9" s="1">
        <v>8.1999999999999993</v>
      </c>
      <c r="C9" s="1">
        <v>8.1300000000000008</v>
      </c>
      <c r="D9" s="1">
        <v>8.18</v>
      </c>
      <c r="E9" s="1">
        <v>8.2100000000000009</v>
      </c>
      <c r="F9" s="1">
        <v>8.06</v>
      </c>
    </row>
    <row r="10" spans="1:6" x14ac:dyDescent="0.25">
      <c r="A10" s="18">
        <v>41283</v>
      </c>
      <c r="B10" s="1">
        <v>8.1999999999999993</v>
      </c>
      <c r="C10" s="1">
        <v>8.23</v>
      </c>
      <c r="D10" s="1">
        <v>8.27</v>
      </c>
      <c r="E10" s="1">
        <v>8.3000000000000007</v>
      </c>
      <c r="F10" s="1">
        <v>8.15</v>
      </c>
    </row>
    <row r="11" spans="1:6" x14ac:dyDescent="0.25">
      <c r="A11" s="18">
        <v>41284</v>
      </c>
      <c r="B11" s="1">
        <v>8.19</v>
      </c>
      <c r="C11" s="1">
        <v>8.1199999999999992</v>
      </c>
      <c r="D11" s="1">
        <v>8.2200000000000006</v>
      </c>
      <c r="E11" s="1">
        <v>8.25</v>
      </c>
      <c r="F11" s="1">
        <v>8.1199999999999992</v>
      </c>
    </row>
    <row r="12" spans="1:6" x14ac:dyDescent="0.25">
      <c r="A12" s="18">
        <v>41285</v>
      </c>
      <c r="B12" s="1">
        <v>8.24</v>
      </c>
      <c r="C12" s="1">
        <v>8.1999999999999993</v>
      </c>
      <c r="D12" s="1">
        <v>8.2799999999999994</v>
      </c>
      <c r="E12" s="1">
        <v>8.33</v>
      </c>
      <c r="F12" s="1">
        <v>8.19</v>
      </c>
    </row>
    <row r="13" spans="1:6" x14ac:dyDescent="0.25">
      <c r="A13" s="18">
        <v>41286</v>
      </c>
      <c r="B13" s="1">
        <v>8.25</v>
      </c>
      <c r="C13" s="1">
        <v>8.1300000000000008</v>
      </c>
      <c r="D13" s="1">
        <v>8.1999999999999993</v>
      </c>
      <c r="E13" s="1">
        <v>8.24</v>
      </c>
      <c r="F13" s="1">
        <v>8.11</v>
      </c>
    </row>
    <row r="14" spans="1:6" x14ac:dyDescent="0.25">
      <c r="A14" s="18">
        <v>41287</v>
      </c>
      <c r="B14" s="1">
        <v>8.23</v>
      </c>
      <c r="C14" s="1">
        <v>8.16</v>
      </c>
      <c r="D14" s="1">
        <v>8.25</v>
      </c>
      <c r="E14" s="1">
        <v>8.2799999999999994</v>
      </c>
      <c r="F14" s="1">
        <v>8.14</v>
      </c>
    </row>
    <row r="15" spans="1:6" x14ac:dyDescent="0.25">
      <c r="A15" s="18">
        <v>41288</v>
      </c>
      <c r="B15" s="1">
        <v>8.25</v>
      </c>
      <c r="C15" s="1">
        <v>8.17</v>
      </c>
      <c r="D15" s="1">
        <v>8.23</v>
      </c>
      <c r="E15" s="1">
        <v>8.26</v>
      </c>
      <c r="F15" s="1">
        <v>8.19</v>
      </c>
    </row>
    <row r="16" spans="1:6" x14ac:dyDescent="0.25">
      <c r="A16" s="18">
        <v>41289</v>
      </c>
      <c r="B16" s="1">
        <v>8.25</v>
      </c>
      <c r="C16" s="1">
        <v>8.2100000000000009</v>
      </c>
      <c r="D16" s="1">
        <v>8.25</v>
      </c>
      <c r="E16" s="1">
        <v>8.27</v>
      </c>
      <c r="F16" s="1">
        <v>8.23</v>
      </c>
    </row>
    <row r="17" spans="1:6" x14ac:dyDescent="0.25">
      <c r="A17" s="18">
        <v>41290</v>
      </c>
      <c r="B17" s="1">
        <v>8.18</v>
      </c>
      <c r="C17" s="1">
        <v>8.1199999999999992</v>
      </c>
      <c r="D17" s="1">
        <v>8.17</v>
      </c>
      <c r="E17" s="1">
        <v>8.25</v>
      </c>
      <c r="F17" s="1">
        <v>8.1199999999999992</v>
      </c>
    </row>
    <row r="18" spans="1:6" x14ac:dyDescent="0.25">
      <c r="A18" s="18">
        <v>41291</v>
      </c>
      <c r="B18" s="1">
        <v>8.18</v>
      </c>
      <c r="C18" s="1">
        <v>8.07</v>
      </c>
      <c r="D18" s="1">
        <v>8.1300000000000008</v>
      </c>
      <c r="E18" s="1">
        <v>8.19</v>
      </c>
      <c r="F18" s="1">
        <v>8.1</v>
      </c>
    </row>
    <row r="19" spans="1:6" x14ac:dyDescent="0.25">
      <c r="A19" s="18">
        <v>41292</v>
      </c>
      <c r="B19" s="1">
        <v>8.1999999999999993</v>
      </c>
      <c r="C19" s="1">
        <v>8.11</v>
      </c>
      <c r="D19" s="1">
        <v>8.18</v>
      </c>
      <c r="E19" s="1">
        <v>8.2200000000000006</v>
      </c>
      <c r="F19" s="1">
        <v>8.14</v>
      </c>
    </row>
    <row r="20" spans="1:6" x14ac:dyDescent="0.25">
      <c r="A20" s="18">
        <v>41293</v>
      </c>
      <c r="B20" s="1">
        <v>8.14</v>
      </c>
      <c r="C20" s="1">
        <v>8.0399999999999991</v>
      </c>
      <c r="D20" s="1">
        <v>8.1</v>
      </c>
      <c r="E20" s="1">
        <v>8.17</v>
      </c>
      <c r="F20" s="1">
        <v>8.11</v>
      </c>
    </row>
    <row r="21" spans="1:6" x14ac:dyDescent="0.25">
      <c r="A21" s="18">
        <v>41294</v>
      </c>
      <c r="B21" s="1">
        <v>8.23</v>
      </c>
      <c r="C21" s="1">
        <v>8.14</v>
      </c>
      <c r="D21" s="1">
        <v>8.2100000000000009</v>
      </c>
      <c r="E21" s="1">
        <v>8.27</v>
      </c>
      <c r="F21" s="1">
        <v>8.2100000000000009</v>
      </c>
    </row>
    <row r="22" spans="1:6" x14ac:dyDescent="0.25">
      <c r="A22" s="18">
        <v>41295</v>
      </c>
      <c r="B22" s="1">
        <v>8.15</v>
      </c>
      <c r="C22" s="1">
        <v>8.06</v>
      </c>
      <c r="D22" s="1">
        <v>8.11</v>
      </c>
      <c r="E22" s="1">
        <v>8.16</v>
      </c>
      <c r="F22" s="1">
        <v>8.08</v>
      </c>
    </row>
    <row r="23" spans="1:6" x14ac:dyDescent="0.25">
      <c r="A23" s="18">
        <v>41296</v>
      </c>
      <c r="B23" s="1">
        <v>8.1999999999999993</v>
      </c>
      <c r="C23" s="1">
        <v>8.1199999999999992</v>
      </c>
      <c r="D23" s="1">
        <v>8.15</v>
      </c>
      <c r="E23" s="1">
        <v>8.2200000000000006</v>
      </c>
      <c r="F23" s="1">
        <v>8.1300000000000008</v>
      </c>
    </row>
    <row r="24" spans="1:6" x14ac:dyDescent="0.25">
      <c r="A24" s="18">
        <v>41297</v>
      </c>
      <c r="B24" s="1">
        <v>7.87</v>
      </c>
      <c r="C24" s="1">
        <v>7.78</v>
      </c>
      <c r="D24" s="1">
        <v>7.85</v>
      </c>
      <c r="E24" s="1">
        <v>7.94</v>
      </c>
      <c r="F24" s="1">
        <v>7.8</v>
      </c>
    </row>
    <row r="25" spans="1:6" x14ac:dyDescent="0.25">
      <c r="A25" s="18">
        <v>41298</v>
      </c>
      <c r="B25" s="1">
        <v>7.96</v>
      </c>
      <c r="C25" s="1">
        <v>7.92</v>
      </c>
      <c r="D25" s="1">
        <v>7.98</v>
      </c>
      <c r="E25" s="1">
        <v>8.0299999999999994</v>
      </c>
      <c r="F25" s="1">
        <v>7.92</v>
      </c>
    </row>
    <row r="26" spans="1:6" x14ac:dyDescent="0.25">
      <c r="A26" s="18">
        <v>41299</v>
      </c>
      <c r="B26" s="1">
        <v>7.98</v>
      </c>
      <c r="C26" s="1">
        <v>7.95</v>
      </c>
      <c r="D26" s="1">
        <v>7.95</v>
      </c>
      <c r="E26" s="1">
        <v>7.99</v>
      </c>
      <c r="F26" s="1">
        <v>7.9</v>
      </c>
    </row>
    <row r="27" spans="1:6" x14ac:dyDescent="0.25">
      <c r="A27" s="18">
        <v>41301</v>
      </c>
      <c r="B27" s="1">
        <v>7.99</v>
      </c>
      <c r="C27" s="1">
        <v>7.98</v>
      </c>
      <c r="D27" s="1">
        <v>7.98</v>
      </c>
      <c r="E27" s="1">
        <v>8.01</v>
      </c>
      <c r="F27" s="1">
        <v>7.94</v>
      </c>
    </row>
    <row r="28" spans="1:6" x14ac:dyDescent="0.25">
      <c r="A28" s="18">
        <v>41302</v>
      </c>
      <c r="B28" s="1">
        <v>8.0399999999999991</v>
      </c>
      <c r="C28" s="1">
        <v>7.99</v>
      </c>
      <c r="D28" s="1">
        <v>7.99</v>
      </c>
      <c r="E28" s="1">
        <v>8</v>
      </c>
      <c r="F28" s="1">
        <v>7.94</v>
      </c>
    </row>
    <row r="29" spans="1:6" x14ac:dyDescent="0.25">
      <c r="A29" s="18">
        <v>41303</v>
      </c>
    </row>
    <row r="30" spans="1:6" x14ac:dyDescent="0.25">
      <c r="A30" s="18">
        <v>41304</v>
      </c>
      <c r="B30" s="1">
        <v>8.09</v>
      </c>
      <c r="C30" s="1">
        <v>8.0299999999999994</v>
      </c>
      <c r="D30" s="1">
        <v>8.0399999999999991</v>
      </c>
      <c r="E30" s="1">
        <v>8.09</v>
      </c>
      <c r="F30" s="1">
        <v>7.93</v>
      </c>
    </row>
    <row r="31" spans="1:6" x14ac:dyDescent="0.25">
      <c r="A31" s="18">
        <v>41305</v>
      </c>
      <c r="B31" s="1">
        <v>8.11</v>
      </c>
      <c r="C31" s="1">
        <v>8.1300000000000008</v>
      </c>
      <c r="D31" s="1">
        <v>8.15</v>
      </c>
      <c r="E31" s="1">
        <v>8.07</v>
      </c>
      <c r="F31" s="1">
        <v>8.1</v>
      </c>
    </row>
    <row r="32" spans="1:6" x14ac:dyDescent="0.25">
      <c r="A32" s="18">
        <v>41306</v>
      </c>
      <c r="B32" s="1">
        <v>8.15</v>
      </c>
      <c r="C32" s="1">
        <v>8.09</v>
      </c>
      <c r="D32" s="1">
        <v>8.06</v>
      </c>
      <c r="E32" s="1">
        <v>8.14</v>
      </c>
      <c r="F32" s="1">
        <v>8.06</v>
      </c>
    </row>
    <row r="33" spans="1:6" x14ac:dyDescent="0.25">
      <c r="A33" s="18">
        <v>41307</v>
      </c>
      <c r="B33" s="1">
        <v>8.1199999999999992</v>
      </c>
      <c r="C33" s="1">
        <v>8.1</v>
      </c>
      <c r="D33" s="1">
        <v>8.07</v>
      </c>
      <c r="E33" s="1">
        <v>8.17</v>
      </c>
      <c r="F33" s="1">
        <v>8.07</v>
      </c>
    </row>
    <row r="34" spans="1:6" x14ac:dyDescent="0.25">
      <c r="A34" s="18">
        <v>41308</v>
      </c>
      <c r="B34" s="1">
        <v>8.16</v>
      </c>
      <c r="C34" s="1">
        <v>8.1300000000000008</v>
      </c>
      <c r="D34" s="1">
        <v>8.08</v>
      </c>
      <c r="E34" s="1">
        <v>8.19</v>
      </c>
      <c r="F34" s="1">
        <v>8.08</v>
      </c>
    </row>
    <row r="35" spans="1:6" x14ac:dyDescent="0.25">
      <c r="A35" s="18">
        <v>41309</v>
      </c>
      <c r="B35" s="1">
        <v>8.08</v>
      </c>
      <c r="C35" s="1">
        <v>8.06</v>
      </c>
      <c r="D35" s="1">
        <v>8.02</v>
      </c>
      <c r="E35" s="1">
        <v>8.11</v>
      </c>
      <c r="F35" s="1">
        <v>7.98</v>
      </c>
    </row>
    <row r="36" spans="1:6" x14ac:dyDescent="0.25">
      <c r="A36" s="18">
        <v>41310</v>
      </c>
      <c r="B36" s="1">
        <v>8.1199999999999992</v>
      </c>
      <c r="C36" s="1">
        <v>8.14</v>
      </c>
      <c r="D36" s="1">
        <v>8.09</v>
      </c>
      <c r="E36" s="1">
        <v>8.1300000000000008</v>
      </c>
      <c r="F36" s="1">
        <v>8.07</v>
      </c>
    </row>
    <row r="37" spans="1:6" x14ac:dyDescent="0.25">
      <c r="A37" s="18">
        <v>41311</v>
      </c>
      <c r="B37" s="1">
        <v>8.09</v>
      </c>
      <c r="C37" s="1">
        <v>8.1199999999999992</v>
      </c>
      <c r="D37" s="1">
        <v>8.1</v>
      </c>
      <c r="E37" s="1">
        <v>8.1300000000000008</v>
      </c>
      <c r="F37" s="1">
        <v>8.1199999999999992</v>
      </c>
    </row>
    <row r="38" spans="1:6" x14ac:dyDescent="0.25">
      <c r="A38" s="18">
        <v>41312</v>
      </c>
      <c r="B38" s="1">
        <v>8.01</v>
      </c>
      <c r="C38" s="1">
        <v>8</v>
      </c>
      <c r="D38" s="1">
        <v>7.99</v>
      </c>
      <c r="E38" s="1">
        <v>8.01</v>
      </c>
      <c r="F38" s="1">
        <v>8</v>
      </c>
    </row>
    <row r="39" spans="1:6" x14ac:dyDescent="0.25">
      <c r="A39" s="18">
        <v>41313</v>
      </c>
      <c r="B39" s="1">
        <v>7.97</v>
      </c>
      <c r="C39" s="1">
        <v>8</v>
      </c>
      <c r="D39" s="1">
        <v>7.99</v>
      </c>
      <c r="E39" s="1">
        <v>7.97</v>
      </c>
      <c r="F39" s="1">
        <v>7.91</v>
      </c>
    </row>
    <row r="40" spans="1:6" x14ac:dyDescent="0.25">
      <c r="A40" s="18">
        <v>41314</v>
      </c>
      <c r="B40" s="1">
        <v>7.99</v>
      </c>
      <c r="C40" s="1">
        <v>8.06</v>
      </c>
      <c r="D40" s="1">
        <v>8.0500000000000007</v>
      </c>
      <c r="E40" s="1">
        <v>8.06</v>
      </c>
      <c r="F40" s="1">
        <v>8.06</v>
      </c>
    </row>
    <row r="41" spans="1:6" x14ac:dyDescent="0.25">
      <c r="A41" s="18">
        <v>41315</v>
      </c>
      <c r="B41" s="1">
        <v>8.0500000000000007</v>
      </c>
      <c r="C41" s="1">
        <v>8.09</v>
      </c>
      <c r="D41" s="1">
        <v>8.09</v>
      </c>
      <c r="E41" s="1">
        <v>8.1199999999999992</v>
      </c>
      <c r="F41" s="1">
        <v>8.1</v>
      </c>
    </row>
    <row r="42" spans="1:6" x14ac:dyDescent="0.25">
      <c r="A42" s="18">
        <v>41316</v>
      </c>
      <c r="B42" s="1">
        <v>8.0500000000000007</v>
      </c>
      <c r="C42" s="1">
        <v>8.11</v>
      </c>
      <c r="D42" s="1">
        <v>8.07</v>
      </c>
      <c r="E42" s="1">
        <v>8.14</v>
      </c>
      <c r="F42" s="1">
        <v>8.0299999999999994</v>
      </c>
    </row>
    <row r="43" spans="1:6" x14ac:dyDescent="0.25">
      <c r="A43" s="18">
        <v>41317</v>
      </c>
      <c r="B43" s="1">
        <v>8.09</v>
      </c>
      <c r="C43" s="1">
        <v>8.11</v>
      </c>
      <c r="D43" s="1">
        <v>8.06</v>
      </c>
      <c r="E43" s="1">
        <v>8.1199999999999992</v>
      </c>
      <c r="F43" s="1">
        <v>8.0500000000000007</v>
      </c>
    </row>
    <row r="44" spans="1:6" x14ac:dyDescent="0.25">
      <c r="A44" s="18">
        <v>41318</v>
      </c>
      <c r="B44" s="1">
        <v>8.15</v>
      </c>
      <c r="C44" s="1">
        <v>8.1</v>
      </c>
      <c r="D44" s="1">
        <v>8.0399999999999991</v>
      </c>
      <c r="E44" s="1">
        <v>8.09</v>
      </c>
      <c r="F44" s="1">
        <v>8.0399999999999991</v>
      </c>
    </row>
    <row r="45" spans="1:6" x14ac:dyDescent="0.25">
      <c r="A45" s="18">
        <v>41319</v>
      </c>
      <c r="B45" s="1">
        <v>8.14</v>
      </c>
      <c r="C45" s="1">
        <v>8.11</v>
      </c>
      <c r="D45" s="1">
        <v>8.06</v>
      </c>
      <c r="E45" s="1">
        <v>8.11</v>
      </c>
      <c r="F45" s="1">
        <v>8.09</v>
      </c>
    </row>
    <row r="46" spans="1:6" x14ac:dyDescent="0.25">
      <c r="A46" s="18">
        <v>41320</v>
      </c>
      <c r="B46" s="1">
        <v>8.0299999999999994</v>
      </c>
      <c r="C46" s="1">
        <v>8.09</v>
      </c>
      <c r="D46" s="1">
        <v>8.0299999999999994</v>
      </c>
      <c r="E46" s="1">
        <v>8.09</v>
      </c>
      <c r="F46" s="1">
        <v>7.99</v>
      </c>
    </row>
    <row r="47" spans="1:6" x14ac:dyDescent="0.25">
      <c r="A47" s="18">
        <v>41321</v>
      </c>
      <c r="B47" s="1">
        <v>8.15</v>
      </c>
      <c r="C47" s="1">
        <v>8.1</v>
      </c>
      <c r="D47" s="1">
        <v>8.0399999999999991</v>
      </c>
      <c r="E47" s="1">
        <v>8.1</v>
      </c>
      <c r="F47" s="1">
        <v>8.1</v>
      </c>
    </row>
    <row r="48" spans="1:6" x14ac:dyDescent="0.25">
      <c r="A48" s="18">
        <v>41322</v>
      </c>
      <c r="B48" s="1">
        <v>8.16</v>
      </c>
      <c r="C48" s="1">
        <v>8.15</v>
      </c>
      <c r="D48" s="1">
        <v>8.0500000000000007</v>
      </c>
      <c r="E48" s="1">
        <v>8.14</v>
      </c>
      <c r="F48" s="1">
        <v>8.01</v>
      </c>
    </row>
    <row r="49" spans="1:6" x14ac:dyDescent="0.25">
      <c r="A49" s="18">
        <v>41323</v>
      </c>
      <c r="B49" s="1">
        <v>8.14</v>
      </c>
      <c r="C49" s="1">
        <v>8.14</v>
      </c>
      <c r="D49" s="1">
        <v>8.0299999999999994</v>
      </c>
      <c r="E49" s="1">
        <v>8.15</v>
      </c>
      <c r="F49" s="1">
        <v>8.0399999999999991</v>
      </c>
    </row>
    <row r="50" spans="1:6" x14ac:dyDescent="0.25">
      <c r="A50" s="18">
        <v>41324</v>
      </c>
      <c r="B50" s="1">
        <v>8.07</v>
      </c>
      <c r="C50" s="1">
        <v>8.11</v>
      </c>
      <c r="D50" s="1">
        <v>8</v>
      </c>
      <c r="E50" s="1">
        <v>8.11</v>
      </c>
      <c r="F50" s="1">
        <v>8.01</v>
      </c>
    </row>
    <row r="51" spans="1:6" x14ac:dyDescent="0.25">
      <c r="A51" s="18">
        <v>41325</v>
      </c>
      <c r="B51" s="1">
        <v>8.02</v>
      </c>
      <c r="C51" s="1">
        <v>8.09</v>
      </c>
      <c r="D51" s="1">
        <v>7.99</v>
      </c>
      <c r="E51" s="1">
        <v>8.1</v>
      </c>
      <c r="F51" s="1">
        <v>7.71</v>
      </c>
    </row>
    <row r="52" spans="1:6" x14ac:dyDescent="0.25">
      <c r="A52" s="18">
        <v>41326</v>
      </c>
      <c r="B52" s="1">
        <v>8</v>
      </c>
      <c r="C52" s="1">
        <v>7.99</v>
      </c>
      <c r="D52" s="1">
        <v>7.92</v>
      </c>
      <c r="E52" s="1">
        <v>8.0299999999999994</v>
      </c>
      <c r="F52" s="1">
        <v>7.94</v>
      </c>
    </row>
    <row r="53" spans="1:6" x14ac:dyDescent="0.25">
      <c r="A53" s="18">
        <v>41327</v>
      </c>
      <c r="B53" s="1">
        <v>7.84</v>
      </c>
      <c r="C53" s="1">
        <v>8.0399999999999991</v>
      </c>
      <c r="D53" s="1">
        <v>7.97</v>
      </c>
      <c r="E53" s="1">
        <v>8.1</v>
      </c>
      <c r="F53" s="1">
        <v>7.96</v>
      </c>
    </row>
    <row r="54" spans="1:6" x14ac:dyDescent="0.25">
      <c r="A54" s="18"/>
      <c r="B54" s="1">
        <v>7.97</v>
      </c>
      <c r="C54" s="1">
        <v>8.1</v>
      </c>
      <c r="D54" s="1">
        <v>8.0399999999999991</v>
      </c>
      <c r="E54" s="1">
        <v>8.11</v>
      </c>
      <c r="F54" s="1">
        <v>8.0299999999999994</v>
      </c>
    </row>
    <row r="55" spans="1:6" x14ac:dyDescent="0.25">
      <c r="A55" s="18">
        <v>41329</v>
      </c>
      <c r="B55" s="1">
        <v>8.06</v>
      </c>
      <c r="C55" s="1">
        <v>8.11</v>
      </c>
      <c r="D55" s="1">
        <v>8.0500000000000007</v>
      </c>
      <c r="E55" s="1">
        <v>8.0399999999999991</v>
      </c>
      <c r="F55" s="1">
        <v>8.1199999999999992</v>
      </c>
    </row>
    <row r="56" spans="1:6" x14ac:dyDescent="0.25">
      <c r="A56" s="18">
        <v>41330</v>
      </c>
      <c r="B56" s="1">
        <v>8.07</v>
      </c>
      <c r="C56" s="1">
        <v>8.1199999999999992</v>
      </c>
      <c r="D56" s="1">
        <v>8.07</v>
      </c>
      <c r="E56" s="1">
        <v>8.1199999999999992</v>
      </c>
      <c r="F56" s="1">
        <v>8.0500000000000007</v>
      </c>
    </row>
    <row r="57" spans="1:6" x14ac:dyDescent="0.25">
      <c r="A57" s="18">
        <v>41331</v>
      </c>
      <c r="B57" s="1">
        <v>8.15</v>
      </c>
      <c r="C57" s="1">
        <v>8.15</v>
      </c>
      <c r="D57" s="1">
        <v>8.11</v>
      </c>
      <c r="E57" s="1">
        <v>8.17</v>
      </c>
      <c r="F57" s="1">
        <v>8.09</v>
      </c>
    </row>
    <row r="58" spans="1:6" x14ac:dyDescent="0.25">
      <c r="A58" s="18">
        <v>41332</v>
      </c>
      <c r="B58" s="1">
        <v>8.1999999999999993</v>
      </c>
      <c r="C58" s="1">
        <v>8.15</v>
      </c>
      <c r="D58" s="1">
        <v>8.1300000000000008</v>
      </c>
      <c r="E58" s="1">
        <v>8.1999999999999993</v>
      </c>
      <c r="F58" s="1">
        <v>8.1300000000000008</v>
      </c>
    </row>
    <row r="59" spans="1:6" x14ac:dyDescent="0.25">
      <c r="A59" s="18">
        <v>41333</v>
      </c>
      <c r="B59" s="1">
        <v>8.17</v>
      </c>
      <c r="C59" s="1">
        <v>8.15</v>
      </c>
      <c r="D59" s="1">
        <v>8.1300000000000008</v>
      </c>
      <c r="E59" s="1">
        <v>8.1999999999999993</v>
      </c>
      <c r="F59" s="1">
        <v>8.14</v>
      </c>
    </row>
    <row r="60" spans="1:6" x14ac:dyDescent="0.25">
      <c r="A60" s="18">
        <v>41334</v>
      </c>
      <c r="B60" s="1">
        <v>7.92</v>
      </c>
      <c r="C60" s="1">
        <v>8.1199999999999992</v>
      </c>
      <c r="D60" s="1">
        <v>8.1</v>
      </c>
      <c r="E60" s="1">
        <v>8.18</v>
      </c>
      <c r="F60" s="1">
        <v>8.17</v>
      </c>
    </row>
    <row r="61" spans="1:6" x14ac:dyDescent="0.25">
      <c r="A61" s="18">
        <v>41335</v>
      </c>
      <c r="B61" s="1">
        <v>8.18</v>
      </c>
      <c r="C61" s="1">
        <v>8.15</v>
      </c>
      <c r="D61" s="1">
        <v>8.11</v>
      </c>
      <c r="E61" s="1">
        <v>8.1999999999999993</v>
      </c>
      <c r="F61" s="1">
        <v>8.06</v>
      </c>
    </row>
    <row r="62" spans="1:6" x14ac:dyDescent="0.25">
      <c r="A62" s="18">
        <v>41336</v>
      </c>
      <c r="B62" s="1">
        <v>8.17</v>
      </c>
      <c r="C62" s="1">
        <v>8.14</v>
      </c>
      <c r="D62" s="1">
        <v>8.08</v>
      </c>
      <c r="E62" s="1">
        <v>8.16</v>
      </c>
      <c r="F62" s="1">
        <v>8.0399999999999991</v>
      </c>
    </row>
    <row r="63" spans="1:6" x14ac:dyDescent="0.25">
      <c r="A63" s="18">
        <v>41337</v>
      </c>
      <c r="B63" s="1">
        <v>7.93</v>
      </c>
      <c r="C63" s="1">
        <v>8.1199999999999992</v>
      </c>
      <c r="D63" s="1">
        <v>8.07</v>
      </c>
      <c r="E63" s="1">
        <v>8.16</v>
      </c>
      <c r="F63" s="1">
        <v>8.06</v>
      </c>
    </row>
    <row r="64" spans="1:6" x14ac:dyDescent="0.25">
      <c r="A64" s="18">
        <v>41338</v>
      </c>
      <c r="B64" s="1">
        <v>8.08</v>
      </c>
      <c r="C64" s="1">
        <v>8.15</v>
      </c>
      <c r="D64" s="1">
        <v>8.07</v>
      </c>
      <c r="E64" s="1">
        <v>8.16</v>
      </c>
      <c r="F64" s="1">
        <v>8.06</v>
      </c>
    </row>
    <row r="65" spans="1:6" x14ac:dyDescent="0.25">
      <c r="A65" s="18">
        <v>41339</v>
      </c>
      <c r="B65" s="1">
        <v>7.93</v>
      </c>
      <c r="C65" s="1">
        <v>7.95</v>
      </c>
      <c r="D65" s="1">
        <v>7.84</v>
      </c>
      <c r="E65" s="1">
        <v>7.95</v>
      </c>
      <c r="F65" s="1">
        <v>7.93</v>
      </c>
    </row>
    <row r="66" spans="1:6" x14ac:dyDescent="0.25">
      <c r="A66" s="18">
        <v>41340</v>
      </c>
      <c r="B66" s="1">
        <v>7.97</v>
      </c>
      <c r="C66" s="1">
        <v>7.93</v>
      </c>
      <c r="D66" s="1">
        <v>7.87</v>
      </c>
      <c r="E66" s="1">
        <v>7.93</v>
      </c>
      <c r="F66" s="1">
        <v>7.88</v>
      </c>
    </row>
    <row r="67" spans="1:6" x14ac:dyDescent="0.25">
      <c r="A67" s="18">
        <v>41341</v>
      </c>
      <c r="B67" s="1">
        <v>7.94</v>
      </c>
      <c r="C67" s="1">
        <v>7.89</v>
      </c>
      <c r="D67" s="1">
        <v>7.86</v>
      </c>
      <c r="E67" s="1">
        <v>7.94</v>
      </c>
      <c r="F67" s="1">
        <v>7.86</v>
      </c>
    </row>
    <row r="68" spans="1:6" x14ac:dyDescent="0.25">
      <c r="A68" s="18">
        <v>41342</v>
      </c>
      <c r="B68" s="1">
        <v>7.91</v>
      </c>
      <c r="C68" s="1">
        <v>7.86</v>
      </c>
      <c r="D68" s="1">
        <v>7.84</v>
      </c>
      <c r="E68" s="1">
        <v>7.86</v>
      </c>
      <c r="F68" s="1">
        <v>7.7</v>
      </c>
    </row>
    <row r="69" spans="1:6" x14ac:dyDescent="0.25">
      <c r="A69" s="18">
        <v>41343</v>
      </c>
      <c r="B69" s="1">
        <v>8</v>
      </c>
      <c r="C69" s="1">
        <v>8</v>
      </c>
      <c r="D69" s="1">
        <v>7.93</v>
      </c>
      <c r="E69" s="1">
        <v>8.02</v>
      </c>
      <c r="F69" s="1">
        <v>7.84</v>
      </c>
    </row>
    <row r="70" spans="1:6" x14ac:dyDescent="0.25">
      <c r="A70" s="18">
        <v>41344</v>
      </c>
      <c r="B70" s="1">
        <v>8.02</v>
      </c>
      <c r="C70" s="1">
        <v>7.96</v>
      </c>
      <c r="D70" s="1">
        <v>7.93</v>
      </c>
      <c r="E70" s="1">
        <v>8.01</v>
      </c>
      <c r="F70" s="1">
        <v>7.85</v>
      </c>
    </row>
    <row r="71" spans="1:6" x14ac:dyDescent="0.25">
      <c r="A71" s="18">
        <v>41345</v>
      </c>
      <c r="B71" s="1">
        <v>7.99</v>
      </c>
      <c r="C71" s="1">
        <v>7.93</v>
      </c>
      <c r="D71" s="1">
        <v>7.94</v>
      </c>
      <c r="E71" s="1">
        <v>7.99</v>
      </c>
      <c r="F71" s="1">
        <v>7.84</v>
      </c>
    </row>
    <row r="72" spans="1:6" x14ac:dyDescent="0.25">
      <c r="A72" s="18">
        <v>41346</v>
      </c>
      <c r="B72" s="1">
        <v>7.97</v>
      </c>
      <c r="C72" s="1">
        <v>7.91</v>
      </c>
      <c r="D72" s="1">
        <v>7.93</v>
      </c>
      <c r="E72" s="1">
        <v>8</v>
      </c>
      <c r="F72" s="1">
        <v>7.85</v>
      </c>
    </row>
    <row r="73" spans="1:6" x14ac:dyDescent="0.25">
      <c r="A73" s="18">
        <v>41347</v>
      </c>
      <c r="B73" s="1">
        <v>7.95</v>
      </c>
      <c r="C73" s="1">
        <v>7.99</v>
      </c>
      <c r="D73" s="1">
        <v>8</v>
      </c>
      <c r="E73" s="1">
        <v>8.09</v>
      </c>
      <c r="F73" s="1">
        <v>7.95</v>
      </c>
    </row>
    <row r="74" spans="1:6" x14ac:dyDescent="0.25">
      <c r="A74" s="18">
        <v>41348</v>
      </c>
      <c r="B74" s="1">
        <v>8.09</v>
      </c>
      <c r="C74" s="1">
        <v>8.06</v>
      </c>
      <c r="D74" s="1">
        <v>8.06</v>
      </c>
      <c r="E74" s="1">
        <v>8.1</v>
      </c>
      <c r="F74" s="1">
        <v>7.99</v>
      </c>
    </row>
    <row r="75" spans="1:6" x14ac:dyDescent="0.25">
      <c r="A75" s="18">
        <v>41349</v>
      </c>
      <c r="B75" s="1">
        <v>8.0399999999999991</v>
      </c>
      <c r="C75" s="1">
        <v>8</v>
      </c>
      <c r="D75" s="1">
        <v>7.99</v>
      </c>
      <c r="E75" s="1">
        <v>8.08</v>
      </c>
      <c r="F75" s="1">
        <v>7.94</v>
      </c>
    </row>
    <row r="76" spans="1:6" x14ac:dyDescent="0.25">
      <c r="A76" s="18">
        <v>41350</v>
      </c>
      <c r="B76" s="1">
        <v>8.08</v>
      </c>
      <c r="C76" s="1">
        <v>8.06</v>
      </c>
      <c r="D76" s="1">
        <v>8.0299999999999994</v>
      </c>
      <c r="E76" s="1">
        <v>8.1</v>
      </c>
      <c r="F76" s="1">
        <v>7.99</v>
      </c>
    </row>
    <row r="77" spans="1:6" x14ac:dyDescent="0.25">
      <c r="A77" s="18">
        <v>41351</v>
      </c>
      <c r="B77" s="1">
        <v>8.06</v>
      </c>
      <c r="C77" s="1">
        <v>8.02</v>
      </c>
      <c r="D77" s="1">
        <v>8.01</v>
      </c>
      <c r="E77" s="1">
        <v>8.09</v>
      </c>
      <c r="F77" s="1">
        <v>7.95</v>
      </c>
    </row>
    <row r="78" spans="1:6" x14ac:dyDescent="0.25">
      <c r="A78" s="18">
        <v>41352</v>
      </c>
      <c r="B78" s="1">
        <v>8.1</v>
      </c>
      <c r="C78" s="1">
        <v>8.06</v>
      </c>
      <c r="D78" s="1">
        <v>8.0399999999999991</v>
      </c>
      <c r="E78" s="1">
        <v>8.14</v>
      </c>
      <c r="F78" s="1">
        <v>7.97</v>
      </c>
    </row>
    <row r="79" spans="1:6" x14ac:dyDescent="0.25">
      <c r="A79" s="18">
        <v>41353</v>
      </c>
      <c r="B79" s="1">
        <v>8.1199999999999992</v>
      </c>
      <c r="C79" s="1">
        <v>8.07</v>
      </c>
      <c r="D79" s="1">
        <v>8.0299999999999994</v>
      </c>
      <c r="E79" s="1">
        <v>8.18</v>
      </c>
      <c r="F79" s="1">
        <v>7.98</v>
      </c>
    </row>
    <row r="80" spans="1:6" x14ac:dyDescent="0.25">
      <c r="A80" s="18">
        <v>41354</v>
      </c>
      <c r="B80" s="1">
        <v>8.16</v>
      </c>
      <c r="C80" s="1">
        <v>8.1</v>
      </c>
      <c r="D80" s="1">
        <v>8.0500000000000007</v>
      </c>
      <c r="E80" s="1">
        <v>8.15</v>
      </c>
      <c r="F80" s="1">
        <v>8</v>
      </c>
    </row>
    <row r="81" spans="1:6" x14ac:dyDescent="0.25">
      <c r="A81" s="18">
        <v>41355</v>
      </c>
      <c r="B81" s="1">
        <v>8.08</v>
      </c>
      <c r="C81" s="1">
        <v>8.09</v>
      </c>
      <c r="D81" s="1">
        <v>8.08</v>
      </c>
      <c r="E81" s="1">
        <v>8.14</v>
      </c>
      <c r="F81" s="1">
        <v>7.99</v>
      </c>
    </row>
    <row r="82" spans="1:6" x14ac:dyDescent="0.25">
      <c r="A82" s="18">
        <v>41356</v>
      </c>
      <c r="B82" s="1">
        <v>8.14</v>
      </c>
      <c r="C82" s="1">
        <v>8.06</v>
      </c>
      <c r="D82" s="1">
        <v>8.06</v>
      </c>
      <c r="E82" s="1">
        <v>8.1199999999999992</v>
      </c>
      <c r="F82" s="1">
        <v>7.98</v>
      </c>
    </row>
    <row r="83" spans="1:6" x14ac:dyDescent="0.25">
      <c r="A83" s="18">
        <v>41357</v>
      </c>
      <c r="B83" s="1">
        <v>8.11</v>
      </c>
      <c r="C83" s="1">
        <v>8.02</v>
      </c>
      <c r="D83" s="1">
        <v>8.0299999999999994</v>
      </c>
      <c r="E83" s="1">
        <v>8.1199999999999992</v>
      </c>
      <c r="F83" s="1">
        <v>7.99</v>
      </c>
    </row>
    <row r="84" spans="1:6" x14ac:dyDescent="0.25">
      <c r="A84" s="18">
        <v>41358</v>
      </c>
      <c r="B84" s="1">
        <v>8.1300000000000008</v>
      </c>
      <c r="C84" s="1">
        <v>8.06</v>
      </c>
      <c r="D84" s="1">
        <v>8.0399999999999991</v>
      </c>
      <c r="E84" s="1">
        <v>8.14</v>
      </c>
      <c r="F84" s="1">
        <v>8</v>
      </c>
    </row>
    <row r="85" spans="1:6" x14ac:dyDescent="0.25">
      <c r="A85" s="18">
        <v>41359</v>
      </c>
      <c r="B85" s="1">
        <v>8.07</v>
      </c>
      <c r="C85" s="1">
        <v>8.09</v>
      </c>
      <c r="D85" s="1">
        <v>8.16</v>
      </c>
      <c r="E85" s="1">
        <v>8.16</v>
      </c>
      <c r="F85" s="1">
        <v>8.0399999999999991</v>
      </c>
    </row>
    <row r="86" spans="1:6" x14ac:dyDescent="0.25">
      <c r="A86" s="18">
        <v>41360</v>
      </c>
      <c r="B86" s="1">
        <v>8.51</v>
      </c>
      <c r="C86" s="1">
        <v>8.08</v>
      </c>
      <c r="D86" s="1">
        <v>8.06</v>
      </c>
      <c r="E86" s="1">
        <v>8.15</v>
      </c>
      <c r="F86" s="1">
        <v>8.06</v>
      </c>
    </row>
    <row r="87" spans="1:6" x14ac:dyDescent="0.25">
      <c r="A87" s="18">
        <v>41361</v>
      </c>
      <c r="B87" s="1">
        <v>8.18</v>
      </c>
      <c r="C87" s="1">
        <v>8.1199999999999992</v>
      </c>
      <c r="D87" s="1">
        <v>8.09</v>
      </c>
      <c r="E87" s="1">
        <v>8.19</v>
      </c>
      <c r="F87" s="1">
        <v>8.08</v>
      </c>
    </row>
    <row r="89" spans="1:6" x14ac:dyDescent="0.25">
      <c r="B89" s="13"/>
      <c r="C89" s="13"/>
      <c r="D89" s="13"/>
      <c r="E89" s="13"/>
      <c r="F89" s="13"/>
    </row>
    <row r="90" spans="1:6" x14ac:dyDescent="0.25">
      <c r="B90" s="13"/>
      <c r="C90" s="13"/>
      <c r="D90" s="13"/>
      <c r="E90" s="13"/>
      <c r="F90" s="13"/>
    </row>
    <row r="91" spans="1:6" x14ac:dyDescent="0.25">
      <c r="B91" s="13"/>
      <c r="C91" s="13"/>
      <c r="D91" s="13"/>
      <c r="E91" s="13"/>
      <c r="F91" s="13"/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1"/>
  <sheetViews>
    <sheetView zoomScale="80" zoomScaleNormal="80" workbookViewId="0">
      <selection activeCell="B3" sqref="B3:B9"/>
    </sheetView>
  </sheetViews>
  <sheetFormatPr defaultRowHeight="15" x14ac:dyDescent="0.25"/>
  <cols>
    <col min="1" max="1" width="11.85546875" style="1" customWidth="1"/>
    <col min="2" max="16384" width="9.140625" style="1"/>
  </cols>
  <sheetData>
    <row r="1" spans="1:6" x14ac:dyDescent="0.25">
      <c r="B1" s="1" t="s">
        <v>36</v>
      </c>
    </row>
    <row r="2" spans="1:6" x14ac:dyDescent="0.25">
      <c r="B2" s="14">
        <v>1</v>
      </c>
      <c r="C2" s="14">
        <v>2</v>
      </c>
      <c r="D2" s="14">
        <v>3</v>
      </c>
      <c r="E2" s="14">
        <v>4</v>
      </c>
      <c r="F2" s="14">
        <v>5</v>
      </c>
    </row>
    <row r="3" spans="1:6" x14ac:dyDescent="0.25">
      <c r="A3" s="18">
        <v>41275</v>
      </c>
      <c r="B3" s="1">
        <v>31</v>
      </c>
      <c r="C3" s="1">
        <v>31</v>
      </c>
      <c r="D3" s="1">
        <v>30</v>
      </c>
      <c r="E3" s="1">
        <v>32</v>
      </c>
      <c r="F3" s="1">
        <v>31</v>
      </c>
    </row>
    <row r="4" spans="1:6" x14ac:dyDescent="0.25">
      <c r="A4" s="18">
        <v>41276</v>
      </c>
      <c r="B4" s="1">
        <v>32</v>
      </c>
      <c r="C4" s="1">
        <v>32</v>
      </c>
      <c r="D4" s="1">
        <v>30</v>
      </c>
      <c r="E4" s="1">
        <v>32</v>
      </c>
      <c r="F4" s="1">
        <v>31</v>
      </c>
    </row>
    <row r="5" spans="1:6" x14ac:dyDescent="0.25">
      <c r="A5" s="18">
        <v>41277</v>
      </c>
      <c r="B5" s="1">
        <v>32</v>
      </c>
      <c r="C5" s="1">
        <v>32</v>
      </c>
      <c r="D5" s="1">
        <v>30</v>
      </c>
      <c r="E5" s="1">
        <v>32</v>
      </c>
      <c r="F5" s="1">
        <v>31</v>
      </c>
    </row>
    <row r="6" spans="1:6" x14ac:dyDescent="0.25">
      <c r="A6" s="18">
        <v>41278</v>
      </c>
      <c r="B6" s="1">
        <v>32</v>
      </c>
      <c r="C6" s="1">
        <v>33</v>
      </c>
      <c r="D6" s="1">
        <v>30</v>
      </c>
      <c r="E6" s="1">
        <v>32</v>
      </c>
      <c r="F6" s="1">
        <v>31</v>
      </c>
    </row>
    <row r="7" spans="1:6" x14ac:dyDescent="0.25">
      <c r="A7" s="18">
        <v>41279</v>
      </c>
      <c r="B7" s="1">
        <v>33</v>
      </c>
      <c r="C7" s="1">
        <v>33</v>
      </c>
      <c r="D7" s="1">
        <v>32</v>
      </c>
      <c r="E7" s="1">
        <v>33</v>
      </c>
      <c r="F7" s="1">
        <v>31</v>
      </c>
    </row>
    <row r="8" spans="1:6" x14ac:dyDescent="0.25">
      <c r="A8" s="18">
        <v>41281</v>
      </c>
      <c r="B8" s="1">
        <v>33</v>
      </c>
      <c r="C8" s="1">
        <v>33</v>
      </c>
      <c r="D8" s="1">
        <v>33</v>
      </c>
      <c r="E8" s="1">
        <v>33</v>
      </c>
      <c r="F8" s="1">
        <v>31</v>
      </c>
    </row>
    <row r="9" spans="1:6" x14ac:dyDescent="0.25">
      <c r="A9" s="18">
        <v>41282</v>
      </c>
      <c r="B9" s="1">
        <v>31</v>
      </c>
      <c r="C9" s="1">
        <v>31</v>
      </c>
      <c r="D9" s="1">
        <v>32</v>
      </c>
      <c r="E9" s="1">
        <v>32</v>
      </c>
      <c r="F9" s="1">
        <v>32</v>
      </c>
    </row>
    <row r="10" spans="1:6" x14ac:dyDescent="0.25">
      <c r="A10" s="18">
        <v>41283</v>
      </c>
    </row>
    <row r="11" spans="1:6" x14ac:dyDescent="0.25">
      <c r="A11" s="18">
        <v>41284</v>
      </c>
      <c r="B11" s="1">
        <v>30</v>
      </c>
      <c r="C11" s="1">
        <v>30</v>
      </c>
      <c r="D11" s="1">
        <v>31</v>
      </c>
      <c r="E11" s="1">
        <v>31</v>
      </c>
      <c r="F11" s="1">
        <v>32</v>
      </c>
    </row>
    <row r="12" spans="1:6" x14ac:dyDescent="0.25">
      <c r="A12" s="18">
        <v>41285</v>
      </c>
    </row>
    <row r="13" spans="1:6" x14ac:dyDescent="0.25">
      <c r="A13" s="18">
        <v>41286</v>
      </c>
    </row>
    <row r="14" spans="1:6" x14ac:dyDescent="0.25">
      <c r="A14" s="18">
        <v>41287</v>
      </c>
    </row>
    <row r="15" spans="1:6" x14ac:dyDescent="0.25">
      <c r="A15" s="18">
        <v>41288</v>
      </c>
    </row>
    <row r="16" spans="1:6" x14ac:dyDescent="0.25">
      <c r="A16" s="18">
        <v>41289</v>
      </c>
      <c r="B16" s="1">
        <v>33</v>
      </c>
      <c r="C16" s="1">
        <v>32</v>
      </c>
      <c r="D16" s="1">
        <v>32</v>
      </c>
      <c r="E16" s="1">
        <v>32</v>
      </c>
      <c r="F16" s="1">
        <v>33</v>
      </c>
    </row>
    <row r="17" spans="1:6" x14ac:dyDescent="0.25">
      <c r="A17" s="18">
        <v>41290</v>
      </c>
    </row>
    <row r="18" spans="1:6" x14ac:dyDescent="0.25">
      <c r="A18" s="18">
        <v>41291</v>
      </c>
    </row>
    <row r="19" spans="1:6" x14ac:dyDescent="0.25">
      <c r="A19" s="18">
        <v>41292</v>
      </c>
    </row>
    <row r="20" spans="1:6" x14ac:dyDescent="0.25">
      <c r="A20" s="18">
        <v>41293</v>
      </c>
    </row>
    <row r="21" spans="1:6" x14ac:dyDescent="0.25">
      <c r="A21" s="18">
        <v>41294</v>
      </c>
    </row>
    <row r="22" spans="1:6" x14ac:dyDescent="0.25">
      <c r="A22" s="18">
        <v>41295</v>
      </c>
    </row>
    <row r="23" spans="1:6" x14ac:dyDescent="0.25">
      <c r="A23" s="18">
        <v>41296</v>
      </c>
      <c r="B23" s="1">
        <v>35</v>
      </c>
      <c r="C23" s="1">
        <v>35</v>
      </c>
      <c r="D23" s="1">
        <v>35</v>
      </c>
      <c r="E23" s="1">
        <v>35</v>
      </c>
      <c r="F23" s="1">
        <v>35</v>
      </c>
    </row>
    <row r="24" spans="1:6" x14ac:dyDescent="0.25">
      <c r="A24" s="18">
        <v>41297</v>
      </c>
    </row>
    <row r="25" spans="1:6" x14ac:dyDescent="0.25">
      <c r="A25" s="18">
        <v>41298</v>
      </c>
      <c r="B25" s="1">
        <v>31</v>
      </c>
      <c r="C25" s="1">
        <v>31</v>
      </c>
      <c r="D25" s="1">
        <v>31</v>
      </c>
      <c r="E25" s="1">
        <v>33</v>
      </c>
      <c r="F25" s="1">
        <v>33</v>
      </c>
    </row>
    <row r="26" spans="1:6" x14ac:dyDescent="0.25">
      <c r="A26" s="18">
        <v>41299</v>
      </c>
      <c r="B26" s="1">
        <v>32</v>
      </c>
      <c r="C26" s="1">
        <v>34</v>
      </c>
      <c r="D26" s="1">
        <v>33</v>
      </c>
      <c r="E26" s="1">
        <v>32</v>
      </c>
      <c r="F26" s="1">
        <v>35</v>
      </c>
    </row>
    <row r="27" spans="1:6" x14ac:dyDescent="0.25">
      <c r="A27" s="18">
        <v>41301</v>
      </c>
      <c r="B27" s="1">
        <v>31</v>
      </c>
      <c r="C27" s="1">
        <v>32</v>
      </c>
      <c r="D27" s="1">
        <v>31</v>
      </c>
      <c r="E27" s="1">
        <v>32</v>
      </c>
      <c r="F27" s="1">
        <v>33</v>
      </c>
    </row>
    <row r="28" spans="1:6" x14ac:dyDescent="0.25">
      <c r="A28" s="18">
        <v>41302</v>
      </c>
      <c r="B28" s="1">
        <v>31</v>
      </c>
      <c r="C28" s="1">
        <v>35</v>
      </c>
      <c r="D28" s="1">
        <v>33</v>
      </c>
      <c r="E28" s="1">
        <v>34</v>
      </c>
      <c r="F28" s="1">
        <v>34</v>
      </c>
    </row>
    <row r="29" spans="1:6" x14ac:dyDescent="0.25">
      <c r="A29" s="18">
        <v>41303</v>
      </c>
    </row>
    <row r="30" spans="1:6" x14ac:dyDescent="0.25">
      <c r="A30" s="18">
        <v>41304</v>
      </c>
    </row>
    <row r="31" spans="1:6" x14ac:dyDescent="0.25">
      <c r="A31" s="18">
        <v>41305</v>
      </c>
      <c r="B31" s="1">
        <v>30</v>
      </c>
      <c r="C31" s="1">
        <v>32</v>
      </c>
      <c r="D31" s="1">
        <v>30</v>
      </c>
      <c r="E31" s="1">
        <v>34</v>
      </c>
      <c r="F31" s="1">
        <v>33</v>
      </c>
    </row>
    <row r="32" spans="1:6" x14ac:dyDescent="0.25">
      <c r="A32" s="18">
        <v>41306</v>
      </c>
      <c r="B32" s="1">
        <v>30</v>
      </c>
      <c r="C32" s="1">
        <v>33</v>
      </c>
      <c r="D32" s="1">
        <v>32</v>
      </c>
      <c r="E32" s="1">
        <v>31</v>
      </c>
      <c r="F32" s="1">
        <v>32</v>
      </c>
    </row>
    <row r="33" spans="1:6" x14ac:dyDescent="0.25">
      <c r="A33" s="18">
        <v>41307</v>
      </c>
      <c r="B33" s="1">
        <v>31</v>
      </c>
      <c r="C33" s="1">
        <v>34</v>
      </c>
      <c r="D33" s="1">
        <v>31</v>
      </c>
      <c r="E33" s="1">
        <v>31</v>
      </c>
      <c r="F33" s="1">
        <v>34</v>
      </c>
    </row>
    <row r="34" spans="1:6" x14ac:dyDescent="0.25">
      <c r="A34" s="18">
        <v>41308</v>
      </c>
      <c r="B34" s="1">
        <v>31</v>
      </c>
      <c r="C34" s="1">
        <v>34</v>
      </c>
      <c r="D34" s="1">
        <v>34</v>
      </c>
      <c r="E34" s="1">
        <v>34</v>
      </c>
      <c r="F34" s="1">
        <v>35</v>
      </c>
    </row>
    <row r="35" spans="1:6" x14ac:dyDescent="0.25">
      <c r="A35" s="18">
        <v>41309</v>
      </c>
      <c r="B35" s="1">
        <v>35</v>
      </c>
      <c r="C35" s="1">
        <v>35</v>
      </c>
      <c r="D35" s="1">
        <v>34</v>
      </c>
      <c r="E35" s="1">
        <v>35</v>
      </c>
      <c r="F35" s="1">
        <v>37</v>
      </c>
    </row>
    <row r="36" spans="1:6" x14ac:dyDescent="0.25">
      <c r="A36" s="18">
        <v>41310</v>
      </c>
    </row>
    <row r="37" spans="1:6" x14ac:dyDescent="0.25">
      <c r="A37" s="18">
        <v>41311</v>
      </c>
      <c r="B37" s="1">
        <v>34</v>
      </c>
      <c r="C37" s="1">
        <v>34</v>
      </c>
      <c r="D37" s="1">
        <v>34</v>
      </c>
      <c r="E37" s="1">
        <v>34</v>
      </c>
      <c r="F37" s="1">
        <v>36</v>
      </c>
    </row>
    <row r="38" spans="1:6" x14ac:dyDescent="0.25">
      <c r="A38" s="18">
        <v>41312</v>
      </c>
      <c r="B38" s="1">
        <v>33</v>
      </c>
      <c r="C38" s="1">
        <v>33</v>
      </c>
      <c r="D38" s="1">
        <v>35</v>
      </c>
      <c r="E38" s="1">
        <v>31</v>
      </c>
      <c r="F38" s="1">
        <v>32</v>
      </c>
    </row>
    <row r="39" spans="1:6" x14ac:dyDescent="0.25">
      <c r="A39" s="18">
        <v>41313</v>
      </c>
      <c r="B39" s="1">
        <v>31</v>
      </c>
      <c r="C39" s="1">
        <v>35</v>
      </c>
      <c r="D39" s="1">
        <v>34</v>
      </c>
      <c r="E39" s="1">
        <v>31</v>
      </c>
      <c r="F39" s="1">
        <v>31</v>
      </c>
    </row>
    <row r="40" spans="1:6" x14ac:dyDescent="0.25">
      <c r="A40" s="18">
        <v>41314</v>
      </c>
      <c r="B40" s="1">
        <v>30</v>
      </c>
      <c r="C40" s="1">
        <v>31</v>
      </c>
      <c r="D40" s="1">
        <v>31</v>
      </c>
      <c r="E40" s="1">
        <v>31</v>
      </c>
      <c r="F40" s="1">
        <v>31</v>
      </c>
    </row>
    <row r="41" spans="1:6" x14ac:dyDescent="0.25">
      <c r="A41" s="18">
        <v>41315</v>
      </c>
      <c r="B41" s="1">
        <v>30</v>
      </c>
      <c r="C41" s="1">
        <v>30</v>
      </c>
      <c r="D41" s="1">
        <v>30</v>
      </c>
      <c r="E41" s="1">
        <v>30</v>
      </c>
      <c r="F41" s="1">
        <v>30</v>
      </c>
    </row>
    <row r="42" spans="1:6" x14ac:dyDescent="0.25">
      <c r="A42" s="18">
        <v>41316</v>
      </c>
      <c r="B42" s="1">
        <v>30</v>
      </c>
      <c r="C42" s="1">
        <v>31</v>
      </c>
      <c r="D42" s="1">
        <v>30</v>
      </c>
      <c r="E42" s="1">
        <v>29</v>
      </c>
      <c r="F42" s="1">
        <v>30</v>
      </c>
    </row>
    <row r="43" spans="1:6" x14ac:dyDescent="0.25">
      <c r="A43" s="18">
        <v>41317</v>
      </c>
      <c r="B43" s="1">
        <v>30</v>
      </c>
      <c r="C43" s="1">
        <v>33</v>
      </c>
      <c r="D43" s="1">
        <v>30</v>
      </c>
      <c r="E43" s="1">
        <v>30</v>
      </c>
      <c r="F43" s="1">
        <v>30</v>
      </c>
    </row>
    <row r="44" spans="1:6" x14ac:dyDescent="0.25">
      <c r="A44" s="18">
        <v>41318</v>
      </c>
    </row>
    <row r="45" spans="1:6" x14ac:dyDescent="0.25">
      <c r="A45" s="18">
        <v>41319</v>
      </c>
      <c r="B45" s="1">
        <v>31</v>
      </c>
      <c r="C45" s="1">
        <v>31</v>
      </c>
      <c r="D45" s="1">
        <v>31</v>
      </c>
      <c r="E45" s="1">
        <v>30</v>
      </c>
      <c r="F45" s="1">
        <v>31</v>
      </c>
    </row>
    <row r="46" spans="1:6" x14ac:dyDescent="0.25">
      <c r="A46" s="18">
        <v>41320</v>
      </c>
    </row>
    <row r="47" spans="1:6" x14ac:dyDescent="0.25">
      <c r="A47" s="18">
        <v>41321</v>
      </c>
      <c r="B47" s="1">
        <v>30</v>
      </c>
      <c r="C47" s="1">
        <v>31</v>
      </c>
      <c r="D47" s="1">
        <v>30</v>
      </c>
      <c r="E47" s="1">
        <v>29</v>
      </c>
      <c r="F47" s="1">
        <v>30</v>
      </c>
    </row>
    <row r="48" spans="1:6" x14ac:dyDescent="0.25">
      <c r="A48" s="18">
        <v>41322</v>
      </c>
    </row>
    <row r="49" spans="1:6" x14ac:dyDescent="0.25">
      <c r="A49" s="18">
        <v>41323</v>
      </c>
      <c r="B49" s="1">
        <v>30</v>
      </c>
      <c r="C49" s="1">
        <v>33</v>
      </c>
      <c r="D49" s="1">
        <v>31</v>
      </c>
      <c r="E49" s="1">
        <v>30</v>
      </c>
      <c r="F49" s="1">
        <v>31</v>
      </c>
    </row>
    <row r="50" spans="1:6" x14ac:dyDescent="0.25">
      <c r="A50" s="18">
        <v>41324</v>
      </c>
    </row>
    <row r="51" spans="1:6" x14ac:dyDescent="0.25">
      <c r="A51" s="18">
        <v>41325</v>
      </c>
      <c r="B51" s="1">
        <v>35</v>
      </c>
      <c r="C51" s="1">
        <v>35</v>
      </c>
      <c r="D51" s="1">
        <v>34</v>
      </c>
      <c r="E51" s="1">
        <v>31</v>
      </c>
      <c r="F51" s="1">
        <v>35</v>
      </c>
    </row>
    <row r="52" spans="1:6" x14ac:dyDescent="0.25">
      <c r="A52" s="18">
        <v>41326</v>
      </c>
      <c r="B52" s="1">
        <v>35</v>
      </c>
      <c r="C52" s="1">
        <v>32</v>
      </c>
      <c r="D52" s="1">
        <v>32</v>
      </c>
      <c r="E52" s="1">
        <v>30</v>
      </c>
      <c r="F52" s="1">
        <v>31</v>
      </c>
    </row>
    <row r="53" spans="1:6" x14ac:dyDescent="0.25">
      <c r="A53" s="18">
        <v>41327</v>
      </c>
      <c r="B53" s="1">
        <v>33</v>
      </c>
      <c r="C53" s="1">
        <v>32</v>
      </c>
      <c r="D53" s="1">
        <v>33</v>
      </c>
      <c r="E53" s="1">
        <v>31</v>
      </c>
      <c r="F53" s="1">
        <v>32</v>
      </c>
    </row>
    <row r="54" spans="1:6" x14ac:dyDescent="0.25">
      <c r="A54" s="18"/>
    </row>
    <row r="55" spans="1:6" x14ac:dyDescent="0.25">
      <c r="A55" s="18">
        <v>41329</v>
      </c>
    </row>
    <row r="56" spans="1:6" x14ac:dyDescent="0.25">
      <c r="A56" s="18">
        <v>41330</v>
      </c>
      <c r="B56" s="1">
        <v>30</v>
      </c>
      <c r="C56" s="1">
        <v>31</v>
      </c>
      <c r="D56" s="1">
        <v>30</v>
      </c>
      <c r="E56" s="1">
        <v>30</v>
      </c>
      <c r="F56" s="1">
        <v>30</v>
      </c>
    </row>
    <row r="57" spans="1:6" x14ac:dyDescent="0.25">
      <c r="A57" s="18">
        <v>41331</v>
      </c>
      <c r="B57" s="1">
        <v>30</v>
      </c>
      <c r="C57" s="1">
        <v>30</v>
      </c>
      <c r="D57" s="1">
        <v>30</v>
      </c>
      <c r="E57" s="1">
        <v>30</v>
      </c>
      <c r="F57" s="1">
        <v>30</v>
      </c>
    </row>
    <row r="58" spans="1:6" x14ac:dyDescent="0.25">
      <c r="A58" s="18">
        <v>41332</v>
      </c>
    </row>
    <row r="59" spans="1:6" x14ac:dyDescent="0.25">
      <c r="A59" s="18">
        <v>41333</v>
      </c>
      <c r="B59" s="1">
        <v>31</v>
      </c>
      <c r="C59" s="1">
        <v>30</v>
      </c>
      <c r="D59" s="1">
        <v>30</v>
      </c>
      <c r="E59" s="1">
        <v>30</v>
      </c>
      <c r="F59" s="1">
        <v>31</v>
      </c>
    </row>
    <row r="60" spans="1:6" x14ac:dyDescent="0.25">
      <c r="A60" s="18">
        <v>41334</v>
      </c>
    </row>
    <row r="61" spans="1:6" x14ac:dyDescent="0.25">
      <c r="A61" s="18">
        <v>41335</v>
      </c>
      <c r="B61" s="1">
        <v>30</v>
      </c>
      <c r="C61" s="1">
        <v>30</v>
      </c>
      <c r="D61" s="1">
        <v>30</v>
      </c>
      <c r="E61" s="1">
        <v>30</v>
      </c>
      <c r="F61" s="1">
        <v>30</v>
      </c>
    </row>
    <row r="62" spans="1:6" x14ac:dyDescent="0.25">
      <c r="A62" s="18">
        <v>41336</v>
      </c>
    </row>
    <row r="63" spans="1:6" x14ac:dyDescent="0.25">
      <c r="A63" s="18">
        <v>41337</v>
      </c>
      <c r="B63" s="1">
        <v>31</v>
      </c>
      <c r="C63" s="1">
        <v>31</v>
      </c>
      <c r="D63" s="1">
        <v>32</v>
      </c>
      <c r="E63" s="1">
        <v>31</v>
      </c>
      <c r="F63" s="1">
        <v>31</v>
      </c>
    </row>
    <row r="64" spans="1:6" x14ac:dyDescent="0.25">
      <c r="A64" s="18">
        <v>41338</v>
      </c>
    </row>
    <row r="65" spans="1:6" x14ac:dyDescent="0.25">
      <c r="A65" s="18">
        <v>41339</v>
      </c>
      <c r="B65" s="1">
        <v>32</v>
      </c>
      <c r="C65" s="1">
        <v>34</v>
      </c>
      <c r="D65" s="1">
        <v>31</v>
      </c>
      <c r="E65" s="1">
        <v>30</v>
      </c>
      <c r="F65" s="1">
        <v>31</v>
      </c>
    </row>
    <row r="66" spans="1:6" x14ac:dyDescent="0.25">
      <c r="A66" s="18">
        <v>41340</v>
      </c>
    </row>
    <row r="67" spans="1:6" x14ac:dyDescent="0.25">
      <c r="A67" s="18">
        <v>41341</v>
      </c>
      <c r="B67" s="1">
        <v>35</v>
      </c>
      <c r="C67" s="1">
        <v>32</v>
      </c>
      <c r="D67" s="1">
        <v>31</v>
      </c>
      <c r="E67" s="1">
        <v>31</v>
      </c>
      <c r="F67" s="1">
        <v>31</v>
      </c>
    </row>
    <row r="68" spans="1:6" x14ac:dyDescent="0.25">
      <c r="A68" s="18">
        <v>41342</v>
      </c>
    </row>
    <row r="69" spans="1:6" x14ac:dyDescent="0.25">
      <c r="A69" s="18">
        <v>41343</v>
      </c>
      <c r="B69" s="1">
        <v>32</v>
      </c>
      <c r="C69" s="1">
        <v>34</v>
      </c>
      <c r="D69" s="1">
        <v>32</v>
      </c>
      <c r="E69" s="1">
        <v>31</v>
      </c>
      <c r="F69" s="1">
        <v>31</v>
      </c>
    </row>
    <row r="70" spans="1:6" x14ac:dyDescent="0.25">
      <c r="A70" s="18">
        <v>41344</v>
      </c>
    </row>
    <row r="71" spans="1:6" x14ac:dyDescent="0.25">
      <c r="A71" s="18">
        <v>41345</v>
      </c>
    </row>
    <row r="72" spans="1:6" x14ac:dyDescent="0.25">
      <c r="A72" s="18">
        <v>41346</v>
      </c>
      <c r="B72" s="1">
        <v>31</v>
      </c>
      <c r="C72" s="1">
        <v>31</v>
      </c>
      <c r="D72" s="1">
        <v>32</v>
      </c>
      <c r="E72" s="1">
        <v>30</v>
      </c>
      <c r="F72" s="1">
        <v>31</v>
      </c>
    </row>
    <row r="73" spans="1:6" x14ac:dyDescent="0.25">
      <c r="A73" s="18">
        <v>41347</v>
      </c>
      <c r="B73" s="1">
        <v>31</v>
      </c>
      <c r="C73" s="1">
        <v>30</v>
      </c>
      <c r="D73" s="1">
        <v>31</v>
      </c>
      <c r="E73" s="1">
        <v>30</v>
      </c>
      <c r="F73" s="1">
        <v>31</v>
      </c>
    </row>
    <row r="74" spans="1:6" x14ac:dyDescent="0.25">
      <c r="A74" s="18">
        <v>41348</v>
      </c>
    </row>
    <row r="75" spans="1:6" x14ac:dyDescent="0.25">
      <c r="A75" s="18">
        <v>41349</v>
      </c>
    </row>
    <row r="76" spans="1:6" x14ac:dyDescent="0.25">
      <c r="A76" s="18">
        <v>41350</v>
      </c>
      <c r="B76" s="1">
        <v>31</v>
      </c>
      <c r="C76" s="1">
        <v>31</v>
      </c>
      <c r="D76" s="1">
        <v>31</v>
      </c>
      <c r="E76" s="1">
        <v>32</v>
      </c>
      <c r="F76" s="1">
        <v>32</v>
      </c>
    </row>
    <row r="77" spans="1:6" x14ac:dyDescent="0.25">
      <c r="A77" s="18">
        <v>41351</v>
      </c>
    </row>
    <row r="78" spans="1:6" x14ac:dyDescent="0.25">
      <c r="A78" s="18">
        <v>41352</v>
      </c>
    </row>
    <row r="79" spans="1:6" x14ac:dyDescent="0.25">
      <c r="A79" s="18">
        <v>41353</v>
      </c>
      <c r="B79" s="1">
        <v>31</v>
      </c>
      <c r="C79" s="1">
        <v>31</v>
      </c>
      <c r="D79" s="1">
        <v>32</v>
      </c>
      <c r="E79" s="1">
        <v>30</v>
      </c>
      <c r="F79" s="1">
        <v>33</v>
      </c>
    </row>
    <row r="80" spans="1:6" x14ac:dyDescent="0.25">
      <c r="A80" s="18">
        <v>41354</v>
      </c>
    </row>
    <row r="81" spans="1:6" x14ac:dyDescent="0.25">
      <c r="A81" s="18">
        <v>41355</v>
      </c>
      <c r="B81" s="1">
        <v>31</v>
      </c>
      <c r="C81" s="1">
        <v>31</v>
      </c>
      <c r="D81" s="1">
        <v>31</v>
      </c>
      <c r="E81" s="1">
        <v>32</v>
      </c>
      <c r="F81" s="1">
        <v>32</v>
      </c>
    </row>
    <row r="82" spans="1:6" x14ac:dyDescent="0.25">
      <c r="A82" s="18">
        <v>41356</v>
      </c>
    </row>
    <row r="83" spans="1:6" x14ac:dyDescent="0.25">
      <c r="A83" s="18">
        <v>41357</v>
      </c>
      <c r="B83" s="1">
        <v>31</v>
      </c>
      <c r="C83" s="1">
        <v>33</v>
      </c>
      <c r="D83" s="1">
        <v>32</v>
      </c>
      <c r="E83" s="1">
        <v>31</v>
      </c>
      <c r="F83" s="1">
        <v>33</v>
      </c>
    </row>
    <row r="84" spans="1:6" x14ac:dyDescent="0.25">
      <c r="A84" s="18">
        <v>41358</v>
      </c>
    </row>
    <row r="85" spans="1:6" x14ac:dyDescent="0.25">
      <c r="A85" s="18">
        <v>41359</v>
      </c>
    </row>
    <row r="86" spans="1:6" x14ac:dyDescent="0.25">
      <c r="A86" s="18">
        <v>41360</v>
      </c>
    </row>
    <row r="87" spans="1:6" x14ac:dyDescent="0.25">
      <c r="A87" s="18">
        <v>41361</v>
      </c>
      <c r="B87" s="1">
        <v>32</v>
      </c>
      <c r="C87" s="1">
        <v>34</v>
      </c>
      <c r="D87" s="1">
        <v>33</v>
      </c>
      <c r="E87" s="1">
        <v>33</v>
      </c>
      <c r="F87" s="1">
        <v>34</v>
      </c>
    </row>
    <row r="89" spans="1:6" x14ac:dyDescent="0.25">
      <c r="B89" s="13"/>
      <c r="C89" s="13"/>
      <c r="D89" s="13"/>
      <c r="E89" s="13"/>
      <c r="F89" s="13"/>
    </row>
    <row r="90" spans="1:6" x14ac:dyDescent="0.25">
      <c r="B90" s="13"/>
      <c r="C90" s="13"/>
      <c r="D90" s="13"/>
      <c r="E90" s="13"/>
      <c r="F90" s="13"/>
    </row>
    <row r="91" spans="1:6" x14ac:dyDescent="0.25">
      <c r="B91" s="13"/>
      <c r="C91" s="13"/>
      <c r="D91" s="13"/>
      <c r="E91" s="13"/>
      <c r="F91" s="13"/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0"/>
  <sheetViews>
    <sheetView zoomScale="70" zoomScaleNormal="70" workbookViewId="0">
      <selection activeCell="D84" sqref="D84"/>
    </sheetView>
  </sheetViews>
  <sheetFormatPr defaultRowHeight="15" x14ac:dyDescent="0.25"/>
  <cols>
    <col min="1" max="1" width="11.85546875" style="6" customWidth="1"/>
  </cols>
  <sheetData>
    <row r="1" spans="1:6" x14ac:dyDescent="0.25">
      <c r="B1" s="6" t="s">
        <v>37</v>
      </c>
      <c r="C1" s="6"/>
      <c r="D1" s="6"/>
      <c r="E1" s="6"/>
      <c r="F1" s="6"/>
    </row>
    <row r="2" spans="1:6" x14ac:dyDescent="0.25">
      <c r="B2" s="15">
        <v>1</v>
      </c>
      <c r="C2" s="15">
        <v>2</v>
      </c>
      <c r="D2" s="15">
        <v>3</v>
      </c>
      <c r="E2" s="15">
        <v>4</v>
      </c>
      <c r="F2" s="15">
        <v>5</v>
      </c>
    </row>
    <row r="3" spans="1:6" x14ac:dyDescent="0.25">
      <c r="A3" s="10">
        <v>41275</v>
      </c>
      <c r="B3" s="6"/>
      <c r="C3" s="6"/>
      <c r="D3" s="6"/>
      <c r="E3" s="6"/>
      <c r="F3" s="6"/>
    </row>
    <row r="4" spans="1:6" x14ac:dyDescent="0.25">
      <c r="A4" s="10">
        <v>41276</v>
      </c>
      <c r="B4" s="6"/>
      <c r="C4" s="6"/>
      <c r="D4" s="6"/>
      <c r="E4" s="6"/>
      <c r="F4" s="6"/>
    </row>
    <row r="5" spans="1:6" x14ac:dyDescent="0.25">
      <c r="A5" s="10">
        <v>41277</v>
      </c>
      <c r="B5" s="6"/>
      <c r="C5" s="6"/>
      <c r="D5" s="6"/>
      <c r="E5" s="6"/>
      <c r="F5" s="6"/>
    </row>
    <row r="6" spans="1:6" x14ac:dyDescent="0.25">
      <c r="A6" s="10">
        <v>41278</v>
      </c>
      <c r="B6" s="6"/>
      <c r="C6" s="6"/>
      <c r="D6" s="6"/>
      <c r="E6" s="6"/>
      <c r="F6" s="6"/>
    </row>
    <row r="7" spans="1:6" x14ac:dyDescent="0.25">
      <c r="A7" s="10">
        <v>41279</v>
      </c>
      <c r="B7" s="6"/>
      <c r="C7" s="6"/>
      <c r="D7" s="6"/>
      <c r="E7" s="6"/>
      <c r="F7" s="6"/>
    </row>
    <row r="8" spans="1:6" x14ac:dyDescent="0.25">
      <c r="A8" s="10">
        <v>41281</v>
      </c>
      <c r="B8" s="6">
        <v>2.61</v>
      </c>
      <c r="C8" s="6"/>
      <c r="D8" s="6">
        <v>2.69</v>
      </c>
      <c r="E8" s="6">
        <v>2.62</v>
      </c>
      <c r="F8" s="6">
        <v>2.72</v>
      </c>
    </row>
    <row r="9" spans="1:6" x14ac:dyDescent="0.25">
      <c r="A9" s="10">
        <v>41282</v>
      </c>
      <c r="B9" s="6"/>
      <c r="C9" s="6"/>
      <c r="D9" s="6"/>
      <c r="E9" s="6"/>
      <c r="F9" s="6"/>
    </row>
    <row r="10" spans="1:6" x14ac:dyDescent="0.25">
      <c r="A10" s="10">
        <v>41283</v>
      </c>
      <c r="B10" s="6"/>
      <c r="C10" s="6"/>
      <c r="D10" s="6"/>
      <c r="E10" s="6"/>
      <c r="F10" s="6"/>
    </row>
    <row r="11" spans="1:6" x14ac:dyDescent="0.25">
      <c r="A11" s="10">
        <v>41284</v>
      </c>
      <c r="B11" s="6"/>
      <c r="C11" s="6"/>
      <c r="D11" s="6"/>
      <c r="E11" s="6"/>
      <c r="F11" s="6"/>
    </row>
    <row r="12" spans="1:6" x14ac:dyDescent="0.25">
      <c r="A12" s="10">
        <v>41285</v>
      </c>
      <c r="B12" s="6"/>
      <c r="C12" s="6"/>
      <c r="D12" s="6"/>
      <c r="E12" s="6"/>
      <c r="F12" s="6"/>
    </row>
    <row r="13" spans="1:6" x14ac:dyDescent="0.25">
      <c r="A13" s="10">
        <v>41286</v>
      </c>
      <c r="B13" s="6"/>
      <c r="C13" s="6"/>
      <c r="D13" s="6"/>
      <c r="E13" s="6"/>
      <c r="F13" s="6"/>
    </row>
    <row r="14" spans="1:6" x14ac:dyDescent="0.25">
      <c r="A14" s="10">
        <v>41287</v>
      </c>
      <c r="B14" s="6">
        <v>2.63</v>
      </c>
      <c r="C14" s="6">
        <v>2.88</v>
      </c>
      <c r="D14" s="6">
        <v>2.76</v>
      </c>
      <c r="E14" s="6">
        <v>2.86</v>
      </c>
      <c r="F14" s="6">
        <v>2.63</v>
      </c>
    </row>
    <row r="15" spans="1:6" x14ac:dyDescent="0.25">
      <c r="A15" s="10">
        <v>41288</v>
      </c>
      <c r="B15" s="6"/>
      <c r="C15" s="6"/>
      <c r="D15" s="6"/>
      <c r="E15" s="6"/>
      <c r="F15" s="6"/>
    </row>
    <row r="16" spans="1:6" x14ac:dyDescent="0.25">
      <c r="A16" s="10">
        <v>41289</v>
      </c>
      <c r="B16" s="6"/>
      <c r="C16" s="6"/>
      <c r="D16" s="6"/>
      <c r="E16" s="6"/>
      <c r="F16" s="6"/>
    </row>
    <row r="17" spans="1:6" x14ac:dyDescent="0.25">
      <c r="A17" s="10">
        <v>41290</v>
      </c>
      <c r="B17" s="6"/>
      <c r="C17" s="6"/>
      <c r="D17" s="6"/>
      <c r="E17" s="6"/>
      <c r="F17" s="6"/>
    </row>
    <row r="18" spans="1:6" x14ac:dyDescent="0.25">
      <c r="A18" s="10">
        <v>41291</v>
      </c>
      <c r="B18" s="6"/>
      <c r="C18" s="6"/>
      <c r="D18" s="6"/>
      <c r="E18" s="6"/>
      <c r="F18" s="6"/>
    </row>
    <row r="19" spans="1:6" x14ac:dyDescent="0.25">
      <c r="A19" s="10">
        <v>41292</v>
      </c>
      <c r="B19" s="6"/>
      <c r="C19" s="6"/>
      <c r="D19" s="6"/>
      <c r="E19" s="6"/>
      <c r="F19" s="6"/>
    </row>
    <row r="20" spans="1:6" x14ac:dyDescent="0.25">
      <c r="A20" s="10">
        <v>41293</v>
      </c>
      <c r="B20" s="6"/>
      <c r="C20" s="6"/>
      <c r="D20" s="6"/>
      <c r="E20" s="6"/>
      <c r="F20" s="6"/>
    </row>
    <row r="21" spans="1:6" x14ac:dyDescent="0.25">
      <c r="A21" s="10">
        <v>41294</v>
      </c>
      <c r="B21" s="6"/>
      <c r="C21" s="6"/>
      <c r="D21" s="6"/>
      <c r="E21" s="6"/>
      <c r="F21" s="6"/>
    </row>
    <row r="22" spans="1:6" x14ac:dyDescent="0.25">
      <c r="A22" s="10">
        <v>41295</v>
      </c>
      <c r="B22" s="6">
        <v>2.98</v>
      </c>
      <c r="C22" s="6">
        <v>2.93</v>
      </c>
      <c r="D22" s="6">
        <v>2.93</v>
      </c>
      <c r="E22" s="6">
        <v>3.02</v>
      </c>
      <c r="F22" s="6">
        <v>2.95</v>
      </c>
    </row>
    <row r="23" spans="1:6" x14ac:dyDescent="0.25">
      <c r="A23" s="10">
        <v>41296</v>
      </c>
      <c r="B23" s="6"/>
      <c r="C23" s="6"/>
      <c r="D23" s="6"/>
      <c r="E23" s="6"/>
      <c r="F23" s="6"/>
    </row>
    <row r="24" spans="1:6" x14ac:dyDescent="0.25">
      <c r="A24" s="10">
        <v>41297</v>
      </c>
      <c r="B24" s="6"/>
      <c r="C24" s="6"/>
      <c r="D24" s="6"/>
      <c r="E24" s="6"/>
      <c r="F24" s="6"/>
    </row>
    <row r="25" spans="1:6" x14ac:dyDescent="0.25">
      <c r="A25" s="10">
        <v>41298</v>
      </c>
      <c r="B25" s="6"/>
      <c r="C25" s="6"/>
      <c r="D25" s="6"/>
      <c r="E25" s="6"/>
      <c r="F25" s="6"/>
    </row>
    <row r="26" spans="1:6" x14ac:dyDescent="0.25">
      <c r="A26" s="10">
        <v>41299</v>
      </c>
      <c r="B26" s="6"/>
      <c r="C26" s="6"/>
      <c r="D26" s="6"/>
      <c r="E26" s="6"/>
      <c r="F26" s="6"/>
    </row>
    <row r="27" spans="1:6" x14ac:dyDescent="0.25">
      <c r="A27" s="10">
        <v>41301</v>
      </c>
      <c r="B27" s="6"/>
      <c r="C27" s="6"/>
      <c r="D27" s="6"/>
      <c r="E27" s="6"/>
      <c r="F27" s="6"/>
    </row>
    <row r="28" spans="1:6" x14ac:dyDescent="0.25">
      <c r="A28" s="10">
        <v>41302</v>
      </c>
      <c r="B28" s="6"/>
      <c r="C28" s="6"/>
      <c r="D28" s="6"/>
      <c r="E28" s="6"/>
      <c r="F28" s="6"/>
    </row>
    <row r="29" spans="1:6" x14ac:dyDescent="0.25">
      <c r="A29" s="10">
        <v>41303</v>
      </c>
      <c r="B29" s="6">
        <v>2.83</v>
      </c>
      <c r="C29" s="6">
        <v>2.57</v>
      </c>
      <c r="D29" s="6">
        <v>2.83</v>
      </c>
      <c r="E29" s="6">
        <v>2.84</v>
      </c>
      <c r="F29" s="6">
        <v>3.45</v>
      </c>
    </row>
    <row r="30" spans="1:6" x14ac:dyDescent="0.25">
      <c r="A30" s="10">
        <v>41304</v>
      </c>
      <c r="B30" s="6"/>
      <c r="C30" s="6"/>
      <c r="D30" s="6"/>
      <c r="E30" s="6"/>
      <c r="F30" s="6"/>
    </row>
    <row r="31" spans="1:6" x14ac:dyDescent="0.25">
      <c r="A31" s="10">
        <v>41305</v>
      </c>
      <c r="B31" s="6"/>
      <c r="C31" s="6"/>
      <c r="D31" s="6"/>
      <c r="E31" s="6"/>
      <c r="F31" s="6"/>
    </row>
    <row r="32" spans="1:6" x14ac:dyDescent="0.25">
      <c r="A32" s="10">
        <v>41306</v>
      </c>
      <c r="B32" s="6">
        <v>2.66</v>
      </c>
      <c r="C32" s="6">
        <v>2.44</v>
      </c>
      <c r="D32" s="6">
        <v>2.46</v>
      </c>
      <c r="E32" s="6">
        <v>2.83</v>
      </c>
      <c r="F32" s="6">
        <v>3.26</v>
      </c>
    </row>
    <row r="33" spans="1:6" x14ac:dyDescent="0.25">
      <c r="A33" s="10">
        <v>41307</v>
      </c>
      <c r="B33" s="6"/>
      <c r="C33" s="6"/>
      <c r="D33" s="6"/>
      <c r="E33" s="6"/>
      <c r="F33" s="6"/>
    </row>
    <row r="34" spans="1:6" x14ac:dyDescent="0.25">
      <c r="A34" s="10">
        <v>41308</v>
      </c>
      <c r="B34" s="6"/>
      <c r="C34" s="6"/>
      <c r="D34" s="6"/>
      <c r="E34" s="6"/>
      <c r="F34" s="6"/>
    </row>
    <row r="35" spans="1:6" x14ac:dyDescent="0.25">
      <c r="A35" s="10">
        <v>41309</v>
      </c>
      <c r="B35" s="6"/>
      <c r="C35" s="6"/>
      <c r="D35" s="6"/>
      <c r="E35" s="6"/>
      <c r="F35" s="6"/>
    </row>
    <row r="36" spans="1:6" x14ac:dyDescent="0.25">
      <c r="A36" s="10">
        <v>41310</v>
      </c>
      <c r="B36" s="6">
        <v>2.96</v>
      </c>
      <c r="C36" s="6">
        <v>2.7</v>
      </c>
      <c r="D36" s="6">
        <v>2.61</v>
      </c>
      <c r="E36" s="6">
        <v>2.5</v>
      </c>
      <c r="F36" s="6">
        <v>2.66</v>
      </c>
    </row>
    <row r="37" spans="1:6" x14ac:dyDescent="0.25">
      <c r="A37" s="10">
        <v>41311</v>
      </c>
      <c r="B37" s="6"/>
      <c r="C37" s="6"/>
      <c r="D37" s="6"/>
      <c r="E37" s="6"/>
      <c r="F37" s="6"/>
    </row>
    <row r="38" spans="1:6" x14ac:dyDescent="0.25">
      <c r="A38" s="10">
        <v>41312</v>
      </c>
      <c r="B38" s="6"/>
      <c r="C38" s="6"/>
      <c r="D38" s="6"/>
      <c r="E38" s="6"/>
      <c r="F38" s="6"/>
    </row>
    <row r="39" spans="1:6" x14ac:dyDescent="0.25">
      <c r="A39" s="10">
        <v>41313</v>
      </c>
      <c r="B39" s="6">
        <v>2.23</v>
      </c>
      <c r="C39" s="6">
        <v>2.93</v>
      </c>
      <c r="D39" s="6">
        <v>3.03</v>
      </c>
      <c r="E39" s="6">
        <v>2.84</v>
      </c>
      <c r="F39" s="6">
        <v>3.09</v>
      </c>
    </row>
    <row r="40" spans="1:6" x14ac:dyDescent="0.25">
      <c r="A40" s="10">
        <v>41314</v>
      </c>
      <c r="B40" s="6"/>
      <c r="C40" s="6"/>
      <c r="D40" s="6"/>
      <c r="E40" s="6"/>
      <c r="F40" s="6"/>
    </row>
    <row r="41" spans="1:6" x14ac:dyDescent="0.25">
      <c r="A41" s="10">
        <v>41315</v>
      </c>
      <c r="B41" s="6"/>
      <c r="C41" s="6"/>
      <c r="D41" s="6"/>
      <c r="E41" s="6"/>
      <c r="F41" s="6"/>
    </row>
    <row r="42" spans="1:6" x14ac:dyDescent="0.25">
      <c r="A42" s="10">
        <v>41316</v>
      </c>
      <c r="B42" s="6"/>
      <c r="C42" s="6"/>
      <c r="D42" s="6"/>
      <c r="E42" s="6"/>
      <c r="F42" s="6"/>
    </row>
    <row r="43" spans="1:6" x14ac:dyDescent="0.25">
      <c r="A43" s="10">
        <v>41317</v>
      </c>
      <c r="B43" s="6">
        <v>2.84</v>
      </c>
      <c r="C43" s="6">
        <v>2.63</v>
      </c>
      <c r="D43" s="6">
        <v>2.77</v>
      </c>
      <c r="E43" s="6">
        <v>2.7</v>
      </c>
      <c r="F43" s="6">
        <v>2.77</v>
      </c>
    </row>
    <row r="44" spans="1:6" x14ac:dyDescent="0.25">
      <c r="A44" s="10">
        <v>41318</v>
      </c>
      <c r="B44" s="6"/>
      <c r="C44" s="6"/>
      <c r="D44" s="6"/>
      <c r="E44" s="6"/>
      <c r="F44" s="6"/>
    </row>
    <row r="45" spans="1:6" x14ac:dyDescent="0.25">
      <c r="A45" s="10">
        <v>41319</v>
      </c>
      <c r="B45" s="6">
        <v>3.27</v>
      </c>
      <c r="C45" s="6">
        <v>3.73</v>
      </c>
      <c r="D45" s="6">
        <v>3.23</v>
      </c>
      <c r="E45" s="6">
        <v>3.47</v>
      </c>
      <c r="F45" s="6">
        <v>3.12</v>
      </c>
    </row>
    <row r="46" spans="1:6" x14ac:dyDescent="0.25">
      <c r="A46" s="10">
        <v>41320</v>
      </c>
      <c r="B46" s="6"/>
      <c r="C46" s="6"/>
      <c r="D46" s="6"/>
      <c r="E46" s="6"/>
      <c r="F46" s="6"/>
    </row>
    <row r="47" spans="1:6" x14ac:dyDescent="0.25">
      <c r="A47" s="10">
        <v>41321</v>
      </c>
      <c r="B47" s="6">
        <v>3.53</v>
      </c>
      <c r="C47" s="6">
        <v>2.8</v>
      </c>
      <c r="D47" s="6">
        <v>2.62</v>
      </c>
      <c r="E47" s="6">
        <v>2.87</v>
      </c>
      <c r="F47" s="6">
        <v>2.63</v>
      </c>
    </row>
    <row r="48" spans="1:6" x14ac:dyDescent="0.25">
      <c r="A48" s="10">
        <v>41322</v>
      </c>
      <c r="B48" s="6">
        <v>2.52</v>
      </c>
      <c r="C48" s="6">
        <v>2.84</v>
      </c>
      <c r="D48" s="6">
        <v>2.57</v>
      </c>
      <c r="E48" s="6">
        <v>2.96</v>
      </c>
      <c r="F48" s="6">
        <v>2.5499999999999998</v>
      </c>
    </row>
    <row r="49" spans="1:6" x14ac:dyDescent="0.25">
      <c r="A49" s="10">
        <v>41323</v>
      </c>
      <c r="B49" s="6">
        <v>2.4500000000000002</v>
      </c>
      <c r="C49" s="6">
        <v>2.72</v>
      </c>
      <c r="D49" s="6">
        <v>2.35</v>
      </c>
      <c r="E49" s="6">
        <v>2.72</v>
      </c>
      <c r="F49" s="6">
        <v>2.34</v>
      </c>
    </row>
    <row r="50" spans="1:6" x14ac:dyDescent="0.25">
      <c r="A50" s="10">
        <v>41324</v>
      </c>
      <c r="B50" s="6">
        <v>2.79</v>
      </c>
      <c r="C50" s="6">
        <v>2.7</v>
      </c>
      <c r="D50" s="6">
        <v>2.31</v>
      </c>
      <c r="E50" s="6">
        <v>2.68</v>
      </c>
      <c r="F50" s="6">
        <v>2.34</v>
      </c>
    </row>
    <row r="51" spans="1:6" x14ac:dyDescent="0.25">
      <c r="A51" s="10">
        <v>41325</v>
      </c>
      <c r="B51" s="6">
        <v>2.36</v>
      </c>
      <c r="C51" s="6">
        <v>2.71</v>
      </c>
      <c r="D51" s="6">
        <v>2.87</v>
      </c>
      <c r="E51" s="6">
        <v>2.86</v>
      </c>
      <c r="F51" s="6">
        <v>2.83</v>
      </c>
    </row>
    <row r="52" spans="1:6" x14ac:dyDescent="0.25">
      <c r="A52" s="10">
        <v>41326</v>
      </c>
      <c r="B52" s="6">
        <v>2.5099999999999998</v>
      </c>
      <c r="C52" s="6">
        <v>2.77</v>
      </c>
      <c r="D52" s="6">
        <v>2.52</v>
      </c>
      <c r="E52" s="6">
        <v>2.84</v>
      </c>
      <c r="F52" s="6">
        <v>2.9</v>
      </c>
    </row>
    <row r="53" spans="1:6" x14ac:dyDescent="0.25">
      <c r="A53" s="10">
        <v>41327</v>
      </c>
      <c r="B53" s="6"/>
      <c r="C53" s="6"/>
      <c r="D53" s="6"/>
      <c r="E53" s="6"/>
      <c r="F53" s="6"/>
    </row>
    <row r="54" spans="1:6" x14ac:dyDescent="0.25">
      <c r="A54" s="10"/>
      <c r="B54" s="6">
        <v>2.5099999999999998</v>
      </c>
      <c r="C54" s="6">
        <v>2.7</v>
      </c>
      <c r="D54" s="6">
        <v>2.79</v>
      </c>
      <c r="E54" s="6">
        <v>2.64</v>
      </c>
      <c r="F54" s="6">
        <v>2.69</v>
      </c>
    </row>
    <row r="55" spans="1:6" x14ac:dyDescent="0.25">
      <c r="A55" s="10">
        <v>41329</v>
      </c>
      <c r="B55" s="6"/>
      <c r="C55" s="6"/>
      <c r="D55" s="6"/>
      <c r="E55" s="6"/>
      <c r="F55" s="6"/>
    </row>
    <row r="56" spans="1:6" x14ac:dyDescent="0.25">
      <c r="A56" s="10">
        <v>41330</v>
      </c>
      <c r="B56" s="6"/>
      <c r="C56" s="6"/>
      <c r="D56" s="6"/>
      <c r="E56" s="6"/>
      <c r="F56" s="6"/>
    </row>
    <row r="57" spans="1:6" x14ac:dyDescent="0.25">
      <c r="A57" s="10">
        <v>41331</v>
      </c>
      <c r="B57" s="6">
        <v>3.16</v>
      </c>
      <c r="C57" s="6">
        <v>2.9</v>
      </c>
      <c r="D57" s="6">
        <v>2.77</v>
      </c>
      <c r="E57" s="6">
        <v>3.03</v>
      </c>
      <c r="F57" s="6">
        <v>2.92</v>
      </c>
    </row>
    <row r="58" spans="1:6" x14ac:dyDescent="0.25">
      <c r="A58" s="10">
        <v>41332</v>
      </c>
      <c r="B58" s="6"/>
      <c r="C58" s="6"/>
      <c r="D58" s="6"/>
      <c r="E58" s="6"/>
      <c r="F58" s="6"/>
    </row>
    <row r="59" spans="1:6" x14ac:dyDescent="0.25">
      <c r="A59" s="10">
        <v>41333</v>
      </c>
      <c r="B59" s="6"/>
      <c r="C59" s="6"/>
      <c r="D59" s="6"/>
      <c r="E59" s="6"/>
      <c r="F59" s="6"/>
    </row>
    <row r="60" spans="1:6" x14ac:dyDescent="0.25">
      <c r="A60" s="10">
        <v>41334</v>
      </c>
      <c r="B60" s="6"/>
      <c r="C60" s="6"/>
      <c r="D60" s="6"/>
      <c r="E60" s="6"/>
      <c r="F60" s="6"/>
    </row>
    <row r="61" spans="1:6" x14ac:dyDescent="0.25">
      <c r="A61" s="10">
        <v>41335</v>
      </c>
      <c r="B61" s="6">
        <v>2.42</v>
      </c>
      <c r="C61" s="6">
        <v>2.57</v>
      </c>
      <c r="D61" s="6">
        <v>2.4</v>
      </c>
      <c r="E61" s="6">
        <v>2.74</v>
      </c>
      <c r="F61" s="6">
        <v>2.71</v>
      </c>
    </row>
    <row r="62" spans="1:6" x14ac:dyDescent="0.25">
      <c r="A62" s="10">
        <v>41336</v>
      </c>
      <c r="B62" s="6"/>
      <c r="C62" s="6"/>
      <c r="D62" s="6"/>
      <c r="E62" s="6"/>
      <c r="F62" s="6"/>
    </row>
    <row r="63" spans="1:6" x14ac:dyDescent="0.25">
      <c r="A63" s="10">
        <v>41337</v>
      </c>
      <c r="B63" s="6"/>
      <c r="C63" s="6"/>
      <c r="D63" s="6"/>
      <c r="E63" s="6"/>
      <c r="F63" s="6"/>
    </row>
    <row r="64" spans="1:6" x14ac:dyDescent="0.25">
      <c r="A64" s="10">
        <v>41338</v>
      </c>
      <c r="B64" s="6">
        <v>2.8</v>
      </c>
      <c r="C64" s="6">
        <v>2.86</v>
      </c>
      <c r="D64" s="6">
        <v>2.57</v>
      </c>
      <c r="E64" s="6">
        <v>2.87</v>
      </c>
      <c r="F64" s="6">
        <v>2.77</v>
      </c>
    </row>
    <row r="65" spans="1:6" x14ac:dyDescent="0.25">
      <c r="A65" s="10">
        <v>41339</v>
      </c>
      <c r="B65" s="6"/>
      <c r="C65" s="6"/>
      <c r="D65" s="6"/>
      <c r="E65" s="6"/>
      <c r="F65" s="6"/>
    </row>
    <row r="66" spans="1:6" x14ac:dyDescent="0.25">
      <c r="A66" s="10">
        <v>41340</v>
      </c>
      <c r="B66" s="6">
        <v>4.6399999999999997</v>
      </c>
      <c r="C66" s="6">
        <v>4.33</v>
      </c>
      <c r="D66" s="6">
        <v>3.73</v>
      </c>
      <c r="E66" s="6">
        <v>3.46</v>
      </c>
      <c r="F66" s="6">
        <v>3.39</v>
      </c>
    </row>
    <row r="67" spans="1:6" x14ac:dyDescent="0.25">
      <c r="A67" s="10">
        <v>41341</v>
      </c>
      <c r="B67" s="6"/>
      <c r="C67" s="6"/>
      <c r="D67" s="6"/>
      <c r="E67" s="6"/>
      <c r="F67" s="6"/>
    </row>
    <row r="68" spans="1:6" x14ac:dyDescent="0.25">
      <c r="A68" s="10">
        <v>41342</v>
      </c>
      <c r="B68" s="6">
        <v>4.5</v>
      </c>
      <c r="C68" s="6">
        <v>4.3099999999999996</v>
      </c>
      <c r="D68" s="6">
        <v>4.04</v>
      </c>
      <c r="E68" s="6">
        <v>4.45</v>
      </c>
      <c r="F68" s="6">
        <v>4.0599999999999996</v>
      </c>
    </row>
    <row r="69" spans="1:6" x14ac:dyDescent="0.25">
      <c r="A69" s="10">
        <v>41343</v>
      </c>
      <c r="B69" s="6"/>
      <c r="C69" s="6"/>
      <c r="D69" s="6"/>
      <c r="E69" s="6"/>
      <c r="F69" s="6"/>
    </row>
    <row r="70" spans="1:6" x14ac:dyDescent="0.25">
      <c r="A70" s="10">
        <v>41344</v>
      </c>
      <c r="B70" s="6">
        <v>4.3099999999999996</v>
      </c>
      <c r="C70" s="6">
        <v>4.07</v>
      </c>
      <c r="D70" s="6">
        <v>3.85</v>
      </c>
      <c r="E70" s="6">
        <v>3.63</v>
      </c>
      <c r="F70" s="6">
        <v>3.38</v>
      </c>
    </row>
    <row r="71" spans="1:6" x14ac:dyDescent="0.25">
      <c r="A71" s="10">
        <v>41345</v>
      </c>
      <c r="B71" s="6"/>
      <c r="C71" s="6"/>
      <c r="D71" s="6"/>
      <c r="E71" s="6"/>
      <c r="F71" s="6"/>
    </row>
    <row r="72" spans="1:6" x14ac:dyDescent="0.25">
      <c r="A72" s="10">
        <v>41346</v>
      </c>
      <c r="B72" s="6">
        <v>3.65</v>
      </c>
      <c r="C72" s="6">
        <v>3.95</v>
      </c>
      <c r="D72" s="6">
        <v>4.12</v>
      </c>
      <c r="E72" s="6">
        <v>3.67</v>
      </c>
      <c r="F72" s="6">
        <v>3.71</v>
      </c>
    </row>
    <row r="73" spans="1:6" x14ac:dyDescent="0.25">
      <c r="A73" s="10">
        <v>41347</v>
      </c>
      <c r="B73" s="6"/>
      <c r="C73" s="6"/>
      <c r="D73" s="6"/>
      <c r="E73" s="6"/>
      <c r="F73" s="6"/>
    </row>
    <row r="74" spans="1:6" x14ac:dyDescent="0.25">
      <c r="A74" s="10">
        <v>41348</v>
      </c>
      <c r="B74" s="6">
        <v>3.72</v>
      </c>
      <c r="C74" s="6">
        <v>4.13</v>
      </c>
      <c r="D74" s="6">
        <v>7</v>
      </c>
      <c r="E74" s="6">
        <v>3.59</v>
      </c>
      <c r="F74" s="6">
        <v>3.91</v>
      </c>
    </row>
    <row r="75" spans="1:6" x14ac:dyDescent="0.25">
      <c r="A75" s="10">
        <v>41349</v>
      </c>
      <c r="B75" s="6"/>
      <c r="C75" s="6"/>
      <c r="D75" s="6"/>
      <c r="E75" s="6"/>
      <c r="F75" s="6"/>
    </row>
    <row r="76" spans="1:6" x14ac:dyDescent="0.25">
      <c r="A76" s="10">
        <v>41350</v>
      </c>
      <c r="B76" s="6">
        <v>6.75</v>
      </c>
      <c r="C76" s="6">
        <v>5.74</v>
      </c>
      <c r="D76" s="6">
        <v>5.55</v>
      </c>
      <c r="E76" s="6">
        <v>5.15</v>
      </c>
      <c r="F76" s="6">
        <v>5.08</v>
      </c>
    </row>
    <row r="77" spans="1:6" x14ac:dyDescent="0.25">
      <c r="A77" s="10">
        <v>41351</v>
      </c>
      <c r="B77" s="6"/>
      <c r="C77" s="6"/>
      <c r="D77" s="6"/>
      <c r="E77" s="6"/>
      <c r="F77" s="6"/>
    </row>
    <row r="78" spans="1:6" x14ac:dyDescent="0.25">
      <c r="A78" s="10">
        <v>41352</v>
      </c>
      <c r="B78" s="6">
        <v>4.8499999999999996</v>
      </c>
      <c r="C78" s="6">
        <v>4.46</v>
      </c>
      <c r="D78" s="6">
        <v>4.4800000000000004</v>
      </c>
      <c r="E78" s="6">
        <v>4</v>
      </c>
      <c r="F78" s="6">
        <v>3.76</v>
      </c>
    </row>
    <row r="79" spans="1:6" x14ac:dyDescent="0.25">
      <c r="A79" s="10">
        <v>41353</v>
      </c>
      <c r="B79" s="6"/>
      <c r="C79" s="6"/>
      <c r="D79" s="6"/>
      <c r="E79" s="6"/>
      <c r="F79" s="6"/>
    </row>
    <row r="80" spans="1:6" x14ac:dyDescent="0.25">
      <c r="A80" s="10">
        <v>41354</v>
      </c>
      <c r="B80" s="6">
        <v>4.4800000000000004</v>
      </c>
      <c r="C80" s="6">
        <v>4.58</v>
      </c>
      <c r="D80" s="6">
        <v>4.55</v>
      </c>
      <c r="E80" s="6">
        <v>4.1399999999999997</v>
      </c>
      <c r="F80" s="6">
        <v>4.21</v>
      </c>
    </row>
    <row r="81" spans="1:6" x14ac:dyDescent="0.25">
      <c r="A81" s="10">
        <v>41355</v>
      </c>
      <c r="B81" s="6"/>
      <c r="C81" s="6"/>
      <c r="D81" s="6"/>
      <c r="E81" s="6"/>
      <c r="F81" s="6"/>
    </row>
    <row r="82" spans="1:6" x14ac:dyDescent="0.25">
      <c r="A82" s="10">
        <v>41356</v>
      </c>
      <c r="B82" s="6">
        <v>4.71</v>
      </c>
      <c r="C82" s="6">
        <v>5.0599999999999996</v>
      </c>
      <c r="D82" s="6">
        <v>5.0199999999999996</v>
      </c>
      <c r="E82" s="6">
        <v>4.7300000000000004</v>
      </c>
      <c r="F82" s="6">
        <v>5.08</v>
      </c>
    </row>
    <row r="83" spans="1:6" x14ac:dyDescent="0.25">
      <c r="A83" s="10">
        <v>41357</v>
      </c>
      <c r="B83" s="6"/>
      <c r="C83" s="6"/>
      <c r="D83" s="6"/>
      <c r="E83" s="6"/>
      <c r="F83" s="6"/>
    </row>
    <row r="84" spans="1:6" x14ac:dyDescent="0.25">
      <c r="A84" s="10">
        <v>41358</v>
      </c>
      <c r="B84" s="6">
        <v>4.53</v>
      </c>
      <c r="C84" s="6">
        <v>5.08</v>
      </c>
      <c r="D84" s="6">
        <v>5.19</v>
      </c>
      <c r="E84" s="6">
        <v>4.83</v>
      </c>
      <c r="F84" s="6">
        <v>5.5</v>
      </c>
    </row>
    <row r="85" spans="1:6" x14ac:dyDescent="0.25">
      <c r="A85" s="10">
        <v>41359</v>
      </c>
      <c r="B85" s="6"/>
      <c r="C85" s="6"/>
      <c r="D85" s="6"/>
      <c r="E85" s="6"/>
      <c r="F85" s="6"/>
    </row>
    <row r="86" spans="1:6" x14ac:dyDescent="0.25">
      <c r="A86" s="10">
        <v>41360</v>
      </c>
      <c r="B86" s="6"/>
      <c r="C86" s="6"/>
      <c r="D86" s="6"/>
      <c r="E86" s="6"/>
      <c r="F86" s="6"/>
    </row>
    <row r="87" spans="1:6" x14ac:dyDescent="0.25">
      <c r="A87" s="10">
        <v>41361</v>
      </c>
      <c r="B87" s="6"/>
      <c r="C87" s="6"/>
      <c r="D87" s="6"/>
      <c r="E87" s="6"/>
      <c r="F87" s="6"/>
    </row>
    <row r="88" spans="1:6" x14ac:dyDescent="0.25">
      <c r="B88" s="16"/>
      <c r="C88" s="16"/>
      <c r="D88" s="16"/>
      <c r="E88" s="16"/>
      <c r="F88" s="16"/>
    </row>
    <row r="89" spans="1:6" x14ac:dyDescent="0.25">
      <c r="B89" s="16"/>
      <c r="C89" s="16"/>
      <c r="D89" s="16"/>
      <c r="E89" s="16"/>
      <c r="F89" s="16"/>
    </row>
    <row r="90" spans="1:6" x14ac:dyDescent="0.25">
      <c r="B90" s="16"/>
      <c r="C90" s="16"/>
      <c r="D90" s="16"/>
      <c r="E90" s="16"/>
      <c r="F90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6281-1B4B-4673-B2B4-EF1AD5D48F7C}">
  <dimension ref="A1:O11"/>
  <sheetViews>
    <sheetView workbookViewId="0">
      <selection activeCell="K14" sqref="K14"/>
    </sheetView>
  </sheetViews>
  <sheetFormatPr defaultRowHeight="15" x14ac:dyDescent="0.25"/>
  <cols>
    <col min="3" max="3" width="10.140625" bestFit="1" customWidth="1"/>
    <col min="4" max="4" width="12.140625" bestFit="1" customWidth="1"/>
    <col min="5" max="5" width="21.42578125" bestFit="1" customWidth="1"/>
    <col min="6" max="6" width="26.85546875" bestFit="1" customWidth="1"/>
    <col min="7" max="7" width="23.42578125" bestFit="1" customWidth="1"/>
    <col min="8" max="8" width="28.85546875" bestFit="1" customWidth="1"/>
    <col min="9" max="9" width="23.7109375" bestFit="1" customWidth="1"/>
    <col min="10" max="10" width="23.28515625" bestFit="1" customWidth="1"/>
    <col min="11" max="11" width="22.28515625" bestFit="1" customWidth="1"/>
    <col min="12" max="12" width="18.28515625" bestFit="1" customWidth="1"/>
    <col min="13" max="13" width="9" bestFit="1" customWidth="1"/>
    <col min="14" max="14" width="15.7109375" bestFit="1" customWidth="1"/>
    <col min="15" max="15" width="22.7109375" bestFit="1" customWidth="1"/>
  </cols>
  <sheetData>
    <row r="1" spans="1:15" s="44" customFormat="1" ht="15.75" thickBot="1" x14ac:dyDescent="0.3">
      <c r="A1" s="38" t="s">
        <v>38</v>
      </c>
      <c r="B1" s="39" t="s">
        <v>39</v>
      </c>
      <c r="C1" s="21" t="s">
        <v>43</v>
      </c>
      <c r="D1" s="21" t="s">
        <v>42</v>
      </c>
      <c r="E1" s="21" t="s">
        <v>47</v>
      </c>
      <c r="F1" s="21" t="s">
        <v>48</v>
      </c>
      <c r="G1" s="21" t="s">
        <v>44</v>
      </c>
      <c r="H1" s="21" t="s">
        <v>49</v>
      </c>
      <c r="I1" s="21" t="s">
        <v>51</v>
      </c>
      <c r="J1" s="21" t="s">
        <v>57</v>
      </c>
      <c r="K1" s="21" t="s">
        <v>52</v>
      </c>
      <c r="L1" s="21" t="s">
        <v>53</v>
      </c>
      <c r="M1" s="21" t="s">
        <v>54</v>
      </c>
      <c r="N1" s="21" t="s">
        <v>55</v>
      </c>
      <c r="O1" s="21" t="s">
        <v>56</v>
      </c>
    </row>
    <row r="2" spans="1:15" x14ac:dyDescent="0.25">
      <c r="A2" s="45">
        <v>1</v>
      </c>
      <c r="B2" s="42" t="s">
        <v>40</v>
      </c>
      <c r="C2" s="25">
        <v>2</v>
      </c>
      <c r="D2" s="25">
        <v>2</v>
      </c>
      <c r="E2" s="25">
        <v>127.9</v>
      </c>
      <c r="F2" s="25">
        <v>17.7</v>
      </c>
      <c r="G2" s="25">
        <v>81.900000000000006</v>
      </c>
      <c r="H2" s="25">
        <v>15.4</v>
      </c>
      <c r="I2" s="24">
        <v>5064</v>
      </c>
      <c r="J2" s="24">
        <v>46</v>
      </c>
      <c r="K2" s="24">
        <v>26</v>
      </c>
      <c r="L2" s="24">
        <v>31.6</v>
      </c>
      <c r="M2" s="24">
        <v>8.1</v>
      </c>
      <c r="N2" s="24">
        <v>6.6</v>
      </c>
      <c r="O2" s="24">
        <v>3.39</v>
      </c>
    </row>
    <row r="3" spans="1:15" s="44" customFormat="1" ht="15.75" thickBot="1" x14ac:dyDescent="0.3">
      <c r="A3" s="46"/>
      <c r="B3" s="43" t="s">
        <v>41</v>
      </c>
      <c r="C3" s="23">
        <v>2</v>
      </c>
      <c r="D3" s="23">
        <v>2</v>
      </c>
      <c r="E3" s="23">
        <v>93.2</v>
      </c>
      <c r="F3" s="23">
        <v>15.2</v>
      </c>
      <c r="G3" s="23">
        <v>100.5</v>
      </c>
      <c r="H3" s="23">
        <v>15.9</v>
      </c>
      <c r="I3" s="48"/>
      <c r="J3" s="48"/>
      <c r="K3" s="48"/>
      <c r="L3" s="48"/>
      <c r="M3" s="48"/>
      <c r="N3" s="48"/>
      <c r="O3" s="48"/>
    </row>
    <row r="4" spans="1:15" x14ac:dyDescent="0.25">
      <c r="A4" s="47">
        <v>2</v>
      </c>
      <c r="B4" s="42" t="s">
        <v>40</v>
      </c>
      <c r="C4" s="25">
        <v>1</v>
      </c>
      <c r="D4" s="25">
        <v>3</v>
      </c>
      <c r="E4" s="25">
        <v>128.80000000000001</v>
      </c>
      <c r="F4" s="25">
        <v>17</v>
      </c>
      <c r="G4" s="25">
        <v>93.4</v>
      </c>
      <c r="H4" s="25">
        <v>15.9</v>
      </c>
      <c r="I4" s="26">
        <v>10814</v>
      </c>
      <c r="J4" s="26">
        <v>50</v>
      </c>
      <c r="K4" s="26">
        <v>26.4</v>
      </c>
      <c r="L4" s="26">
        <v>32.299999999999997</v>
      </c>
      <c r="M4" s="26">
        <v>8.08</v>
      </c>
      <c r="N4" s="26">
        <v>6.6</v>
      </c>
      <c r="O4" s="26">
        <v>3.43</v>
      </c>
    </row>
    <row r="5" spans="1:15" s="44" customFormat="1" ht="15.75" thickBot="1" x14ac:dyDescent="0.3">
      <c r="A5" s="46"/>
      <c r="B5" s="43" t="s">
        <v>41</v>
      </c>
      <c r="C5" s="23">
        <v>2</v>
      </c>
      <c r="D5" s="23">
        <v>2</v>
      </c>
      <c r="E5" s="23">
        <v>73.3</v>
      </c>
      <c r="F5" s="23">
        <v>14.9</v>
      </c>
      <c r="G5" s="23">
        <v>88.9</v>
      </c>
      <c r="H5" s="23">
        <v>16.100000000000001</v>
      </c>
      <c r="I5" s="48"/>
      <c r="J5" s="48"/>
      <c r="K5" s="48"/>
      <c r="L5" s="48"/>
      <c r="M5" s="48"/>
      <c r="N5" s="48"/>
      <c r="O5" s="48"/>
    </row>
    <row r="6" spans="1:15" x14ac:dyDescent="0.25">
      <c r="A6" s="47">
        <v>3</v>
      </c>
      <c r="B6" s="42" t="s">
        <v>40</v>
      </c>
      <c r="C6" s="25">
        <v>2</v>
      </c>
      <c r="D6" s="25">
        <v>2</v>
      </c>
      <c r="E6" s="22">
        <v>101.7</v>
      </c>
      <c r="F6" s="25">
        <v>15.8</v>
      </c>
      <c r="G6" s="25">
        <v>96.1</v>
      </c>
      <c r="H6" s="25">
        <v>15.8</v>
      </c>
      <c r="I6" s="26">
        <v>4575</v>
      </c>
      <c r="J6" s="26">
        <v>43</v>
      </c>
      <c r="K6" s="26">
        <v>26.3</v>
      </c>
      <c r="L6" s="26">
        <v>31.6</v>
      </c>
      <c r="M6" s="26">
        <v>8.07</v>
      </c>
      <c r="N6" s="26">
        <v>6.5</v>
      </c>
      <c r="O6" s="26">
        <v>3.4</v>
      </c>
    </row>
    <row r="7" spans="1:15" s="44" customFormat="1" ht="15.75" thickBot="1" x14ac:dyDescent="0.3">
      <c r="A7" s="46"/>
      <c r="B7" s="43" t="s">
        <v>41</v>
      </c>
      <c r="C7" s="23">
        <v>2</v>
      </c>
      <c r="D7" s="23">
        <v>2</v>
      </c>
      <c r="E7" s="23">
        <v>96.2</v>
      </c>
      <c r="F7" s="23">
        <v>16.100000000000001</v>
      </c>
      <c r="G7" s="23">
        <v>83.9</v>
      </c>
      <c r="H7" s="23">
        <v>15.2</v>
      </c>
      <c r="I7" s="48"/>
      <c r="J7" s="48"/>
      <c r="K7" s="48"/>
      <c r="L7" s="48"/>
      <c r="M7" s="48"/>
      <c r="N7" s="48"/>
      <c r="O7" s="48"/>
    </row>
    <row r="8" spans="1:15" x14ac:dyDescent="0.25">
      <c r="A8" s="47">
        <v>4</v>
      </c>
      <c r="B8" s="42" t="s">
        <v>40</v>
      </c>
      <c r="C8" s="22">
        <v>0</v>
      </c>
      <c r="D8" s="22">
        <v>4</v>
      </c>
      <c r="E8" s="22" t="s">
        <v>50</v>
      </c>
      <c r="F8" s="22" t="s">
        <v>50</v>
      </c>
      <c r="G8" s="25">
        <v>91.2</v>
      </c>
      <c r="H8" s="22">
        <v>15.8</v>
      </c>
      <c r="I8" s="26">
        <v>4949</v>
      </c>
      <c r="J8" s="26">
        <v>43</v>
      </c>
      <c r="K8" s="26">
        <v>25.7</v>
      </c>
      <c r="L8" s="26">
        <v>31.4</v>
      </c>
      <c r="M8" s="26">
        <v>8.1300000000000008</v>
      </c>
      <c r="N8" s="26">
        <v>6.6</v>
      </c>
      <c r="O8" s="26">
        <v>3.29</v>
      </c>
    </row>
    <row r="9" spans="1:15" s="44" customFormat="1" ht="15.75" thickBot="1" x14ac:dyDescent="0.3">
      <c r="A9" s="46"/>
      <c r="B9" s="43" t="s">
        <v>41</v>
      </c>
      <c r="C9" s="23">
        <v>1</v>
      </c>
      <c r="D9" s="23">
        <v>3</v>
      </c>
      <c r="E9" s="23">
        <v>110.7</v>
      </c>
      <c r="F9" s="23">
        <v>16.5</v>
      </c>
      <c r="G9" s="23">
        <v>96.2</v>
      </c>
      <c r="H9" s="23">
        <v>15.6</v>
      </c>
      <c r="I9" s="48"/>
      <c r="J9" s="48"/>
      <c r="K9" s="48"/>
      <c r="L9" s="48"/>
      <c r="M9" s="48"/>
      <c r="N9" s="48"/>
      <c r="O9" s="48"/>
    </row>
    <row r="10" spans="1:15" x14ac:dyDescent="0.25">
      <c r="A10" s="47">
        <v>5</v>
      </c>
      <c r="B10" s="42" t="s">
        <v>40</v>
      </c>
      <c r="C10" s="25">
        <v>0</v>
      </c>
      <c r="D10" s="25">
        <v>4</v>
      </c>
      <c r="E10" s="25" t="s">
        <v>50</v>
      </c>
      <c r="F10" s="25" t="s">
        <v>50</v>
      </c>
      <c r="G10" s="25">
        <v>98</v>
      </c>
      <c r="H10" s="25">
        <v>15.6</v>
      </c>
      <c r="I10" s="26">
        <v>7667</v>
      </c>
      <c r="J10" s="26">
        <v>43</v>
      </c>
      <c r="K10" s="26">
        <v>26.3</v>
      </c>
      <c r="L10" s="26">
        <v>32</v>
      </c>
      <c r="M10" s="26">
        <v>8.0299999999999994</v>
      </c>
      <c r="N10" s="26">
        <v>6.6</v>
      </c>
      <c r="O10" s="26">
        <v>3.29</v>
      </c>
    </row>
    <row r="11" spans="1:15" s="44" customFormat="1" ht="15.75" thickBot="1" x14ac:dyDescent="0.3">
      <c r="A11" s="46"/>
      <c r="B11" s="43" t="s">
        <v>41</v>
      </c>
      <c r="C11" s="23">
        <v>2</v>
      </c>
      <c r="D11" s="23">
        <v>2</v>
      </c>
      <c r="E11" s="23">
        <v>101.8</v>
      </c>
      <c r="F11" s="23">
        <v>15.8</v>
      </c>
      <c r="G11" s="23">
        <v>90.1</v>
      </c>
      <c r="H11" s="23">
        <v>15.3</v>
      </c>
      <c r="I11" s="48"/>
      <c r="J11" s="48"/>
      <c r="K11" s="48"/>
      <c r="L11" s="48"/>
      <c r="M11" s="48"/>
      <c r="N11" s="48"/>
      <c r="O11" s="48"/>
    </row>
  </sheetData>
  <mergeCells count="40">
    <mergeCell ref="N10:N11"/>
    <mergeCell ref="O10:O11"/>
    <mergeCell ref="A10:A11"/>
    <mergeCell ref="I10:I11"/>
    <mergeCell ref="J10:J11"/>
    <mergeCell ref="K10:K11"/>
    <mergeCell ref="L10:L11"/>
    <mergeCell ref="M10:M11"/>
    <mergeCell ref="N6:N7"/>
    <mergeCell ref="O6:O7"/>
    <mergeCell ref="A8:A9"/>
    <mergeCell ref="I8:I9"/>
    <mergeCell ref="J8:J9"/>
    <mergeCell ref="K8:K9"/>
    <mergeCell ref="L8:L9"/>
    <mergeCell ref="M8:M9"/>
    <mergeCell ref="N8:N9"/>
    <mergeCell ref="O8:O9"/>
    <mergeCell ref="A6:A7"/>
    <mergeCell ref="I6:I7"/>
    <mergeCell ref="J6:J7"/>
    <mergeCell ref="K6:K7"/>
    <mergeCell ref="L6:L7"/>
    <mergeCell ref="M6:M7"/>
    <mergeCell ref="N2:N3"/>
    <mergeCell ref="O2:O3"/>
    <mergeCell ref="A4:A5"/>
    <mergeCell ref="I4:I5"/>
    <mergeCell ref="J4:J5"/>
    <mergeCell ref="K4:K5"/>
    <mergeCell ref="L4:L5"/>
    <mergeCell ref="M4:M5"/>
    <mergeCell ref="N4:N5"/>
    <mergeCell ref="O4:O5"/>
    <mergeCell ref="A2:A3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workbookViewId="0">
      <selection activeCell="G14" sqref="G14"/>
    </sheetView>
  </sheetViews>
  <sheetFormatPr defaultRowHeight="15" x14ac:dyDescent="0.25"/>
  <cols>
    <col min="1" max="1" width="19.5703125" customWidth="1"/>
  </cols>
  <sheetData>
    <row r="1" spans="1:6" x14ac:dyDescent="0.25">
      <c r="A1" s="4"/>
      <c r="B1" s="6"/>
      <c r="C1" s="4"/>
      <c r="D1" s="6"/>
      <c r="E1" s="6"/>
      <c r="F1" s="6"/>
    </row>
    <row r="2" spans="1:6" s="6" customFormat="1" x14ac:dyDescent="0.25">
      <c r="A2" s="4"/>
      <c r="C2" s="4"/>
    </row>
    <row r="3" spans="1:6" s="6" customFormat="1" x14ac:dyDescent="0.25">
      <c r="A3" s="4"/>
      <c r="C3" s="4"/>
    </row>
    <row r="4" spans="1:6" x14ac:dyDescent="0.25">
      <c r="A4" s="6" t="s">
        <v>0</v>
      </c>
      <c r="B4" s="3" t="s">
        <v>1</v>
      </c>
      <c r="C4" s="3" t="s">
        <v>46</v>
      </c>
      <c r="D4" s="6"/>
      <c r="E4" s="6"/>
      <c r="F4" s="6"/>
    </row>
    <row r="5" spans="1:6" x14ac:dyDescent="0.25">
      <c r="A5" s="6">
        <v>1</v>
      </c>
      <c r="B5" s="8">
        <v>1</v>
      </c>
      <c r="C5" s="8">
        <v>0.91</v>
      </c>
      <c r="D5" s="6"/>
      <c r="E5" s="6"/>
      <c r="F5" s="8"/>
    </row>
    <row r="6" spans="1:6" x14ac:dyDescent="0.25">
      <c r="A6" s="6">
        <v>2</v>
      </c>
      <c r="B6" s="8">
        <v>0.93300000000000005</v>
      </c>
      <c r="C6" s="8">
        <v>0.94699999999999995</v>
      </c>
      <c r="D6" s="6"/>
      <c r="E6" s="6"/>
      <c r="F6" s="8"/>
    </row>
    <row r="7" spans="1:6" x14ac:dyDescent="0.25">
      <c r="A7" s="6">
        <v>3</v>
      </c>
      <c r="B7" s="8">
        <v>0.98599999999999999</v>
      </c>
      <c r="C7" s="8">
        <v>0.89700000000000002</v>
      </c>
      <c r="D7" s="6"/>
      <c r="E7" s="6"/>
      <c r="F7" s="8"/>
    </row>
    <row r="8" spans="1:6" x14ac:dyDescent="0.25">
      <c r="A8" s="6">
        <v>4</v>
      </c>
      <c r="B8" s="8">
        <v>0.94</v>
      </c>
      <c r="C8" s="8">
        <v>0.93</v>
      </c>
      <c r="D8" s="6"/>
      <c r="E8" s="6"/>
      <c r="F8" s="8"/>
    </row>
    <row r="9" spans="1:6" x14ac:dyDescent="0.25">
      <c r="A9" s="6">
        <v>5</v>
      </c>
      <c r="B9" s="8">
        <v>0.95799999999999996</v>
      </c>
      <c r="C9" s="8">
        <v>0.94799999999999995</v>
      </c>
      <c r="D9" s="6"/>
      <c r="E9" s="6"/>
      <c r="F9" s="8"/>
    </row>
    <row r="10" spans="1:6" x14ac:dyDescent="0.25">
      <c r="A10" s="6">
        <v>6</v>
      </c>
      <c r="B10" s="8">
        <v>0.96599999999999997</v>
      </c>
      <c r="C10" s="8">
        <v>0.94099999999999995</v>
      </c>
      <c r="D10" s="6"/>
      <c r="E10" s="6"/>
      <c r="F10" s="8"/>
    </row>
    <row r="11" spans="1:6" x14ac:dyDescent="0.25">
      <c r="A11" s="6">
        <v>7</v>
      </c>
      <c r="B11" s="8">
        <v>1.0049999999999999</v>
      </c>
      <c r="C11" s="8">
        <v>0.89700000000000002</v>
      </c>
      <c r="D11" s="6"/>
      <c r="E11" s="6"/>
      <c r="F11" s="8"/>
    </row>
    <row r="12" spans="1:6" x14ac:dyDescent="0.25">
      <c r="A12" s="6">
        <v>8</v>
      </c>
      <c r="B12" s="8">
        <v>0.95</v>
      </c>
      <c r="C12" s="8">
        <v>0.88800000000000001</v>
      </c>
      <c r="D12" s="6"/>
      <c r="E12" s="6"/>
      <c r="F12" s="8"/>
    </row>
    <row r="13" spans="1:6" x14ac:dyDescent="0.25">
      <c r="A13" s="6">
        <v>9</v>
      </c>
      <c r="B13" s="8">
        <v>0.98199999999999998</v>
      </c>
      <c r="C13" s="8">
        <v>0.92400000000000004</v>
      </c>
      <c r="D13" s="6"/>
      <c r="E13" s="6"/>
      <c r="F13" s="8"/>
    </row>
    <row r="14" spans="1:6" x14ac:dyDescent="0.25">
      <c r="A14" s="6">
        <v>10</v>
      </c>
      <c r="B14" s="8">
        <v>0.97699999999999998</v>
      </c>
      <c r="C14" s="8">
        <v>0.94099999999999995</v>
      </c>
      <c r="D14" s="6"/>
      <c r="E14" s="6"/>
      <c r="F14" s="8"/>
    </row>
    <row r="15" spans="1:6" x14ac:dyDescent="0.25">
      <c r="A15" s="6">
        <v>11</v>
      </c>
      <c r="B15" s="8">
        <v>0.92700000000000005</v>
      </c>
      <c r="C15" s="8">
        <v>0.93500000000000005</v>
      </c>
      <c r="D15" s="6"/>
      <c r="E15" s="6"/>
      <c r="F15" s="8"/>
    </row>
    <row r="16" spans="1:6" x14ac:dyDescent="0.25">
      <c r="A16" s="6">
        <v>12</v>
      </c>
      <c r="B16" s="8">
        <v>0.94699999999999995</v>
      </c>
      <c r="C16" s="8">
        <v>0.95</v>
      </c>
      <c r="D16" s="6"/>
      <c r="E16" s="6"/>
      <c r="F16" s="8"/>
    </row>
    <row r="17" spans="1:6" x14ac:dyDescent="0.25">
      <c r="A17" s="6">
        <v>13</v>
      </c>
      <c r="B17" s="8">
        <v>0.93700000000000006</v>
      </c>
      <c r="C17" s="8">
        <v>0.92600000000000005</v>
      </c>
      <c r="D17" s="6"/>
      <c r="E17" s="6"/>
      <c r="F17" s="8"/>
    </row>
    <row r="18" spans="1:6" x14ac:dyDescent="0.25">
      <c r="A18" s="6">
        <v>14</v>
      </c>
      <c r="B18" s="8">
        <v>0.997</v>
      </c>
      <c r="C18" s="8">
        <v>0.90200000000000002</v>
      </c>
      <c r="D18" s="6"/>
      <c r="E18" s="6"/>
      <c r="F18" s="8"/>
    </row>
    <row r="19" spans="1:6" x14ac:dyDescent="0.25">
      <c r="A19" s="6">
        <v>15</v>
      </c>
      <c r="B19" s="8">
        <v>0.98</v>
      </c>
      <c r="C19" s="8">
        <v>0.96</v>
      </c>
      <c r="D19" s="6"/>
      <c r="E19" s="6"/>
      <c r="F19" s="8"/>
    </row>
    <row r="20" spans="1:6" x14ac:dyDescent="0.25">
      <c r="A20" s="6"/>
      <c r="B20" s="6"/>
      <c r="C20" s="6"/>
      <c r="D20" s="6"/>
      <c r="E20" s="6"/>
      <c r="F20" s="8"/>
    </row>
    <row r="21" spans="1:6" x14ac:dyDescent="0.25">
      <c r="A21" s="6"/>
      <c r="B21" s="8"/>
      <c r="C21" s="8"/>
      <c r="D21" s="8"/>
      <c r="E21" s="6"/>
      <c r="F21" s="8"/>
    </row>
    <row r="22" spans="1:6" x14ac:dyDescent="0.25">
      <c r="A22" s="6"/>
      <c r="B22" s="6"/>
      <c r="C22" s="6"/>
      <c r="D22" s="8"/>
      <c r="E22" s="6"/>
      <c r="F22" s="8"/>
    </row>
    <row r="23" spans="1:6" x14ac:dyDescent="0.25">
      <c r="A23" s="6"/>
      <c r="B23" s="6"/>
      <c r="C23" s="6"/>
      <c r="D23" s="8"/>
      <c r="E23" s="6"/>
      <c r="F23" s="8"/>
    </row>
    <row r="24" spans="1:6" x14ac:dyDescent="0.25">
      <c r="A24" s="6"/>
      <c r="B24" s="6"/>
      <c r="C24" s="6"/>
      <c r="D24" s="6"/>
      <c r="E24" s="6"/>
      <c r="F24" s="8"/>
    </row>
    <row r="25" spans="1:6" x14ac:dyDescent="0.25">
      <c r="A25" s="6"/>
      <c r="B25" s="6"/>
      <c r="C25" s="6"/>
      <c r="D25" s="6"/>
      <c r="E25" s="6"/>
      <c r="F25" s="8"/>
    </row>
    <row r="26" spans="1:6" x14ac:dyDescent="0.25">
      <c r="A26" s="6"/>
      <c r="B26" s="6"/>
      <c r="C26" s="6"/>
      <c r="D26" s="6"/>
      <c r="E26" s="6"/>
      <c r="F26" s="8"/>
    </row>
    <row r="27" spans="1:6" x14ac:dyDescent="0.25">
      <c r="A27" s="6"/>
      <c r="B27" s="6"/>
      <c r="C27" s="6"/>
      <c r="D27" s="6"/>
      <c r="E27" s="6"/>
      <c r="F27" s="8"/>
    </row>
    <row r="28" spans="1:6" x14ac:dyDescent="0.25">
      <c r="A28" s="6"/>
      <c r="B28" s="5"/>
      <c r="C28" s="6"/>
      <c r="D28" s="6"/>
      <c r="E28" s="6"/>
      <c r="F28" s="8"/>
    </row>
    <row r="29" spans="1:6" x14ac:dyDescent="0.25">
      <c r="A29" s="6"/>
      <c r="B29" s="6"/>
      <c r="C29" s="6"/>
      <c r="D29" s="6"/>
      <c r="E29" s="6"/>
      <c r="F29" s="8"/>
    </row>
    <row r="30" spans="1:6" x14ac:dyDescent="0.25">
      <c r="A30" s="6"/>
      <c r="B30" s="6"/>
      <c r="C30" s="6"/>
      <c r="D30" s="6"/>
      <c r="E30" s="6"/>
      <c r="F30" s="8"/>
    </row>
    <row r="31" spans="1:6" x14ac:dyDescent="0.25">
      <c r="A31" s="6"/>
      <c r="B31" s="6"/>
      <c r="C31" s="6"/>
      <c r="D31" s="6"/>
      <c r="E31" s="6"/>
      <c r="F31" s="8"/>
    </row>
    <row r="32" spans="1:6" x14ac:dyDescent="0.25">
      <c r="A32" s="6"/>
      <c r="B32" s="6"/>
      <c r="C32" s="6"/>
      <c r="D32" s="6"/>
      <c r="E32" s="6"/>
      <c r="F32" s="8"/>
    </row>
    <row r="33" spans="1:6" x14ac:dyDescent="0.25">
      <c r="A33" s="6"/>
      <c r="B33" s="6"/>
      <c r="C33" s="6"/>
      <c r="D33" s="6"/>
      <c r="E33" s="6"/>
      <c r="F33" s="8"/>
    </row>
    <row r="34" spans="1:6" x14ac:dyDescent="0.25">
      <c r="A34" s="6"/>
      <c r="B34" s="6"/>
      <c r="C34" s="6"/>
      <c r="D34" s="6"/>
      <c r="E34" s="6"/>
      <c r="F34" s="8"/>
    </row>
    <row r="35" spans="1:6" x14ac:dyDescent="0.25">
      <c r="F3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7"/>
  <sheetViews>
    <sheetView topLeftCell="A24" zoomScale="70" zoomScaleNormal="70" zoomScaleSheetLayoutView="50" workbookViewId="0">
      <selection activeCell="L3" sqref="L3:L53"/>
    </sheetView>
  </sheetViews>
  <sheetFormatPr defaultRowHeight="15" x14ac:dyDescent="0.25"/>
  <cols>
    <col min="1" max="1" width="22.5703125" style="1" customWidth="1"/>
    <col min="2" max="16384" width="9.140625" style="1"/>
  </cols>
  <sheetData>
    <row r="1" spans="1:12" x14ac:dyDescent="0.25">
      <c r="A1" s="20" t="s">
        <v>8</v>
      </c>
      <c r="B1" s="1" t="s">
        <v>9</v>
      </c>
      <c r="H1" s="1" t="s">
        <v>45</v>
      </c>
    </row>
    <row r="2" spans="1:12" x14ac:dyDescent="0.25">
      <c r="A2" s="20"/>
      <c r="B2" s="14">
        <v>1</v>
      </c>
      <c r="C2" s="14">
        <v>2</v>
      </c>
      <c r="D2" s="14">
        <v>3</v>
      </c>
      <c r="E2" s="14">
        <v>4</v>
      </c>
      <c r="F2" s="14">
        <v>5</v>
      </c>
      <c r="H2" s="14">
        <v>1</v>
      </c>
      <c r="I2" s="14">
        <v>2</v>
      </c>
      <c r="J2" s="14">
        <v>3</v>
      </c>
      <c r="K2" s="14">
        <v>4</v>
      </c>
      <c r="L2" s="14">
        <v>5</v>
      </c>
    </row>
    <row r="3" spans="1:12" x14ac:dyDescent="0.25">
      <c r="A3" s="18">
        <v>41275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H3" s="9">
        <f>B3*'Egg # calculator'!$B$7</f>
        <v>0</v>
      </c>
      <c r="I3" s="9">
        <f>C3*'Egg # calculator'!$B$7</f>
        <v>0</v>
      </c>
      <c r="J3" s="9">
        <f>D3*'Egg # calculator'!$B$7</f>
        <v>0</v>
      </c>
      <c r="K3" s="9">
        <f>E3*'Egg # calculator'!$B$7</f>
        <v>0</v>
      </c>
      <c r="L3" s="9">
        <f>F3*'Egg # calculator'!$B$7</f>
        <v>0</v>
      </c>
    </row>
    <row r="4" spans="1:12" x14ac:dyDescent="0.25">
      <c r="A4" s="18">
        <v>41276</v>
      </c>
      <c r="B4" s="1">
        <v>12.5</v>
      </c>
      <c r="C4" s="1">
        <v>0</v>
      </c>
      <c r="D4" s="1">
        <v>1</v>
      </c>
      <c r="E4" s="1">
        <v>0</v>
      </c>
      <c r="F4" s="1">
        <v>10</v>
      </c>
      <c r="H4" s="9">
        <f>B4*'Egg # calculator'!$B$7</f>
        <v>28196.29682601829</v>
      </c>
      <c r="I4" s="9">
        <f>C4*'Egg # calculator'!$B$7</f>
        <v>0</v>
      </c>
      <c r="J4" s="9">
        <f>D4*'Egg # calculator'!$B$7</f>
        <v>2255.7037460814631</v>
      </c>
      <c r="K4" s="9">
        <f>E4*'Egg # calculator'!$B$7</f>
        <v>0</v>
      </c>
      <c r="L4" s="9">
        <f>F4*'Egg # calculator'!$B$7</f>
        <v>22557.03746081463</v>
      </c>
    </row>
    <row r="5" spans="1:12" x14ac:dyDescent="0.25">
      <c r="A5" s="18">
        <v>41277</v>
      </c>
      <c r="B5" s="1">
        <v>0</v>
      </c>
      <c r="C5" s="1">
        <v>7.5</v>
      </c>
      <c r="D5" s="1">
        <v>6.5</v>
      </c>
      <c r="E5" s="1">
        <v>4.5</v>
      </c>
      <c r="F5" s="1">
        <v>4</v>
      </c>
      <c r="H5" s="9">
        <f>B5*'Egg # calculator'!$B$7</f>
        <v>0</v>
      </c>
      <c r="I5" s="9">
        <f>C5*'Egg # calculator'!$B$7</f>
        <v>16917.778095610975</v>
      </c>
      <c r="J5" s="9">
        <f>D5*'Egg # calculator'!$B$7</f>
        <v>14662.07434952951</v>
      </c>
      <c r="K5" s="9">
        <f>E5*'Egg # calculator'!$B$7</f>
        <v>10150.666857366585</v>
      </c>
      <c r="L5" s="9">
        <f>F5*'Egg # calculator'!$B$7</f>
        <v>9022.8149843258525</v>
      </c>
    </row>
    <row r="6" spans="1:12" x14ac:dyDescent="0.25">
      <c r="A6" s="18">
        <v>41278</v>
      </c>
      <c r="B6" s="1">
        <v>3</v>
      </c>
      <c r="C6" s="1">
        <v>15</v>
      </c>
      <c r="D6" s="1">
        <v>5</v>
      </c>
      <c r="E6" s="1">
        <v>13</v>
      </c>
      <c r="F6" s="1">
        <v>1</v>
      </c>
      <c r="H6" s="9">
        <f>B6*'Egg # calculator'!$B$7</f>
        <v>6767.1112382443898</v>
      </c>
      <c r="I6" s="9">
        <f>C6*'Egg # calculator'!$B$7</f>
        <v>33835.556191221949</v>
      </c>
      <c r="J6" s="9">
        <f>D6*'Egg # calculator'!$B$7</f>
        <v>11278.518730407315</v>
      </c>
      <c r="K6" s="9">
        <f>E6*'Egg # calculator'!$B$7</f>
        <v>29324.14869905902</v>
      </c>
      <c r="L6" s="9">
        <f>F6*'Egg # calculator'!$B$7</f>
        <v>2255.7037460814631</v>
      </c>
    </row>
    <row r="7" spans="1:12" x14ac:dyDescent="0.25">
      <c r="A7" s="18">
        <v>41279</v>
      </c>
      <c r="B7" s="1">
        <v>1</v>
      </c>
      <c r="C7" s="1">
        <v>5.5</v>
      </c>
      <c r="D7" s="1">
        <v>0</v>
      </c>
      <c r="E7" s="1">
        <v>0</v>
      </c>
      <c r="F7" s="1">
        <v>0</v>
      </c>
      <c r="H7" s="9">
        <f>B7*'Egg # calculator'!$B$7</f>
        <v>2255.7037460814631</v>
      </c>
      <c r="I7" s="9">
        <f>C7*'Egg # calculator'!$B$7</f>
        <v>12406.370603448047</v>
      </c>
      <c r="J7" s="9">
        <f>D7*'Egg # calculator'!$B$7</f>
        <v>0</v>
      </c>
      <c r="K7" s="9">
        <f>E7*'Egg # calculator'!$B$7</f>
        <v>0</v>
      </c>
      <c r="L7" s="9">
        <f>F7*'Egg # calculator'!$B$7</f>
        <v>0</v>
      </c>
    </row>
    <row r="8" spans="1:12" x14ac:dyDescent="0.25">
      <c r="A8" s="18">
        <v>41281</v>
      </c>
      <c r="B8" s="1">
        <v>2</v>
      </c>
      <c r="C8" s="1">
        <v>0</v>
      </c>
      <c r="D8" s="1">
        <v>0</v>
      </c>
      <c r="E8" s="1">
        <v>0</v>
      </c>
      <c r="F8" s="1">
        <v>0</v>
      </c>
      <c r="H8" s="9">
        <f>B8*'Egg # calculator'!$B$7</f>
        <v>4511.4074921629262</v>
      </c>
      <c r="I8" s="9">
        <f>C8*'Egg # calculator'!$B$7</f>
        <v>0</v>
      </c>
      <c r="J8" s="9">
        <f>D8*'Egg # calculator'!$B$7</f>
        <v>0</v>
      </c>
      <c r="K8" s="9">
        <f>E8*'Egg # calculator'!$B$7</f>
        <v>0</v>
      </c>
      <c r="L8" s="9">
        <f>F8*'Egg # calculator'!$B$7</f>
        <v>0</v>
      </c>
    </row>
    <row r="9" spans="1:12" x14ac:dyDescent="0.25">
      <c r="A9" s="18">
        <v>41282</v>
      </c>
      <c r="B9" s="1">
        <v>4.5</v>
      </c>
      <c r="C9" s="1">
        <v>5</v>
      </c>
      <c r="D9" s="1">
        <v>4.5</v>
      </c>
      <c r="E9" s="1">
        <v>1</v>
      </c>
      <c r="F9" s="1">
        <v>10</v>
      </c>
      <c r="H9" s="9">
        <f>B9*'Egg # calculator'!$B$7</f>
        <v>10150.666857366585</v>
      </c>
      <c r="I9" s="9">
        <f>C9*'Egg # calculator'!$B$7</f>
        <v>11278.518730407315</v>
      </c>
      <c r="J9" s="9">
        <f>D9*'Egg # calculator'!$B$7</f>
        <v>10150.666857366585</v>
      </c>
      <c r="K9" s="9">
        <f>E9*'Egg # calculator'!$B$7</f>
        <v>2255.7037460814631</v>
      </c>
      <c r="L9" s="9">
        <f>F9*'Egg # calculator'!$B$7</f>
        <v>22557.03746081463</v>
      </c>
    </row>
    <row r="10" spans="1:12" x14ac:dyDescent="0.25">
      <c r="A10" s="18">
        <v>41283</v>
      </c>
      <c r="B10" s="1">
        <v>4</v>
      </c>
      <c r="C10" s="1">
        <v>1</v>
      </c>
      <c r="D10" s="1">
        <v>0</v>
      </c>
      <c r="E10" s="1">
        <v>0</v>
      </c>
      <c r="F10" s="1">
        <v>0</v>
      </c>
      <c r="H10" s="9">
        <f>B10*'Egg # calculator'!$B$7</f>
        <v>9022.8149843258525</v>
      </c>
      <c r="I10" s="9">
        <f>C10*'Egg # calculator'!$B$7</f>
        <v>2255.7037460814631</v>
      </c>
      <c r="J10" s="9">
        <f>D10*'Egg # calculator'!$B$7</f>
        <v>0</v>
      </c>
      <c r="K10" s="9">
        <f>E10*'Egg # calculator'!$B$7</f>
        <v>0</v>
      </c>
      <c r="L10" s="9">
        <f>F10*'Egg # calculator'!$B$7</f>
        <v>0</v>
      </c>
    </row>
    <row r="11" spans="1:12" x14ac:dyDescent="0.25">
      <c r="A11" s="18">
        <v>41284</v>
      </c>
      <c r="B11" s="1">
        <v>6.5</v>
      </c>
      <c r="C11" s="1">
        <v>11.5</v>
      </c>
      <c r="D11" s="1">
        <v>6.5</v>
      </c>
      <c r="E11" s="1">
        <v>0</v>
      </c>
      <c r="F11" s="1">
        <v>10</v>
      </c>
      <c r="H11" s="9">
        <f>B11*'Egg # calculator'!$B$7</f>
        <v>14662.07434952951</v>
      </c>
      <c r="I11" s="9">
        <f>C11*'Egg # calculator'!$B$7</f>
        <v>25940.593079936825</v>
      </c>
      <c r="J11" s="9">
        <f>D11*'Egg # calculator'!$B$7</f>
        <v>14662.07434952951</v>
      </c>
      <c r="K11" s="9">
        <f>E11*'Egg # calculator'!$B$7</f>
        <v>0</v>
      </c>
      <c r="L11" s="9">
        <f>F11*'Egg # calculator'!$B$7</f>
        <v>22557.03746081463</v>
      </c>
    </row>
    <row r="12" spans="1:12" x14ac:dyDescent="0.25">
      <c r="A12" s="18">
        <v>41285</v>
      </c>
      <c r="B12" s="1">
        <v>2</v>
      </c>
      <c r="C12" s="1">
        <v>1</v>
      </c>
      <c r="D12" s="1">
        <v>0</v>
      </c>
      <c r="E12" s="1">
        <v>0</v>
      </c>
      <c r="F12" s="1">
        <v>0</v>
      </c>
      <c r="H12" s="9">
        <f>B12*'Egg # calculator'!$B$7</f>
        <v>4511.4074921629262</v>
      </c>
      <c r="I12" s="9">
        <f>C12*'Egg # calculator'!$B$7</f>
        <v>2255.7037460814631</v>
      </c>
      <c r="J12" s="9">
        <f>D12*'Egg # calculator'!$B$7</f>
        <v>0</v>
      </c>
      <c r="K12" s="9">
        <f>E12*'Egg # calculator'!$B$7</f>
        <v>0</v>
      </c>
      <c r="L12" s="9">
        <f>F12*'Egg # calculator'!$B$7</f>
        <v>0</v>
      </c>
    </row>
    <row r="13" spans="1:12" x14ac:dyDescent="0.25">
      <c r="A13" s="18">
        <v>41286</v>
      </c>
      <c r="B13" s="1">
        <v>1</v>
      </c>
      <c r="C13" s="1">
        <v>1</v>
      </c>
      <c r="D13" s="1">
        <v>1</v>
      </c>
      <c r="E13" s="1">
        <v>0</v>
      </c>
      <c r="F13" s="1">
        <v>0</v>
      </c>
      <c r="H13" s="9">
        <f>B13*'Egg # calculator'!$B$7</f>
        <v>2255.7037460814631</v>
      </c>
      <c r="I13" s="9">
        <f>C13*'Egg # calculator'!$B$7</f>
        <v>2255.7037460814631</v>
      </c>
      <c r="J13" s="9">
        <f>D13*'Egg # calculator'!$B$7</f>
        <v>2255.7037460814631</v>
      </c>
      <c r="K13" s="9">
        <f>E13*'Egg # calculator'!$B$7</f>
        <v>0</v>
      </c>
      <c r="L13" s="9">
        <f>F13*'Egg # calculator'!$B$7</f>
        <v>0</v>
      </c>
    </row>
    <row r="14" spans="1:12" x14ac:dyDescent="0.25">
      <c r="A14" s="18">
        <v>41287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H14" s="9">
        <f>B14*'Egg # calculator'!$B$7</f>
        <v>0</v>
      </c>
      <c r="I14" s="9">
        <f>C14*'Egg # calculator'!$B$7</f>
        <v>0</v>
      </c>
      <c r="J14" s="9">
        <f>D14*'Egg # calculator'!$B$7</f>
        <v>0</v>
      </c>
      <c r="K14" s="9">
        <f>E14*'Egg # calculator'!$B$7</f>
        <v>0</v>
      </c>
      <c r="L14" s="9">
        <f>F14*'Egg # calculator'!$B$7</f>
        <v>0</v>
      </c>
    </row>
    <row r="15" spans="1:12" x14ac:dyDescent="0.25">
      <c r="A15" s="18">
        <v>41288</v>
      </c>
      <c r="B15" s="1">
        <v>0</v>
      </c>
      <c r="C15" s="1">
        <v>0</v>
      </c>
      <c r="D15" s="1">
        <v>0</v>
      </c>
      <c r="E15" s="1">
        <v>2</v>
      </c>
      <c r="F15" s="1">
        <v>0</v>
      </c>
      <c r="H15" s="9">
        <f>B15*'Egg # calculator'!$B$7</f>
        <v>0</v>
      </c>
      <c r="I15" s="9">
        <f>C15*'Egg # calculator'!$B$7</f>
        <v>0</v>
      </c>
      <c r="J15" s="9">
        <f>D15*'Egg # calculator'!$B$7</f>
        <v>0</v>
      </c>
      <c r="K15" s="9">
        <f>E15*'Egg # calculator'!$B$7</f>
        <v>4511.4074921629262</v>
      </c>
      <c r="L15" s="9">
        <f>F15*'Egg # calculator'!$B$7</f>
        <v>0</v>
      </c>
    </row>
    <row r="16" spans="1:12" x14ac:dyDescent="0.25">
      <c r="A16" s="18">
        <v>41289</v>
      </c>
      <c r="B16" s="1">
        <v>7</v>
      </c>
      <c r="C16" s="1">
        <v>1</v>
      </c>
      <c r="D16" s="1">
        <v>5</v>
      </c>
      <c r="E16" s="1">
        <v>4</v>
      </c>
      <c r="F16" s="1">
        <v>9</v>
      </c>
      <c r="H16" s="9">
        <f>B16*'Egg # calculator'!$B$7</f>
        <v>15789.926222570242</v>
      </c>
      <c r="I16" s="9">
        <f>C16*'Egg # calculator'!$B$7</f>
        <v>2255.7037460814631</v>
      </c>
      <c r="J16" s="9">
        <f>D16*'Egg # calculator'!$B$7</f>
        <v>11278.518730407315</v>
      </c>
      <c r="K16" s="9">
        <f>E16*'Egg # calculator'!$B$7</f>
        <v>9022.8149843258525</v>
      </c>
      <c r="L16" s="9">
        <f>F16*'Egg # calculator'!$B$7</f>
        <v>20301.333714733169</v>
      </c>
    </row>
    <row r="17" spans="1:12" x14ac:dyDescent="0.25">
      <c r="A17" s="18">
        <v>41290</v>
      </c>
      <c r="B17" s="1">
        <v>3</v>
      </c>
      <c r="C17" s="1">
        <v>5</v>
      </c>
      <c r="D17" s="1">
        <v>0</v>
      </c>
      <c r="E17" s="1">
        <v>15</v>
      </c>
      <c r="F17" s="1">
        <v>3</v>
      </c>
      <c r="H17" s="9">
        <f>B17*'Egg # calculator'!$B$7</f>
        <v>6767.1112382443898</v>
      </c>
      <c r="I17" s="9">
        <f>C17*'Egg # calculator'!$B$7</f>
        <v>11278.518730407315</v>
      </c>
      <c r="J17" s="9">
        <f>D17*'Egg # calculator'!$B$7</f>
        <v>0</v>
      </c>
      <c r="K17" s="9">
        <f>E17*'Egg # calculator'!$B$7</f>
        <v>33835.556191221949</v>
      </c>
      <c r="L17" s="9">
        <f>F17*'Egg # calculator'!$B$7</f>
        <v>6767.1112382443898</v>
      </c>
    </row>
    <row r="18" spans="1:12" x14ac:dyDescent="0.25">
      <c r="A18" s="18">
        <v>41291</v>
      </c>
      <c r="B18" s="1">
        <v>5</v>
      </c>
      <c r="C18" s="1">
        <v>13</v>
      </c>
      <c r="D18" s="1">
        <v>5</v>
      </c>
      <c r="E18" s="1">
        <v>0</v>
      </c>
      <c r="F18" s="1">
        <v>1</v>
      </c>
      <c r="H18" s="9">
        <f>B18*'Egg # calculator'!$B$7</f>
        <v>11278.518730407315</v>
      </c>
      <c r="I18" s="9">
        <f>C18*'Egg # calculator'!$B$7</f>
        <v>29324.14869905902</v>
      </c>
      <c r="J18" s="9">
        <f>D18*'Egg # calculator'!$B$7</f>
        <v>11278.518730407315</v>
      </c>
      <c r="K18" s="9">
        <f>E18*'Egg # calculator'!$B$7</f>
        <v>0</v>
      </c>
      <c r="L18" s="9">
        <f>F18*'Egg # calculator'!$B$7</f>
        <v>2255.7037460814631</v>
      </c>
    </row>
    <row r="19" spans="1:12" x14ac:dyDescent="0.25">
      <c r="A19" s="18">
        <v>41292</v>
      </c>
      <c r="B19" s="1">
        <v>0</v>
      </c>
      <c r="C19" s="1">
        <v>0</v>
      </c>
      <c r="D19" s="1">
        <v>0.5</v>
      </c>
      <c r="E19" s="1">
        <v>0</v>
      </c>
      <c r="F19" s="1">
        <v>0</v>
      </c>
      <c r="H19" s="9">
        <f>B19*'Egg # calculator'!$B$7</f>
        <v>0</v>
      </c>
      <c r="I19" s="9">
        <f>C19*'Egg # calculator'!$B$7</f>
        <v>0</v>
      </c>
      <c r="J19" s="9">
        <f>D19*'Egg # calculator'!$B$7</f>
        <v>1127.8518730407316</v>
      </c>
      <c r="K19" s="9">
        <f>E19*'Egg # calculator'!$B$7</f>
        <v>0</v>
      </c>
      <c r="L19" s="9">
        <f>F19*'Egg # calculator'!$B$7</f>
        <v>0</v>
      </c>
    </row>
    <row r="20" spans="1:12" x14ac:dyDescent="0.25">
      <c r="A20" s="18">
        <v>41293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H20" s="9">
        <f>B20*'Egg # calculator'!$B$7</f>
        <v>0</v>
      </c>
      <c r="I20" s="9">
        <f>C20*'Egg # calculator'!$B$7</f>
        <v>0</v>
      </c>
      <c r="J20" s="9">
        <f>D20*'Egg # calculator'!$B$7</f>
        <v>0</v>
      </c>
      <c r="K20" s="9">
        <f>E20*'Egg # calculator'!$B$7</f>
        <v>0</v>
      </c>
      <c r="L20" s="9">
        <f>F20*'Egg # calculator'!$B$7</f>
        <v>0</v>
      </c>
    </row>
    <row r="21" spans="1:12" x14ac:dyDescent="0.25">
      <c r="A21" s="18">
        <v>41294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H21" s="9">
        <f>B21*'Egg # calculator'!$B$7</f>
        <v>0</v>
      </c>
      <c r="I21" s="9">
        <f>C21*'Egg # calculator'!$B$7</f>
        <v>0</v>
      </c>
      <c r="J21" s="9">
        <f>D21*'Egg # calculator'!$B$7</f>
        <v>0</v>
      </c>
      <c r="K21" s="9">
        <f>E21*'Egg # calculator'!$B$7</f>
        <v>0</v>
      </c>
      <c r="L21" s="9">
        <f>F21*'Egg # calculator'!$B$7</f>
        <v>0</v>
      </c>
    </row>
    <row r="22" spans="1:12" x14ac:dyDescent="0.25">
      <c r="A22" s="18">
        <v>41295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H22" s="9">
        <f>B22*'Egg # calculator'!$B$7</f>
        <v>0</v>
      </c>
      <c r="I22" s="9">
        <f>C22*'Egg # calculator'!$B$7</f>
        <v>0</v>
      </c>
      <c r="J22" s="9">
        <f>D22*'Egg # calculator'!$B$7</f>
        <v>0</v>
      </c>
      <c r="K22" s="9">
        <f>E22*'Egg # calculator'!$B$7</f>
        <v>0</v>
      </c>
      <c r="L22" s="9">
        <f>F22*'Egg # calculator'!$B$7</f>
        <v>0</v>
      </c>
    </row>
    <row r="23" spans="1:12" x14ac:dyDescent="0.25">
      <c r="A23" s="18">
        <v>41296</v>
      </c>
      <c r="B23" s="1">
        <v>0</v>
      </c>
      <c r="C23" s="1">
        <v>7</v>
      </c>
      <c r="D23" s="1">
        <v>4</v>
      </c>
      <c r="E23" s="1">
        <v>1</v>
      </c>
      <c r="F23" s="1">
        <v>6</v>
      </c>
      <c r="H23" s="9">
        <f>B23*'Egg # calculator'!$B$7</f>
        <v>0</v>
      </c>
      <c r="I23" s="9">
        <f>C23*'Egg # calculator'!$B$7</f>
        <v>15789.926222570242</v>
      </c>
      <c r="J23" s="9">
        <f>D23*'Egg # calculator'!$B$7</f>
        <v>9022.8149843258525</v>
      </c>
      <c r="K23" s="9">
        <f>E23*'Egg # calculator'!$B$7</f>
        <v>2255.7037460814631</v>
      </c>
      <c r="L23" s="9">
        <f>F23*'Egg # calculator'!$B$7</f>
        <v>13534.22247648878</v>
      </c>
    </row>
    <row r="24" spans="1:12" x14ac:dyDescent="0.25">
      <c r="A24" s="18">
        <v>41297</v>
      </c>
      <c r="B24" s="1">
        <v>11</v>
      </c>
      <c r="C24" s="1">
        <v>4</v>
      </c>
      <c r="D24" s="1">
        <v>7.5</v>
      </c>
      <c r="E24" s="1">
        <v>2</v>
      </c>
      <c r="F24" s="1">
        <v>14</v>
      </c>
      <c r="H24" s="9">
        <f>B24*'Egg # calculator'!$B$7</f>
        <v>24812.741206896095</v>
      </c>
      <c r="I24" s="9">
        <f>C24*'Egg # calculator'!$B$7</f>
        <v>9022.8149843258525</v>
      </c>
      <c r="J24" s="9">
        <f>D24*'Egg # calculator'!$B$7</f>
        <v>16917.778095610975</v>
      </c>
      <c r="K24" s="9">
        <f>E24*'Egg # calculator'!$B$7</f>
        <v>4511.4074921629262</v>
      </c>
      <c r="L24" s="9">
        <f>F24*'Egg # calculator'!$B$7</f>
        <v>31579.852445140485</v>
      </c>
    </row>
    <row r="25" spans="1:12" x14ac:dyDescent="0.25">
      <c r="A25" s="18">
        <v>41298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H25" s="9">
        <f>B25*'Egg # calculator'!$B$7</f>
        <v>0</v>
      </c>
      <c r="I25" s="9">
        <f>C25*'Egg # calculator'!$B$7</f>
        <v>0</v>
      </c>
      <c r="J25" s="9">
        <f>D25*'Egg # calculator'!$B$7</f>
        <v>0</v>
      </c>
      <c r="K25" s="9">
        <f>E25*'Egg # calculator'!$B$7</f>
        <v>0</v>
      </c>
      <c r="L25" s="9">
        <f>F25*'Egg # calculator'!$B$7</f>
        <v>0</v>
      </c>
    </row>
    <row r="26" spans="1:12" x14ac:dyDescent="0.25">
      <c r="A26" s="18">
        <v>41299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H26" s="9">
        <f>B26*'Egg # calculator'!$B$7</f>
        <v>0</v>
      </c>
      <c r="I26" s="9">
        <f>C26*'Egg # calculator'!$B$7</f>
        <v>0</v>
      </c>
      <c r="J26" s="9">
        <f>D26*'Egg # calculator'!$B$7</f>
        <v>0</v>
      </c>
      <c r="K26" s="9">
        <f>E26*'Egg # calculator'!$B$7</f>
        <v>0</v>
      </c>
      <c r="L26" s="9">
        <f>F26*'Egg # calculator'!$B$7</f>
        <v>0</v>
      </c>
    </row>
    <row r="27" spans="1:12" x14ac:dyDescent="0.25">
      <c r="A27" s="18">
        <v>41301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H27" s="9">
        <f>B27*'Egg # calculator'!$B$7</f>
        <v>0</v>
      </c>
      <c r="I27" s="9">
        <f>C27*'Egg # calculator'!$B$7</f>
        <v>0</v>
      </c>
      <c r="J27" s="9">
        <f>D27*'Egg # calculator'!$B$7</f>
        <v>0</v>
      </c>
      <c r="K27" s="9">
        <f>E27*'Egg # calculator'!$B$7</f>
        <v>0</v>
      </c>
      <c r="L27" s="9">
        <f>F27*'Egg # calculator'!$B$7</f>
        <v>0</v>
      </c>
    </row>
    <row r="28" spans="1:12" x14ac:dyDescent="0.25">
      <c r="A28" s="18">
        <v>41302</v>
      </c>
      <c r="B28" s="1">
        <v>0</v>
      </c>
      <c r="C28" s="1">
        <v>11</v>
      </c>
      <c r="D28" s="1">
        <v>6</v>
      </c>
      <c r="E28" s="1">
        <v>1</v>
      </c>
      <c r="F28" s="1">
        <v>0</v>
      </c>
      <c r="H28" s="9">
        <f>B28*'Egg # calculator'!$B$7</f>
        <v>0</v>
      </c>
      <c r="I28" s="9">
        <f>C28*'Egg # calculator'!$B$7</f>
        <v>24812.741206896095</v>
      </c>
      <c r="J28" s="9">
        <f>D28*'Egg # calculator'!$B$7</f>
        <v>13534.22247648878</v>
      </c>
      <c r="K28" s="9">
        <f>E28*'Egg # calculator'!$B$7</f>
        <v>2255.7037460814631</v>
      </c>
      <c r="L28" s="9">
        <f>F28*'Egg # calculator'!$B$7</f>
        <v>0</v>
      </c>
    </row>
    <row r="29" spans="1:12" x14ac:dyDescent="0.25">
      <c r="A29" s="18">
        <v>41303</v>
      </c>
      <c r="B29" s="1">
        <v>18</v>
      </c>
      <c r="C29" s="1">
        <v>24</v>
      </c>
      <c r="D29" s="1">
        <v>8</v>
      </c>
      <c r="E29" s="1">
        <v>7</v>
      </c>
      <c r="F29" s="1">
        <v>10</v>
      </c>
      <c r="H29" s="9">
        <f>B29*'Egg # calculator'!$B$7</f>
        <v>40602.667429466339</v>
      </c>
      <c r="I29" s="9">
        <f>C29*'Egg # calculator'!$B$7</f>
        <v>54136.889905955119</v>
      </c>
      <c r="J29" s="9">
        <f>D29*'Egg # calculator'!$B$7</f>
        <v>18045.629968651705</v>
      </c>
      <c r="K29" s="9">
        <f>E29*'Egg # calculator'!$B$7</f>
        <v>15789.926222570242</v>
      </c>
      <c r="L29" s="9">
        <f>F29*'Egg # calculator'!$B$7</f>
        <v>22557.03746081463</v>
      </c>
    </row>
    <row r="30" spans="1:12" x14ac:dyDescent="0.25">
      <c r="A30" s="18">
        <v>41304</v>
      </c>
      <c r="B30" s="1">
        <v>2</v>
      </c>
      <c r="C30" s="1">
        <v>13</v>
      </c>
      <c r="D30" s="1">
        <v>5</v>
      </c>
      <c r="E30" s="1">
        <v>1</v>
      </c>
      <c r="F30" s="1">
        <v>8</v>
      </c>
      <c r="H30" s="9">
        <f>B30*'Egg # calculator'!$B$7</f>
        <v>4511.4074921629262</v>
      </c>
      <c r="I30" s="9">
        <f>C30*'Egg # calculator'!$B$7</f>
        <v>29324.14869905902</v>
      </c>
      <c r="J30" s="9">
        <f>D30*'Egg # calculator'!$B$7</f>
        <v>11278.518730407315</v>
      </c>
      <c r="K30" s="9">
        <f>E30*'Egg # calculator'!$B$7</f>
        <v>2255.7037460814631</v>
      </c>
      <c r="L30" s="9">
        <f>F30*'Egg # calculator'!$B$7</f>
        <v>18045.629968651705</v>
      </c>
    </row>
    <row r="31" spans="1:12" x14ac:dyDescent="0.25">
      <c r="A31" s="18">
        <v>41305</v>
      </c>
      <c r="B31" s="1">
        <v>2</v>
      </c>
      <c r="C31" s="1">
        <v>3</v>
      </c>
      <c r="D31" s="1">
        <v>3</v>
      </c>
      <c r="E31" s="1">
        <v>0</v>
      </c>
      <c r="F31" s="1">
        <v>0</v>
      </c>
      <c r="H31" s="9">
        <f>B31*'Egg # calculator'!$B$7</f>
        <v>4511.4074921629262</v>
      </c>
      <c r="I31" s="9">
        <f>C31*'Egg # calculator'!$B$7</f>
        <v>6767.1112382443898</v>
      </c>
      <c r="J31" s="9">
        <f>D31*'Egg # calculator'!$B$7</f>
        <v>6767.1112382443898</v>
      </c>
      <c r="K31" s="9">
        <f>E31*'Egg # calculator'!$B$7</f>
        <v>0</v>
      </c>
      <c r="L31" s="9">
        <f>F31*'Egg # calculator'!$B$7</f>
        <v>0</v>
      </c>
    </row>
    <row r="32" spans="1:12" x14ac:dyDescent="0.25">
      <c r="A32" s="18">
        <v>41306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H32" s="9">
        <f>B32*'Egg # calculator'!$B$7</f>
        <v>0</v>
      </c>
      <c r="I32" s="9">
        <f>C32*'Egg # calculator'!$B$7</f>
        <v>0</v>
      </c>
      <c r="J32" s="9">
        <f>D32*'Egg # calculator'!$B$7</f>
        <v>0</v>
      </c>
      <c r="K32" s="9">
        <f>E32*'Egg # calculator'!$B$7</f>
        <v>0</v>
      </c>
      <c r="L32" s="9">
        <f>F32*'Egg # calculator'!$B$7</f>
        <v>0</v>
      </c>
    </row>
    <row r="33" spans="1:12" x14ac:dyDescent="0.25">
      <c r="A33" s="18">
        <v>41307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H33" s="9">
        <f>B33*'Egg # calculator'!$B$7</f>
        <v>0</v>
      </c>
      <c r="I33" s="9">
        <f>C33*'Egg # calculator'!$B$7</f>
        <v>0</v>
      </c>
      <c r="J33" s="9">
        <f>D33*'Egg # calculator'!$B$7</f>
        <v>0</v>
      </c>
      <c r="K33" s="9">
        <f>E33*'Egg # calculator'!$B$7</f>
        <v>0</v>
      </c>
      <c r="L33" s="9">
        <f>F33*'Egg # calculator'!$B$7</f>
        <v>0</v>
      </c>
    </row>
    <row r="34" spans="1:12" x14ac:dyDescent="0.25">
      <c r="A34" s="18">
        <v>41308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H34" s="9">
        <f>B34*'Egg # calculator'!$B$7</f>
        <v>0</v>
      </c>
      <c r="I34" s="9">
        <f>C34*'Egg # calculator'!$B$7</f>
        <v>0</v>
      </c>
      <c r="J34" s="9">
        <f>D34*'Egg # calculator'!$B$7</f>
        <v>0</v>
      </c>
      <c r="K34" s="9">
        <f>E34*'Egg # calculator'!$B$7</f>
        <v>0</v>
      </c>
      <c r="L34" s="9">
        <f>F34*'Egg # calculator'!$B$7</f>
        <v>0</v>
      </c>
    </row>
    <row r="35" spans="1:12" x14ac:dyDescent="0.25">
      <c r="A35" s="18">
        <v>41309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H35" s="9">
        <f>B35*'Egg # calculator'!$B$7</f>
        <v>0</v>
      </c>
      <c r="I35" s="9">
        <f>C35*'Egg # calculator'!$B$7</f>
        <v>0</v>
      </c>
      <c r="J35" s="9">
        <f>D35*'Egg # calculator'!$B$7</f>
        <v>0</v>
      </c>
      <c r="K35" s="9">
        <f>E35*'Egg # calculator'!$B$7</f>
        <v>0</v>
      </c>
      <c r="L35" s="9">
        <f>F35*'Egg # calculator'!$B$7</f>
        <v>0</v>
      </c>
    </row>
    <row r="36" spans="1:12" x14ac:dyDescent="0.25">
      <c r="A36" s="18">
        <v>41310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H36" s="9">
        <f>B36*'Egg # calculator'!$B$7</f>
        <v>0</v>
      </c>
      <c r="I36" s="9">
        <f>C36*'Egg # calculator'!$B$7</f>
        <v>0</v>
      </c>
      <c r="J36" s="9">
        <f>D36*'Egg # calculator'!$B$7</f>
        <v>0</v>
      </c>
      <c r="K36" s="9">
        <f>E36*'Egg # calculator'!$B$7</f>
        <v>0</v>
      </c>
      <c r="L36" s="9">
        <f>F36*'Egg # calculator'!$B$7</f>
        <v>0</v>
      </c>
    </row>
    <row r="37" spans="1:12" x14ac:dyDescent="0.25">
      <c r="A37" s="18">
        <v>41311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H37" s="9">
        <f>B37*'Egg # calculator'!$B$7</f>
        <v>0</v>
      </c>
      <c r="I37" s="9">
        <f>C37*'Egg # calculator'!$B$7</f>
        <v>0</v>
      </c>
      <c r="J37" s="9">
        <f>D37*'Egg # calculator'!$B$7</f>
        <v>0</v>
      </c>
      <c r="K37" s="9">
        <f>E37*'Egg # calculator'!$B$7</f>
        <v>0</v>
      </c>
      <c r="L37" s="9">
        <f>F37*'Egg # calculator'!$B$7</f>
        <v>0</v>
      </c>
    </row>
    <row r="38" spans="1:12" x14ac:dyDescent="0.25">
      <c r="A38" s="18">
        <v>41312</v>
      </c>
      <c r="B38" s="1">
        <v>0</v>
      </c>
      <c r="C38" s="1">
        <v>0</v>
      </c>
      <c r="D38" s="1">
        <v>0</v>
      </c>
      <c r="E38" s="1">
        <v>4</v>
      </c>
      <c r="F38" s="1">
        <v>0</v>
      </c>
      <c r="H38" s="9">
        <f>B38*'Egg # calculator'!$B$7</f>
        <v>0</v>
      </c>
      <c r="I38" s="9">
        <f>C38*'Egg # calculator'!$B$7</f>
        <v>0</v>
      </c>
      <c r="J38" s="9">
        <f>D38*'Egg # calculator'!$B$7</f>
        <v>0</v>
      </c>
      <c r="K38" s="9">
        <f>E38*'Egg # calculator'!$B$7</f>
        <v>9022.8149843258525</v>
      </c>
      <c r="L38" s="9">
        <f>F38*'Egg # calculator'!$B$7</f>
        <v>0</v>
      </c>
    </row>
    <row r="39" spans="1:12" x14ac:dyDescent="0.25">
      <c r="A39" s="18">
        <v>41313</v>
      </c>
      <c r="B39" s="1">
        <v>0</v>
      </c>
      <c r="C39" s="1">
        <v>27</v>
      </c>
      <c r="D39" s="1">
        <v>8</v>
      </c>
      <c r="E39" s="1">
        <v>10</v>
      </c>
      <c r="F39" s="1">
        <v>17</v>
      </c>
      <c r="H39" s="9">
        <f>B39*'Egg # calculator'!$B$7</f>
        <v>0</v>
      </c>
      <c r="I39" s="9">
        <f>C39*'Egg # calculator'!$B$7</f>
        <v>60904.001144199501</v>
      </c>
      <c r="J39" s="9">
        <f>D39*'Egg # calculator'!$B$7</f>
        <v>18045.629968651705</v>
      </c>
      <c r="K39" s="9">
        <f>E39*'Egg # calculator'!$B$7</f>
        <v>22557.03746081463</v>
      </c>
      <c r="L39" s="9">
        <f>F39*'Egg # calculator'!$B$7</f>
        <v>38346.963683384871</v>
      </c>
    </row>
    <row r="40" spans="1:12" x14ac:dyDescent="0.25">
      <c r="A40" s="18">
        <v>41314</v>
      </c>
      <c r="B40" s="1">
        <v>7</v>
      </c>
      <c r="C40" s="1">
        <v>6</v>
      </c>
      <c r="D40" s="1">
        <v>2</v>
      </c>
      <c r="E40" s="1">
        <v>14</v>
      </c>
      <c r="F40" s="1">
        <v>6</v>
      </c>
      <c r="H40" s="9">
        <f>B40*'Egg # calculator'!$B$7</f>
        <v>15789.926222570242</v>
      </c>
      <c r="I40" s="9">
        <f>C40*'Egg # calculator'!$B$7</f>
        <v>13534.22247648878</v>
      </c>
      <c r="J40" s="9">
        <f>D40*'Egg # calculator'!$B$7</f>
        <v>4511.4074921629262</v>
      </c>
      <c r="K40" s="9">
        <f>E40*'Egg # calculator'!$B$7</f>
        <v>31579.852445140485</v>
      </c>
      <c r="L40" s="9">
        <f>F40*'Egg # calculator'!$B$7</f>
        <v>13534.22247648878</v>
      </c>
    </row>
    <row r="41" spans="1:12" x14ac:dyDescent="0.25">
      <c r="A41" s="18">
        <v>41315</v>
      </c>
      <c r="B41" s="1">
        <v>0</v>
      </c>
      <c r="C41" s="1">
        <v>0</v>
      </c>
      <c r="D41" s="1">
        <v>0</v>
      </c>
      <c r="E41" s="1">
        <v>5</v>
      </c>
      <c r="F41" s="1">
        <v>0</v>
      </c>
      <c r="H41" s="9">
        <f>B41*'Egg # calculator'!$B$7</f>
        <v>0</v>
      </c>
      <c r="I41" s="9">
        <f>C41*'Egg # calculator'!$B$7</f>
        <v>0</v>
      </c>
      <c r="J41" s="9">
        <f>D41*'Egg # calculator'!$B$7</f>
        <v>0</v>
      </c>
      <c r="K41" s="9">
        <f>E41*'Egg # calculator'!$B$7</f>
        <v>11278.518730407315</v>
      </c>
      <c r="L41" s="9">
        <f>F41*'Egg # calculator'!$B$7</f>
        <v>0</v>
      </c>
    </row>
    <row r="42" spans="1:12" x14ac:dyDescent="0.25">
      <c r="A42" s="18">
        <v>41316</v>
      </c>
      <c r="B42" s="1">
        <v>0</v>
      </c>
      <c r="C42" s="1">
        <v>0</v>
      </c>
      <c r="D42" s="1">
        <v>0</v>
      </c>
      <c r="E42" s="1">
        <v>5</v>
      </c>
      <c r="F42" s="1">
        <v>0</v>
      </c>
      <c r="H42" s="9">
        <f>B42*'Egg # calculator'!$B$7</f>
        <v>0</v>
      </c>
      <c r="I42" s="9">
        <f>C42*'Egg # calculator'!$B$7</f>
        <v>0</v>
      </c>
      <c r="J42" s="9">
        <f>D42*'Egg # calculator'!$B$7</f>
        <v>0</v>
      </c>
      <c r="K42" s="9">
        <f>E42*'Egg # calculator'!$B$7</f>
        <v>11278.518730407315</v>
      </c>
      <c r="L42" s="9">
        <f>F42*'Egg # calculator'!$B$7</f>
        <v>0</v>
      </c>
    </row>
    <row r="43" spans="1:12" x14ac:dyDescent="0.25">
      <c r="A43" s="18">
        <v>41317</v>
      </c>
      <c r="B43" s="1">
        <v>0</v>
      </c>
      <c r="C43" s="1">
        <v>13</v>
      </c>
      <c r="D43" s="1">
        <v>0</v>
      </c>
      <c r="E43" s="1">
        <v>0</v>
      </c>
      <c r="F43" s="1">
        <v>16</v>
      </c>
      <c r="H43" s="9">
        <f>B43*'Egg # calculator'!$B$7</f>
        <v>0</v>
      </c>
      <c r="I43" s="9">
        <f>C43*'Egg # calculator'!$B$7</f>
        <v>29324.14869905902</v>
      </c>
      <c r="J43" s="9">
        <f>D43*'Egg # calculator'!$B$7</f>
        <v>0</v>
      </c>
      <c r="K43" s="9">
        <f>E43*'Egg # calculator'!$B$7</f>
        <v>0</v>
      </c>
      <c r="L43" s="9">
        <f>F43*'Egg # calculator'!$B$7</f>
        <v>36091.25993730341</v>
      </c>
    </row>
    <row r="44" spans="1:12" x14ac:dyDescent="0.25">
      <c r="A44" s="18">
        <v>41318</v>
      </c>
      <c r="B44" s="1">
        <v>2</v>
      </c>
      <c r="C44" s="1">
        <v>12</v>
      </c>
      <c r="D44" s="1">
        <v>8</v>
      </c>
      <c r="E44" s="1">
        <v>14</v>
      </c>
      <c r="F44" s="1">
        <v>4</v>
      </c>
      <c r="H44" s="9">
        <f>B44*'Egg # calculator'!$B$7</f>
        <v>4511.4074921629262</v>
      </c>
      <c r="I44" s="9">
        <f>C44*'Egg # calculator'!$B$7</f>
        <v>27068.444952977559</v>
      </c>
      <c r="J44" s="9">
        <f>D44*'Egg # calculator'!$B$7</f>
        <v>18045.629968651705</v>
      </c>
      <c r="K44" s="9">
        <f>E44*'Egg # calculator'!$B$7</f>
        <v>31579.852445140485</v>
      </c>
      <c r="L44" s="9">
        <f>F44*'Egg # calculator'!$B$7</f>
        <v>9022.8149843258525</v>
      </c>
    </row>
    <row r="45" spans="1:12" x14ac:dyDescent="0.25">
      <c r="A45" s="18">
        <v>41319</v>
      </c>
      <c r="B45" s="1">
        <v>0</v>
      </c>
      <c r="C45" s="1">
        <v>20</v>
      </c>
      <c r="D45" s="1">
        <v>0</v>
      </c>
      <c r="E45" s="1">
        <v>2</v>
      </c>
      <c r="F45" s="1">
        <v>8</v>
      </c>
      <c r="H45" s="9">
        <f>B45*'Egg # calculator'!$B$7</f>
        <v>0</v>
      </c>
      <c r="I45" s="9">
        <f>C45*'Egg # calculator'!$B$7</f>
        <v>45114.074921629261</v>
      </c>
      <c r="J45" s="9">
        <f>D45*'Egg # calculator'!$B$7</f>
        <v>0</v>
      </c>
      <c r="K45" s="9">
        <f>E45*'Egg # calculator'!$B$7</f>
        <v>4511.4074921629262</v>
      </c>
      <c r="L45" s="9">
        <f>F45*'Egg # calculator'!$B$7</f>
        <v>18045.629968651705</v>
      </c>
    </row>
    <row r="46" spans="1:12" x14ac:dyDescent="0.25">
      <c r="A46" s="18">
        <v>41320</v>
      </c>
      <c r="B46" s="1">
        <v>8</v>
      </c>
      <c r="C46" s="1">
        <v>9</v>
      </c>
      <c r="D46" s="1">
        <v>4</v>
      </c>
      <c r="E46" s="1">
        <v>2</v>
      </c>
      <c r="F46" s="1">
        <v>6</v>
      </c>
      <c r="H46" s="9">
        <f>B46*'Egg # calculator'!$B$7</f>
        <v>18045.629968651705</v>
      </c>
      <c r="I46" s="9">
        <f>C46*'Egg # calculator'!$B$7</f>
        <v>20301.333714733169</v>
      </c>
      <c r="J46" s="9">
        <f>D46*'Egg # calculator'!$B$7</f>
        <v>9022.8149843258525</v>
      </c>
      <c r="K46" s="9">
        <f>E46*'Egg # calculator'!$B$7</f>
        <v>4511.4074921629262</v>
      </c>
      <c r="L46" s="9">
        <f>F46*'Egg # calculator'!$B$7</f>
        <v>13534.22247648878</v>
      </c>
    </row>
    <row r="47" spans="1:12" x14ac:dyDescent="0.25">
      <c r="A47" s="18">
        <v>41321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H47" s="9">
        <f>B47*'Egg # calculator'!$B$7</f>
        <v>0</v>
      </c>
      <c r="I47" s="9">
        <f>C47*'Egg # calculator'!$B$7</f>
        <v>0</v>
      </c>
      <c r="J47" s="9">
        <f>D47*'Egg # calculator'!$B$7</f>
        <v>0</v>
      </c>
      <c r="K47" s="9">
        <f>E47*'Egg # calculator'!$B$7</f>
        <v>0</v>
      </c>
      <c r="L47" s="9">
        <f>F47*'Egg # calculator'!$B$7</f>
        <v>0</v>
      </c>
    </row>
    <row r="48" spans="1:12" x14ac:dyDescent="0.25">
      <c r="A48" s="18">
        <v>41322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H48" s="9">
        <f>B48*'Egg # calculator'!$B$7</f>
        <v>0</v>
      </c>
      <c r="I48" s="9">
        <f>C48*'Egg # calculator'!$B$7</f>
        <v>0</v>
      </c>
      <c r="J48" s="9">
        <f>D48*'Egg # calculator'!$B$7</f>
        <v>0</v>
      </c>
      <c r="K48" s="9">
        <f>E48*'Egg # calculator'!$B$7</f>
        <v>0</v>
      </c>
      <c r="L48" s="9">
        <f>F48*'Egg # calculator'!$B$7</f>
        <v>0</v>
      </c>
    </row>
    <row r="49" spans="1:12" x14ac:dyDescent="0.25">
      <c r="A49" s="18">
        <v>41323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H49" s="9">
        <f>B49*'Egg # calculator'!$B$7</f>
        <v>0</v>
      </c>
      <c r="I49" s="9">
        <f>C49*'Egg # calculator'!$B$7</f>
        <v>0</v>
      </c>
      <c r="J49" s="9">
        <f>D49*'Egg # calculator'!$B$7</f>
        <v>0</v>
      </c>
      <c r="K49" s="9">
        <f>E49*'Egg # calculator'!$B$7</f>
        <v>0</v>
      </c>
      <c r="L49" s="9">
        <f>F49*'Egg # calculator'!$B$7</f>
        <v>0</v>
      </c>
    </row>
    <row r="50" spans="1:12" x14ac:dyDescent="0.25">
      <c r="A50" s="18">
        <v>41324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H50" s="9">
        <f>B50*'Egg # calculator'!$B$7</f>
        <v>0</v>
      </c>
      <c r="I50" s="9">
        <f>C50*'Egg # calculator'!$B$7</f>
        <v>0</v>
      </c>
      <c r="J50" s="9">
        <f>D50*'Egg # calculator'!$B$7</f>
        <v>0</v>
      </c>
      <c r="K50" s="9">
        <f>E50*'Egg # calculator'!$B$7</f>
        <v>0</v>
      </c>
      <c r="L50" s="9">
        <f>F50*'Egg # calculator'!$B$7</f>
        <v>0</v>
      </c>
    </row>
    <row r="51" spans="1:12" x14ac:dyDescent="0.25">
      <c r="A51" s="18">
        <v>41325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H51" s="9">
        <f>B51*'Egg # calculator'!$B$7</f>
        <v>0</v>
      </c>
      <c r="I51" s="9">
        <f>C51*'Egg # calculator'!$B$7</f>
        <v>0</v>
      </c>
      <c r="J51" s="9">
        <f>D51*'Egg # calculator'!$B$7</f>
        <v>0</v>
      </c>
      <c r="K51" s="9">
        <f>E51*'Egg # calculator'!$B$7</f>
        <v>0</v>
      </c>
      <c r="L51" s="9">
        <f>F51*'Egg # calculator'!$B$7</f>
        <v>0</v>
      </c>
    </row>
    <row r="52" spans="1:12" x14ac:dyDescent="0.25">
      <c r="A52" s="18">
        <v>41326</v>
      </c>
      <c r="B52" s="1">
        <v>4</v>
      </c>
      <c r="C52" s="1">
        <v>3</v>
      </c>
      <c r="D52" s="1">
        <v>5</v>
      </c>
      <c r="E52" s="1">
        <v>0</v>
      </c>
      <c r="F52" s="1">
        <v>7</v>
      </c>
      <c r="H52" s="9">
        <f>B52*'Egg # calculator'!$B$7</f>
        <v>9022.8149843258525</v>
      </c>
      <c r="I52" s="9">
        <f>C52*'Egg # calculator'!$B$7</f>
        <v>6767.1112382443898</v>
      </c>
      <c r="J52" s="9">
        <f>D52*'Egg # calculator'!$B$7</f>
        <v>11278.518730407315</v>
      </c>
      <c r="K52" s="9">
        <f>E52*'Egg # calculator'!$B$7</f>
        <v>0</v>
      </c>
      <c r="L52" s="9">
        <f>F52*'Egg # calculator'!$B$7</f>
        <v>15789.926222570242</v>
      </c>
    </row>
    <row r="53" spans="1:12" x14ac:dyDescent="0.25">
      <c r="A53" s="18">
        <v>41327</v>
      </c>
      <c r="B53" s="1">
        <v>9</v>
      </c>
      <c r="C53" s="1">
        <v>26</v>
      </c>
      <c r="D53" s="1">
        <v>8</v>
      </c>
      <c r="E53" s="1">
        <v>27</v>
      </c>
      <c r="F53" s="1">
        <v>22</v>
      </c>
      <c r="H53" s="9">
        <f>B53*'Egg # calculator'!$B$7</f>
        <v>20301.333714733169</v>
      </c>
      <c r="I53" s="9">
        <f>C53*'Egg # calculator'!$B$7</f>
        <v>58648.29739811804</v>
      </c>
      <c r="J53" s="9">
        <f>D53*'Egg # calculator'!$B$7</f>
        <v>18045.629968651705</v>
      </c>
      <c r="K53" s="9">
        <f>E53*'Egg # calculator'!$B$7</f>
        <v>60904.001144199501</v>
      </c>
      <c r="L53" s="9">
        <f>F53*'Egg # calculator'!$B$7</f>
        <v>49625.48241379219</v>
      </c>
    </row>
    <row r="54" spans="1:12" x14ac:dyDescent="0.25">
      <c r="A54" s="18"/>
    </row>
    <row r="55" spans="1:12" x14ac:dyDescent="0.25">
      <c r="A55" s="18">
        <v>41329</v>
      </c>
      <c r="B55" s="1">
        <v>0</v>
      </c>
      <c r="C55" s="1">
        <v>13</v>
      </c>
      <c r="D55" s="1">
        <v>0</v>
      </c>
      <c r="E55" s="1">
        <v>1</v>
      </c>
      <c r="F55" s="1">
        <v>8</v>
      </c>
      <c r="H55" s="9">
        <f>B55*'Egg # calculator'!$B$7</f>
        <v>0</v>
      </c>
      <c r="I55" s="9">
        <f>C55*'Egg # calculator'!$B$7</f>
        <v>29324.14869905902</v>
      </c>
      <c r="J55" s="9">
        <f>D55*'Egg # calculator'!$B$7</f>
        <v>0</v>
      </c>
      <c r="K55" s="9">
        <f>E55*'Egg # calculator'!$B$7</f>
        <v>2255.7037460814631</v>
      </c>
      <c r="L55" s="9">
        <f>F55*'Egg # calculator'!$B$7</f>
        <v>18045.629968651705</v>
      </c>
    </row>
    <row r="56" spans="1:12" x14ac:dyDescent="0.25">
      <c r="A56" s="18">
        <v>41330</v>
      </c>
      <c r="B56" s="1">
        <v>7</v>
      </c>
      <c r="C56" s="1">
        <v>17</v>
      </c>
      <c r="D56" s="1">
        <v>5</v>
      </c>
      <c r="E56" s="1">
        <v>0</v>
      </c>
      <c r="F56" s="1">
        <v>5</v>
      </c>
      <c r="H56" s="9">
        <f>B56*'Egg # calculator'!$B$7</f>
        <v>15789.926222570242</v>
      </c>
      <c r="I56" s="9">
        <f>C56*'Egg # calculator'!$B$7</f>
        <v>38346.963683384871</v>
      </c>
      <c r="J56" s="9">
        <f>D56*'Egg # calculator'!$B$7</f>
        <v>11278.518730407315</v>
      </c>
      <c r="K56" s="9">
        <f>E56*'Egg # calculator'!$B$7</f>
        <v>0</v>
      </c>
      <c r="L56" s="9">
        <f>F56*'Egg # calculator'!$B$7</f>
        <v>11278.518730407315</v>
      </c>
    </row>
    <row r="57" spans="1:12" x14ac:dyDescent="0.25">
      <c r="A57" s="18">
        <v>41331</v>
      </c>
      <c r="B57" s="1">
        <v>0</v>
      </c>
      <c r="C57" s="1">
        <v>8</v>
      </c>
      <c r="D57" s="1">
        <v>0</v>
      </c>
      <c r="E57" s="1">
        <v>5</v>
      </c>
      <c r="F57" s="1">
        <v>8</v>
      </c>
      <c r="H57" s="9">
        <f>B57*'Egg # calculator'!$B$7</f>
        <v>0</v>
      </c>
      <c r="I57" s="9">
        <f>C57*'Egg # calculator'!$B$7</f>
        <v>18045.629968651705</v>
      </c>
      <c r="J57" s="9">
        <f>D57*'Egg # calculator'!$B$7</f>
        <v>0</v>
      </c>
      <c r="K57" s="9">
        <f>E57*'Egg # calculator'!$B$7</f>
        <v>11278.518730407315</v>
      </c>
      <c r="L57" s="9">
        <f>F57*'Egg # calculator'!$B$7</f>
        <v>18045.629968651705</v>
      </c>
    </row>
    <row r="58" spans="1:12" x14ac:dyDescent="0.25">
      <c r="A58" s="18">
        <v>41332</v>
      </c>
      <c r="B58" s="1">
        <v>6</v>
      </c>
      <c r="C58" s="1">
        <v>14</v>
      </c>
      <c r="D58" s="1">
        <v>0</v>
      </c>
      <c r="E58" s="1">
        <v>5</v>
      </c>
      <c r="F58" s="1">
        <v>2</v>
      </c>
      <c r="H58" s="9">
        <f>B58*'Egg # calculator'!$B$7</f>
        <v>13534.22247648878</v>
      </c>
      <c r="I58" s="9">
        <f>C58*'Egg # calculator'!$B$7</f>
        <v>31579.852445140485</v>
      </c>
      <c r="J58" s="9">
        <f>D58*'Egg # calculator'!$B$7</f>
        <v>0</v>
      </c>
      <c r="K58" s="9">
        <f>E58*'Egg # calculator'!$B$7</f>
        <v>11278.518730407315</v>
      </c>
      <c r="L58" s="9">
        <f>F58*'Egg # calculator'!$B$7</f>
        <v>4511.4074921629262</v>
      </c>
    </row>
    <row r="59" spans="1:12" x14ac:dyDescent="0.25">
      <c r="A59" s="18">
        <v>41333</v>
      </c>
      <c r="B59" s="1">
        <v>0</v>
      </c>
      <c r="C59" s="1">
        <v>17</v>
      </c>
      <c r="D59" s="1">
        <v>2</v>
      </c>
      <c r="E59" s="1">
        <v>6</v>
      </c>
      <c r="F59" s="1">
        <v>0</v>
      </c>
      <c r="H59" s="9">
        <f>B59*'Egg # calculator'!$B$7</f>
        <v>0</v>
      </c>
      <c r="I59" s="9">
        <f>C59*'Egg # calculator'!$B$7</f>
        <v>38346.963683384871</v>
      </c>
      <c r="J59" s="9">
        <f>D59*'Egg # calculator'!$B$7</f>
        <v>4511.4074921629262</v>
      </c>
      <c r="K59" s="9">
        <f>E59*'Egg # calculator'!$B$7</f>
        <v>13534.22247648878</v>
      </c>
      <c r="L59" s="9">
        <f>F59*'Egg # calculator'!$B$7</f>
        <v>0</v>
      </c>
    </row>
    <row r="60" spans="1:12" x14ac:dyDescent="0.25">
      <c r="A60" s="18">
        <v>41334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H60" s="9">
        <f>B60*'Egg # calculator'!$B$7</f>
        <v>0</v>
      </c>
      <c r="I60" s="9">
        <f>C60*'Egg # calculator'!$B$7</f>
        <v>0</v>
      </c>
      <c r="J60" s="9">
        <f>D60*'Egg # calculator'!$B$7</f>
        <v>0</v>
      </c>
      <c r="K60" s="9">
        <f>E60*'Egg # calculator'!$B$7</f>
        <v>0</v>
      </c>
      <c r="L60" s="9">
        <f>F60*'Egg # calculator'!$B$7</f>
        <v>0</v>
      </c>
    </row>
    <row r="61" spans="1:12" x14ac:dyDescent="0.25">
      <c r="A61" s="18">
        <v>41335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H61" s="9">
        <f>B61*'Egg # calculator'!$B$7</f>
        <v>0</v>
      </c>
      <c r="I61" s="9">
        <f>C61*'Egg # calculator'!$B$7</f>
        <v>0</v>
      </c>
      <c r="J61" s="9">
        <f>D61*'Egg # calculator'!$B$7</f>
        <v>0</v>
      </c>
      <c r="K61" s="9">
        <f>E61*'Egg # calculator'!$B$7</f>
        <v>0</v>
      </c>
      <c r="L61" s="9">
        <f>F61*'Egg # calculator'!$B$7</f>
        <v>0</v>
      </c>
    </row>
    <row r="62" spans="1:12" x14ac:dyDescent="0.25">
      <c r="A62" s="18">
        <v>41336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H62" s="9">
        <f>B62*'Egg # calculator'!$B$7</f>
        <v>0</v>
      </c>
      <c r="I62" s="9">
        <f>C62*'Egg # calculator'!$B$7</f>
        <v>0</v>
      </c>
      <c r="J62" s="9">
        <f>D62*'Egg # calculator'!$B$7</f>
        <v>0</v>
      </c>
      <c r="K62" s="9">
        <f>E62*'Egg # calculator'!$B$7</f>
        <v>0</v>
      </c>
      <c r="L62" s="9">
        <f>F62*'Egg # calculator'!$B$7</f>
        <v>0</v>
      </c>
    </row>
    <row r="63" spans="1:12" x14ac:dyDescent="0.25">
      <c r="A63" s="18">
        <v>41337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H63" s="9">
        <f>B63*'Egg # calculator'!$B$7</f>
        <v>0</v>
      </c>
      <c r="I63" s="9">
        <f>C63*'Egg # calculator'!$B$7</f>
        <v>0</v>
      </c>
      <c r="J63" s="9">
        <f>D63*'Egg # calculator'!$B$7</f>
        <v>0</v>
      </c>
      <c r="K63" s="9">
        <f>E63*'Egg # calculator'!$B$7</f>
        <v>0</v>
      </c>
      <c r="L63" s="9">
        <f>F63*'Egg # calculator'!$B$7</f>
        <v>0</v>
      </c>
    </row>
    <row r="64" spans="1:12" x14ac:dyDescent="0.25">
      <c r="A64" s="18">
        <v>41338</v>
      </c>
      <c r="B64" s="1">
        <v>8</v>
      </c>
      <c r="C64" s="1">
        <v>8</v>
      </c>
      <c r="D64" s="19">
        <v>12.5</v>
      </c>
      <c r="E64" s="1">
        <v>0</v>
      </c>
      <c r="F64" s="1">
        <v>0</v>
      </c>
      <c r="H64" s="9">
        <f>B64*'Egg # calculator'!$B$7</f>
        <v>18045.629968651705</v>
      </c>
      <c r="I64" s="9">
        <f>C64*'Egg # calculator'!$B$7</f>
        <v>18045.629968651705</v>
      </c>
      <c r="J64" s="9">
        <f>D64*'Egg # calculator'!$B$7</f>
        <v>28196.29682601829</v>
      </c>
      <c r="K64" s="9">
        <f>E64*'Egg # calculator'!$B$7</f>
        <v>0</v>
      </c>
      <c r="L64" s="9">
        <f>F64*'Egg # calculator'!$B$7</f>
        <v>0</v>
      </c>
    </row>
    <row r="65" spans="1:12" x14ac:dyDescent="0.25">
      <c r="A65" s="18">
        <v>41339</v>
      </c>
      <c r="B65" s="1">
        <v>7</v>
      </c>
      <c r="C65" s="1">
        <v>26</v>
      </c>
      <c r="D65" s="1">
        <v>1</v>
      </c>
      <c r="E65" s="1">
        <v>1</v>
      </c>
      <c r="F65" s="1">
        <v>8</v>
      </c>
      <c r="H65" s="9">
        <f>B65*'Egg # calculator'!$B$7</f>
        <v>15789.926222570242</v>
      </c>
      <c r="I65" s="9">
        <f>C65*'Egg # calculator'!$B$7</f>
        <v>58648.29739811804</v>
      </c>
      <c r="J65" s="9">
        <f>D65*'Egg # calculator'!$B$7</f>
        <v>2255.7037460814631</v>
      </c>
      <c r="K65" s="9">
        <f>E65*'Egg # calculator'!$B$7</f>
        <v>2255.7037460814631</v>
      </c>
      <c r="L65" s="9">
        <f>F65*'Egg # calculator'!$B$7</f>
        <v>18045.629968651705</v>
      </c>
    </row>
    <row r="66" spans="1:12" x14ac:dyDescent="0.25">
      <c r="A66" s="18">
        <v>41340</v>
      </c>
      <c r="B66" s="1">
        <v>11.5</v>
      </c>
      <c r="C66" s="1">
        <v>22</v>
      </c>
      <c r="D66" s="1">
        <v>6</v>
      </c>
      <c r="E66" s="1">
        <v>5</v>
      </c>
      <c r="F66" s="1">
        <v>0</v>
      </c>
      <c r="H66" s="9">
        <f>B66*'Egg # calculator'!$B$7</f>
        <v>25940.593079936825</v>
      </c>
      <c r="I66" s="9">
        <f>C66*'Egg # calculator'!$B$7</f>
        <v>49625.48241379219</v>
      </c>
      <c r="J66" s="9">
        <f>D66*'Egg # calculator'!$B$7</f>
        <v>13534.22247648878</v>
      </c>
      <c r="K66" s="9">
        <f>E66*'Egg # calculator'!$B$7</f>
        <v>11278.518730407315</v>
      </c>
      <c r="L66" s="9">
        <f>F66*'Egg # calculator'!$B$7</f>
        <v>0</v>
      </c>
    </row>
    <row r="67" spans="1:12" x14ac:dyDescent="0.25">
      <c r="A67" s="18">
        <v>41341</v>
      </c>
      <c r="B67" s="1">
        <v>3</v>
      </c>
      <c r="C67" s="1">
        <v>24</v>
      </c>
      <c r="D67" s="1">
        <v>1</v>
      </c>
      <c r="E67" s="1">
        <v>16.5</v>
      </c>
      <c r="F67" s="19">
        <v>12.5</v>
      </c>
      <c r="H67" s="9">
        <f>B67*'Egg # calculator'!$B$7</f>
        <v>6767.1112382443898</v>
      </c>
      <c r="I67" s="9">
        <f>C67*'Egg # calculator'!$B$7</f>
        <v>54136.889905955119</v>
      </c>
      <c r="J67" s="9">
        <f>D67*'Egg # calculator'!$B$7</f>
        <v>2255.7037460814631</v>
      </c>
      <c r="K67" s="9">
        <f>E67*'Egg # calculator'!$B$7</f>
        <v>37219.11181034414</v>
      </c>
      <c r="L67" s="9">
        <f>F67*'Egg # calculator'!$B$7</f>
        <v>28196.29682601829</v>
      </c>
    </row>
    <row r="68" spans="1:12" x14ac:dyDescent="0.25">
      <c r="A68" s="18">
        <v>41342</v>
      </c>
      <c r="B68" s="1">
        <v>3</v>
      </c>
      <c r="C68" s="1">
        <v>0</v>
      </c>
      <c r="D68" s="1">
        <v>0</v>
      </c>
      <c r="E68" s="1">
        <v>7</v>
      </c>
      <c r="F68" s="1">
        <v>1</v>
      </c>
      <c r="H68" s="9">
        <f>B68*'Egg # calculator'!$B$7</f>
        <v>6767.1112382443898</v>
      </c>
      <c r="I68" s="9">
        <f>C68*'Egg # calculator'!$B$7</f>
        <v>0</v>
      </c>
      <c r="J68" s="9">
        <f>D68*'Egg # calculator'!$B$7</f>
        <v>0</v>
      </c>
      <c r="K68" s="9">
        <f>E68*'Egg # calculator'!$B$7</f>
        <v>15789.926222570242</v>
      </c>
      <c r="L68" s="9">
        <f>F68*'Egg # calculator'!$B$7</f>
        <v>2255.7037460814631</v>
      </c>
    </row>
    <row r="69" spans="1:12" x14ac:dyDescent="0.25">
      <c r="A69" s="18">
        <v>41343</v>
      </c>
      <c r="B69" s="1">
        <v>0</v>
      </c>
      <c r="C69" s="1">
        <v>7</v>
      </c>
      <c r="D69" s="1">
        <v>0</v>
      </c>
      <c r="E69" s="1">
        <v>1</v>
      </c>
      <c r="F69" s="1">
        <v>0</v>
      </c>
      <c r="H69" s="9">
        <f>B69*'Egg # calculator'!$B$7</f>
        <v>0</v>
      </c>
      <c r="I69" s="9">
        <f>C69*'Egg # calculator'!$B$7</f>
        <v>15789.926222570242</v>
      </c>
      <c r="J69" s="9">
        <f>D69*'Egg # calculator'!$B$7</f>
        <v>0</v>
      </c>
      <c r="K69" s="9">
        <f>E69*'Egg # calculator'!$B$7</f>
        <v>2255.7037460814631</v>
      </c>
      <c r="L69" s="9">
        <f>F69*'Egg # calculator'!$B$7</f>
        <v>0</v>
      </c>
    </row>
    <row r="70" spans="1:12" x14ac:dyDescent="0.25">
      <c r="A70" s="18">
        <v>41344</v>
      </c>
      <c r="B70" s="1">
        <v>0</v>
      </c>
      <c r="C70" s="1">
        <v>0</v>
      </c>
      <c r="D70" s="1">
        <v>0</v>
      </c>
      <c r="E70" s="1">
        <v>11</v>
      </c>
      <c r="F70" s="1">
        <v>1</v>
      </c>
      <c r="H70" s="9">
        <f>B70*'Egg # calculator'!$B$7</f>
        <v>0</v>
      </c>
      <c r="I70" s="9">
        <f>C70*'Egg # calculator'!$B$7</f>
        <v>0</v>
      </c>
      <c r="J70" s="9">
        <f>D70*'Egg # calculator'!$B$7</f>
        <v>0</v>
      </c>
      <c r="K70" s="9">
        <f>E70*'Egg # calculator'!$B$7</f>
        <v>24812.741206896095</v>
      </c>
      <c r="L70" s="9">
        <f>F70*'Egg # calculator'!$B$7</f>
        <v>2255.7037460814631</v>
      </c>
    </row>
    <row r="71" spans="1:12" x14ac:dyDescent="0.25">
      <c r="A71" s="18">
        <v>41345</v>
      </c>
      <c r="B71" s="1">
        <v>16</v>
      </c>
      <c r="C71" s="1">
        <v>35</v>
      </c>
      <c r="D71" s="1">
        <v>9</v>
      </c>
      <c r="E71" s="1">
        <v>10</v>
      </c>
      <c r="F71" s="1">
        <v>21</v>
      </c>
      <c r="H71" s="9">
        <f>B71*'Egg # calculator'!$B$7</f>
        <v>36091.25993730341</v>
      </c>
      <c r="I71" s="9">
        <f>C71*'Egg # calculator'!$B$7</f>
        <v>78949.631112851202</v>
      </c>
      <c r="J71" s="9">
        <f>D71*'Egg # calculator'!$B$7</f>
        <v>20301.333714733169</v>
      </c>
      <c r="K71" s="9">
        <f>E71*'Egg # calculator'!$B$7</f>
        <v>22557.03746081463</v>
      </c>
      <c r="L71" s="9">
        <f>F71*'Egg # calculator'!$B$7</f>
        <v>47369.778667710729</v>
      </c>
    </row>
    <row r="72" spans="1:12" x14ac:dyDescent="0.25">
      <c r="A72" s="18">
        <v>41346</v>
      </c>
      <c r="B72" s="1">
        <v>8</v>
      </c>
      <c r="C72" s="1">
        <v>7</v>
      </c>
      <c r="D72" s="1">
        <v>5</v>
      </c>
      <c r="E72" s="1">
        <v>8</v>
      </c>
      <c r="F72" s="1">
        <v>9</v>
      </c>
      <c r="H72" s="9">
        <f>B72*'Egg # calculator'!$B$7</f>
        <v>18045.629968651705</v>
      </c>
      <c r="I72" s="9">
        <f>C72*'Egg # calculator'!$B$7</f>
        <v>15789.926222570242</v>
      </c>
      <c r="J72" s="9">
        <f>D72*'Egg # calculator'!$B$7</f>
        <v>11278.518730407315</v>
      </c>
      <c r="K72" s="9">
        <f>E72*'Egg # calculator'!$B$7</f>
        <v>18045.629968651705</v>
      </c>
      <c r="L72" s="9">
        <f>F72*'Egg # calculator'!$B$7</f>
        <v>20301.333714733169</v>
      </c>
    </row>
    <row r="73" spans="1:12" x14ac:dyDescent="0.25">
      <c r="A73" s="18">
        <v>41347</v>
      </c>
      <c r="B73" s="1">
        <v>5</v>
      </c>
      <c r="C73" s="1">
        <v>0</v>
      </c>
      <c r="D73" s="1">
        <v>0</v>
      </c>
      <c r="E73" s="1">
        <v>13</v>
      </c>
      <c r="F73" s="1">
        <v>10</v>
      </c>
      <c r="H73" s="9">
        <f>B73*'Egg # calculator'!$B$7</f>
        <v>11278.518730407315</v>
      </c>
      <c r="I73" s="9">
        <f>C73*'Egg # calculator'!$B$7</f>
        <v>0</v>
      </c>
      <c r="J73" s="9">
        <f>D73*'Egg # calculator'!$B$7</f>
        <v>0</v>
      </c>
      <c r="K73" s="9">
        <f>E73*'Egg # calculator'!$B$7</f>
        <v>29324.14869905902</v>
      </c>
      <c r="L73" s="9">
        <f>F73*'Egg # calculator'!$B$7</f>
        <v>22557.03746081463</v>
      </c>
    </row>
    <row r="74" spans="1:12" x14ac:dyDescent="0.25">
      <c r="A74" s="18">
        <v>41348</v>
      </c>
      <c r="B74" s="1">
        <v>8</v>
      </c>
      <c r="C74" s="1">
        <v>12</v>
      </c>
      <c r="D74" s="1">
        <v>2</v>
      </c>
      <c r="E74" s="1">
        <v>0</v>
      </c>
      <c r="F74" s="1">
        <v>3.5</v>
      </c>
      <c r="H74" s="9">
        <f>B74*'Egg # calculator'!$B$7</f>
        <v>18045.629968651705</v>
      </c>
      <c r="I74" s="9">
        <f>C74*'Egg # calculator'!$B$7</f>
        <v>27068.444952977559</v>
      </c>
      <c r="J74" s="9">
        <f>D74*'Egg # calculator'!$B$7</f>
        <v>4511.4074921629262</v>
      </c>
      <c r="K74" s="9">
        <f>E74*'Egg # calculator'!$B$7</f>
        <v>0</v>
      </c>
      <c r="L74" s="9">
        <f>F74*'Egg # calculator'!$B$7</f>
        <v>7894.9631112851212</v>
      </c>
    </row>
    <row r="75" spans="1:12" x14ac:dyDescent="0.25">
      <c r="A75" s="18">
        <v>41349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H75" s="9">
        <f>B75*'Egg # calculator'!$B$7</f>
        <v>0</v>
      </c>
      <c r="I75" s="9">
        <f>C75*'Egg # calculator'!$B$7</f>
        <v>0</v>
      </c>
      <c r="J75" s="9">
        <f>D75*'Egg # calculator'!$B$7</f>
        <v>0</v>
      </c>
      <c r="K75" s="9">
        <f>E75*'Egg # calculator'!$B$7</f>
        <v>0</v>
      </c>
      <c r="L75" s="9">
        <f>F75*'Egg # calculator'!$B$7</f>
        <v>0</v>
      </c>
    </row>
    <row r="76" spans="1:12" x14ac:dyDescent="0.25">
      <c r="A76" s="18">
        <v>41350</v>
      </c>
      <c r="B76" s="1">
        <v>10</v>
      </c>
      <c r="C76" s="1">
        <v>25</v>
      </c>
      <c r="D76" s="1">
        <v>10</v>
      </c>
      <c r="E76" s="1">
        <v>2</v>
      </c>
      <c r="F76" s="1">
        <v>17.5</v>
      </c>
      <c r="H76" s="9">
        <f>B76*'Egg # calculator'!$B$7</f>
        <v>22557.03746081463</v>
      </c>
      <c r="I76" s="9">
        <f>C76*'Egg # calculator'!$B$7</f>
        <v>56392.593652036579</v>
      </c>
      <c r="J76" s="9">
        <f>D76*'Egg # calculator'!$B$7</f>
        <v>22557.03746081463</v>
      </c>
      <c r="K76" s="9">
        <f>E76*'Egg # calculator'!$B$7</f>
        <v>4511.4074921629262</v>
      </c>
      <c r="L76" s="9">
        <f>F76*'Egg # calculator'!$B$7</f>
        <v>39474.815556425601</v>
      </c>
    </row>
    <row r="77" spans="1:12" x14ac:dyDescent="0.25">
      <c r="A77" s="18">
        <v>41351</v>
      </c>
      <c r="B77" s="1">
        <v>6</v>
      </c>
      <c r="C77" s="1">
        <v>0</v>
      </c>
      <c r="D77" s="1">
        <v>8</v>
      </c>
      <c r="E77" s="1">
        <v>4</v>
      </c>
      <c r="F77" s="1">
        <v>3</v>
      </c>
      <c r="H77" s="9">
        <f>B77*'Egg # calculator'!$B$7</f>
        <v>13534.22247648878</v>
      </c>
      <c r="I77" s="9">
        <f>C77*'Egg # calculator'!$B$7</f>
        <v>0</v>
      </c>
      <c r="J77" s="9">
        <f>D77*'Egg # calculator'!$B$7</f>
        <v>18045.629968651705</v>
      </c>
      <c r="K77" s="9">
        <f>E77*'Egg # calculator'!$B$7</f>
        <v>9022.8149843258525</v>
      </c>
      <c r="L77" s="9">
        <f>F77*'Egg # calculator'!$B$7</f>
        <v>6767.1112382443898</v>
      </c>
    </row>
    <row r="78" spans="1:12" x14ac:dyDescent="0.25">
      <c r="A78" s="18">
        <v>41352</v>
      </c>
      <c r="B78" s="1">
        <v>12</v>
      </c>
      <c r="C78" s="1">
        <v>30</v>
      </c>
      <c r="D78" s="1">
        <v>3</v>
      </c>
      <c r="E78" s="1">
        <v>8</v>
      </c>
      <c r="F78" s="1">
        <v>18</v>
      </c>
      <c r="H78" s="9">
        <f>B78*'Egg # calculator'!$B$7</f>
        <v>27068.444952977559</v>
      </c>
      <c r="I78" s="9">
        <f>C78*'Egg # calculator'!$B$7</f>
        <v>67671.112382443898</v>
      </c>
      <c r="J78" s="9">
        <f>D78*'Egg # calculator'!$B$7</f>
        <v>6767.1112382443898</v>
      </c>
      <c r="K78" s="9">
        <f>E78*'Egg # calculator'!$B$7</f>
        <v>18045.629968651705</v>
      </c>
      <c r="L78" s="9">
        <f>F78*'Egg # calculator'!$B$7</f>
        <v>40602.667429466339</v>
      </c>
    </row>
    <row r="79" spans="1:12" x14ac:dyDescent="0.25">
      <c r="A79" s="18">
        <v>41353</v>
      </c>
      <c r="B79" s="1">
        <v>4</v>
      </c>
      <c r="C79" s="1">
        <v>21</v>
      </c>
      <c r="D79" s="1">
        <v>7.5</v>
      </c>
      <c r="E79" s="1">
        <v>10</v>
      </c>
      <c r="F79" s="1">
        <v>6</v>
      </c>
      <c r="H79" s="9">
        <f>B79*'Egg # calculator'!$B$7</f>
        <v>9022.8149843258525</v>
      </c>
      <c r="I79" s="9">
        <f>C79*'Egg # calculator'!$B$7</f>
        <v>47369.778667710729</v>
      </c>
      <c r="J79" s="9">
        <f>D79*'Egg # calculator'!$B$7</f>
        <v>16917.778095610975</v>
      </c>
      <c r="K79" s="9">
        <f>E79*'Egg # calculator'!$B$7</f>
        <v>22557.03746081463</v>
      </c>
      <c r="L79" s="9">
        <f>F79*'Egg # calculator'!$B$7</f>
        <v>13534.22247648878</v>
      </c>
    </row>
    <row r="80" spans="1:12" x14ac:dyDescent="0.25">
      <c r="A80" s="18">
        <v>41354</v>
      </c>
      <c r="B80" s="1">
        <v>7</v>
      </c>
      <c r="C80" s="1">
        <v>5</v>
      </c>
      <c r="D80" s="1">
        <v>8.5</v>
      </c>
      <c r="E80" s="1">
        <v>9</v>
      </c>
      <c r="F80" s="1">
        <v>0</v>
      </c>
      <c r="H80" s="9">
        <f>B80*'Egg # calculator'!$B$7</f>
        <v>15789.926222570242</v>
      </c>
      <c r="I80" s="9">
        <f>C80*'Egg # calculator'!$B$7</f>
        <v>11278.518730407315</v>
      </c>
      <c r="J80" s="9">
        <f>D80*'Egg # calculator'!$B$7</f>
        <v>19173.481841692435</v>
      </c>
      <c r="K80" s="9">
        <f>E80*'Egg # calculator'!$B$7</f>
        <v>20301.333714733169</v>
      </c>
      <c r="L80" s="9">
        <f>F80*'Egg # calculator'!$B$7</f>
        <v>0</v>
      </c>
    </row>
    <row r="81" spans="1:12" x14ac:dyDescent="0.25">
      <c r="A81" s="18">
        <v>41355</v>
      </c>
      <c r="B81" s="1">
        <v>0</v>
      </c>
      <c r="C81" s="1">
        <v>0</v>
      </c>
      <c r="D81" s="1">
        <v>0</v>
      </c>
      <c r="E81" s="1">
        <v>0</v>
      </c>
      <c r="F81" s="1">
        <v>9</v>
      </c>
      <c r="H81" s="9">
        <f>B81*'Egg # calculator'!$B$7</f>
        <v>0</v>
      </c>
      <c r="I81" s="9">
        <f>C81*'Egg # calculator'!$B$7</f>
        <v>0</v>
      </c>
      <c r="J81" s="9">
        <f>D81*'Egg # calculator'!$B$7</f>
        <v>0</v>
      </c>
      <c r="K81" s="9">
        <f>E81*'Egg # calculator'!$B$7</f>
        <v>0</v>
      </c>
      <c r="L81" s="9">
        <f>F81*'Egg # calculator'!$B$7</f>
        <v>20301.333714733169</v>
      </c>
    </row>
    <row r="82" spans="1:12" x14ac:dyDescent="0.25">
      <c r="A82" s="18">
        <v>41356</v>
      </c>
      <c r="B82" s="1">
        <v>1</v>
      </c>
      <c r="C82" s="1">
        <v>0</v>
      </c>
      <c r="D82" s="1">
        <v>0</v>
      </c>
      <c r="E82" s="1">
        <v>0</v>
      </c>
      <c r="F82" s="1">
        <v>0</v>
      </c>
      <c r="H82" s="9">
        <f>B82*'Egg # calculator'!$B$7</f>
        <v>2255.7037460814631</v>
      </c>
      <c r="I82" s="9">
        <f>C82*'Egg # calculator'!$B$7</f>
        <v>0</v>
      </c>
      <c r="J82" s="9">
        <f>D82*'Egg # calculator'!$B$7</f>
        <v>0</v>
      </c>
      <c r="K82" s="9">
        <f>E82*'Egg # calculator'!$B$7</f>
        <v>0</v>
      </c>
      <c r="L82" s="9">
        <f>F82*'Egg # calculator'!$B$7</f>
        <v>0</v>
      </c>
    </row>
    <row r="83" spans="1:12" x14ac:dyDescent="0.25">
      <c r="A83" s="18">
        <v>41357</v>
      </c>
      <c r="B83" s="1">
        <v>1</v>
      </c>
      <c r="C83" s="1">
        <v>35</v>
      </c>
      <c r="D83" s="1">
        <v>1</v>
      </c>
      <c r="E83" s="1">
        <v>15</v>
      </c>
      <c r="F83" s="1">
        <v>9</v>
      </c>
      <c r="H83" s="9">
        <f>B83*'Egg # calculator'!$B$7</f>
        <v>2255.7037460814631</v>
      </c>
      <c r="I83" s="9">
        <f>C83*'Egg # calculator'!$B$7</f>
        <v>78949.631112851202</v>
      </c>
      <c r="J83" s="9">
        <f>D83*'Egg # calculator'!$B$7</f>
        <v>2255.7037460814631</v>
      </c>
      <c r="K83" s="9">
        <f>E83*'Egg # calculator'!$B$7</f>
        <v>33835.556191221949</v>
      </c>
      <c r="L83" s="9">
        <f>F83*'Egg # calculator'!$B$7</f>
        <v>20301.333714733169</v>
      </c>
    </row>
    <row r="84" spans="1:12" x14ac:dyDescent="0.25">
      <c r="A84" s="18">
        <v>41358</v>
      </c>
      <c r="B84" s="1">
        <v>1</v>
      </c>
      <c r="C84" s="1">
        <v>1</v>
      </c>
      <c r="D84" s="1">
        <v>5</v>
      </c>
      <c r="E84" s="1">
        <v>0</v>
      </c>
      <c r="F84" s="1">
        <v>0</v>
      </c>
      <c r="H84" s="9">
        <f>B84*'Egg # calculator'!$B$7</f>
        <v>2255.7037460814631</v>
      </c>
      <c r="I84" s="9">
        <f>C84*'Egg # calculator'!$B$7</f>
        <v>2255.7037460814631</v>
      </c>
      <c r="J84" s="9">
        <f>D84*'Egg # calculator'!$B$7</f>
        <v>11278.518730407315</v>
      </c>
      <c r="K84" s="9">
        <f>E84*'Egg # calculator'!$B$7</f>
        <v>0</v>
      </c>
      <c r="L84" s="9">
        <f>F84*'Egg # calculator'!$B$7</f>
        <v>0</v>
      </c>
    </row>
    <row r="85" spans="1:12" x14ac:dyDescent="0.25">
      <c r="A85" s="18">
        <v>41359</v>
      </c>
      <c r="B85" s="1">
        <v>1</v>
      </c>
      <c r="C85" s="1">
        <v>30</v>
      </c>
      <c r="D85" s="1">
        <v>7</v>
      </c>
      <c r="E85" s="1">
        <v>21</v>
      </c>
      <c r="F85" s="1">
        <v>20</v>
      </c>
      <c r="H85" s="9">
        <f>B85*'Egg # calculator'!$B$7</f>
        <v>2255.7037460814631</v>
      </c>
      <c r="I85" s="9">
        <f>C85*'Egg # calculator'!$B$7</f>
        <v>67671.112382443898</v>
      </c>
      <c r="J85" s="9">
        <f>D85*'Egg # calculator'!$B$7</f>
        <v>15789.926222570242</v>
      </c>
      <c r="K85" s="9">
        <f>E85*'Egg # calculator'!$B$7</f>
        <v>47369.778667710729</v>
      </c>
      <c r="L85" s="9">
        <f>F85*'Egg # calculator'!$B$7</f>
        <v>45114.074921629261</v>
      </c>
    </row>
    <row r="86" spans="1:12" x14ac:dyDescent="0.25">
      <c r="A86" s="18">
        <v>41360</v>
      </c>
      <c r="B86" s="1">
        <v>1</v>
      </c>
      <c r="C86" s="1">
        <v>15</v>
      </c>
      <c r="D86" s="1">
        <v>3</v>
      </c>
      <c r="E86" s="1">
        <v>0</v>
      </c>
      <c r="F86" s="1">
        <v>12</v>
      </c>
      <c r="H86" s="9">
        <f>B86*'Egg # calculator'!$B$7</f>
        <v>2255.7037460814631</v>
      </c>
      <c r="I86" s="9">
        <f>C86*'Egg # calculator'!$B$7</f>
        <v>33835.556191221949</v>
      </c>
      <c r="J86" s="9">
        <f>D86*'Egg # calculator'!$B$7</f>
        <v>6767.1112382443898</v>
      </c>
      <c r="K86" s="9">
        <f>E86*'Egg # calculator'!$B$7</f>
        <v>0</v>
      </c>
      <c r="L86" s="9">
        <f>F86*'Egg # calculator'!$B$7</f>
        <v>27068.444952977559</v>
      </c>
    </row>
    <row r="87" spans="1:12" x14ac:dyDescent="0.25">
      <c r="A87" s="18">
        <v>41361</v>
      </c>
      <c r="B87" s="12">
        <v>1</v>
      </c>
      <c r="C87" s="12">
        <v>5</v>
      </c>
      <c r="D87" s="12">
        <v>7</v>
      </c>
      <c r="E87" s="12">
        <v>0</v>
      </c>
      <c r="F87" s="12">
        <v>0</v>
      </c>
      <c r="H87" s="9">
        <f>B87*'Egg # calculator'!$B$7</f>
        <v>2255.7037460814631</v>
      </c>
      <c r="I87" s="9">
        <f>C87*'Egg # calculator'!$B$7</f>
        <v>11278.518730407315</v>
      </c>
      <c r="J87" s="9">
        <f>D87*'Egg # calculator'!$B$7</f>
        <v>15789.926222570242</v>
      </c>
      <c r="K87" s="9">
        <f>E87*'Egg # calculator'!$B$7</f>
        <v>0</v>
      </c>
      <c r="L87" s="9">
        <f>F87*'Egg # calculator'!$B$7</f>
        <v>0</v>
      </c>
    </row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tabSelected="1" workbookViewId="0">
      <selection activeCell="A8" sqref="A8:A9"/>
    </sheetView>
  </sheetViews>
  <sheetFormatPr defaultRowHeight="15" x14ac:dyDescent="0.25"/>
  <cols>
    <col min="1" max="1" width="27.5703125" customWidth="1"/>
    <col min="6" max="6" width="13.140625" customWidth="1"/>
  </cols>
  <sheetData>
    <row r="1" spans="1:5" x14ac:dyDescent="0.25">
      <c r="A1" s="6" t="s">
        <v>2</v>
      </c>
      <c r="B1" s="16">
        <v>0.94603333333333328</v>
      </c>
      <c r="C1" s="6"/>
      <c r="D1" s="6"/>
      <c r="E1" s="6"/>
    </row>
    <row r="2" spans="1:5" x14ac:dyDescent="0.25">
      <c r="A2" s="6" t="s">
        <v>3</v>
      </c>
      <c r="B2" s="16">
        <f>B1/2</f>
        <v>0.47301666666666664</v>
      </c>
      <c r="C2" s="6"/>
      <c r="D2" s="6"/>
      <c r="E2" s="6"/>
    </row>
    <row r="3" spans="1:5" x14ac:dyDescent="0.25">
      <c r="A3" s="6" t="s">
        <v>4</v>
      </c>
      <c r="B3" s="16">
        <f>(4/3)*(B4*(B2^3))</f>
        <v>0.44332062742599426</v>
      </c>
      <c r="C3" s="6"/>
      <c r="D3" s="6"/>
      <c r="E3" s="6"/>
    </row>
    <row r="4" spans="1:5" s="6" customFormat="1" x14ac:dyDescent="0.25">
      <c r="A4" s="6" t="s">
        <v>5</v>
      </c>
      <c r="B4" s="7">
        <v>3.14159265358979</v>
      </c>
    </row>
    <row r="5" spans="1:5" x14ac:dyDescent="0.25">
      <c r="A5" s="6" t="s">
        <v>6</v>
      </c>
      <c r="B5" s="7">
        <f>B3/1000</f>
        <v>4.4332062742599427E-4</v>
      </c>
      <c r="C5" s="6"/>
      <c r="D5" s="6"/>
      <c r="E5" s="6"/>
    </row>
    <row r="6" spans="1:5" s="6" customFormat="1" x14ac:dyDescent="0.25">
      <c r="B6" s="7"/>
    </row>
    <row r="7" spans="1:5" x14ac:dyDescent="0.25">
      <c r="A7" s="6" t="s">
        <v>7</v>
      </c>
      <c r="B7" s="6">
        <f>1/B5</f>
        <v>2255.7037460814631</v>
      </c>
      <c r="C7" s="6"/>
      <c r="D7" s="6"/>
      <c r="E7" s="6"/>
    </row>
    <row r="8" spans="1:5" ht="14.25" customHeight="1" x14ac:dyDescent="0.25">
      <c r="A8" s="6"/>
      <c r="B8" s="6"/>
      <c r="C8" s="6"/>
      <c r="D8" s="6"/>
      <c r="E8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1"/>
  <sheetViews>
    <sheetView zoomScaleNormal="100" workbookViewId="0">
      <selection activeCell="G9" sqref="G9"/>
    </sheetView>
  </sheetViews>
  <sheetFormatPr defaultRowHeight="15" x14ac:dyDescent="0.25"/>
  <cols>
    <col min="1" max="4" width="9.140625" style="6"/>
  </cols>
  <sheetData>
    <row r="1" spans="1:4" x14ac:dyDescent="0.25">
      <c r="A1" s="6" t="s">
        <v>10</v>
      </c>
      <c r="B1" s="6" t="s">
        <v>11</v>
      </c>
      <c r="C1" s="6" t="s">
        <v>12</v>
      </c>
      <c r="D1" s="6" t="s">
        <v>13</v>
      </c>
    </row>
    <row r="2" spans="1:4" x14ac:dyDescent="0.25">
      <c r="A2" s="6" t="s">
        <v>14</v>
      </c>
      <c r="B2" s="6" t="s">
        <v>15</v>
      </c>
      <c r="C2" s="6">
        <v>73.3</v>
      </c>
      <c r="D2" s="6">
        <v>14.7</v>
      </c>
    </row>
    <row r="3" spans="1:4" x14ac:dyDescent="0.25">
      <c r="A3" s="6" t="s">
        <v>14</v>
      </c>
      <c r="B3" s="6" t="s">
        <v>16</v>
      </c>
      <c r="C3" s="6">
        <v>88.9</v>
      </c>
      <c r="D3" s="6">
        <v>15.3</v>
      </c>
    </row>
    <row r="4" spans="1:4" ht="15.75" customHeight="1" x14ac:dyDescent="0.25">
      <c r="A4" s="6" t="s">
        <v>14</v>
      </c>
      <c r="B4" s="6" t="s">
        <v>15</v>
      </c>
      <c r="C4" s="6">
        <v>106.8</v>
      </c>
      <c r="D4" s="6">
        <v>15.9</v>
      </c>
    </row>
    <row r="5" spans="1:4" x14ac:dyDescent="0.25">
      <c r="A5" s="6" t="s">
        <v>14</v>
      </c>
      <c r="B5" s="6" t="s">
        <v>16</v>
      </c>
      <c r="C5" s="6">
        <v>114.6</v>
      </c>
      <c r="D5" s="6">
        <v>16.2</v>
      </c>
    </row>
    <row r="6" spans="1:4" x14ac:dyDescent="0.25">
      <c r="A6" s="6" t="s">
        <v>17</v>
      </c>
      <c r="B6" s="2" t="s">
        <v>15</v>
      </c>
      <c r="C6" s="6">
        <v>143.9</v>
      </c>
      <c r="D6" s="6">
        <v>17.5</v>
      </c>
    </row>
    <row r="7" spans="1:4" x14ac:dyDescent="0.25">
      <c r="A7" s="6" t="s">
        <v>17</v>
      </c>
      <c r="B7" s="2" t="s">
        <v>15</v>
      </c>
      <c r="C7" s="6">
        <v>97.3</v>
      </c>
      <c r="D7" s="6">
        <v>15.2</v>
      </c>
    </row>
    <row r="8" spans="1:4" x14ac:dyDescent="0.25">
      <c r="A8" s="6" t="s">
        <v>17</v>
      </c>
      <c r="B8" s="2" t="s">
        <v>15</v>
      </c>
      <c r="C8" s="6">
        <v>87.3</v>
      </c>
      <c r="D8" s="6">
        <v>15.5</v>
      </c>
    </row>
    <row r="9" spans="1:4" x14ac:dyDescent="0.25">
      <c r="A9" s="6" t="s">
        <v>17</v>
      </c>
      <c r="B9" s="2" t="s">
        <v>15</v>
      </c>
      <c r="C9" s="6">
        <v>63.6</v>
      </c>
      <c r="D9" s="6">
        <v>14.2</v>
      </c>
    </row>
    <row r="10" spans="1:4" x14ac:dyDescent="0.25">
      <c r="A10" s="6" t="s">
        <v>18</v>
      </c>
      <c r="B10" s="6" t="s">
        <v>15</v>
      </c>
      <c r="C10" s="6">
        <v>110.2</v>
      </c>
      <c r="D10" s="6">
        <v>15.9</v>
      </c>
    </row>
    <row r="11" spans="1:4" x14ac:dyDescent="0.25">
      <c r="A11" s="6" t="s">
        <v>18</v>
      </c>
      <c r="B11" s="6" t="s">
        <v>15</v>
      </c>
      <c r="C11" s="6">
        <v>108</v>
      </c>
      <c r="D11" s="6">
        <v>16.2</v>
      </c>
    </row>
    <row r="12" spans="1:4" x14ac:dyDescent="0.25">
      <c r="A12" s="6" t="s">
        <v>18</v>
      </c>
      <c r="B12" s="6" t="s">
        <v>15</v>
      </c>
      <c r="C12" s="6">
        <v>70.3</v>
      </c>
      <c r="D12" s="6">
        <v>14.7</v>
      </c>
    </row>
    <row r="13" spans="1:4" x14ac:dyDescent="0.25">
      <c r="A13" s="6" t="s">
        <v>18</v>
      </c>
      <c r="B13" s="6" t="s">
        <v>16</v>
      </c>
      <c r="C13" s="6">
        <v>110.7</v>
      </c>
      <c r="D13" s="6">
        <v>16.5</v>
      </c>
    </row>
    <row r="14" spans="1:4" x14ac:dyDescent="0.25">
      <c r="A14" s="6" t="s">
        <v>19</v>
      </c>
      <c r="B14" s="2" t="s">
        <v>15</v>
      </c>
      <c r="C14" s="6">
        <v>113.1</v>
      </c>
      <c r="D14" s="6">
        <v>17</v>
      </c>
    </row>
    <row r="15" spans="1:4" x14ac:dyDescent="0.25">
      <c r="A15" s="6" t="s">
        <v>19</v>
      </c>
      <c r="B15" s="2" t="s">
        <v>15</v>
      </c>
      <c r="C15" s="6">
        <v>75.8</v>
      </c>
      <c r="D15" s="6">
        <v>14.4</v>
      </c>
    </row>
    <row r="16" spans="1:4" x14ac:dyDescent="0.25">
      <c r="A16" s="6" t="s">
        <v>19</v>
      </c>
      <c r="B16" s="2" t="s">
        <v>15</v>
      </c>
      <c r="C16" s="6">
        <v>96.7</v>
      </c>
      <c r="D16" s="6">
        <v>16.399999999999999</v>
      </c>
    </row>
    <row r="17" spans="1:4" x14ac:dyDescent="0.25">
      <c r="A17" s="6" t="s">
        <v>19</v>
      </c>
      <c r="B17" s="2" t="s">
        <v>15</v>
      </c>
      <c r="C17" s="6">
        <v>79.3</v>
      </c>
      <c r="D17" s="6">
        <v>15.2</v>
      </c>
    </row>
    <row r="18" spans="1:4" x14ac:dyDescent="0.25">
      <c r="A18" s="6" t="s">
        <v>20</v>
      </c>
      <c r="B18" s="6" t="s">
        <v>15</v>
      </c>
      <c r="C18" s="6">
        <v>83.9</v>
      </c>
      <c r="D18" s="6">
        <v>15.2</v>
      </c>
    </row>
    <row r="19" spans="1:4" x14ac:dyDescent="0.25">
      <c r="A19" s="6" t="s">
        <v>20</v>
      </c>
      <c r="B19" s="6" t="s">
        <v>16</v>
      </c>
      <c r="C19" s="6">
        <v>85.4</v>
      </c>
      <c r="D19" s="6">
        <v>15.4</v>
      </c>
    </row>
    <row r="20" spans="1:4" x14ac:dyDescent="0.25">
      <c r="A20" s="6" t="s">
        <v>20</v>
      </c>
      <c r="B20" s="6" t="s">
        <v>16</v>
      </c>
      <c r="C20" s="6">
        <v>87</v>
      </c>
      <c r="D20" s="6">
        <v>15.5</v>
      </c>
    </row>
    <row r="21" spans="1:4" x14ac:dyDescent="0.25">
      <c r="A21" s="6" t="s">
        <v>20</v>
      </c>
      <c r="B21" s="6" t="s">
        <v>16</v>
      </c>
      <c r="C21" s="6">
        <v>116.3</v>
      </c>
      <c r="D21" s="6">
        <v>17.5</v>
      </c>
    </row>
    <row r="22" spans="1:4" x14ac:dyDescent="0.25">
      <c r="A22" s="6" t="s">
        <v>21</v>
      </c>
      <c r="B22" s="6" t="s">
        <v>16</v>
      </c>
      <c r="C22" s="6">
        <v>101.7</v>
      </c>
      <c r="D22" s="6">
        <v>15.8</v>
      </c>
    </row>
    <row r="23" spans="1:4" x14ac:dyDescent="0.25">
      <c r="A23" s="6" t="s">
        <v>21</v>
      </c>
      <c r="B23" s="6" t="s">
        <v>15</v>
      </c>
      <c r="C23" s="6">
        <v>99.8</v>
      </c>
      <c r="D23" s="6">
        <v>16.100000000000001</v>
      </c>
    </row>
    <row r="24" spans="1:4" x14ac:dyDescent="0.25">
      <c r="A24" s="6" t="s">
        <v>21</v>
      </c>
      <c r="B24" s="6" t="s">
        <v>15</v>
      </c>
      <c r="C24" s="6">
        <v>85.6</v>
      </c>
      <c r="D24" s="6">
        <v>15.4</v>
      </c>
    </row>
    <row r="25" spans="1:4" x14ac:dyDescent="0.25">
      <c r="A25" s="6" t="s">
        <v>21</v>
      </c>
      <c r="B25" s="6" t="s">
        <v>15</v>
      </c>
      <c r="C25" s="6">
        <v>102.9</v>
      </c>
      <c r="D25" s="6">
        <v>15.9</v>
      </c>
    </row>
    <row r="26" spans="1:4" x14ac:dyDescent="0.25">
      <c r="A26" s="6" t="s">
        <v>22</v>
      </c>
      <c r="B26" s="6" t="s">
        <v>15</v>
      </c>
      <c r="C26" s="6">
        <v>95.8</v>
      </c>
      <c r="D26" s="6">
        <v>16.3</v>
      </c>
    </row>
    <row r="27" spans="1:4" x14ac:dyDescent="0.25">
      <c r="A27" s="6" t="s">
        <v>22</v>
      </c>
      <c r="B27" s="6" t="s">
        <v>15</v>
      </c>
      <c r="C27" s="6">
        <v>82.1</v>
      </c>
      <c r="D27" s="6">
        <v>15.9</v>
      </c>
    </row>
    <row r="28" spans="1:4" x14ac:dyDescent="0.25">
      <c r="A28" s="6" t="s">
        <v>22</v>
      </c>
      <c r="B28" s="6" t="s">
        <v>16</v>
      </c>
      <c r="C28" s="6">
        <v>52.1</v>
      </c>
      <c r="D28" s="6">
        <v>13.6</v>
      </c>
    </row>
    <row r="29" spans="1:4" x14ac:dyDescent="0.25">
      <c r="A29" s="6" t="s">
        <v>22</v>
      </c>
      <c r="B29" s="6" t="s">
        <v>16</v>
      </c>
      <c r="C29" s="6">
        <v>94.4</v>
      </c>
      <c r="D29" s="6">
        <v>16.2</v>
      </c>
    </row>
    <row r="30" spans="1:4" x14ac:dyDescent="0.25">
      <c r="A30" s="6" t="s">
        <v>23</v>
      </c>
      <c r="B30" s="6" t="s">
        <v>15</v>
      </c>
      <c r="C30" s="6">
        <v>91</v>
      </c>
      <c r="D30" s="6">
        <v>15.9</v>
      </c>
    </row>
    <row r="31" spans="1:4" x14ac:dyDescent="0.25">
      <c r="A31" s="6" t="s">
        <v>23</v>
      </c>
      <c r="B31" s="6" t="s">
        <v>15</v>
      </c>
      <c r="C31" s="6">
        <v>95.2</v>
      </c>
      <c r="D31" s="6">
        <v>16.100000000000001</v>
      </c>
    </row>
    <row r="32" spans="1:4" x14ac:dyDescent="0.25">
      <c r="A32" s="6" t="s">
        <v>23</v>
      </c>
      <c r="B32" s="6" t="s">
        <v>15</v>
      </c>
      <c r="C32" s="6">
        <v>94.1</v>
      </c>
      <c r="D32" s="6">
        <v>15.7</v>
      </c>
    </row>
    <row r="33" spans="1:4" x14ac:dyDescent="0.25">
      <c r="A33" s="6" t="s">
        <v>23</v>
      </c>
      <c r="B33" s="6" t="s">
        <v>16</v>
      </c>
      <c r="C33" s="6">
        <v>128.80000000000001</v>
      </c>
      <c r="D33" s="6">
        <v>17</v>
      </c>
    </row>
    <row r="34" spans="1:4" x14ac:dyDescent="0.25">
      <c r="A34" s="6" t="s">
        <v>24</v>
      </c>
      <c r="B34" s="6" t="s">
        <v>15</v>
      </c>
      <c r="C34" s="6">
        <v>95.2</v>
      </c>
      <c r="D34" s="6">
        <v>16</v>
      </c>
    </row>
    <row r="35" spans="1:4" x14ac:dyDescent="0.25">
      <c r="A35" s="6" t="s">
        <v>24</v>
      </c>
      <c r="B35" s="6" t="s">
        <v>16</v>
      </c>
      <c r="C35" s="6">
        <v>67.400000000000006</v>
      </c>
      <c r="D35" s="6">
        <v>13.9</v>
      </c>
    </row>
    <row r="36" spans="1:4" x14ac:dyDescent="0.25">
      <c r="A36" s="6" t="s">
        <v>24</v>
      </c>
      <c r="B36" s="6" t="s">
        <v>15</v>
      </c>
      <c r="C36" s="6">
        <v>105.8</v>
      </c>
      <c r="D36" s="6">
        <v>15.9</v>
      </c>
    </row>
    <row r="37" spans="1:4" x14ac:dyDescent="0.25">
      <c r="A37" s="6" t="s">
        <v>24</v>
      </c>
      <c r="B37" s="6" t="s">
        <v>16</v>
      </c>
      <c r="C37" s="6">
        <v>119</v>
      </c>
      <c r="D37" s="6">
        <v>16.5</v>
      </c>
    </row>
    <row r="38" spans="1:4" x14ac:dyDescent="0.25">
      <c r="A38" s="6" t="s">
        <v>25</v>
      </c>
      <c r="B38" s="6" t="s">
        <v>15</v>
      </c>
      <c r="C38" s="6">
        <v>84.3</v>
      </c>
      <c r="D38" s="6">
        <v>15.4</v>
      </c>
    </row>
    <row r="39" spans="1:4" x14ac:dyDescent="0.25">
      <c r="A39" s="6" t="s">
        <v>25</v>
      </c>
      <c r="B39" s="6" t="s">
        <v>16</v>
      </c>
      <c r="C39" s="6">
        <v>129.4</v>
      </c>
      <c r="D39" s="6">
        <v>17.8</v>
      </c>
    </row>
    <row r="40" spans="1:4" x14ac:dyDescent="0.25">
      <c r="A40" s="6" t="s">
        <v>25</v>
      </c>
      <c r="B40" s="6" t="s">
        <v>15</v>
      </c>
      <c r="C40" s="6">
        <v>79.5</v>
      </c>
      <c r="D40" s="6">
        <v>15.3</v>
      </c>
    </row>
    <row r="41" spans="1:4" x14ac:dyDescent="0.25">
      <c r="A41" s="6" t="s">
        <v>25</v>
      </c>
      <c r="B41" s="6" t="s">
        <v>16</v>
      </c>
      <c r="C41" s="6">
        <v>126.3</v>
      </c>
      <c r="D41" s="6">
        <v>17.5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zoomScaleNormal="100" workbookViewId="0">
      <selection activeCell="G11" sqref="G11"/>
    </sheetView>
  </sheetViews>
  <sheetFormatPr defaultRowHeight="15" x14ac:dyDescent="0.25"/>
  <cols>
    <col min="3" max="3" width="9.140625" style="6"/>
  </cols>
  <sheetData>
    <row r="1" spans="1:4" x14ac:dyDescent="0.25">
      <c r="A1" s="6" t="s">
        <v>26</v>
      </c>
      <c r="B1" s="6" t="s">
        <v>27</v>
      </c>
      <c r="C1" s="6" t="s">
        <v>28</v>
      </c>
      <c r="D1" s="6"/>
    </row>
    <row r="2" spans="1:4" x14ac:dyDescent="0.25">
      <c r="A2" s="6">
        <v>1</v>
      </c>
      <c r="B2" s="6">
        <v>4</v>
      </c>
      <c r="C2" s="6" t="s">
        <v>29</v>
      </c>
      <c r="D2" s="6"/>
    </row>
    <row r="3" spans="1:4" x14ac:dyDescent="0.25">
      <c r="A3" s="6">
        <v>3</v>
      </c>
      <c r="B3" s="6">
        <v>4</v>
      </c>
      <c r="C3" s="6" t="s">
        <v>29</v>
      </c>
      <c r="D3" s="6"/>
    </row>
    <row r="4" spans="1:4" x14ac:dyDescent="0.25">
      <c r="A4" s="6">
        <v>2</v>
      </c>
      <c r="B4" s="6">
        <v>5</v>
      </c>
      <c r="C4" s="6" t="s">
        <v>30</v>
      </c>
      <c r="D4" s="6"/>
    </row>
    <row r="5" spans="1:4" x14ac:dyDescent="0.25">
      <c r="A5" s="6">
        <v>5</v>
      </c>
      <c r="B5" s="6">
        <v>6</v>
      </c>
      <c r="C5" s="6" t="s">
        <v>31</v>
      </c>
      <c r="D5" s="11"/>
    </row>
    <row r="6" spans="1:4" x14ac:dyDescent="0.25">
      <c r="A6" s="6">
        <v>4</v>
      </c>
      <c r="B6" s="6">
        <v>7</v>
      </c>
      <c r="C6" s="6" t="s">
        <v>32</v>
      </c>
      <c r="D6" s="11"/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7"/>
  <sheetViews>
    <sheetView topLeftCell="A76" zoomScale="96" zoomScaleNormal="96" zoomScaleSheetLayoutView="50" workbookViewId="0">
      <selection activeCell="F87" sqref="F3:F87"/>
    </sheetView>
  </sheetViews>
  <sheetFormatPr defaultRowHeight="15" x14ac:dyDescent="0.25"/>
  <cols>
    <col min="1" max="1" width="22.5703125" style="1" customWidth="1"/>
    <col min="2" max="2" width="13.42578125" style="1" customWidth="1"/>
    <col min="3" max="5" width="9.140625" style="1"/>
    <col min="6" max="6" width="10.5703125" style="1" customWidth="1"/>
    <col min="7" max="16384" width="9.140625" style="1"/>
  </cols>
  <sheetData>
    <row r="1" spans="1:6" x14ac:dyDescent="0.25">
      <c r="A1" s="20" t="s">
        <v>8</v>
      </c>
      <c r="B1" s="1" t="s">
        <v>33</v>
      </c>
    </row>
    <row r="2" spans="1:6" x14ac:dyDescent="0.25">
      <c r="A2" s="20"/>
      <c r="B2" s="14">
        <v>1</v>
      </c>
      <c r="C2" s="14">
        <v>2</v>
      </c>
      <c r="D2" s="14">
        <v>3</v>
      </c>
      <c r="E2" s="14">
        <v>4</v>
      </c>
      <c r="F2" s="14">
        <v>5</v>
      </c>
    </row>
    <row r="3" spans="1:6" x14ac:dyDescent="0.25">
      <c r="A3" s="18">
        <v>41275</v>
      </c>
      <c r="B3" s="1">
        <v>24.6</v>
      </c>
      <c r="C3" s="1">
        <v>25.8</v>
      </c>
      <c r="D3" s="1">
        <v>24.5</v>
      </c>
      <c r="E3" s="1">
        <v>24.7</v>
      </c>
      <c r="F3" s="1">
        <v>24.6</v>
      </c>
    </row>
    <row r="4" spans="1:6" x14ac:dyDescent="0.25">
      <c r="A4" s="18">
        <v>41276</v>
      </c>
      <c r="B4" s="1">
        <v>23.2</v>
      </c>
      <c r="C4" s="1">
        <v>24.7</v>
      </c>
      <c r="D4" s="1">
        <v>24.8</v>
      </c>
      <c r="E4" s="1">
        <v>25.1</v>
      </c>
      <c r="F4" s="1">
        <v>24.9</v>
      </c>
    </row>
    <row r="5" spans="1:6" x14ac:dyDescent="0.25">
      <c r="A5" s="18">
        <v>41277</v>
      </c>
      <c r="B5" s="1">
        <v>24.8</v>
      </c>
      <c r="C5" s="1">
        <v>26</v>
      </c>
      <c r="D5" s="1">
        <v>26.1</v>
      </c>
      <c r="E5" s="1">
        <v>26.2</v>
      </c>
      <c r="F5" s="1">
        <v>26.2</v>
      </c>
    </row>
    <row r="6" spans="1:6" x14ac:dyDescent="0.25">
      <c r="A6" s="18">
        <v>41278</v>
      </c>
      <c r="B6" s="1">
        <v>25.2</v>
      </c>
      <c r="C6" s="1">
        <v>25.1</v>
      </c>
      <c r="D6" s="1">
        <v>25.2</v>
      </c>
      <c r="E6" s="1">
        <v>25.3</v>
      </c>
      <c r="F6" s="1">
        <v>25.2</v>
      </c>
    </row>
    <row r="7" spans="1:6" x14ac:dyDescent="0.25">
      <c r="A7" s="18">
        <v>41279</v>
      </c>
      <c r="B7" s="1">
        <v>24.3</v>
      </c>
      <c r="C7" s="1">
        <v>24.1</v>
      </c>
      <c r="D7" s="1">
        <v>24.2</v>
      </c>
      <c r="E7" s="1">
        <v>24.3</v>
      </c>
      <c r="F7" s="1">
        <v>24.2</v>
      </c>
    </row>
    <row r="8" spans="1:6" x14ac:dyDescent="0.25">
      <c r="A8" s="18">
        <v>41281</v>
      </c>
      <c r="B8" s="1">
        <v>25.7</v>
      </c>
      <c r="C8" s="1">
        <v>26.4</v>
      </c>
      <c r="D8" s="1">
        <v>26.6</v>
      </c>
      <c r="E8" s="1">
        <v>26.5</v>
      </c>
      <c r="F8" s="1">
        <v>26.1</v>
      </c>
    </row>
    <row r="9" spans="1:6" x14ac:dyDescent="0.25">
      <c r="A9" s="18">
        <v>41282</v>
      </c>
      <c r="B9" s="1">
        <v>25.8</v>
      </c>
      <c r="C9" s="1">
        <v>26.2</v>
      </c>
      <c r="D9" s="1">
        <v>26.2</v>
      </c>
      <c r="E9" s="1">
        <v>26.4</v>
      </c>
      <c r="F9" s="1">
        <v>26</v>
      </c>
    </row>
    <row r="10" spans="1:6" x14ac:dyDescent="0.25">
      <c r="A10" s="18">
        <v>41283</v>
      </c>
      <c r="B10" s="1">
        <v>27</v>
      </c>
      <c r="C10" s="1">
        <v>27.3</v>
      </c>
      <c r="D10" s="1">
        <v>27.2</v>
      </c>
      <c r="E10" s="1">
        <v>27.6</v>
      </c>
      <c r="F10" s="1">
        <v>27.4</v>
      </c>
    </row>
    <row r="11" spans="1:6" x14ac:dyDescent="0.25">
      <c r="A11" s="18">
        <v>41284</v>
      </c>
      <c r="B11" s="1">
        <v>27.3</v>
      </c>
      <c r="C11" s="1">
        <v>27.7</v>
      </c>
      <c r="D11" s="1">
        <v>27.9</v>
      </c>
      <c r="E11" s="1">
        <v>28.1</v>
      </c>
      <c r="F11" s="1">
        <v>28.1</v>
      </c>
    </row>
    <row r="12" spans="1:6" x14ac:dyDescent="0.25">
      <c r="A12" s="18">
        <v>41285</v>
      </c>
      <c r="B12" s="1">
        <v>26.5</v>
      </c>
      <c r="C12" s="1">
        <v>26.6</v>
      </c>
      <c r="D12" s="1">
        <v>27</v>
      </c>
      <c r="E12" s="1">
        <v>26.9</v>
      </c>
      <c r="F12" s="1">
        <v>26.9</v>
      </c>
    </row>
    <row r="13" spans="1:6" x14ac:dyDescent="0.25">
      <c r="A13" s="18">
        <v>41286</v>
      </c>
      <c r="B13" s="1">
        <v>26.4</v>
      </c>
      <c r="C13" s="1">
        <v>26.5</v>
      </c>
      <c r="D13" s="1">
        <v>26.6</v>
      </c>
      <c r="E13" s="1">
        <v>26.7</v>
      </c>
      <c r="F13" s="1">
        <v>26.6</v>
      </c>
    </row>
    <row r="14" spans="1:6" x14ac:dyDescent="0.25">
      <c r="A14" s="18">
        <v>41287</v>
      </c>
      <c r="B14" s="1">
        <v>26.8</v>
      </c>
      <c r="C14" s="1">
        <v>27</v>
      </c>
      <c r="D14" s="1">
        <v>27</v>
      </c>
      <c r="E14" s="1">
        <v>27.1</v>
      </c>
      <c r="F14" s="1">
        <v>26.5</v>
      </c>
    </row>
    <row r="15" spans="1:6" x14ac:dyDescent="0.25">
      <c r="A15" s="18">
        <v>41288</v>
      </c>
      <c r="B15" s="1">
        <v>26</v>
      </c>
      <c r="C15" s="1">
        <v>26.7</v>
      </c>
      <c r="D15" s="1">
        <v>26.8</v>
      </c>
      <c r="E15" s="1">
        <v>27</v>
      </c>
      <c r="F15" s="1">
        <v>27.1</v>
      </c>
    </row>
    <row r="16" spans="1:6" x14ac:dyDescent="0.25">
      <c r="A16" s="18">
        <v>41289</v>
      </c>
      <c r="B16" s="1">
        <v>27.2</v>
      </c>
      <c r="C16" s="1">
        <v>27.4</v>
      </c>
      <c r="D16" s="1">
        <v>27.2</v>
      </c>
      <c r="E16" s="1">
        <v>27.6</v>
      </c>
      <c r="F16" s="1">
        <v>27.4</v>
      </c>
    </row>
    <row r="17" spans="1:6" x14ac:dyDescent="0.25">
      <c r="A17" s="18">
        <v>41290</v>
      </c>
      <c r="B17" s="1">
        <v>26.9</v>
      </c>
      <c r="C17" s="1">
        <v>27</v>
      </c>
      <c r="D17" s="1">
        <v>27</v>
      </c>
      <c r="E17" s="1">
        <v>27.2</v>
      </c>
      <c r="F17" s="1">
        <v>26.9</v>
      </c>
    </row>
    <row r="18" spans="1:6" x14ac:dyDescent="0.25">
      <c r="A18" s="18">
        <v>41291</v>
      </c>
      <c r="B18" s="1">
        <v>26.9</v>
      </c>
      <c r="C18" s="1">
        <v>27</v>
      </c>
      <c r="D18" s="1">
        <v>27.1</v>
      </c>
      <c r="E18" s="1">
        <v>27.2</v>
      </c>
      <c r="F18" s="1">
        <v>26.9</v>
      </c>
    </row>
    <row r="19" spans="1:6" x14ac:dyDescent="0.25">
      <c r="A19" s="18">
        <v>41292</v>
      </c>
      <c r="B19" s="1">
        <v>23.8</v>
      </c>
      <c r="C19" s="1">
        <v>24.4</v>
      </c>
      <c r="D19" s="1">
        <v>24.6</v>
      </c>
      <c r="E19" s="1">
        <v>24.5</v>
      </c>
      <c r="F19" s="1">
        <v>24.8</v>
      </c>
    </row>
    <row r="20" spans="1:6" x14ac:dyDescent="0.25">
      <c r="A20" s="18">
        <v>41293</v>
      </c>
      <c r="B20" s="1">
        <v>25.2</v>
      </c>
      <c r="C20" s="1">
        <v>25.3</v>
      </c>
      <c r="D20" s="1">
        <v>25.3</v>
      </c>
      <c r="E20" s="1">
        <v>25.3</v>
      </c>
      <c r="F20" s="1">
        <v>25.4</v>
      </c>
    </row>
    <row r="21" spans="1:6" x14ac:dyDescent="0.25">
      <c r="A21" s="18">
        <v>41294</v>
      </c>
      <c r="B21" s="1">
        <v>25.6</v>
      </c>
      <c r="C21" s="1">
        <v>25.8</v>
      </c>
      <c r="D21" s="1">
        <v>25.5</v>
      </c>
      <c r="E21" s="1">
        <v>26.8</v>
      </c>
      <c r="F21" s="1">
        <v>25.8</v>
      </c>
    </row>
    <row r="22" spans="1:6" x14ac:dyDescent="0.25">
      <c r="A22" s="18">
        <v>41295</v>
      </c>
      <c r="B22" s="1">
        <v>26.1</v>
      </c>
      <c r="C22" s="1">
        <v>26.2</v>
      </c>
      <c r="D22" s="1">
        <v>26.2</v>
      </c>
      <c r="E22" s="1">
        <v>26.3</v>
      </c>
      <c r="F22" s="1">
        <v>26</v>
      </c>
    </row>
    <row r="23" spans="1:6" x14ac:dyDescent="0.25">
      <c r="A23" s="18">
        <v>41296</v>
      </c>
      <c r="B23" s="1">
        <v>25.1</v>
      </c>
      <c r="C23" s="1">
        <v>25.3</v>
      </c>
      <c r="D23" s="1">
        <v>25.4</v>
      </c>
      <c r="E23" s="1">
        <v>25.5</v>
      </c>
      <c r="F23" s="1">
        <v>25.6</v>
      </c>
    </row>
    <row r="24" spans="1:6" x14ac:dyDescent="0.25">
      <c r="A24" s="18">
        <v>41297</v>
      </c>
      <c r="B24" s="1">
        <v>24.1</v>
      </c>
      <c r="C24" s="1">
        <v>24.3</v>
      </c>
      <c r="D24" s="1">
        <v>23.8</v>
      </c>
      <c r="E24" s="1">
        <v>24</v>
      </c>
      <c r="F24" s="1">
        <v>24.8</v>
      </c>
    </row>
    <row r="25" spans="1:6" x14ac:dyDescent="0.25">
      <c r="A25" s="18">
        <v>41298</v>
      </c>
      <c r="B25" s="1">
        <v>24.4</v>
      </c>
      <c r="C25" s="1">
        <v>24.2</v>
      </c>
      <c r="D25" s="1">
        <v>24.7</v>
      </c>
      <c r="E25" s="1">
        <v>24.1</v>
      </c>
      <c r="F25" s="1">
        <v>22.1</v>
      </c>
    </row>
    <row r="26" spans="1:6" x14ac:dyDescent="0.25">
      <c r="A26" s="18">
        <v>41299</v>
      </c>
      <c r="B26" s="1">
        <v>24.1</v>
      </c>
      <c r="C26" s="1">
        <v>24.2</v>
      </c>
      <c r="D26" s="1">
        <v>24.3</v>
      </c>
      <c r="E26" s="1">
        <v>22.8</v>
      </c>
      <c r="F26" s="1">
        <v>24.5</v>
      </c>
    </row>
    <row r="27" spans="1:6" x14ac:dyDescent="0.25">
      <c r="A27" s="18">
        <v>41301</v>
      </c>
      <c r="B27" s="1">
        <v>24.2</v>
      </c>
      <c r="C27" s="1">
        <v>24.6</v>
      </c>
      <c r="D27" s="1">
        <v>24.7</v>
      </c>
      <c r="E27" s="1">
        <v>24.7</v>
      </c>
      <c r="F27" s="1">
        <v>24.8</v>
      </c>
    </row>
    <row r="28" spans="1:6" x14ac:dyDescent="0.25">
      <c r="A28" s="18">
        <v>41302</v>
      </c>
      <c r="B28" s="1">
        <v>26.1</v>
      </c>
      <c r="C28" s="1">
        <v>26.4</v>
      </c>
      <c r="D28" s="1">
        <v>26.2</v>
      </c>
      <c r="E28" s="1">
        <v>26.4</v>
      </c>
      <c r="F28" s="1">
        <v>26.3</v>
      </c>
    </row>
    <row r="29" spans="1:6" x14ac:dyDescent="0.25">
      <c r="A29" s="18">
        <v>41303</v>
      </c>
      <c r="B29" s="1">
        <v>26.4</v>
      </c>
      <c r="C29" s="1">
        <v>26.5</v>
      </c>
      <c r="D29" s="1">
        <v>26.7</v>
      </c>
      <c r="E29" s="1">
        <v>27</v>
      </c>
      <c r="F29" s="1">
        <v>26.9</v>
      </c>
    </row>
    <row r="30" spans="1:6" x14ac:dyDescent="0.25">
      <c r="A30" s="18">
        <v>41304</v>
      </c>
      <c r="B30" s="1">
        <v>23.7</v>
      </c>
      <c r="C30" s="1">
        <v>26.8</v>
      </c>
      <c r="D30" s="1">
        <v>26.8</v>
      </c>
      <c r="E30" s="1">
        <v>27</v>
      </c>
      <c r="F30" s="1">
        <v>27</v>
      </c>
    </row>
    <row r="31" spans="1:6" x14ac:dyDescent="0.25">
      <c r="A31" s="18">
        <v>41305</v>
      </c>
      <c r="B31" s="1">
        <v>25.8</v>
      </c>
      <c r="C31" s="1">
        <v>26.2</v>
      </c>
      <c r="D31" s="1">
        <v>26.1</v>
      </c>
      <c r="E31" s="1">
        <v>26.3</v>
      </c>
      <c r="F31" s="1">
        <v>26.2</v>
      </c>
    </row>
    <row r="32" spans="1:6" x14ac:dyDescent="0.25">
      <c r="A32" s="18">
        <v>41306</v>
      </c>
      <c r="B32" s="1">
        <v>24.1</v>
      </c>
      <c r="C32" s="1">
        <v>24.2</v>
      </c>
      <c r="D32" s="1">
        <v>24.5</v>
      </c>
      <c r="E32" s="1">
        <v>24.3</v>
      </c>
      <c r="F32" s="1">
        <v>21.9</v>
      </c>
    </row>
    <row r="33" spans="1:6" x14ac:dyDescent="0.25">
      <c r="A33" s="18">
        <v>41307</v>
      </c>
      <c r="B33" s="1">
        <v>24.3</v>
      </c>
      <c r="C33" s="1">
        <v>24.3</v>
      </c>
      <c r="D33" s="1">
        <v>24.4</v>
      </c>
      <c r="E33" s="1">
        <v>24.5</v>
      </c>
      <c r="F33" s="1">
        <v>24.2</v>
      </c>
    </row>
    <row r="34" spans="1:6" x14ac:dyDescent="0.25">
      <c r="A34" s="18">
        <v>41308</v>
      </c>
      <c r="B34" s="1">
        <v>22.5</v>
      </c>
      <c r="C34" s="1">
        <v>23</v>
      </c>
      <c r="D34" s="1">
        <v>23.1</v>
      </c>
      <c r="E34" s="1">
        <v>23.1</v>
      </c>
      <c r="F34" s="1">
        <v>23.3</v>
      </c>
    </row>
    <row r="35" spans="1:6" x14ac:dyDescent="0.25">
      <c r="A35" s="18">
        <v>41309</v>
      </c>
      <c r="B35" s="1">
        <v>22.2</v>
      </c>
      <c r="C35" s="1">
        <v>22.5</v>
      </c>
      <c r="D35" s="1">
        <v>22.3</v>
      </c>
      <c r="E35" s="1">
        <v>22.7</v>
      </c>
      <c r="F35" s="1">
        <v>22.3</v>
      </c>
    </row>
    <row r="36" spans="1:6" x14ac:dyDescent="0.25">
      <c r="A36" s="18">
        <v>41310</v>
      </c>
      <c r="B36" s="1">
        <v>22.3</v>
      </c>
      <c r="C36" s="1">
        <v>22.5</v>
      </c>
      <c r="D36" s="1">
        <v>22.5</v>
      </c>
      <c r="E36" s="1">
        <v>22.5</v>
      </c>
      <c r="F36" s="1">
        <v>22.6</v>
      </c>
    </row>
    <row r="37" spans="1:6" x14ac:dyDescent="0.25">
      <c r="A37" s="18">
        <v>41311</v>
      </c>
      <c r="B37" s="1">
        <v>24</v>
      </c>
      <c r="C37" s="1">
        <v>24.4</v>
      </c>
      <c r="D37" s="1">
        <v>24</v>
      </c>
      <c r="E37" s="1">
        <v>24</v>
      </c>
      <c r="F37" s="1">
        <v>24.3</v>
      </c>
    </row>
    <row r="38" spans="1:6" x14ac:dyDescent="0.25">
      <c r="A38" s="18">
        <v>41312</v>
      </c>
      <c r="B38" s="1">
        <v>26.1</v>
      </c>
      <c r="C38" s="1">
        <v>26.4</v>
      </c>
      <c r="D38" s="1">
        <v>26.2</v>
      </c>
      <c r="E38" s="1">
        <v>26.6</v>
      </c>
      <c r="F38" s="1">
        <v>26.5</v>
      </c>
    </row>
    <row r="39" spans="1:6" x14ac:dyDescent="0.25">
      <c r="A39" s="18">
        <v>41313</v>
      </c>
      <c r="B39" s="1">
        <v>26.6</v>
      </c>
      <c r="C39" s="1">
        <v>26.9</v>
      </c>
      <c r="D39" s="1">
        <v>26.7</v>
      </c>
      <c r="E39" s="1">
        <v>27.1</v>
      </c>
      <c r="F39" s="1">
        <v>26.7</v>
      </c>
    </row>
    <row r="40" spans="1:6" x14ac:dyDescent="0.25">
      <c r="A40" s="18">
        <v>41314</v>
      </c>
      <c r="B40" s="1">
        <v>25.7</v>
      </c>
      <c r="C40" s="1">
        <v>25.9</v>
      </c>
      <c r="D40" s="1">
        <v>25.6</v>
      </c>
      <c r="E40" s="1">
        <v>26</v>
      </c>
      <c r="F40" s="1">
        <v>26</v>
      </c>
    </row>
    <row r="41" spans="1:6" x14ac:dyDescent="0.25">
      <c r="A41" s="18">
        <v>41315</v>
      </c>
      <c r="B41" s="1">
        <v>25.3</v>
      </c>
      <c r="C41" s="1">
        <v>25.5</v>
      </c>
      <c r="D41" s="1">
        <v>25.4</v>
      </c>
      <c r="E41" s="1">
        <v>25.3</v>
      </c>
      <c r="F41" s="1">
        <v>25.7</v>
      </c>
    </row>
    <row r="42" spans="1:6" x14ac:dyDescent="0.25">
      <c r="A42" s="18">
        <v>41316</v>
      </c>
      <c r="B42" s="1">
        <v>25.7</v>
      </c>
      <c r="C42" s="1">
        <v>26.1</v>
      </c>
      <c r="D42" s="1">
        <v>26.2</v>
      </c>
      <c r="E42" s="1">
        <v>25.4</v>
      </c>
      <c r="F42" s="1">
        <v>26.3</v>
      </c>
    </row>
    <row r="43" spans="1:6" x14ac:dyDescent="0.25">
      <c r="A43" s="18">
        <v>41317</v>
      </c>
      <c r="B43" s="1">
        <v>26.5</v>
      </c>
      <c r="C43" s="1">
        <v>26.9</v>
      </c>
      <c r="D43" s="1">
        <v>26.8</v>
      </c>
      <c r="E43" s="1">
        <v>26.2</v>
      </c>
      <c r="F43" s="1">
        <v>27</v>
      </c>
    </row>
    <row r="44" spans="1:6" x14ac:dyDescent="0.25">
      <c r="A44" s="18">
        <v>41318</v>
      </c>
      <c r="B44" s="1">
        <v>26.9</v>
      </c>
      <c r="C44" s="1">
        <v>27.4</v>
      </c>
      <c r="D44" s="1">
        <v>27.4</v>
      </c>
      <c r="E44" s="1">
        <v>26.7</v>
      </c>
      <c r="F44" s="1">
        <v>27.8</v>
      </c>
    </row>
    <row r="45" spans="1:6" x14ac:dyDescent="0.25">
      <c r="A45" s="18">
        <v>41319</v>
      </c>
      <c r="B45" s="1">
        <v>26.4</v>
      </c>
      <c r="C45" s="1">
        <v>26.9</v>
      </c>
      <c r="D45" s="1">
        <v>27</v>
      </c>
      <c r="E45" s="1">
        <v>26.2</v>
      </c>
      <c r="F45" s="1">
        <v>27</v>
      </c>
    </row>
    <row r="46" spans="1:6" x14ac:dyDescent="0.25">
      <c r="A46" s="18">
        <v>41320</v>
      </c>
      <c r="B46" s="1">
        <v>25</v>
      </c>
      <c r="C46" s="1">
        <v>25.3</v>
      </c>
      <c r="D46" s="1">
        <v>25.2</v>
      </c>
      <c r="E46" s="1">
        <v>24.5</v>
      </c>
      <c r="F46" s="1">
        <v>25.5</v>
      </c>
    </row>
    <row r="47" spans="1:6" x14ac:dyDescent="0.25">
      <c r="A47" s="18">
        <v>41321</v>
      </c>
      <c r="B47" s="1">
        <v>23.7</v>
      </c>
      <c r="C47" s="1">
        <v>24.3</v>
      </c>
      <c r="D47" s="1">
        <v>24.5</v>
      </c>
      <c r="E47" s="1">
        <v>23.6</v>
      </c>
      <c r="F47" s="1">
        <v>24.6</v>
      </c>
    </row>
    <row r="48" spans="1:6" x14ac:dyDescent="0.25">
      <c r="A48" s="18">
        <v>41322</v>
      </c>
      <c r="B48" s="1">
        <v>21.9</v>
      </c>
      <c r="C48" s="1">
        <v>22.7</v>
      </c>
      <c r="D48" s="1">
        <v>22.6</v>
      </c>
      <c r="E48" s="1">
        <v>21.6</v>
      </c>
      <c r="F48" s="1">
        <v>22.2</v>
      </c>
    </row>
    <row r="49" spans="1:6" x14ac:dyDescent="0.25">
      <c r="A49" s="18">
        <v>41323</v>
      </c>
      <c r="B49" s="1">
        <v>22</v>
      </c>
      <c r="C49" s="1">
        <v>21.1</v>
      </c>
      <c r="D49" s="1">
        <v>21.3</v>
      </c>
      <c r="E49" s="1">
        <v>21.6</v>
      </c>
      <c r="F49" s="1">
        <v>21.7</v>
      </c>
    </row>
    <row r="50" spans="1:6" x14ac:dyDescent="0.25">
      <c r="A50" s="18">
        <v>41324</v>
      </c>
      <c r="B50" s="1">
        <v>22.4</v>
      </c>
      <c r="C50" s="1">
        <v>22.6</v>
      </c>
      <c r="D50" s="1">
        <v>22.6</v>
      </c>
      <c r="E50" s="1">
        <v>21.8</v>
      </c>
      <c r="F50" s="1">
        <v>22.7</v>
      </c>
    </row>
    <row r="51" spans="1:6" x14ac:dyDescent="0.25">
      <c r="A51" s="18">
        <v>41325</v>
      </c>
      <c r="B51" s="1">
        <v>24.5</v>
      </c>
      <c r="C51" s="1">
        <v>25</v>
      </c>
      <c r="D51" s="1">
        <v>25</v>
      </c>
      <c r="E51" s="1">
        <v>24.2</v>
      </c>
      <c r="F51" s="1">
        <v>25.2</v>
      </c>
    </row>
    <row r="52" spans="1:6" x14ac:dyDescent="0.25">
      <c r="A52" s="18">
        <v>41326</v>
      </c>
      <c r="B52" s="1">
        <v>25.5</v>
      </c>
      <c r="C52" s="1">
        <v>25.8</v>
      </c>
      <c r="D52" s="1">
        <v>25.6</v>
      </c>
      <c r="E52" s="1">
        <v>25.6</v>
      </c>
      <c r="F52" s="1">
        <v>25.1</v>
      </c>
    </row>
    <row r="53" spans="1:6" x14ac:dyDescent="0.25">
      <c r="A53" s="18">
        <v>41327</v>
      </c>
      <c r="B53" s="1">
        <v>25.3</v>
      </c>
      <c r="C53" s="1">
        <v>25.6</v>
      </c>
      <c r="D53" s="1">
        <v>25.6</v>
      </c>
      <c r="E53" s="1">
        <v>25.1</v>
      </c>
      <c r="F53" s="1">
        <v>26</v>
      </c>
    </row>
    <row r="54" spans="1:6" x14ac:dyDescent="0.25">
      <c r="A54" s="18"/>
      <c r="B54" s="1">
        <v>25.3</v>
      </c>
      <c r="C54" s="1">
        <v>25.6</v>
      </c>
      <c r="D54" s="1">
        <v>25.6</v>
      </c>
      <c r="E54" s="1">
        <v>25.1</v>
      </c>
      <c r="F54" s="1">
        <v>26</v>
      </c>
    </row>
    <row r="55" spans="1:6" x14ac:dyDescent="0.25">
      <c r="A55" s="18">
        <v>41329</v>
      </c>
      <c r="B55" s="1">
        <v>27.2</v>
      </c>
      <c r="C55" s="1">
        <v>27.5</v>
      </c>
      <c r="D55" s="1">
        <v>27.3</v>
      </c>
      <c r="E55" s="1">
        <v>26.6</v>
      </c>
      <c r="F55" s="1">
        <v>27.5</v>
      </c>
    </row>
    <row r="56" spans="1:6" x14ac:dyDescent="0.25">
      <c r="A56" s="18">
        <v>41330</v>
      </c>
      <c r="B56" s="1">
        <v>27.6</v>
      </c>
      <c r="C56" s="1">
        <v>27.7</v>
      </c>
      <c r="D56" s="1">
        <v>27.8</v>
      </c>
      <c r="E56" s="1">
        <v>26.9</v>
      </c>
      <c r="F56" s="1">
        <v>27.7</v>
      </c>
    </row>
    <row r="57" spans="1:6" x14ac:dyDescent="0.25">
      <c r="A57" s="18">
        <v>41331</v>
      </c>
      <c r="B57" s="1">
        <v>27.6</v>
      </c>
      <c r="C57" s="1">
        <v>27.7</v>
      </c>
      <c r="D57" s="1">
        <v>27.8</v>
      </c>
      <c r="E57" s="1">
        <v>27</v>
      </c>
      <c r="F57" s="1">
        <v>27.8</v>
      </c>
    </row>
    <row r="58" spans="1:6" x14ac:dyDescent="0.25">
      <c r="A58" s="18">
        <v>41332</v>
      </c>
      <c r="B58" s="1">
        <v>27.3</v>
      </c>
      <c r="C58" s="1">
        <v>27.8</v>
      </c>
      <c r="D58" s="1">
        <v>27.5</v>
      </c>
      <c r="E58" s="1">
        <v>26.5</v>
      </c>
      <c r="F58" s="1">
        <v>27.6</v>
      </c>
    </row>
    <row r="59" spans="1:6" x14ac:dyDescent="0.25">
      <c r="A59" s="18">
        <v>41333</v>
      </c>
      <c r="B59" s="1">
        <v>26.9</v>
      </c>
      <c r="C59" s="1">
        <v>27.4</v>
      </c>
      <c r="D59" s="1">
        <v>26.8</v>
      </c>
      <c r="E59" s="1">
        <v>25.8</v>
      </c>
      <c r="F59" s="1">
        <v>26.8</v>
      </c>
    </row>
    <row r="60" spans="1:6" x14ac:dyDescent="0.25">
      <c r="A60" s="18">
        <v>41334</v>
      </c>
      <c r="B60" s="1">
        <v>26.5</v>
      </c>
      <c r="C60" s="1">
        <v>26.9</v>
      </c>
      <c r="D60" s="1">
        <v>26.6</v>
      </c>
      <c r="E60" s="1">
        <v>25.2</v>
      </c>
      <c r="F60" s="1">
        <v>26.5</v>
      </c>
    </row>
    <row r="61" spans="1:6" x14ac:dyDescent="0.25">
      <c r="A61" s="18">
        <v>41335</v>
      </c>
      <c r="B61" s="1">
        <v>26.3</v>
      </c>
      <c r="C61" s="1">
        <v>26.4</v>
      </c>
      <c r="D61" s="1">
        <v>26.3</v>
      </c>
      <c r="E61" s="1">
        <v>24.9</v>
      </c>
      <c r="F61" s="1">
        <v>26.3</v>
      </c>
    </row>
    <row r="62" spans="1:6" x14ac:dyDescent="0.25">
      <c r="A62" s="18">
        <v>41336</v>
      </c>
      <c r="B62" s="1">
        <v>25</v>
      </c>
      <c r="C62" s="1">
        <v>25.8</v>
      </c>
      <c r="D62" s="1">
        <v>25.9</v>
      </c>
      <c r="E62" s="1">
        <v>24.3</v>
      </c>
      <c r="F62" s="1">
        <v>25.6</v>
      </c>
    </row>
    <row r="63" spans="1:6" x14ac:dyDescent="0.25">
      <c r="A63" s="18">
        <v>41337</v>
      </c>
      <c r="B63" s="1">
        <v>25.1</v>
      </c>
      <c r="C63" s="1">
        <v>25.2</v>
      </c>
      <c r="D63" s="1">
        <v>25.1</v>
      </c>
      <c r="E63" s="1">
        <v>23.6</v>
      </c>
      <c r="F63" s="1">
        <v>25.1</v>
      </c>
    </row>
    <row r="64" spans="1:6" x14ac:dyDescent="0.25">
      <c r="A64" s="18">
        <v>41338</v>
      </c>
      <c r="B64" s="1">
        <v>25.5</v>
      </c>
      <c r="C64" s="1">
        <v>25.6</v>
      </c>
      <c r="D64" s="1">
        <v>25.7</v>
      </c>
      <c r="E64" s="1">
        <v>24.1</v>
      </c>
      <c r="F64" s="1">
        <v>25.5</v>
      </c>
    </row>
    <row r="65" spans="1:6" x14ac:dyDescent="0.25">
      <c r="A65" s="18">
        <v>41339</v>
      </c>
      <c r="B65" s="1">
        <v>27.3</v>
      </c>
      <c r="C65" s="1">
        <v>27.5</v>
      </c>
      <c r="D65" s="1">
        <v>27.6</v>
      </c>
      <c r="E65" s="1">
        <v>26.3</v>
      </c>
      <c r="F65" s="1">
        <v>27.3</v>
      </c>
    </row>
    <row r="66" spans="1:6" x14ac:dyDescent="0.25">
      <c r="A66" s="18">
        <v>41340</v>
      </c>
      <c r="B66" s="1">
        <v>27.6</v>
      </c>
      <c r="C66" s="1">
        <v>28.1</v>
      </c>
      <c r="D66" s="1">
        <v>27.8</v>
      </c>
      <c r="E66" s="1">
        <v>24.1</v>
      </c>
      <c r="F66" s="1">
        <v>27.7</v>
      </c>
    </row>
    <row r="67" spans="1:6" x14ac:dyDescent="0.25">
      <c r="A67" s="18">
        <v>41341</v>
      </c>
      <c r="B67" s="1">
        <v>27.8</v>
      </c>
      <c r="C67" s="1">
        <v>28.2</v>
      </c>
      <c r="D67" s="1">
        <v>28.1</v>
      </c>
      <c r="E67" s="1">
        <v>26.3</v>
      </c>
      <c r="F67" s="1">
        <v>27.8</v>
      </c>
    </row>
    <row r="68" spans="1:6" x14ac:dyDescent="0.25">
      <c r="A68" s="18">
        <v>41342</v>
      </c>
      <c r="B68" s="1">
        <v>27.4</v>
      </c>
      <c r="C68" s="1">
        <v>27.9</v>
      </c>
      <c r="D68" s="1">
        <v>27.9</v>
      </c>
      <c r="E68" s="1">
        <v>26.1</v>
      </c>
      <c r="F68" s="1">
        <v>27.9</v>
      </c>
    </row>
    <row r="69" spans="1:6" x14ac:dyDescent="0.25">
      <c r="A69" s="18">
        <v>41343</v>
      </c>
      <c r="B69" s="1">
        <v>27.8</v>
      </c>
      <c r="C69" s="1">
        <v>28.4</v>
      </c>
      <c r="D69" s="1">
        <v>28.1</v>
      </c>
      <c r="E69" s="1">
        <v>26.3</v>
      </c>
      <c r="F69" s="1">
        <v>28.1</v>
      </c>
    </row>
    <row r="70" spans="1:6" x14ac:dyDescent="0.25">
      <c r="A70" s="18">
        <v>41344</v>
      </c>
      <c r="B70" s="1">
        <v>28.5</v>
      </c>
      <c r="C70" s="1">
        <v>28.8</v>
      </c>
      <c r="D70" s="1">
        <v>28.4</v>
      </c>
      <c r="E70" s="1">
        <v>27</v>
      </c>
      <c r="F70" s="1">
        <v>28.5</v>
      </c>
    </row>
    <row r="71" spans="1:6" x14ac:dyDescent="0.25">
      <c r="A71" s="18">
        <v>41345</v>
      </c>
      <c r="B71" s="1">
        <v>28.4</v>
      </c>
      <c r="C71" s="1">
        <v>28.6</v>
      </c>
      <c r="D71" s="1">
        <v>28.7</v>
      </c>
      <c r="E71" s="1">
        <v>26.5</v>
      </c>
      <c r="F71" s="1">
        <v>28.9</v>
      </c>
    </row>
    <row r="72" spans="1:6" x14ac:dyDescent="0.25">
      <c r="A72" s="18">
        <v>41346</v>
      </c>
      <c r="B72" s="1">
        <v>27.6</v>
      </c>
      <c r="C72" s="1">
        <v>28.5</v>
      </c>
      <c r="D72" s="1">
        <v>28.5</v>
      </c>
      <c r="E72" s="1">
        <v>27.1</v>
      </c>
      <c r="F72" s="1">
        <v>28.5</v>
      </c>
    </row>
    <row r="73" spans="1:6" x14ac:dyDescent="0.25">
      <c r="A73" s="18">
        <v>41347</v>
      </c>
      <c r="B73" s="1">
        <v>27.8</v>
      </c>
      <c r="C73" s="1">
        <v>28.2</v>
      </c>
      <c r="D73" s="1">
        <v>28.2</v>
      </c>
      <c r="E73" s="1">
        <v>27.6</v>
      </c>
      <c r="F73" s="1">
        <v>28.1</v>
      </c>
    </row>
    <row r="74" spans="1:6" x14ac:dyDescent="0.25">
      <c r="A74" s="18">
        <v>41348</v>
      </c>
      <c r="B74" s="1">
        <v>27.7</v>
      </c>
      <c r="C74" s="1">
        <v>28</v>
      </c>
      <c r="D74" s="1">
        <v>27.9</v>
      </c>
      <c r="E74" s="1">
        <v>26.3</v>
      </c>
      <c r="F74" s="1">
        <v>28</v>
      </c>
    </row>
    <row r="75" spans="1:6" x14ac:dyDescent="0.25">
      <c r="A75" s="18">
        <v>41349</v>
      </c>
      <c r="B75" s="1">
        <v>27.9</v>
      </c>
      <c r="C75" s="1">
        <v>28.2</v>
      </c>
      <c r="D75" s="1">
        <v>28</v>
      </c>
      <c r="E75" s="1">
        <v>26.6</v>
      </c>
      <c r="F75" s="1">
        <v>28.2</v>
      </c>
    </row>
    <row r="76" spans="1:6" x14ac:dyDescent="0.25">
      <c r="A76" s="18">
        <v>41350</v>
      </c>
      <c r="B76" s="1">
        <v>27.8</v>
      </c>
      <c r="C76" s="1">
        <v>28.2</v>
      </c>
      <c r="D76" s="1">
        <v>28.2</v>
      </c>
      <c r="E76" s="1">
        <v>26.9</v>
      </c>
      <c r="F76" s="1">
        <v>28.2</v>
      </c>
    </row>
    <row r="77" spans="1:6" x14ac:dyDescent="0.25">
      <c r="A77" s="18">
        <v>41351</v>
      </c>
      <c r="B77" s="1">
        <v>28.2</v>
      </c>
      <c r="C77" s="1">
        <v>28.6</v>
      </c>
      <c r="D77" s="1">
        <v>28.5</v>
      </c>
      <c r="E77" s="1">
        <v>27.4</v>
      </c>
      <c r="F77" s="1">
        <v>28.5</v>
      </c>
    </row>
    <row r="78" spans="1:6" x14ac:dyDescent="0.25">
      <c r="A78" s="18">
        <v>41352</v>
      </c>
      <c r="B78" s="1">
        <v>28.5</v>
      </c>
      <c r="C78" s="1">
        <v>28.7</v>
      </c>
      <c r="D78" s="1">
        <v>28.4</v>
      </c>
      <c r="E78" s="1">
        <v>27.8</v>
      </c>
      <c r="F78" s="1">
        <v>28.9</v>
      </c>
    </row>
    <row r="79" spans="1:6" x14ac:dyDescent="0.25">
      <c r="A79" s="18">
        <v>41353</v>
      </c>
      <c r="B79" s="1">
        <v>28.1</v>
      </c>
      <c r="C79" s="1">
        <v>28.4</v>
      </c>
      <c r="D79" s="1">
        <v>28.4</v>
      </c>
      <c r="E79" s="1">
        <v>27.6</v>
      </c>
      <c r="F79" s="1">
        <v>28.7</v>
      </c>
    </row>
    <row r="80" spans="1:6" x14ac:dyDescent="0.25">
      <c r="A80" s="18">
        <v>41354</v>
      </c>
      <c r="B80" s="1">
        <v>27.7</v>
      </c>
      <c r="C80" s="1">
        <v>28.3</v>
      </c>
      <c r="D80" s="1">
        <v>28</v>
      </c>
      <c r="E80" s="1">
        <v>27.2</v>
      </c>
      <c r="F80" s="1">
        <v>28.4</v>
      </c>
    </row>
    <row r="81" spans="1:6" x14ac:dyDescent="0.25">
      <c r="A81" s="18">
        <v>41355</v>
      </c>
      <c r="B81" s="1">
        <v>27.9</v>
      </c>
      <c r="C81" s="1">
        <v>28.2</v>
      </c>
      <c r="D81" s="1">
        <v>28</v>
      </c>
      <c r="E81" s="1">
        <v>26.9</v>
      </c>
      <c r="F81" s="1">
        <v>28.3</v>
      </c>
    </row>
    <row r="82" spans="1:6" x14ac:dyDescent="0.25">
      <c r="A82" s="18">
        <v>41356</v>
      </c>
      <c r="B82" s="1">
        <v>28.6</v>
      </c>
      <c r="C82" s="1">
        <v>28.5</v>
      </c>
      <c r="D82" s="1">
        <v>28.2</v>
      </c>
      <c r="E82" s="1">
        <v>27.4</v>
      </c>
      <c r="F82" s="1">
        <v>28.7</v>
      </c>
    </row>
    <row r="83" spans="1:6" x14ac:dyDescent="0.25">
      <c r="A83" s="18">
        <v>41357</v>
      </c>
      <c r="B83" s="1">
        <v>28.1</v>
      </c>
      <c r="C83" s="1">
        <v>28.4</v>
      </c>
      <c r="D83" s="1">
        <v>28.3</v>
      </c>
      <c r="E83" s="1">
        <v>27.5</v>
      </c>
      <c r="F83" s="1">
        <v>28.5</v>
      </c>
    </row>
    <row r="84" spans="1:6" x14ac:dyDescent="0.25">
      <c r="A84" s="18">
        <v>41358</v>
      </c>
      <c r="B84" s="1">
        <v>28.1</v>
      </c>
      <c r="C84" s="1">
        <v>28.6</v>
      </c>
      <c r="D84" s="1">
        <v>28.1</v>
      </c>
      <c r="E84" s="1">
        <v>27.5</v>
      </c>
      <c r="F84" s="1">
        <v>28.5</v>
      </c>
    </row>
    <row r="85" spans="1:6" x14ac:dyDescent="0.25">
      <c r="A85" s="18">
        <v>41359</v>
      </c>
      <c r="B85" s="1">
        <v>27.6</v>
      </c>
      <c r="C85" s="1">
        <v>28.2</v>
      </c>
      <c r="D85" s="1">
        <v>28.1</v>
      </c>
      <c r="E85" s="1">
        <v>26.7</v>
      </c>
      <c r="F85" s="1">
        <v>28</v>
      </c>
    </row>
    <row r="86" spans="1:6" x14ac:dyDescent="0.25">
      <c r="A86" s="18">
        <v>41360</v>
      </c>
      <c r="B86" s="1">
        <v>27.4</v>
      </c>
      <c r="C86" s="1">
        <v>28</v>
      </c>
      <c r="D86" s="1">
        <v>27.6</v>
      </c>
      <c r="E86" s="1">
        <v>26.1</v>
      </c>
      <c r="F86" s="1">
        <v>27.7</v>
      </c>
    </row>
    <row r="87" spans="1:6" x14ac:dyDescent="0.25">
      <c r="A87" s="18">
        <v>41361</v>
      </c>
      <c r="B87" s="1">
        <v>27.5</v>
      </c>
      <c r="C87" s="1">
        <v>28</v>
      </c>
      <c r="D87" s="1">
        <v>27.8</v>
      </c>
      <c r="E87" s="1">
        <v>26.2</v>
      </c>
      <c r="F87" s="1">
        <v>28</v>
      </c>
    </row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1"/>
  <sheetViews>
    <sheetView zoomScale="73" zoomScaleNormal="73" workbookViewId="0">
      <selection activeCell="A3" sqref="A3:XFD133"/>
    </sheetView>
  </sheetViews>
  <sheetFormatPr defaultRowHeight="15" x14ac:dyDescent="0.25"/>
  <cols>
    <col min="1" max="1" width="11.85546875" style="1" customWidth="1"/>
    <col min="2" max="16384" width="9.140625" style="1"/>
  </cols>
  <sheetData>
    <row r="1" spans="1:6" x14ac:dyDescent="0.25">
      <c r="B1" s="1" t="s">
        <v>34</v>
      </c>
    </row>
    <row r="2" spans="1:6" x14ac:dyDescent="0.25">
      <c r="B2" s="17">
        <v>1</v>
      </c>
      <c r="C2" s="17">
        <v>2</v>
      </c>
      <c r="D2" s="17">
        <v>3</v>
      </c>
      <c r="E2" s="17">
        <v>4</v>
      </c>
      <c r="F2" s="17">
        <v>5</v>
      </c>
    </row>
    <row r="3" spans="1:6" x14ac:dyDescent="0.25">
      <c r="A3" s="18">
        <v>41275</v>
      </c>
      <c r="B3" s="1">
        <v>7.36</v>
      </c>
      <c r="C3" s="1">
        <v>7.13</v>
      </c>
      <c r="D3" s="1">
        <v>7.07</v>
      </c>
      <c r="E3" s="1">
        <v>7.01</v>
      </c>
      <c r="F3" s="1">
        <v>6.93</v>
      </c>
    </row>
    <row r="4" spans="1:6" x14ac:dyDescent="0.25">
      <c r="A4" s="18">
        <v>41276</v>
      </c>
      <c r="B4" s="1">
        <v>6.84</v>
      </c>
      <c r="C4" s="1">
        <v>6.75</v>
      </c>
      <c r="D4" s="1">
        <v>6.72</v>
      </c>
      <c r="E4" s="1">
        <v>6.77</v>
      </c>
      <c r="F4" s="1">
        <v>6.84</v>
      </c>
    </row>
    <row r="5" spans="1:6" x14ac:dyDescent="0.25">
      <c r="A5" s="18">
        <v>41277</v>
      </c>
      <c r="B5" s="1">
        <v>7.02</v>
      </c>
      <c r="C5" s="1">
        <v>6.86</v>
      </c>
      <c r="D5" s="1">
        <v>6.8</v>
      </c>
      <c r="E5" s="1">
        <v>6.75</v>
      </c>
      <c r="F5" s="1">
        <v>6.71</v>
      </c>
    </row>
    <row r="6" spans="1:6" x14ac:dyDescent="0.25">
      <c r="A6" s="18">
        <v>41278</v>
      </c>
      <c r="B6" s="1">
        <v>6.89</v>
      </c>
      <c r="C6" s="1">
        <v>6.67</v>
      </c>
      <c r="D6" s="1">
        <v>6.64</v>
      </c>
      <c r="E6" s="1">
        <v>6.67</v>
      </c>
      <c r="F6" s="1">
        <v>6.47</v>
      </c>
    </row>
    <row r="7" spans="1:6" x14ac:dyDescent="0.25">
      <c r="A7" s="18">
        <v>41279</v>
      </c>
      <c r="B7" s="1">
        <v>6.84</v>
      </c>
      <c r="C7" s="1">
        <v>6.73</v>
      </c>
      <c r="D7" s="1">
        <v>6.69</v>
      </c>
      <c r="E7" s="1">
        <v>6.74</v>
      </c>
      <c r="F7" s="1">
        <v>6.67</v>
      </c>
    </row>
    <row r="8" spans="1:6" x14ac:dyDescent="0.25">
      <c r="A8" s="18">
        <v>41281</v>
      </c>
      <c r="B8" s="1">
        <v>6.94</v>
      </c>
      <c r="C8" s="1">
        <v>6.92</v>
      </c>
      <c r="D8" s="1">
        <v>6.9</v>
      </c>
      <c r="E8" s="1">
        <v>6.89</v>
      </c>
      <c r="F8" s="1">
        <v>6.83</v>
      </c>
    </row>
    <row r="9" spans="1:6" x14ac:dyDescent="0.25">
      <c r="A9" s="18">
        <v>41282</v>
      </c>
      <c r="B9" s="1">
        <v>6.55</v>
      </c>
      <c r="C9" s="1">
        <v>6.46</v>
      </c>
      <c r="D9" s="1">
        <v>6.41</v>
      </c>
      <c r="E9" s="1">
        <v>6.59</v>
      </c>
      <c r="F9" s="1">
        <v>6.5</v>
      </c>
    </row>
    <row r="10" spans="1:6" x14ac:dyDescent="0.25">
      <c r="A10" s="18">
        <v>41283</v>
      </c>
      <c r="B10" s="1">
        <v>6.94</v>
      </c>
      <c r="C10" s="1">
        <v>6.72</v>
      </c>
      <c r="D10" s="1">
        <v>6.61</v>
      </c>
      <c r="E10" s="1">
        <v>6.61</v>
      </c>
      <c r="F10" s="1">
        <v>6.61</v>
      </c>
    </row>
    <row r="11" spans="1:6" x14ac:dyDescent="0.25">
      <c r="A11" s="18">
        <v>41284</v>
      </c>
      <c r="B11" s="1">
        <v>6.7</v>
      </c>
      <c r="C11" s="1">
        <v>6.54</v>
      </c>
      <c r="D11" s="1">
        <v>6.51</v>
      </c>
      <c r="E11" s="1">
        <v>6.48</v>
      </c>
      <c r="F11" s="1">
        <v>6.44</v>
      </c>
    </row>
    <row r="12" spans="1:6" x14ac:dyDescent="0.25">
      <c r="A12" s="18">
        <v>41285</v>
      </c>
      <c r="B12" s="1">
        <v>6.7</v>
      </c>
      <c r="C12" s="1">
        <v>6.59</v>
      </c>
      <c r="D12" s="1">
        <v>6.57</v>
      </c>
      <c r="E12" s="1">
        <v>6.53</v>
      </c>
      <c r="F12" s="1">
        <v>6.47</v>
      </c>
    </row>
    <row r="13" spans="1:6" x14ac:dyDescent="0.25">
      <c r="A13" s="18">
        <v>41286</v>
      </c>
      <c r="B13" s="1">
        <v>6.65</v>
      </c>
      <c r="C13" s="1">
        <v>6.45</v>
      </c>
      <c r="D13" s="1">
        <v>6.5</v>
      </c>
      <c r="E13" s="1">
        <v>6.37</v>
      </c>
      <c r="F13" s="1">
        <v>6.39</v>
      </c>
    </row>
    <row r="14" spans="1:6" x14ac:dyDescent="0.25">
      <c r="A14" s="18">
        <v>41287</v>
      </c>
      <c r="B14" s="1">
        <v>6.5</v>
      </c>
      <c r="C14" s="1">
        <v>6.39</v>
      </c>
      <c r="D14" s="1">
        <v>6.41</v>
      </c>
      <c r="E14" s="1">
        <v>6.34</v>
      </c>
      <c r="F14" s="1">
        <v>6.39</v>
      </c>
    </row>
    <row r="15" spans="1:6" x14ac:dyDescent="0.25">
      <c r="A15" s="18">
        <v>41288</v>
      </c>
      <c r="B15" s="1">
        <v>6.56</v>
      </c>
      <c r="C15" s="1">
        <v>6.48</v>
      </c>
      <c r="D15" s="1">
        <v>6.48</v>
      </c>
      <c r="E15" s="1">
        <v>6.43</v>
      </c>
      <c r="F15" s="1">
        <v>6.48</v>
      </c>
    </row>
    <row r="16" spans="1:6" x14ac:dyDescent="0.25">
      <c r="A16" s="18">
        <v>41289</v>
      </c>
      <c r="B16" s="1">
        <v>6.51</v>
      </c>
      <c r="C16" s="1">
        <v>6.45</v>
      </c>
      <c r="D16" s="1">
        <v>6.58</v>
      </c>
      <c r="E16" s="1">
        <v>6.54</v>
      </c>
      <c r="F16" s="1">
        <v>6.71</v>
      </c>
    </row>
    <row r="17" spans="1:6" x14ac:dyDescent="0.25">
      <c r="A17" s="18">
        <v>41290</v>
      </c>
      <c r="B17" s="1">
        <v>6.64</v>
      </c>
      <c r="C17" s="1">
        <v>6.55</v>
      </c>
      <c r="D17" s="1">
        <v>6.48</v>
      </c>
      <c r="E17" s="1">
        <v>6.52</v>
      </c>
      <c r="F17" s="1">
        <v>6.48</v>
      </c>
    </row>
    <row r="18" spans="1:6" x14ac:dyDescent="0.25">
      <c r="A18" s="18">
        <v>41291</v>
      </c>
      <c r="B18" s="1">
        <v>6.26</v>
      </c>
      <c r="C18" s="1">
        <v>6.23</v>
      </c>
      <c r="D18" s="1">
        <v>6.17</v>
      </c>
      <c r="E18" s="1">
        <v>6.24</v>
      </c>
      <c r="F18" s="1">
        <v>6.27</v>
      </c>
    </row>
    <row r="19" spans="1:6" x14ac:dyDescent="0.25">
      <c r="A19" s="18">
        <v>41292</v>
      </c>
      <c r="B19" s="1">
        <v>6.45</v>
      </c>
      <c r="C19" s="1">
        <v>6.44</v>
      </c>
      <c r="D19" s="1">
        <v>6.45</v>
      </c>
      <c r="E19" s="1">
        <v>6.48</v>
      </c>
      <c r="F19" s="1">
        <v>6.57</v>
      </c>
    </row>
    <row r="20" spans="1:6" x14ac:dyDescent="0.25">
      <c r="A20" s="18">
        <v>41293</v>
      </c>
      <c r="B20" s="1">
        <v>6.35</v>
      </c>
      <c r="C20" s="1">
        <v>6.29</v>
      </c>
      <c r="D20" s="1">
        <v>6.28</v>
      </c>
      <c r="E20" s="1">
        <v>6.31</v>
      </c>
      <c r="F20" s="1">
        <v>6.39</v>
      </c>
    </row>
    <row r="21" spans="1:6" x14ac:dyDescent="0.25">
      <c r="A21" s="18">
        <v>41294</v>
      </c>
      <c r="B21" s="1">
        <v>6.95</v>
      </c>
      <c r="C21" s="1">
        <v>6.87</v>
      </c>
      <c r="D21" s="1">
        <v>6.8</v>
      </c>
      <c r="E21" s="1">
        <v>6.86</v>
      </c>
      <c r="F21" s="1">
        <v>6.74</v>
      </c>
    </row>
    <row r="22" spans="1:6" x14ac:dyDescent="0.25">
      <c r="A22" s="18">
        <v>41295</v>
      </c>
      <c r="B22" s="1">
        <v>6.69</v>
      </c>
      <c r="C22" s="1">
        <v>6.64</v>
      </c>
      <c r="D22" s="1">
        <v>6.63</v>
      </c>
      <c r="E22" s="1">
        <v>6.65</v>
      </c>
      <c r="F22" s="1">
        <v>6.6</v>
      </c>
    </row>
    <row r="23" spans="1:6" x14ac:dyDescent="0.25">
      <c r="A23" s="18">
        <v>41296</v>
      </c>
      <c r="B23" s="1">
        <v>6.53</v>
      </c>
      <c r="C23" s="1">
        <v>6.52</v>
      </c>
      <c r="D23" s="1">
        <v>6.5</v>
      </c>
      <c r="E23" s="1">
        <v>6.55</v>
      </c>
      <c r="F23" s="1">
        <v>6.59</v>
      </c>
    </row>
    <row r="24" spans="1:6" x14ac:dyDescent="0.25">
      <c r="A24" s="18">
        <v>41297</v>
      </c>
      <c r="B24" s="1">
        <v>6.27</v>
      </c>
      <c r="C24" s="1">
        <v>6.2</v>
      </c>
      <c r="D24" s="1">
        <v>6.24</v>
      </c>
      <c r="E24" s="1">
        <v>6.35</v>
      </c>
      <c r="F24" s="1">
        <v>6.36</v>
      </c>
    </row>
    <row r="25" spans="1:6" x14ac:dyDescent="0.25">
      <c r="A25" s="18">
        <v>41298</v>
      </c>
      <c r="B25" s="1">
        <v>6.37</v>
      </c>
      <c r="C25" s="1">
        <v>6.3</v>
      </c>
      <c r="D25" s="1">
        <v>6.26</v>
      </c>
      <c r="E25" s="1">
        <v>6.38</v>
      </c>
      <c r="F25" s="1">
        <v>6.42</v>
      </c>
    </row>
    <row r="26" spans="1:6" x14ac:dyDescent="0.25">
      <c r="A26" s="18">
        <v>41299</v>
      </c>
      <c r="B26" s="1">
        <v>6.56</v>
      </c>
      <c r="C26" s="1">
        <v>6.61</v>
      </c>
      <c r="D26" s="1">
        <v>6.51</v>
      </c>
      <c r="E26" s="1">
        <v>6.58</v>
      </c>
      <c r="F26" s="1">
        <v>6.67</v>
      </c>
    </row>
    <row r="27" spans="1:6" x14ac:dyDescent="0.25">
      <c r="A27" s="18">
        <v>41301</v>
      </c>
      <c r="B27" s="1">
        <v>6.57</v>
      </c>
      <c r="C27" s="1">
        <v>6.6</v>
      </c>
      <c r="D27" s="1">
        <v>6.68</v>
      </c>
      <c r="E27" s="1">
        <v>6.6</v>
      </c>
      <c r="F27" s="1">
        <v>6.94</v>
      </c>
    </row>
    <row r="28" spans="1:6" x14ac:dyDescent="0.25">
      <c r="A28" s="18">
        <v>41302</v>
      </c>
      <c r="B28" s="1">
        <v>6.62</v>
      </c>
      <c r="C28" s="1">
        <v>6.61</v>
      </c>
      <c r="D28" s="1">
        <v>6.55</v>
      </c>
      <c r="E28" s="1">
        <v>6.88</v>
      </c>
      <c r="F28" s="1">
        <v>6.62</v>
      </c>
    </row>
    <row r="29" spans="1:6" x14ac:dyDescent="0.25">
      <c r="A29" s="18">
        <v>41303</v>
      </c>
    </row>
    <row r="30" spans="1:6" x14ac:dyDescent="0.25">
      <c r="A30" s="18">
        <v>41304</v>
      </c>
      <c r="B30" s="1">
        <v>6.71</v>
      </c>
      <c r="C30" s="1">
        <v>6.66</v>
      </c>
      <c r="D30" s="1">
        <v>6.62</v>
      </c>
      <c r="E30" s="1">
        <v>6.6</v>
      </c>
      <c r="F30" s="1">
        <v>6.52</v>
      </c>
    </row>
    <row r="31" spans="1:6" x14ac:dyDescent="0.25">
      <c r="A31" s="18">
        <v>41305</v>
      </c>
      <c r="B31" s="1">
        <v>6.57</v>
      </c>
      <c r="C31" s="1">
        <v>6.53</v>
      </c>
      <c r="D31" s="1">
        <v>6.52</v>
      </c>
      <c r="E31" s="1">
        <v>6.58</v>
      </c>
      <c r="F31" s="1">
        <v>6.52</v>
      </c>
    </row>
    <row r="32" spans="1:6" x14ac:dyDescent="0.25">
      <c r="A32" s="18">
        <v>41306</v>
      </c>
      <c r="B32" s="1">
        <v>6.5</v>
      </c>
      <c r="C32" s="1">
        <v>6.51</v>
      </c>
      <c r="D32" s="1">
        <v>6.51</v>
      </c>
      <c r="E32" s="1">
        <v>6.55</v>
      </c>
      <c r="F32" s="1">
        <v>6.7</v>
      </c>
    </row>
    <row r="33" spans="1:6" x14ac:dyDescent="0.25">
      <c r="A33" s="18">
        <v>41307</v>
      </c>
      <c r="B33" s="1">
        <v>6.69</v>
      </c>
      <c r="C33" s="1">
        <v>6.54</v>
      </c>
      <c r="D33" s="1">
        <v>6.51</v>
      </c>
      <c r="E33" s="1">
        <v>6.48</v>
      </c>
      <c r="F33" s="1">
        <v>6.38</v>
      </c>
    </row>
    <row r="34" spans="1:6" x14ac:dyDescent="0.25">
      <c r="A34" s="18">
        <v>41308</v>
      </c>
      <c r="B34" s="1">
        <v>6.59</v>
      </c>
      <c r="C34" s="1">
        <v>6.61</v>
      </c>
      <c r="D34" s="1">
        <v>6.54</v>
      </c>
      <c r="E34" s="1">
        <v>6.57</v>
      </c>
      <c r="F34" s="1">
        <v>6.59</v>
      </c>
    </row>
    <row r="35" spans="1:6" x14ac:dyDescent="0.25">
      <c r="A35" s="18">
        <v>41309</v>
      </c>
      <c r="B35" s="1">
        <v>6.72</v>
      </c>
      <c r="C35" s="1">
        <v>6.85</v>
      </c>
      <c r="D35" s="1">
        <v>6.73</v>
      </c>
      <c r="E35" s="1">
        <v>6.83</v>
      </c>
      <c r="F35" s="1">
        <v>6.73</v>
      </c>
    </row>
    <row r="36" spans="1:6" x14ac:dyDescent="0.25">
      <c r="A36" s="18">
        <v>41310</v>
      </c>
      <c r="B36" s="1">
        <v>6.84</v>
      </c>
      <c r="C36" s="1">
        <v>6.92</v>
      </c>
      <c r="D36" s="1">
        <v>6.83</v>
      </c>
      <c r="E36" s="1">
        <v>6.92</v>
      </c>
      <c r="F36" s="1">
        <v>7.09</v>
      </c>
    </row>
    <row r="37" spans="1:6" ht="30" customHeight="1" x14ac:dyDescent="0.25">
      <c r="A37" s="18">
        <v>41311</v>
      </c>
      <c r="B37" s="1">
        <v>7.11</v>
      </c>
      <c r="C37" s="1">
        <v>6.99</v>
      </c>
      <c r="D37" s="1">
        <v>6.92</v>
      </c>
      <c r="E37" s="1">
        <v>6.91</v>
      </c>
      <c r="F37" s="1">
        <v>6.92</v>
      </c>
    </row>
    <row r="38" spans="1:6" x14ac:dyDescent="0.25">
      <c r="A38" s="18">
        <v>41312</v>
      </c>
      <c r="B38" s="1">
        <v>7.03</v>
      </c>
      <c r="C38" s="1">
        <v>7.02</v>
      </c>
      <c r="D38" s="1">
        <v>7.11</v>
      </c>
      <c r="E38" s="1">
        <v>7.02</v>
      </c>
      <c r="F38" s="1">
        <v>7.19</v>
      </c>
    </row>
    <row r="39" spans="1:6" x14ac:dyDescent="0.25">
      <c r="A39" s="18">
        <v>41313</v>
      </c>
      <c r="B39" s="1">
        <v>7</v>
      </c>
      <c r="C39" s="1">
        <v>7.02</v>
      </c>
      <c r="D39" s="1">
        <v>7.16</v>
      </c>
      <c r="E39" s="1">
        <v>6.99</v>
      </c>
      <c r="F39" s="1">
        <v>7.13</v>
      </c>
    </row>
    <row r="40" spans="1:6" x14ac:dyDescent="0.25">
      <c r="A40" s="18">
        <v>41314</v>
      </c>
      <c r="B40" s="1">
        <v>6.79</v>
      </c>
      <c r="C40" s="1">
        <v>6.81</v>
      </c>
      <c r="D40" s="1">
        <v>6.86</v>
      </c>
      <c r="E40" s="1">
        <v>6.93</v>
      </c>
      <c r="F40" s="1">
        <v>6.82</v>
      </c>
    </row>
    <row r="41" spans="1:6" x14ac:dyDescent="0.25">
      <c r="A41" s="18">
        <v>41315</v>
      </c>
      <c r="B41" s="1">
        <v>6.53</v>
      </c>
      <c r="C41" s="1">
        <v>6.57</v>
      </c>
      <c r="D41" s="1">
        <v>6.49</v>
      </c>
      <c r="E41" s="1">
        <v>6.46</v>
      </c>
      <c r="F41" s="1">
        <v>6.62</v>
      </c>
    </row>
    <row r="42" spans="1:6" x14ac:dyDescent="0.25">
      <c r="A42" s="18">
        <v>41316</v>
      </c>
      <c r="B42" s="1">
        <v>6.44</v>
      </c>
      <c r="C42" s="1">
        <v>6.49</v>
      </c>
      <c r="D42" s="1">
        <v>6.43</v>
      </c>
      <c r="E42" s="1">
        <v>6.46</v>
      </c>
      <c r="F42" s="1">
        <v>6.61</v>
      </c>
    </row>
    <row r="43" spans="1:6" x14ac:dyDescent="0.25">
      <c r="A43" s="18">
        <v>41317</v>
      </c>
      <c r="B43" s="1">
        <v>6.56</v>
      </c>
      <c r="C43" s="1">
        <v>6.7</v>
      </c>
      <c r="D43" s="1">
        <v>6.59</v>
      </c>
      <c r="E43" s="1">
        <v>6.63</v>
      </c>
      <c r="F43" s="1">
        <v>6.69</v>
      </c>
    </row>
    <row r="44" spans="1:6" x14ac:dyDescent="0.25">
      <c r="A44" s="18">
        <v>41318</v>
      </c>
      <c r="B44" s="1">
        <v>6.71</v>
      </c>
      <c r="C44" s="1">
        <v>6.73</v>
      </c>
      <c r="D44" s="1">
        <v>6.65</v>
      </c>
      <c r="E44" s="1">
        <v>6.63</v>
      </c>
      <c r="F44" s="1">
        <v>6.72</v>
      </c>
    </row>
    <row r="45" spans="1:6" x14ac:dyDescent="0.25">
      <c r="A45" s="18">
        <v>41319</v>
      </c>
      <c r="B45" s="1">
        <v>6.69</v>
      </c>
      <c r="C45" s="1">
        <v>6.72</v>
      </c>
      <c r="D45" s="1">
        <v>6.65</v>
      </c>
      <c r="E45" s="1">
        <v>6.74</v>
      </c>
      <c r="F45" s="1">
        <v>6.76</v>
      </c>
    </row>
    <row r="46" spans="1:6" x14ac:dyDescent="0.25">
      <c r="A46" s="18">
        <v>41320</v>
      </c>
      <c r="B46" s="1">
        <v>6.47</v>
      </c>
      <c r="C46" s="1">
        <v>6.57</v>
      </c>
      <c r="D46" s="1">
        <v>6.54</v>
      </c>
      <c r="E46" s="1">
        <v>6.62</v>
      </c>
      <c r="F46" s="1">
        <v>6.62</v>
      </c>
    </row>
    <row r="47" spans="1:6" x14ac:dyDescent="0.25">
      <c r="A47" s="18">
        <v>41321</v>
      </c>
      <c r="B47" s="1">
        <v>6.46</v>
      </c>
      <c r="C47" s="1">
        <v>6.5</v>
      </c>
      <c r="D47" s="1">
        <v>6.47</v>
      </c>
      <c r="E47" s="1">
        <v>6.52</v>
      </c>
      <c r="F47" s="1">
        <v>6.49</v>
      </c>
    </row>
    <row r="48" spans="1:6" x14ac:dyDescent="0.25">
      <c r="A48" s="18">
        <v>41322</v>
      </c>
      <c r="B48" s="1">
        <v>6.67</v>
      </c>
      <c r="C48" s="1">
        <v>6.61</v>
      </c>
      <c r="D48" s="1">
        <v>6.51</v>
      </c>
      <c r="E48" s="1">
        <v>6.62</v>
      </c>
      <c r="F48" s="1">
        <v>6.69</v>
      </c>
    </row>
    <row r="49" spans="1:6" x14ac:dyDescent="0.25">
      <c r="A49" s="18">
        <v>41323</v>
      </c>
      <c r="B49" s="1">
        <v>6.78</v>
      </c>
      <c r="C49" s="1">
        <v>6.78</v>
      </c>
      <c r="D49" s="1">
        <v>6.73</v>
      </c>
      <c r="E49" s="1">
        <v>6.81</v>
      </c>
      <c r="F49" s="1">
        <v>6.84</v>
      </c>
    </row>
    <row r="50" spans="1:6" x14ac:dyDescent="0.25">
      <c r="A50" s="18">
        <v>41324</v>
      </c>
      <c r="B50" s="1">
        <v>7.23</v>
      </c>
      <c r="C50" s="1">
        <v>6.95</v>
      </c>
      <c r="D50" s="1">
        <v>6.81</v>
      </c>
      <c r="E50" s="1">
        <v>6.89</v>
      </c>
      <c r="F50" s="1">
        <v>6.81</v>
      </c>
    </row>
    <row r="51" spans="1:6" x14ac:dyDescent="0.25">
      <c r="A51" s="18">
        <v>41325</v>
      </c>
      <c r="B51" s="1">
        <v>7.14</v>
      </c>
      <c r="C51" s="1">
        <v>7.14</v>
      </c>
      <c r="D51" s="1">
        <v>7.04</v>
      </c>
      <c r="E51" s="1">
        <v>7.27</v>
      </c>
      <c r="F51" s="1">
        <v>7.35</v>
      </c>
    </row>
    <row r="52" spans="1:6" x14ac:dyDescent="0.25">
      <c r="A52" s="18">
        <v>41326</v>
      </c>
      <c r="B52" s="1">
        <v>7.13</v>
      </c>
      <c r="C52" s="1">
        <v>7.44</v>
      </c>
      <c r="D52" s="1">
        <v>7.31</v>
      </c>
      <c r="E52" s="1">
        <v>7.29</v>
      </c>
      <c r="F52" s="1">
        <v>7.28</v>
      </c>
    </row>
    <row r="53" spans="1:6" x14ac:dyDescent="0.25">
      <c r="A53" s="18">
        <v>41327</v>
      </c>
      <c r="B53" s="1">
        <v>7.13</v>
      </c>
      <c r="C53" s="1">
        <v>7.14</v>
      </c>
      <c r="D53" s="1">
        <v>7.09</v>
      </c>
      <c r="E53" s="1">
        <v>7.21</v>
      </c>
      <c r="F53" s="1">
        <v>7.09</v>
      </c>
    </row>
    <row r="54" spans="1:6" x14ac:dyDescent="0.25">
      <c r="A54" s="18"/>
      <c r="B54" s="1">
        <v>6.83</v>
      </c>
      <c r="C54" s="1">
        <v>6.88</v>
      </c>
      <c r="D54" s="1">
        <v>6.77</v>
      </c>
      <c r="E54" s="1">
        <v>6.88</v>
      </c>
      <c r="F54" s="1">
        <v>6.78</v>
      </c>
    </row>
    <row r="55" spans="1:6" x14ac:dyDescent="0.25">
      <c r="A55" s="18">
        <v>41329</v>
      </c>
      <c r="B55" s="1">
        <v>6.54</v>
      </c>
      <c r="C55" s="1">
        <v>6.67</v>
      </c>
      <c r="D55" s="1">
        <v>6.62</v>
      </c>
      <c r="E55" s="1">
        <v>6.79</v>
      </c>
      <c r="F55" s="1">
        <v>6.74</v>
      </c>
    </row>
    <row r="56" spans="1:6" x14ac:dyDescent="0.25">
      <c r="A56" s="18">
        <v>41330</v>
      </c>
      <c r="B56" s="1">
        <v>6.5</v>
      </c>
      <c r="C56" s="1">
        <v>6.67</v>
      </c>
      <c r="D56" s="1">
        <v>6.62</v>
      </c>
      <c r="E56" s="1">
        <v>6.73</v>
      </c>
      <c r="F56" s="1">
        <v>6.71</v>
      </c>
    </row>
    <row r="57" spans="1:6" x14ac:dyDescent="0.25">
      <c r="A57" s="18">
        <v>41331</v>
      </c>
      <c r="B57" s="1">
        <v>6.57</v>
      </c>
      <c r="C57" s="1">
        <v>6.55</v>
      </c>
      <c r="D57" s="1">
        <v>6.53</v>
      </c>
      <c r="E57" s="1">
        <v>6.62</v>
      </c>
      <c r="F57" s="1">
        <v>6.61</v>
      </c>
    </row>
    <row r="58" spans="1:6" x14ac:dyDescent="0.25">
      <c r="A58" s="18">
        <v>41332</v>
      </c>
      <c r="B58" s="1">
        <v>6.54</v>
      </c>
      <c r="C58" s="1">
        <v>6.51</v>
      </c>
      <c r="D58" s="1">
        <v>6.51</v>
      </c>
      <c r="E58" s="1">
        <v>6.59</v>
      </c>
      <c r="F58" s="1">
        <v>6.59</v>
      </c>
    </row>
    <row r="59" spans="1:6" x14ac:dyDescent="0.25">
      <c r="A59" s="18">
        <v>41333</v>
      </c>
      <c r="B59" s="1">
        <v>6.47</v>
      </c>
      <c r="C59" s="1">
        <v>6.42</v>
      </c>
      <c r="D59" s="1">
        <v>6.37</v>
      </c>
      <c r="E59" s="1">
        <v>6.53</v>
      </c>
      <c r="F59" s="1">
        <v>6.42</v>
      </c>
    </row>
    <row r="60" spans="1:6" x14ac:dyDescent="0.25">
      <c r="A60" s="18">
        <v>41334</v>
      </c>
      <c r="B60" s="1">
        <v>6.45</v>
      </c>
      <c r="C60" s="1">
        <v>6.42</v>
      </c>
      <c r="D60" s="1">
        <v>6.38</v>
      </c>
      <c r="E60" s="1">
        <v>6.5</v>
      </c>
      <c r="F60" s="1">
        <v>6.44</v>
      </c>
    </row>
    <row r="61" spans="1:6" x14ac:dyDescent="0.25">
      <c r="A61" s="18">
        <v>41335</v>
      </c>
      <c r="B61" s="1">
        <v>6.44</v>
      </c>
      <c r="C61" s="1">
        <v>6.45</v>
      </c>
      <c r="D61" s="1">
        <v>6.42</v>
      </c>
      <c r="E61" s="1">
        <v>6.58</v>
      </c>
      <c r="F61" s="1">
        <v>6.49</v>
      </c>
    </row>
    <row r="62" spans="1:6" x14ac:dyDescent="0.25">
      <c r="A62" s="18">
        <v>41336</v>
      </c>
      <c r="B62" s="1">
        <v>6.52</v>
      </c>
      <c r="C62" s="1">
        <v>6.52</v>
      </c>
      <c r="D62" s="1">
        <v>6.5</v>
      </c>
      <c r="E62" s="1">
        <v>6.66</v>
      </c>
      <c r="F62" s="1">
        <v>6.64</v>
      </c>
    </row>
    <row r="63" spans="1:6" x14ac:dyDescent="0.25">
      <c r="A63" s="18">
        <v>41337</v>
      </c>
      <c r="B63" s="1">
        <v>6.61</v>
      </c>
      <c r="C63" s="1">
        <v>6.55</v>
      </c>
      <c r="D63" s="1">
        <v>6.48</v>
      </c>
      <c r="E63" s="1">
        <v>6.68</v>
      </c>
      <c r="F63" s="1">
        <v>6.49</v>
      </c>
    </row>
    <row r="64" spans="1:6" x14ac:dyDescent="0.25">
      <c r="A64" s="18">
        <v>41338</v>
      </c>
      <c r="B64" s="1">
        <v>6.58</v>
      </c>
      <c r="C64" s="1">
        <v>6.55</v>
      </c>
      <c r="D64" s="1">
        <v>6.49</v>
      </c>
      <c r="E64" s="1">
        <v>6.75</v>
      </c>
      <c r="F64" s="1">
        <v>6.51</v>
      </c>
    </row>
    <row r="65" spans="1:6" x14ac:dyDescent="0.25">
      <c r="A65" s="18">
        <v>41339</v>
      </c>
      <c r="B65" s="1">
        <v>6.58</v>
      </c>
      <c r="C65" s="1">
        <v>6.59</v>
      </c>
      <c r="D65" s="1">
        <v>6.54</v>
      </c>
      <c r="E65" s="1">
        <v>6.75</v>
      </c>
      <c r="F65" s="1">
        <v>6.71</v>
      </c>
    </row>
    <row r="66" spans="1:6" x14ac:dyDescent="0.25">
      <c r="A66" s="18">
        <v>41340</v>
      </c>
      <c r="B66" s="1">
        <v>6.81</v>
      </c>
      <c r="C66" s="1">
        <v>6.8</v>
      </c>
      <c r="D66" s="1">
        <v>6.72</v>
      </c>
      <c r="E66" s="1">
        <v>6.85</v>
      </c>
      <c r="F66" s="1">
        <v>6.74</v>
      </c>
    </row>
    <row r="67" spans="1:6" x14ac:dyDescent="0.25">
      <c r="A67" s="18">
        <v>41341</v>
      </c>
      <c r="B67" s="1">
        <v>6.73</v>
      </c>
      <c r="C67" s="1">
        <v>6.97</v>
      </c>
      <c r="D67" s="1">
        <v>6.62</v>
      </c>
      <c r="E67" s="1">
        <v>6.82</v>
      </c>
      <c r="F67" s="1">
        <v>6.58</v>
      </c>
    </row>
    <row r="68" spans="1:6" x14ac:dyDescent="0.25">
      <c r="A68" s="18">
        <v>41342</v>
      </c>
      <c r="B68" s="1">
        <v>6.47</v>
      </c>
      <c r="C68" s="1">
        <v>6.46</v>
      </c>
      <c r="D68" s="1">
        <v>6.42</v>
      </c>
      <c r="E68" s="1">
        <v>6.54</v>
      </c>
      <c r="F68" s="1">
        <v>6.38</v>
      </c>
    </row>
    <row r="69" spans="1:6" x14ac:dyDescent="0.25">
      <c r="A69" s="18">
        <v>41343</v>
      </c>
      <c r="B69" s="1">
        <v>6.32</v>
      </c>
      <c r="C69" s="1">
        <v>6.51</v>
      </c>
      <c r="D69" s="1">
        <v>6.34</v>
      </c>
      <c r="E69" s="1">
        <v>6.54</v>
      </c>
      <c r="F69" s="1">
        <v>6.47</v>
      </c>
    </row>
    <row r="70" spans="1:6" x14ac:dyDescent="0.25">
      <c r="A70" s="18">
        <v>41344</v>
      </c>
      <c r="B70" s="1">
        <v>6.39</v>
      </c>
      <c r="C70" s="1">
        <v>6.51</v>
      </c>
      <c r="D70" s="1">
        <v>6.32</v>
      </c>
      <c r="E70" s="1">
        <v>6.44</v>
      </c>
      <c r="F70" s="1">
        <v>6.39</v>
      </c>
    </row>
    <row r="71" spans="1:6" x14ac:dyDescent="0.25">
      <c r="A71" s="18">
        <v>41345</v>
      </c>
      <c r="B71" s="1">
        <v>6.36</v>
      </c>
      <c r="C71" s="1">
        <v>6.35</v>
      </c>
      <c r="D71" s="1">
        <v>6.31</v>
      </c>
      <c r="E71" s="1">
        <v>6.4</v>
      </c>
      <c r="F71" s="1">
        <v>6.43</v>
      </c>
    </row>
    <row r="72" spans="1:6" x14ac:dyDescent="0.25">
      <c r="A72" s="18">
        <v>41346</v>
      </c>
      <c r="B72" s="1">
        <v>6.34</v>
      </c>
      <c r="C72" s="1">
        <v>6.29</v>
      </c>
      <c r="D72" s="1">
        <v>6.29</v>
      </c>
      <c r="E72" s="1">
        <v>6.39</v>
      </c>
      <c r="F72" s="1">
        <v>6.39</v>
      </c>
    </row>
    <row r="73" spans="1:6" x14ac:dyDescent="0.25">
      <c r="A73" s="18">
        <v>41347</v>
      </c>
      <c r="B73" s="1">
        <v>6.32</v>
      </c>
      <c r="C73" s="1">
        <v>6.24</v>
      </c>
      <c r="D73" s="1">
        <v>6.16</v>
      </c>
      <c r="E73" s="1">
        <v>6.39</v>
      </c>
      <c r="F73" s="1">
        <v>6.32</v>
      </c>
    </row>
    <row r="74" spans="1:6" x14ac:dyDescent="0.25">
      <c r="A74" s="18">
        <v>41348</v>
      </c>
      <c r="B74" s="1">
        <v>6.21</v>
      </c>
      <c r="C74" s="1">
        <v>6.25</v>
      </c>
      <c r="D74" s="1">
        <v>6.15</v>
      </c>
      <c r="E74" s="1">
        <v>6.29</v>
      </c>
      <c r="F74" s="1">
        <v>6.23</v>
      </c>
    </row>
    <row r="75" spans="1:6" x14ac:dyDescent="0.25">
      <c r="A75" s="18">
        <v>41349</v>
      </c>
      <c r="B75" s="1">
        <v>6.41</v>
      </c>
      <c r="C75" s="1">
        <v>6.29</v>
      </c>
      <c r="D75" s="1">
        <v>6.22</v>
      </c>
      <c r="E75" s="1">
        <v>6.42</v>
      </c>
      <c r="F75" s="1">
        <v>6.24</v>
      </c>
    </row>
    <row r="76" spans="1:6" x14ac:dyDescent="0.25">
      <c r="A76" s="18">
        <v>41350</v>
      </c>
      <c r="B76" s="1">
        <v>6.46</v>
      </c>
      <c r="C76" s="1">
        <v>6.38</v>
      </c>
      <c r="D76" s="1">
        <v>6.28</v>
      </c>
      <c r="E76" s="1">
        <v>6.52</v>
      </c>
      <c r="F76" s="1">
        <v>6.47</v>
      </c>
    </row>
    <row r="77" spans="1:6" x14ac:dyDescent="0.25">
      <c r="A77" s="18">
        <v>41351</v>
      </c>
      <c r="B77" s="1">
        <v>6.45</v>
      </c>
      <c r="C77" s="1">
        <v>6.36</v>
      </c>
      <c r="D77" s="1">
        <v>6.26</v>
      </c>
      <c r="E77" s="1">
        <v>6.5</v>
      </c>
      <c r="F77" s="1">
        <v>6.35</v>
      </c>
    </row>
    <row r="78" spans="1:6" x14ac:dyDescent="0.25">
      <c r="A78" s="18">
        <v>41352</v>
      </c>
      <c r="B78" s="1">
        <v>6.23</v>
      </c>
      <c r="C78" s="1">
        <v>6.2</v>
      </c>
      <c r="D78" s="1">
        <v>6.21</v>
      </c>
      <c r="E78" s="1">
        <v>6.4</v>
      </c>
      <c r="F78" s="1">
        <v>6.33</v>
      </c>
    </row>
    <row r="79" spans="1:6" x14ac:dyDescent="0.25">
      <c r="A79" s="18">
        <v>41353</v>
      </c>
      <c r="B79" s="1">
        <v>6.35</v>
      </c>
      <c r="C79" s="1">
        <v>6.26</v>
      </c>
      <c r="D79" s="1">
        <v>6.15</v>
      </c>
      <c r="E79" s="1">
        <v>6.43</v>
      </c>
      <c r="F79" s="1">
        <v>6.35</v>
      </c>
    </row>
    <row r="80" spans="1:6" x14ac:dyDescent="0.25">
      <c r="A80" s="18">
        <v>41354</v>
      </c>
      <c r="B80" s="1">
        <v>6.31</v>
      </c>
      <c r="C80" s="1">
        <v>6.24</v>
      </c>
      <c r="D80" s="1">
        <v>6.09</v>
      </c>
      <c r="E80" s="1">
        <v>6.29</v>
      </c>
      <c r="F80" s="1">
        <v>6.24</v>
      </c>
    </row>
    <row r="81" spans="1:6" x14ac:dyDescent="0.25">
      <c r="A81" s="18">
        <v>41355</v>
      </c>
      <c r="B81" s="1">
        <v>6.17</v>
      </c>
      <c r="C81" s="1">
        <v>6.24</v>
      </c>
      <c r="D81" s="1">
        <v>6.19</v>
      </c>
      <c r="E81" s="1">
        <v>6.26</v>
      </c>
      <c r="F81" s="1">
        <v>6.26</v>
      </c>
    </row>
    <row r="82" spans="1:6" x14ac:dyDescent="0.25">
      <c r="A82" s="18">
        <v>41356</v>
      </c>
      <c r="B82" s="1">
        <v>6.3</v>
      </c>
      <c r="C82" s="1">
        <v>6.22</v>
      </c>
      <c r="D82" s="1">
        <v>6.22</v>
      </c>
      <c r="E82" s="1">
        <v>6.32</v>
      </c>
      <c r="F82" s="1">
        <v>6.28</v>
      </c>
    </row>
    <row r="83" spans="1:6" x14ac:dyDescent="0.25">
      <c r="A83" s="18">
        <v>41357</v>
      </c>
      <c r="B83" s="1">
        <v>6.29</v>
      </c>
      <c r="C83" s="1">
        <v>6.26</v>
      </c>
      <c r="D83" s="1">
        <v>6.22</v>
      </c>
      <c r="E83" s="1">
        <v>6.39</v>
      </c>
      <c r="F83" s="1">
        <v>6.4</v>
      </c>
    </row>
    <row r="84" spans="1:6" x14ac:dyDescent="0.25">
      <c r="A84" s="18">
        <v>41358</v>
      </c>
      <c r="B84" s="1">
        <v>6.31</v>
      </c>
      <c r="C84" s="1">
        <v>6.28</v>
      </c>
      <c r="D84" s="1">
        <v>6.23</v>
      </c>
      <c r="E84" s="1">
        <v>6.41</v>
      </c>
      <c r="F84" s="1">
        <v>6.41</v>
      </c>
    </row>
    <row r="85" spans="1:6" x14ac:dyDescent="0.25">
      <c r="A85" s="18">
        <v>41359</v>
      </c>
      <c r="B85" s="1">
        <v>6.18</v>
      </c>
      <c r="C85" s="1">
        <v>6.22</v>
      </c>
      <c r="D85" s="1">
        <v>6.29</v>
      </c>
      <c r="E85" s="1">
        <v>6.34</v>
      </c>
      <c r="F85" s="1">
        <v>6.25</v>
      </c>
    </row>
    <row r="86" spans="1:6" x14ac:dyDescent="0.25">
      <c r="A86" s="18">
        <v>41360</v>
      </c>
      <c r="B86" s="1">
        <v>6.27</v>
      </c>
      <c r="C86" s="1">
        <v>6.23</v>
      </c>
      <c r="D86" s="1">
        <v>6.2</v>
      </c>
      <c r="E86" s="1">
        <v>6.25</v>
      </c>
      <c r="F86" s="1">
        <v>6.32</v>
      </c>
    </row>
    <row r="87" spans="1:6" x14ac:dyDescent="0.25">
      <c r="A87" s="18">
        <v>41361</v>
      </c>
      <c r="B87" s="1">
        <v>6.31</v>
      </c>
      <c r="C87" s="1">
        <v>6.29</v>
      </c>
      <c r="D87" s="1">
        <v>6.26</v>
      </c>
      <c r="E87" s="1">
        <v>6.38</v>
      </c>
      <c r="F87" s="1">
        <v>6.4</v>
      </c>
    </row>
    <row r="89" spans="1:6" x14ac:dyDescent="0.25">
      <c r="B89" s="13"/>
      <c r="C89" s="13"/>
      <c r="D89" s="13"/>
      <c r="E89" s="13"/>
      <c r="F89" s="13"/>
    </row>
    <row r="90" spans="1:6" x14ac:dyDescent="0.25">
      <c r="B90" s="13"/>
      <c r="C90" s="13"/>
      <c r="D90" s="13"/>
      <c r="E90" s="13"/>
      <c r="F90" s="13"/>
    </row>
    <row r="91" spans="1:6" x14ac:dyDescent="0.25">
      <c r="B91" s="13"/>
      <c r="C91" s="13"/>
      <c r="D91" s="13"/>
      <c r="E91" s="13"/>
      <c r="F91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40F2710CADB3489EDFC0C6F5415BAC" ma:contentTypeVersion="10" ma:contentTypeDescription="Create a new document." ma:contentTypeScope="" ma:versionID="176c273bdeddffb14a2a01bf886b5d4e">
  <xsd:schema xmlns:xsd="http://www.w3.org/2001/XMLSchema" xmlns:xs="http://www.w3.org/2001/XMLSchema" xmlns:p="http://schemas.microsoft.com/office/2006/metadata/properties" xmlns:ns2="5de47223-edfa-42e4-b864-ab9571164042" targetNamespace="http://schemas.microsoft.com/office/2006/metadata/properties" ma:root="true" ma:fieldsID="85b59e7b9cd329e701fc946bab36bb14" ns2:_="">
    <xsd:import namespace="5de47223-edfa-42e4-b864-ab95711640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47223-edfa-42e4-b864-ab9571164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36342E-2627-416B-B283-0823B4295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483540-D6DD-4721-8995-578D0AE48B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74B0E4-EF48-47A4-BF4D-93E2841CC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e47223-edfa-42e4-b864-ab9571164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 Row Format</vt:lpstr>
      <vt:lpstr>Overview Column Format</vt:lpstr>
      <vt:lpstr>Eggs used to determine diameter</vt:lpstr>
      <vt:lpstr> Volume of eggs + #of Eggs</vt:lpstr>
      <vt:lpstr>Egg # calculator</vt:lpstr>
      <vt:lpstr>Final Wt(g) &amp; FL(cm)</vt:lpstr>
      <vt:lpstr>F and sex ratio</vt:lpstr>
      <vt:lpstr>Temperature (Celsius)</vt:lpstr>
      <vt:lpstr> DO (mg per L)</vt:lpstr>
      <vt:lpstr>pH</vt:lpstr>
      <vt:lpstr>Salinity (ppt)</vt:lpstr>
      <vt:lpstr>Alkalinity (meq per L)</vt:lpstr>
    </vt:vector>
  </TitlesOfParts>
  <Manager/>
  <Company>The Walt Disney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Maurer, Leah M. -ND</dc:creator>
  <cp:keywords/>
  <dc:description/>
  <cp:lastModifiedBy>Leah Maurer</cp:lastModifiedBy>
  <cp:revision/>
  <dcterms:created xsi:type="dcterms:W3CDTF">2018-01-20T19:25:44Z</dcterms:created>
  <dcterms:modified xsi:type="dcterms:W3CDTF">2020-03-29T18:42:30Z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0x0101007640F2710CADB3489EDFC0C6F5415BAC</vt:lpwstr>
  </property>
</Properties>
</file>