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Administrator\Desktop\Supplemental Files\protective and therapeutic effects\"/>
    </mc:Choice>
  </mc:AlternateContent>
  <xr:revisionPtr revIDLastSave="0" documentId="13_ncr:1_{ECD4681D-CEF7-4EE5-8F0B-D9D112CBC51C}" xr6:coauthVersionLast="45" xr6:coauthVersionMax="45" xr10:uidLastSave="{00000000-0000-0000-0000-000000000000}"/>
  <bookViews>
    <workbookView xWindow="-108" yWindow="-108" windowWidth="19416" windowHeight="10416" xr2:uid="{00000000-000D-0000-FFFF-FFFF00000000}"/>
  </bookViews>
  <sheets>
    <sheet name="therapeutic effict" sheetId="1" r:id="rId1"/>
    <sheet name="protective effec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2" l="1"/>
  <c r="I3" i="2"/>
  <c r="M3" i="2"/>
  <c r="Q3" i="2"/>
  <c r="U3" i="2"/>
  <c r="Y3" i="2"/>
  <c r="AC3" i="2"/>
  <c r="AG3" i="2"/>
  <c r="AK3" i="2"/>
  <c r="E4" i="2"/>
  <c r="I4" i="2"/>
  <c r="M4" i="2"/>
  <c r="Q4" i="2"/>
  <c r="U4" i="2"/>
  <c r="Y4" i="2"/>
  <c r="AC4" i="2"/>
  <c r="AG4" i="2"/>
  <c r="AK4" i="2"/>
  <c r="E5" i="2"/>
  <c r="I5" i="2"/>
  <c r="M5" i="2"/>
  <c r="Q5" i="2"/>
  <c r="U5" i="2"/>
  <c r="Y5" i="2"/>
  <c r="AC5" i="2"/>
  <c r="AG5" i="2"/>
  <c r="AK5" i="2"/>
  <c r="E6" i="2"/>
  <c r="I6" i="2"/>
  <c r="M6" i="2"/>
  <c r="Q6" i="2"/>
  <c r="U6" i="2"/>
  <c r="Y6" i="2"/>
  <c r="AC6" i="2"/>
  <c r="AG6" i="2"/>
  <c r="AK6" i="2"/>
  <c r="E7" i="2"/>
  <c r="I7" i="2"/>
  <c r="M7" i="2"/>
  <c r="Q7" i="2"/>
  <c r="U7" i="2"/>
  <c r="Y7" i="2"/>
  <c r="AC7" i="2"/>
  <c r="AG7" i="2"/>
  <c r="AK7" i="2"/>
  <c r="E8" i="2"/>
  <c r="I8" i="2"/>
  <c r="M8" i="2"/>
  <c r="Q8" i="2"/>
  <c r="U8" i="2"/>
  <c r="Y8" i="2"/>
  <c r="AC8" i="2"/>
  <c r="AG8" i="2"/>
  <c r="AK8" i="2"/>
  <c r="E9" i="2"/>
  <c r="I9" i="2"/>
  <c r="M9" i="2"/>
  <c r="Q9" i="2"/>
  <c r="U9" i="2"/>
  <c r="Y9" i="2"/>
  <c r="AC9" i="2"/>
  <c r="AG9" i="2"/>
  <c r="AK9" i="2"/>
  <c r="E10" i="2"/>
  <c r="I10" i="2"/>
  <c r="M10" i="2"/>
  <c r="Q10" i="2"/>
  <c r="U10" i="2"/>
  <c r="Y10" i="2"/>
  <c r="AC10" i="2"/>
  <c r="AG10" i="2"/>
  <c r="AK10" i="2"/>
  <c r="L16" i="1"/>
  <c r="L17" i="1"/>
  <c r="L18" i="1"/>
  <c r="L19" i="1"/>
  <c r="L20" i="1"/>
  <c r="L21" i="1"/>
  <c r="L22" i="1"/>
  <c r="L15" i="1"/>
  <c r="L16" i="2"/>
  <c r="L17" i="2"/>
  <c r="L18" i="2"/>
  <c r="L19" i="2"/>
  <c r="L20" i="2"/>
  <c r="L21" i="2"/>
  <c r="L22" i="2"/>
  <c r="L15" i="2"/>
  <c r="AK10" i="1" l="1"/>
  <c r="AG10" i="1"/>
  <c r="AC10" i="1"/>
  <c r="Y10" i="1"/>
  <c r="U10" i="1"/>
  <c r="Q10" i="1"/>
  <c r="M10" i="1"/>
  <c r="I10" i="1"/>
  <c r="E10" i="1"/>
  <c r="AK9" i="1"/>
  <c r="AG9" i="1"/>
  <c r="AC9" i="1"/>
  <c r="Y9" i="1"/>
  <c r="U9" i="1"/>
  <c r="Q9" i="1"/>
  <c r="M9" i="1"/>
  <c r="I9" i="1"/>
  <c r="E9" i="1"/>
  <c r="AK8" i="1"/>
  <c r="AG8" i="1"/>
  <c r="AC8" i="1"/>
  <c r="Y8" i="1"/>
  <c r="U8" i="1"/>
  <c r="Q8" i="1"/>
  <c r="M8" i="1"/>
  <c r="I8" i="1"/>
  <c r="E8" i="1"/>
  <c r="AK7" i="1"/>
  <c r="AG7" i="1"/>
  <c r="AC7" i="1"/>
  <c r="Y7" i="1"/>
  <c r="U7" i="1"/>
  <c r="Q7" i="1"/>
  <c r="M7" i="1"/>
  <c r="I7" i="1"/>
  <c r="E7" i="1"/>
  <c r="AK6" i="1"/>
  <c r="AG6" i="1"/>
  <c r="AC6" i="1"/>
  <c r="Y6" i="1"/>
  <c r="U6" i="1"/>
  <c r="Q6" i="1"/>
  <c r="M6" i="1"/>
  <c r="I6" i="1"/>
  <c r="E6" i="1"/>
  <c r="AK5" i="1"/>
  <c r="AG5" i="1"/>
  <c r="AC5" i="1"/>
  <c r="Y5" i="1"/>
  <c r="U5" i="1"/>
  <c r="Q5" i="1"/>
  <c r="M5" i="1"/>
  <c r="I5" i="1"/>
  <c r="E5" i="1"/>
  <c r="AK4" i="1"/>
  <c r="AG4" i="1"/>
  <c r="AC4" i="1"/>
  <c r="Y4" i="1"/>
  <c r="U4" i="1"/>
  <c r="Q4" i="1"/>
  <c r="M4" i="1"/>
  <c r="I4" i="1"/>
  <c r="E4" i="1"/>
  <c r="AK3" i="1"/>
  <c r="AG3" i="1"/>
  <c r="AC3" i="1"/>
  <c r="Y3" i="1"/>
  <c r="U3" i="1"/>
  <c r="Q3" i="1"/>
  <c r="M3" i="1"/>
  <c r="I3" i="1"/>
  <c r="E3" i="1"/>
  <c r="K22" i="2" l="1"/>
  <c r="K21" i="2"/>
  <c r="K20" i="2"/>
  <c r="K19" i="2"/>
  <c r="K18" i="2"/>
  <c r="K17" i="2"/>
  <c r="K16" i="2"/>
  <c r="K15" i="2"/>
  <c r="T22" i="2" s="1"/>
  <c r="K22" i="1"/>
  <c r="K21" i="1"/>
  <c r="K20" i="1"/>
  <c r="K19" i="1"/>
  <c r="K18" i="1"/>
  <c r="K17" i="1"/>
  <c r="K16" i="1"/>
  <c r="K15" i="1"/>
  <c r="O22" i="1" s="1"/>
  <c r="U17" i="1" l="1"/>
  <c r="P21" i="1"/>
  <c r="Q16" i="1"/>
  <c r="R17" i="1"/>
  <c r="S19" i="1"/>
  <c r="Q21" i="1"/>
  <c r="M16" i="1"/>
  <c r="W18" i="1"/>
  <c r="M22" i="1"/>
  <c r="N20" i="1"/>
  <c r="S18" i="1"/>
  <c r="U20" i="1"/>
  <c r="V22" i="1"/>
  <c r="T16" i="1"/>
  <c r="T19" i="1"/>
  <c r="N17" i="1"/>
  <c r="R18" i="1"/>
  <c r="T20" i="1"/>
  <c r="U22" i="1"/>
  <c r="P16" i="1"/>
  <c r="M19" i="1"/>
  <c r="Q17" i="1"/>
  <c r="O18" i="1"/>
  <c r="P19" i="1"/>
  <c r="Q20" i="1"/>
  <c r="T21" i="1"/>
  <c r="R22" i="1"/>
  <c r="U16" i="1"/>
  <c r="N21" i="1"/>
  <c r="V17" i="1"/>
  <c r="V18" i="1"/>
  <c r="W19" i="1"/>
  <c r="O19" i="1"/>
  <c r="P20" i="1"/>
  <c r="U21" i="1"/>
  <c r="Q22" i="1"/>
  <c r="M18" i="1"/>
  <c r="N16" i="1"/>
  <c r="S16" i="1"/>
  <c r="O16" i="1"/>
  <c r="W16" i="1" s="1"/>
  <c r="N19" i="1"/>
  <c r="M21" i="1"/>
  <c r="M17" i="1"/>
  <c r="T17" i="1"/>
  <c r="P17" i="1"/>
  <c r="U18" i="1"/>
  <c r="Q18" i="1"/>
  <c r="V19" i="1"/>
  <c r="R19" i="1"/>
  <c r="W20" i="1"/>
  <c r="S20" i="1"/>
  <c r="O20" i="1"/>
  <c r="R21" i="1"/>
  <c r="V21" i="1"/>
  <c r="T22" i="1"/>
  <c r="P22" i="1"/>
  <c r="V16" i="1"/>
  <c r="R16" i="1"/>
  <c r="N22" i="1"/>
  <c r="N18" i="1"/>
  <c r="M20" i="1"/>
  <c r="W17" i="1"/>
  <c r="S17" i="1"/>
  <c r="O17" i="1"/>
  <c r="T18" i="1"/>
  <c r="P18" i="1"/>
  <c r="U19" i="1"/>
  <c r="Q19" i="1"/>
  <c r="V20" i="1"/>
  <c r="R20" i="1"/>
  <c r="O21" i="1"/>
  <c r="S21" i="1"/>
  <c r="W22" i="1"/>
  <c r="S22" i="1"/>
  <c r="W17" i="2"/>
  <c r="M18" i="2"/>
  <c r="Q18" i="2"/>
  <c r="U18" i="2"/>
  <c r="O19" i="2"/>
  <c r="O21" i="2"/>
  <c r="S21" i="2"/>
  <c r="M22" i="2"/>
  <c r="Q22" i="2"/>
  <c r="N16" i="2"/>
  <c r="R16" i="2"/>
  <c r="V16" i="2"/>
  <c r="P17" i="2"/>
  <c r="T17" i="2"/>
  <c r="N18" i="2"/>
  <c r="R18" i="2"/>
  <c r="V18" i="2"/>
  <c r="P19" i="2"/>
  <c r="T19" i="2"/>
  <c r="N20" i="2"/>
  <c r="R20" i="2"/>
  <c r="V20" i="2"/>
  <c r="P21" i="2"/>
  <c r="T21" i="2"/>
  <c r="N22" i="2"/>
  <c r="R22" i="2"/>
  <c r="V22" i="2"/>
  <c r="M16" i="2"/>
  <c r="Q16" i="2"/>
  <c r="U16" i="2"/>
  <c r="O17" i="2"/>
  <c r="S19" i="2"/>
  <c r="W19" i="2"/>
  <c r="M20" i="2"/>
  <c r="Q20" i="2"/>
  <c r="U20" i="2"/>
  <c r="U22" i="2"/>
  <c r="O16" i="2"/>
  <c r="S16" i="2"/>
  <c r="M17" i="2"/>
  <c r="Q17" i="2"/>
  <c r="U17" i="2"/>
  <c r="O18" i="2"/>
  <c r="S18" i="2"/>
  <c r="W18" i="2"/>
  <c r="M19" i="2"/>
  <c r="Q19" i="2"/>
  <c r="U19" i="2"/>
  <c r="O20" i="2"/>
  <c r="S20" i="2"/>
  <c r="W20" i="2"/>
  <c r="M21" i="2"/>
  <c r="Q21" i="2"/>
  <c r="U21" i="2"/>
  <c r="O22" i="2"/>
  <c r="S22" i="2"/>
  <c r="W22" i="2"/>
  <c r="S17" i="2"/>
  <c r="P16" i="2"/>
  <c r="T16" i="2"/>
  <c r="N17" i="2"/>
  <c r="R17" i="2"/>
  <c r="V17" i="2"/>
  <c r="P18" i="2"/>
  <c r="T18" i="2"/>
  <c r="N19" i="2"/>
  <c r="R19" i="2"/>
  <c r="V19" i="2"/>
  <c r="P20" i="2"/>
  <c r="T20" i="2"/>
  <c r="N21" i="2"/>
  <c r="R21" i="2"/>
  <c r="V21" i="2"/>
  <c r="P22" i="2"/>
  <c r="X22" i="1" l="1"/>
  <c r="X21" i="1"/>
  <c r="X18" i="1"/>
  <c r="W21" i="1"/>
  <c r="X17" i="1"/>
  <c r="X20" i="1"/>
  <c r="X16" i="1"/>
  <c r="X19" i="1"/>
  <c r="X19" i="2"/>
  <c r="X16" i="2"/>
  <c r="W16" i="2"/>
  <c r="X20" i="2"/>
  <c r="W21" i="2"/>
  <c r="X21" i="2"/>
  <c r="X18" i="2"/>
  <c r="X17" i="2"/>
  <c r="X22" i="2"/>
</calcChain>
</file>

<file path=xl/sharedStrings.xml><?xml version="1.0" encoding="utf-8"?>
<sst xmlns="http://schemas.openxmlformats.org/spreadsheetml/2006/main" count="90" uniqueCount="33">
  <si>
    <t>name</t>
    <phoneticPr fontId="1" type="noConversion"/>
  </si>
  <si>
    <t>contorl</t>
    <phoneticPr fontId="1" type="noConversion"/>
  </si>
  <si>
    <t>spot diameter</t>
    <phoneticPr fontId="1" type="noConversion"/>
  </si>
  <si>
    <t>protective effect</t>
    <phoneticPr fontId="1" type="noConversion"/>
  </si>
  <si>
    <t>AVERAGE1</t>
    <phoneticPr fontId="1" type="noConversion"/>
  </si>
  <si>
    <t>AVERAGE2</t>
    <phoneticPr fontId="1" type="noConversion"/>
  </si>
  <si>
    <t>AVERAGE3</t>
    <phoneticPr fontId="1" type="noConversion"/>
  </si>
  <si>
    <t>AVERAGE4</t>
    <phoneticPr fontId="1" type="noConversion"/>
  </si>
  <si>
    <t>AVERAGE5</t>
    <phoneticPr fontId="1" type="noConversion"/>
  </si>
  <si>
    <t>AVERAGE6</t>
    <phoneticPr fontId="1" type="noConversion"/>
  </si>
  <si>
    <t>AVERAGE7</t>
    <phoneticPr fontId="1" type="noConversion"/>
  </si>
  <si>
    <t>AVERAGE8</t>
    <phoneticPr fontId="1" type="noConversion"/>
  </si>
  <si>
    <t>AVERAGE9</t>
    <phoneticPr fontId="1" type="noConversion"/>
  </si>
  <si>
    <t>spot diameter</t>
    <phoneticPr fontId="1" type="noConversion"/>
  </si>
  <si>
    <t>carvacrol 500μg/mL</t>
    <phoneticPr fontId="1" type="noConversion"/>
  </si>
  <si>
    <t>carvacrol 1000μg/mL</t>
    <phoneticPr fontId="1" type="noConversion"/>
  </si>
  <si>
    <t>thymol 500μg/mL</t>
    <phoneticPr fontId="1" type="noConversion"/>
  </si>
  <si>
    <t>thymol 1000μg/mL</t>
    <phoneticPr fontId="1" type="noConversion"/>
  </si>
  <si>
    <t>pyrimethanil 400μg/mL</t>
    <phoneticPr fontId="1" type="noConversion"/>
  </si>
  <si>
    <t>AVERAGE</t>
    <phoneticPr fontId="1" type="noConversion"/>
  </si>
  <si>
    <t>STDEV.P</t>
    <phoneticPr fontId="1" type="noConversion"/>
  </si>
  <si>
    <t>control effects</t>
    <phoneticPr fontId="1" type="noConversion"/>
  </si>
  <si>
    <t>control effects1</t>
    <phoneticPr fontId="1" type="noConversion"/>
  </si>
  <si>
    <t>control effects2</t>
    <phoneticPr fontId="1" type="noConversion"/>
  </si>
  <si>
    <t>control effects3</t>
    <phoneticPr fontId="1" type="noConversion"/>
  </si>
  <si>
    <t>control effects4</t>
    <phoneticPr fontId="1" type="noConversion"/>
  </si>
  <si>
    <t>control effects5</t>
    <phoneticPr fontId="1" type="noConversion"/>
  </si>
  <si>
    <t>control effects6</t>
    <phoneticPr fontId="1" type="noConversion"/>
  </si>
  <si>
    <t>control effects7</t>
    <phoneticPr fontId="1" type="noConversion"/>
  </si>
  <si>
    <t>control effects8</t>
    <phoneticPr fontId="1" type="noConversion"/>
  </si>
  <si>
    <t>control effects9</t>
    <phoneticPr fontId="1" type="noConversion"/>
  </si>
  <si>
    <r>
      <rPr>
        <i/>
        <sz val="11"/>
        <color theme="1"/>
        <rFont val="Times New Roman"/>
        <family val="1"/>
      </rPr>
      <t xml:space="preserve">O. vulgare </t>
    </r>
    <r>
      <rPr>
        <sz val="11"/>
        <color theme="1"/>
        <rFont val="Times New Roman"/>
        <family val="1"/>
      </rPr>
      <t>500μg/mL</t>
    </r>
    <phoneticPr fontId="1" type="noConversion"/>
  </si>
  <si>
    <r>
      <rPr>
        <i/>
        <sz val="11"/>
        <color theme="1"/>
        <rFont val="Times New Roman"/>
        <family val="1"/>
      </rPr>
      <t xml:space="preserve">O. vulgare </t>
    </r>
    <r>
      <rPr>
        <sz val="11"/>
        <color theme="1"/>
        <rFont val="Times New Roman"/>
        <family val="1"/>
      </rPr>
      <t>1000μg/mL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</si>
</sst>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_ "/>
    <numFmt numFmtId="178" formatCode="0.00_);[Red]\(0.00\)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/>
    </xf>
    <xf numFmtId="178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 vertical="center"/>
    </xf>
    <xf numFmtId="0" fontId="2" fillId="0" borderId="0" xfId="0" applyFont="1"/>
    <xf numFmtId="176" fontId="2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3"/>
  <sheetViews>
    <sheetView tabSelected="1" topLeftCell="U7" workbookViewId="0">
      <selection activeCell="H12" sqref="H12"/>
    </sheetView>
  </sheetViews>
  <sheetFormatPr defaultRowHeight="13.8" x14ac:dyDescent="0.25"/>
  <cols>
    <col min="1" max="1" width="21.44140625" style="7" customWidth="1"/>
    <col min="2" max="4" width="8.88671875" style="7"/>
    <col min="5" max="5" width="11.77734375" style="7" customWidth="1"/>
    <col min="6" max="8" width="8.88671875" style="7"/>
    <col min="9" max="9" width="11.6640625" style="7" customWidth="1"/>
    <col min="10" max="12" width="8.88671875" style="7"/>
    <col min="13" max="13" width="16.6640625" style="7" customWidth="1"/>
    <col min="14" max="14" width="18.33203125" style="7" customWidth="1"/>
    <col min="15" max="15" width="17.77734375" style="7" customWidth="1"/>
    <col min="16" max="16" width="17.21875" style="7" customWidth="1"/>
    <col min="17" max="17" width="17" style="7" customWidth="1"/>
    <col min="18" max="18" width="18.77734375" style="7" customWidth="1"/>
    <col min="19" max="19" width="17.109375" style="7" customWidth="1"/>
    <col min="20" max="20" width="16.6640625" style="7" customWidth="1"/>
    <col min="21" max="21" width="15.109375" style="7" customWidth="1"/>
    <col min="22" max="22" width="15.5546875" style="7" customWidth="1"/>
    <col min="23" max="16384" width="8.88671875" style="7"/>
  </cols>
  <sheetData>
    <row r="1" spans="1:37" s="2" customFormat="1" x14ac:dyDescent="0.25">
      <c r="A1" s="1" t="s">
        <v>3</v>
      </c>
      <c r="B1" s="8" t="s">
        <v>2</v>
      </c>
      <c r="C1" s="8"/>
      <c r="D1" s="8"/>
      <c r="E1" s="8"/>
      <c r="F1" s="8"/>
      <c r="G1" s="8"/>
      <c r="H1" s="8"/>
      <c r="I1" s="8"/>
      <c r="J1" s="8"/>
      <c r="K1" s="1"/>
      <c r="L1" s="1"/>
      <c r="M1" s="1"/>
    </row>
    <row r="2" spans="1:37" s="2" customFormat="1" x14ac:dyDescent="0.25">
      <c r="A2" s="3" t="s">
        <v>0</v>
      </c>
      <c r="B2" s="2">
        <v>1</v>
      </c>
      <c r="C2" s="2">
        <v>1</v>
      </c>
      <c r="D2" s="2">
        <v>1</v>
      </c>
      <c r="E2" s="2" t="s">
        <v>4</v>
      </c>
      <c r="F2" s="2">
        <v>2</v>
      </c>
      <c r="G2" s="2">
        <v>2</v>
      </c>
      <c r="H2" s="2">
        <v>2</v>
      </c>
      <c r="I2" s="2" t="s">
        <v>5</v>
      </c>
      <c r="J2" s="2">
        <v>3</v>
      </c>
      <c r="K2" s="2">
        <v>3</v>
      </c>
      <c r="L2" s="2">
        <v>3</v>
      </c>
      <c r="M2" s="2" t="s">
        <v>6</v>
      </c>
      <c r="N2" s="2">
        <v>4</v>
      </c>
      <c r="O2" s="2">
        <v>4</v>
      </c>
      <c r="P2" s="2">
        <v>4</v>
      </c>
      <c r="Q2" s="2" t="s">
        <v>7</v>
      </c>
      <c r="R2" s="2">
        <v>5</v>
      </c>
      <c r="S2" s="2">
        <v>5</v>
      </c>
      <c r="T2" s="2">
        <v>5</v>
      </c>
      <c r="U2" s="2" t="s">
        <v>8</v>
      </c>
      <c r="V2" s="2">
        <v>6</v>
      </c>
      <c r="W2" s="2">
        <v>6</v>
      </c>
      <c r="X2" s="2">
        <v>6</v>
      </c>
      <c r="Y2" s="2" t="s">
        <v>9</v>
      </c>
      <c r="Z2" s="2">
        <v>7</v>
      </c>
      <c r="AA2" s="2">
        <v>7</v>
      </c>
      <c r="AB2" s="2">
        <v>7</v>
      </c>
      <c r="AC2" s="2" t="s">
        <v>10</v>
      </c>
      <c r="AD2" s="2">
        <v>8</v>
      </c>
      <c r="AE2" s="2">
        <v>8</v>
      </c>
      <c r="AF2" s="2">
        <v>8</v>
      </c>
      <c r="AG2" s="2" t="s">
        <v>11</v>
      </c>
      <c r="AH2" s="2">
        <v>9</v>
      </c>
      <c r="AI2" s="2">
        <v>9</v>
      </c>
      <c r="AJ2" s="2">
        <v>9</v>
      </c>
      <c r="AK2" s="2" t="s">
        <v>12</v>
      </c>
    </row>
    <row r="3" spans="1:37" s="2" customFormat="1" x14ac:dyDescent="0.25">
      <c r="A3" s="1" t="s">
        <v>1</v>
      </c>
      <c r="B3" s="4">
        <v>3</v>
      </c>
      <c r="C3" s="4">
        <v>3.1</v>
      </c>
      <c r="D3" s="4">
        <v>3</v>
      </c>
      <c r="E3" s="5">
        <f>AVERAGE(B3:D3)</f>
        <v>3.0333333333333332</v>
      </c>
      <c r="F3" s="4">
        <v>3.05</v>
      </c>
      <c r="G3" s="4">
        <v>3</v>
      </c>
      <c r="H3" s="4">
        <v>3.1</v>
      </c>
      <c r="I3" s="5">
        <f>AVERAGE(F3:H3)</f>
        <v>3.0500000000000003</v>
      </c>
      <c r="J3" s="4">
        <v>2.65</v>
      </c>
      <c r="K3" s="4">
        <v>2.6</v>
      </c>
      <c r="L3" s="4">
        <v>2.8</v>
      </c>
      <c r="M3" s="5">
        <f>AVERAGE(J3:L3)</f>
        <v>2.6833333333333336</v>
      </c>
      <c r="N3" s="4">
        <v>2.6</v>
      </c>
      <c r="O3" s="4">
        <v>2.6</v>
      </c>
      <c r="P3" s="4">
        <v>2.6</v>
      </c>
      <c r="Q3" s="5">
        <f>AVERAGE(N3:P3)</f>
        <v>2.6</v>
      </c>
      <c r="R3" s="4">
        <v>2.85</v>
      </c>
      <c r="S3" s="4">
        <v>3.1</v>
      </c>
      <c r="T3" s="4">
        <v>2.6</v>
      </c>
      <c r="U3" s="5">
        <f>AVERAGE(R3:T3)</f>
        <v>2.85</v>
      </c>
      <c r="V3" s="4">
        <v>3</v>
      </c>
      <c r="W3" s="4">
        <v>2.8</v>
      </c>
      <c r="X3" s="4">
        <v>2.9</v>
      </c>
      <c r="Y3" s="5">
        <f>AVERAGE(V3:X3)</f>
        <v>2.9</v>
      </c>
      <c r="Z3" s="4">
        <v>2.4</v>
      </c>
      <c r="AA3" s="4">
        <v>2.5499999999999998</v>
      </c>
      <c r="AB3" s="4">
        <v>2.6</v>
      </c>
      <c r="AC3" s="5">
        <f>AVERAGE(Z3:AB3)</f>
        <v>2.5166666666666662</v>
      </c>
      <c r="AD3" s="4">
        <v>2.6</v>
      </c>
      <c r="AE3" s="4">
        <v>2.7</v>
      </c>
      <c r="AF3" s="4">
        <v>2.6</v>
      </c>
      <c r="AG3" s="5">
        <f>AVERAGE(AD3:AF3)</f>
        <v>2.6333333333333333</v>
      </c>
      <c r="AH3" s="4">
        <v>2.5499999999999998</v>
      </c>
      <c r="AI3" s="4">
        <v>2.6</v>
      </c>
      <c r="AJ3" s="4">
        <v>2.4</v>
      </c>
      <c r="AK3" s="5">
        <f>AVERAGE(AH3:AJ3)</f>
        <v>2.5166666666666671</v>
      </c>
    </row>
    <row r="4" spans="1:37" s="2" customFormat="1" x14ac:dyDescent="0.25">
      <c r="A4" s="1" t="s">
        <v>31</v>
      </c>
      <c r="B4" s="4">
        <v>2</v>
      </c>
      <c r="C4" s="4">
        <v>2</v>
      </c>
      <c r="D4" s="4">
        <v>2</v>
      </c>
      <c r="E4" s="5">
        <f t="shared" ref="E4:E10" si="0">AVERAGE(B4:D4)</f>
        <v>2</v>
      </c>
      <c r="F4" s="4">
        <v>2.6</v>
      </c>
      <c r="G4" s="4">
        <v>2.7</v>
      </c>
      <c r="H4" s="4">
        <v>3</v>
      </c>
      <c r="I4" s="5">
        <f t="shared" ref="I4:I10" si="1">AVERAGE(F4:H4)</f>
        <v>2.7666666666666671</v>
      </c>
      <c r="J4" s="4">
        <v>2.6</v>
      </c>
      <c r="K4" s="4">
        <v>2.6</v>
      </c>
      <c r="L4" s="4">
        <v>2.6</v>
      </c>
      <c r="M4" s="5">
        <f t="shared" ref="M4:M10" si="2">AVERAGE(J4:L4)</f>
        <v>2.6</v>
      </c>
      <c r="N4" s="4">
        <v>2.5</v>
      </c>
      <c r="O4" s="4">
        <v>2.6</v>
      </c>
      <c r="P4" s="4">
        <v>2.5</v>
      </c>
      <c r="Q4" s="5">
        <f t="shared" ref="Q4:Q10" si="3">AVERAGE(N4:P4)</f>
        <v>2.5333333333333332</v>
      </c>
      <c r="R4" s="4">
        <v>2.6</v>
      </c>
      <c r="S4" s="4">
        <v>2.5</v>
      </c>
      <c r="T4" s="4">
        <v>2.4</v>
      </c>
      <c r="U4" s="5">
        <f t="shared" ref="U4:U10" si="4">AVERAGE(R4:T4)</f>
        <v>2.5</v>
      </c>
      <c r="V4" s="4">
        <v>2.65</v>
      </c>
      <c r="W4" s="4">
        <v>2.7</v>
      </c>
      <c r="X4" s="4">
        <v>2.6</v>
      </c>
      <c r="Y4" s="5">
        <f t="shared" ref="Y4:Y10" si="5">AVERAGE(V4:X4)</f>
        <v>2.65</v>
      </c>
      <c r="Z4" s="4">
        <v>2.5</v>
      </c>
      <c r="AA4" s="4">
        <v>2.5</v>
      </c>
      <c r="AB4" s="4">
        <v>2.5</v>
      </c>
      <c r="AC4" s="5">
        <f t="shared" ref="AC4:AC10" si="6">AVERAGE(Z4:AB4)</f>
        <v>2.5</v>
      </c>
      <c r="AD4" s="4">
        <v>2.6</v>
      </c>
      <c r="AE4" s="4">
        <v>2.6</v>
      </c>
      <c r="AF4" s="4">
        <v>2.6</v>
      </c>
      <c r="AG4" s="5">
        <f t="shared" ref="AG4:AG10" si="7">AVERAGE(AD4:AF4)</f>
        <v>2.6</v>
      </c>
      <c r="AH4" s="4">
        <v>2.35</v>
      </c>
      <c r="AI4" s="4">
        <v>2.35</v>
      </c>
      <c r="AJ4" s="4">
        <v>2.2000000000000002</v>
      </c>
      <c r="AK4" s="5">
        <f t="shared" ref="AK4:AK10" si="8">AVERAGE(AH4:AJ4)</f>
        <v>2.3000000000000003</v>
      </c>
    </row>
    <row r="5" spans="1:37" s="2" customFormat="1" x14ac:dyDescent="0.25">
      <c r="A5" s="1" t="s">
        <v>32</v>
      </c>
      <c r="B5" s="4">
        <v>1.8</v>
      </c>
      <c r="C5" s="4">
        <v>1.8</v>
      </c>
      <c r="D5" s="4">
        <v>1.8</v>
      </c>
      <c r="E5" s="5">
        <f t="shared" si="0"/>
        <v>1.8</v>
      </c>
      <c r="F5" s="4">
        <v>2.2000000000000002</v>
      </c>
      <c r="G5" s="4">
        <v>2.2000000000000002</v>
      </c>
      <c r="H5" s="4">
        <v>2.2000000000000002</v>
      </c>
      <c r="I5" s="5">
        <f t="shared" si="1"/>
        <v>2.2000000000000002</v>
      </c>
      <c r="J5" s="4">
        <v>1.9</v>
      </c>
      <c r="K5" s="4">
        <v>1.9</v>
      </c>
      <c r="L5" s="4">
        <v>1.9</v>
      </c>
      <c r="M5" s="5">
        <f t="shared" si="2"/>
        <v>1.8999999999999997</v>
      </c>
      <c r="N5" s="4">
        <v>2.1</v>
      </c>
      <c r="O5" s="4">
        <v>2.2000000000000002</v>
      </c>
      <c r="P5" s="4">
        <v>2.1</v>
      </c>
      <c r="Q5" s="5">
        <f t="shared" si="3"/>
        <v>2.1333333333333333</v>
      </c>
      <c r="R5" s="4">
        <v>2.35</v>
      </c>
      <c r="S5" s="4">
        <v>2.4</v>
      </c>
      <c r="T5" s="4">
        <v>2.35</v>
      </c>
      <c r="U5" s="5">
        <f t="shared" si="4"/>
        <v>2.3666666666666667</v>
      </c>
      <c r="V5" s="4">
        <v>2.5</v>
      </c>
      <c r="W5" s="4">
        <v>2.5</v>
      </c>
      <c r="X5" s="4">
        <v>2.6</v>
      </c>
      <c r="Y5" s="5">
        <f t="shared" si="5"/>
        <v>2.5333333333333332</v>
      </c>
      <c r="Z5" s="4">
        <v>2.2000000000000002</v>
      </c>
      <c r="AA5" s="4">
        <v>2.2999999999999998</v>
      </c>
      <c r="AB5" s="4">
        <v>2.2999999999999998</v>
      </c>
      <c r="AC5" s="5">
        <f t="shared" si="6"/>
        <v>2.2666666666666666</v>
      </c>
      <c r="AD5" s="4">
        <v>2.4</v>
      </c>
      <c r="AE5" s="4">
        <v>2.4500000000000002</v>
      </c>
      <c r="AF5" s="4">
        <v>2.4</v>
      </c>
      <c r="AG5" s="5">
        <f t="shared" si="7"/>
        <v>2.4166666666666665</v>
      </c>
      <c r="AH5" s="4">
        <v>2.2000000000000002</v>
      </c>
      <c r="AI5" s="4">
        <v>2.2999999999999998</v>
      </c>
      <c r="AJ5" s="4">
        <v>2.35</v>
      </c>
      <c r="AK5" s="5">
        <f t="shared" si="8"/>
        <v>2.2833333333333332</v>
      </c>
    </row>
    <row r="6" spans="1:37" s="2" customFormat="1" x14ac:dyDescent="0.25">
      <c r="A6" s="1" t="s">
        <v>14</v>
      </c>
      <c r="B6" s="4">
        <v>2.2000000000000002</v>
      </c>
      <c r="C6" s="4">
        <v>2.2000000000000002</v>
      </c>
      <c r="D6" s="4">
        <v>2.2000000000000002</v>
      </c>
      <c r="E6" s="5">
        <f t="shared" si="0"/>
        <v>2.2000000000000002</v>
      </c>
      <c r="F6" s="4">
        <v>2.0499999999999998</v>
      </c>
      <c r="G6" s="4">
        <v>2</v>
      </c>
      <c r="H6" s="4">
        <v>2.0499999999999998</v>
      </c>
      <c r="I6" s="5">
        <f t="shared" si="1"/>
        <v>2.0333333333333332</v>
      </c>
      <c r="J6" s="4">
        <v>2.1</v>
      </c>
      <c r="K6" s="4">
        <v>2.2000000000000002</v>
      </c>
      <c r="L6" s="4">
        <v>2.1</v>
      </c>
      <c r="M6" s="5">
        <f t="shared" si="2"/>
        <v>2.1333333333333333</v>
      </c>
      <c r="N6" s="4">
        <v>2.6</v>
      </c>
      <c r="O6" s="4">
        <v>2.6</v>
      </c>
      <c r="P6" s="4">
        <v>2.6</v>
      </c>
      <c r="Q6" s="5">
        <f t="shared" si="3"/>
        <v>2.6</v>
      </c>
      <c r="R6" s="4">
        <v>2.6</v>
      </c>
      <c r="S6" s="4">
        <v>3</v>
      </c>
      <c r="T6" s="4">
        <v>2.8</v>
      </c>
      <c r="U6" s="5">
        <f t="shared" si="4"/>
        <v>2.7999999999999994</v>
      </c>
      <c r="V6" s="4">
        <v>2.15</v>
      </c>
      <c r="W6" s="4">
        <v>2.15</v>
      </c>
      <c r="X6" s="4">
        <v>2.2000000000000002</v>
      </c>
      <c r="Y6" s="5">
        <f t="shared" si="5"/>
        <v>2.1666666666666665</v>
      </c>
      <c r="Z6" s="4">
        <v>2.4</v>
      </c>
      <c r="AA6" s="4">
        <v>2.4</v>
      </c>
      <c r="AB6" s="4">
        <v>2.4500000000000002</v>
      </c>
      <c r="AC6" s="5">
        <f t="shared" si="6"/>
        <v>2.4166666666666665</v>
      </c>
      <c r="AD6" s="4">
        <v>2.8</v>
      </c>
      <c r="AE6" s="4">
        <v>2.8</v>
      </c>
      <c r="AF6" s="4">
        <v>2.6</v>
      </c>
      <c r="AG6" s="5">
        <f t="shared" si="7"/>
        <v>2.7333333333333329</v>
      </c>
      <c r="AH6" s="4">
        <v>2.4</v>
      </c>
      <c r="AI6" s="4">
        <v>2.4</v>
      </c>
      <c r="AJ6" s="4">
        <v>2.4</v>
      </c>
      <c r="AK6" s="5">
        <f t="shared" si="8"/>
        <v>2.4</v>
      </c>
    </row>
    <row r="7" spans="1:37" s="2" customFormat="1" x14ac:dyDescent="0.25">
      <c r="A7" s="1" t="s">
        <v>15</v>
      </c>
      <c r="B7" s="4">
        <v>2.2000000000000002</v>
      </c>
      <c r="C7" s="4">
        <v>2.2000000000000002</v>
      </c>
      <c r="D7" s="4">
        <v>2.2000000000000002</v>
      </c>
      <c r="E7" s="5">
        <f t="shared" si="0"/>
        <v>2.2000000000000002</v>
      </c>
      <c r="F7" s="4">
        <v>2.1</v>
      </c>
      <c r="G7" s="4">
        <v>2.1</v>
      </c>
      <c r="H7" s="4">
        <v>2.1</v>
      </c>
      <c r="I7" s="5">
        <f t="shared" si="1"/>
        <v>2.1</v>
      </c>
      <c r="J7" s="4">
        <v>2.1</v>
      </c>
      <c r="K7" s="4">
        <v>2</v>
      </c>
      <c r="L7" s="4">
        <v>2.1</v>
      </c>
      <c r="M7" s="5">
        <f t="shared" si="2"/>
        <v>2.0666666666666664</v>
      </c>
      <c r="N7" s="4">
        <v>2.25</v>
      </c>
      <c r="O7" s="4">
        <v>2.2000000000000002</v>
      </c>
      <c r="P7" s="4">
        <v>2.2999999999999998</v>
      </c>
      <c r="Q7" s="5">
        <f t="shared" si="3"/>
        <v>2.25</v>
      </c>
      <c r="R7" s="4">
        <v>2.5</v>
      </c>
      <c r="S7" s="4">
        <v>2.5</v>
      </c>
      <c r="T7" s="4">
        <v>2.5</v>
      </c>
      <c r="U7" s="5">
        <f t="shared" si="4"/>
        <v>2.5</v>
      </c>
      <c r="V7" s="4">
        <v>2.4</v>
      </c>
      <c r="W7" s="4">
        <v>2.4</v>
      </c>
      <c r="X7" s="4">
        <v>2.4500000000000002</v>
      </c>
      <c r="Y7" s="5">
        <f t="shared" si="5"/>
        <v>2.4166666666666665</v>
      </c>
      <c r="Z7" s="4">
        <v>1.55</v>
      </c>
      <c r="AA7" s="4">
        <v>1.5</v>
      </c>
      <c r="AB7" s="4">
        <v>1.55</v>
      </c>
      <c r="AC7" s="5">
        <f t="shared" si="6"/>
        <v>1.5333333333333332</v>
      </c>
      <c r="AD7" s="4">
        <v>1.4</v>
      </c>
      <c r="AE7" s="4">
        <v>1.45</v>
      </c>
      <c r="AF7" s="4">
        <v>1.3</v>
      </c>
      <c r="AG7" s="5">
        <f t="shared" si="7"/>
        <v>1.3833333333333331</v>
      </c>
      <c r="AH7" s="4">
        <v>1.3</v>
      </c>
      <c r="AI7" s="4">
        <v>1.4</v>
      </c>
      <c r="AJ7" s="4">
        <v>1.45</v>
      </c>
      <c r="AK7" s="5">
        <f t="shared" si="8"/>
        <v>1.3833333333333335</v>
      </c>
    </row>
    <row r="8" spans="1:37" s="2" customFormat="1" x14ac:dyDescent="0.25">
      <c r="A8" s="1" t="s">
        <v>16</v>
      </c>
      <c r="B8" s="4">
        <v>2.6</v>
      </c>
      <c r="C8" s="4">
        <v>2.5</v>
      </c>
      <c r="D8" s="4">
        <v>2.7</v>
      </c>
      <c r="E8" s="5">
        <f t="shared" si="0"/>
        <v>2.6</v>
      </c>
      <c r="F8" s="4">
        <v>2.4</v>
      </c>
      <c r="G8" s="4">
        <v>2.6</v>
      </c>
      <c r="H8" s="4">
        <v>2.4500000000000002</v>
      </c>
      <c r="I8" s="5">
        <f t="shared" si="1"/>
        <v>2.4833333333333334</v>
      </c>
      <c r="J8" s="4">
        <v>2.35</v>
      </c>
      <c r="K8" s="4">
        <v>2.2000000000000002</v>
      </c>
      <c r="L8" s="4">
        <v>2.2999999999999998</v>
      </c>
      <c r="M8" s="5">
        <f t="shared" si="2"/>
        <v>2.2833333333333337</v>
      </c>
      <c r="N8" s="4">
        <v>2.5499999999999998</v>
      </c>
      <c r="O8" s="4">
        <v>2.5499999999999998</v>
      </c>
      <c r="P8" s="4">
        <v>2.5499999999999998</v>
      </c>
      <c r="Q8" s="5">
        <f t="shared" si="3"/>
        <v>2.5499999999999998</v>
      </c>
      <c r="R8" s="4">
        <v>2.95</v>
      </c>
      <c r="S8" s="4">
        <v>3</v>
      </c>
      <c r="T8" s="4">
        <v>2.9</v>
      </c>
      <c r="U8" s="5">
        <f t="shared" si="4"/>
        <v>2.9499999999999997</v>
      </c>
      <c r="V8" s="4">
        <v>2.7</v>
      </c>
      <c r="W8" s="4">
        <v>2.7</v>
      </c>
      <c r="X8" s="4">
        <v>2.65</v>
      </c>
      <c r="Y8" s="5">
        <f t="shared" si="5"/>
        <v>2.6833333333333336</v>
      </c>
      <c r="Z8" s="4">
        <v>2.1</v>
      </c>
      <c r="AA8" s="4">
        <v>2</v>
      </c>
      <c r="AB8" s="4">
        <v>2.1</v>
      </c>
      <c r="AC8" s="5">
        <f t="shared" si="6"/>
        <v>2.0666666666666664</v>
      </c>
      <c r="AD8" s="4">
        <v>2.5</v>
      </c>
      <c r="AE8" s="4">
        <v>2.5</v>
      </c>
      <c r="AF8" s="4">
        <v>2.5</v>
      </c>
      <c r="AG8" s="5">
        <f t="shared" si="7"/>
        <v>2.5</v>
      </c>
      <c r="AH8" s="4">
        <v>2.1</v>
      </c>
      <c r="AI8" s="4">
        <v>2.1</v>
      </c>
      <c r="AJ8" s="4">
        <v>2.1</v>
      </c>
      <c r="AK8" s="5">
        <f t="shared" si="8"/>
        <v>2.1</v>
      </c>
    </row>
    <row r="9" spans="1:37" s="2" customFormat="1" x14ac:dyDescent="0.25">
      <c r="A9" s="1" t="s">
        <v>17</v>
      </c>
      <c r="B9" s="4">
        <v>1.8</v>
      </c>
      <c r="C9" s="4">
        <v>1.9</v>
      </c>
      <c r="D9" s="4">
        <v>1.9</v>
      </c>
      <c r="E9" s="5">
        <f t="shared" si="0"/>
        <v>1.8666666666666665</v>
      </c>
      <c r="F9" s="4">
        <v>1.85</v>
      </c>
      <c r="G9" s="4">
        <v>1.9</v>
      </c>
      <c r="H9" s="4">
        <v>2</v>
      </c>
      <c r="I9" s="5">
        <f t="shared" si="1"/>
        <v>1.9166666666666667</v>
      </c>
      <c r="J9" s="4">
        <v>1.75</v>
      </c>
      <c r="K9" s="4">
        <v>1.7</v>
      </c>
      <c r="L9" s="4">
        <v>1.85</v>
      </c>
      <c r="M9" s="5">
        <f t="shared" si="2"/>
        <v>1.7666666666666668</v>
      </c>
      <c r="N9" s="4">
        <v>2</v>
      </c>
      <c r="O9" s="4">
        <v>2.1</v>
      </c>
      <c r="P9" s="4">
        <v>2.0499999999999998</v>
      </c>
      <c r="Q9" s="5">
        <f t="shared" si="3"/>
        <v>2.0499999999999998</v>
      </c>
      <c r="R9" s="4">
        <v>2</v>
      </c>
      <c r="S9" s="4">
        <v>2</v>
      </c>
      <c r="T9" s="4">
        <v>2</v>
      </c>
      <c r="U9" s="5">
        <f t="shared" si="4"/>
        <v>2</v>
      </c>
      <c r="V9" s="4">
        <v>2.25</v>
      </c>
      <c r="W9" s="4">
        <v>2.5</v>
      </c>
      <c r="X9" s="4">
        <v>2.4</v>
      </c>
      <c r="Y9" s="5">
        <f t="shared" si="5"/>
        <v>2.3833333333333333</v>
      </c>
      <c r="Z9" s="4">
        <v>1.9</v>
      </c>
      <c r="AA9" s="4">
        <v>1.9</v>
      </c>
      <c r="AB9" s="4">
        <v>2</v>
      </c>
      <c r="AC9" s="5">
        <f t="shared" si="6"/>
        <v>1.9333333333333333</v>
      </c>
      <c r="AD9" s="4">
        <v>2.15</v>
      </c>
      <c r="AE9" s="4">
        <v>2</v>
      </c>
      <c r="AF9" s="4">
        <v>2.15</v>
      </c>
      <c r="AG9" s="5">
        <f t="shared" si="7"/>
        <v>2.1</v>
      </c>
      <c r="AH9" s="4">
        <v>2.2000000000000002</v>
      </c>
      <c r="AI9" s="4">
        <v>2.2000000000000002</v>
      </c>
      <c r="AJ9" s="4">
        <v>2.2000000000000002</v>
      </c>
      <c r="AK9" s="5">
        <f t="shared" si="8"/>
        <v>2.2000000000000002</v>
      </c>
    </row>
    <row r="10" spans="1:37" s="2" customFormat="1" x14ac:dyDescent="0.25">
      <c r="A10" s="1" t="s">
        <v>18</v>
      </c>
      <c r="B10" s="4">
        <v>2.1</v>
      </c>
      <c r="C10" s="4">
        <v>2</v>
      </c>
      <c r="D10" s="4">
        <v>2</v>
      </c>
      <c r="E10" s="5">
        <f t="shared" si="0"/>
        <v>2.0333333333333332</v>
      </c>
      <c r="F10" s="4">
        <v>2.4</v>
      </c>
      <c r="G10" s="4">
        <v>2.4</v>
      </c>
      <c r="H10" s="4">
        <v>2.5</v>
      </c>
      <c r="I10" s="5">
        <f t="shared" si="1"/>
        <v>2.4333333333333331</v>
      </c>
      <c r="J10" s="4">
        <v>1.8</v>
      </c>
      <c r="K10" s="4">
        <v>1.8</v>
      </c>
      <c r="L10" s="4">
        <v>1.8</v>
      </c>
      <c r="M10" s="5">
        <f t="shared" si="2"/>
        <v>1.8</v>
      </c>
      <c r="N10" s="4">
        <v>2.1</v>
      </c>
      <c r="O10" s="4">
        <v>2.2000000000000002</v>
      </c>
      <c r="P10" s="4">
        <v>2.2000000000000002</v>
      </c>
      <c r="Q10" s="5">
        <f t="shared" si="3"/>
        <v>2.166666666666667</v>
      </c>
      <c r="R10" s="4">
        <v>2.1</v>
      </c>
      <c r="S10" s="4">
        <v>2.1</v>
      </c>
      <c r="T10" s="4">
        <v>2.2000000000000002</v>
      </c>
      <c r="U10" s="5">
        <f t="shared" si="4"/>
        <v>2.1333333333333333</v>
      </c>
      <c r="V10" s="4">
        <v>2</v>
      </c>
      <c r="W10" s="4">
        <v>2</v>
      </c>
      <c r="X10" s="4">
        <v>2</v>
      </c>
      <c r="Y10" s="5">
        <f t="shared" si="5"/>
        <v>2</v>
      </c>
      <c r="Z10" s="4">
        <v>2.1</v>
      </c>
      <c r="AA10" s="4">
        <v>2.1</v>
      </c>
      <c r="AB10" s="4">
        <v>2.2000000000000002</v>
      </c>
      <c r="AC10" s="5">
        <f t="shared" si="6"/>
        <v>2.1333333333333333</v>
      </c>
      <c r="AD10" s="4">
        <v>2</v>
      </c>
      <c r="AE10" s="4">
        <v>2</v>
      </c>
      <c r="AF10" s="4">
        <v>2</v>
      </c>
      <c r="AG10" s="5">
        <f t="shared" si="7"/>
        <v>2</v>
      </c>
      <c r="AH10" s="4">
        <v>1.4</v>
      </c>
      <c r="AI10" s="4">
        <v>1.5</v>
      </c>
      <c r="AJ10" s="4">
        <v>1.6</v>
      </c>
      <c r="AK10" s="5">
        <f t="shared" si="8"/>
        <v>1.5</v>
      </c>
    </row>
    <row r="13" spans="1:37" s="1" customFormat="1" x14ac:dyDescent="0.25">
      <c r="A13" s="1" t="s">
        <v>3</v>
      </c>
      <c r="B13" s="8" t="s">
        <v>13</v>
      </c>
      <c r="C13" s="8"/>
      <c r="D13" s="8"/>
      <c r="E13" s="8"/>
      <c r="F13" s="8"/>
      <c r="G13" s="8"/>
      <c r="H13" s="8"/>
      <c r="I13" s="8"/>
      <c r="J13" s="8"/>
    </row>
    <row r="14" spans="1:37" s="3" customFormat="1" x14ac:dyDescent="0.25">
      <c r="A14" s="3" t="s">
        <v>0</v>
      </c>
      <c r="B14" s="3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 t="s">
        <v>19</v>
      </c>
      <c r="L14" s="3" t="s">
        <v>20</v>
      </c>
      <c r="M14" s="3" t="s">
        <v>21</v>
      </c>
      <c r="N14" s="3" t="s">
        <v>22</v>
      </c>
      <c r="O14" s="3" t="s">
        <v>23</v>
      </c>
      <c r="P14" s="3" t="s">
        <v>24</v>
      </c>
      <c r="Q14" s="3" t="s">
        <v>25</v>
      </c>
      <c r="R14" s="3" t="s">
        <v>26</v>
      </c>
      <c r="S14" s="3" t="s">
        <v>27</v>
      </c>
      <c r="T14" s="3" t="s">
        <v>28</v>
      </c>
      <c r="U14" s="3" t="s">
        <v>29</v>
      </c>
      <c r="V14" s="3" t="s">
        <v>30</v>
      </c>
      <c r="W14" s="3" t="s">
        <v>19</v>
      </c>
      <c r="X14" s="3" t="s">
        <v>20</v>
      </c>
    </row>
    <row r="15" spans="1:37" s="1" customFormat="1" x14ac:dyDescent="0.25">
      <c r="A15" s="1" t="s">
        <v>1</v>
      </c>
      <c r="B15" s="4">
        <v>3.0333333333333332</v>
      </c>
      <c r="C15" s="4">
        <v>3.0500000000000003</v>
      </c>
      <c r="D15" s="4">
        <v>2.6833333333333336</v>
      </c>
      <c r="E15" s="4">
        <v>2.6</v>
      </c>
      <c r="F15" s="4">
        <v>2.85</v>
      </c>
      <c r="G15" s="4">
        <v>2.9</v>
      </c>
      <c r="H15" s="4">
        <v>2.5166666666666662</v>
      </c>
      <c r="I15" s="4">
        <v>2.6333333333333333</v>
      </c>
      <c r="J15" s="4">
        <v>2.5166666666666671</v>
      </c>
      <c r="K15" s="6">
        <f t="shared" ref="K15:K16" si="9">AVERAGE(B15:J15)</f>
        <v>2.7537037037037035</v>
      </c>
      <c r="L15" s="1">
        <f>_xlfn.STDEV.P(B15:J15)</f>
        <v>0.19779303589361022</v>
      </c>
    </row>
    <row r="16" spans="1:37" s="1" customFormat="1" x14ac:dyDescent="0.25">
      <c r="A16" s="1" t="s">
        <v>31</v>
      </c>
      <c r="B16" s="4">
        <v>2</v>
      </c>
      <c r="C16" s="4">
        <v>2.7666666666666671</v>
      </c>
      <c r="D16" s="4">
        <v>2.6</v>
      </c>
      <c r="E16" s="4">
        <v>2.5333333333333332</v>
      </c>
      <c r="F16" s="4">
        <v>2.5</v>
      </c>
      <c r="G16" s="4">
        <v>2.65</v>
      </c>
      <c r="H16" s="4">
        <v>2.5</v>
      </c>
      <c r="I16" s="4">
        <v>2.6</v>
      </c>
      <c r="J16" s="4">
        <v>2.3000000000000003</v>
      </c>
      <c r="K16" s="6">
        <f t="shared" si="9"/>
        <v>2.4944444444444449</v>
      </c>
      <c r="L16" s="1">
        <f t="shared" ref="L16:L22" si="10">_xlfn.STDEV.P(B16:J16)</f>
        <v>0.21198648920376573</v>
      </c>
      <c r="M16" s="1">
        <f>($K$15-K16)/$K$15*100</f>
        <v>9.4149293880295684</v>
      </c>
      <c r="N16" s="1">
        <f>($K$15-B16)/$K$15*100</f>
        <v>27.370544720914591</v>
      </c>
      <c r="O16" s="1">
        <f t="shared" ref="O16:V22" si="11">($K$15-C16)/$K$15*100</f>
        <v>-0.47074646940149939</v>
      </c>
      <c r="P16" s="1">
        <f t="shared" si="11"/>
        <v>5.5817081371889623</v>
      </c>
      <c r="Q16" s="1">
        <f t="shared" si="11"/>
        <v>8.002689979825151</v>
      </c>
      <c r="R16" s="1">
        <f t="shared" si="11"/>
        <v>9.213180901143236</v>
      </c>
      <c r="S16" s="1">
        <f t="shared" si="11"/>
        <v>3.765971755211833</v>
      </c>
      <c r="T16" s="1">
        <f t="shared" si="11"/>
        <v>9.213180901143236</v>
      </c>
      <c r="U16" s="1">
        <f t="shared" si="11"/>
        <v>5.5817081371889623</v>
      </c>
      <c r="V16" s="1">
        <f t="shared" si="11"/>
        <v>16.476126429051767</v>
      </c>
      <c r="W16" s="6">
        <f>AVERAGE(N16:V16)</f>
        <v>9.4149293880295843</v>
      </c>
      <c r="X16" s="1">
        <f>_xlfn.STDEV.P(N16:V16)</f>
        <v>7.698231618697613</v>
      </c>
    </row>
    <row r="17" spans="1:24" s="1" customFormat="1" x14ac:dyDescent="0.25">
      <c r="A17" s="1" t="s">
        <v>32</v>
      </c>
      <c r="B17" s="4">
        <v>1.8</v>
      </c>
      <c r="C17" s="4">
        <v>2.2000000000000002</v>
      </c>
      <c r="D17" s="4">
        <v>1.8999999999999997</v>
      </c>
      <c r="E17" s="4">
        <v>2.1333333333333333</v>
      </c>
      <c r="F17" s="4">
        <v>2.3666666666666667</v>
      </c>
      <c r="G17" s="4">
        <v>2.5333333333333332</v>
      </c>
      <c r="H17" s="4">
        <v>2.2666666666666666</v>
      </c>
      <c r="I17" s="4">
        <v>2.4166666666666665</v>
      </c>
      <c r="J17" s="4">
        <v>2.2833333333333332</v>
      </c>
      <c r="K17" s="6">
        <f>AVERAGE(B17:J17)</f>
        <v>2.2111111111111108</v>
      </c>
      <c r="L17" s="1">
        <f t="shared" si="10"/>
        <v>0.22374478406225076</v>
      </c>
      <c r="M17" s="1">
        <f t="shared" ref="M17:M22" si="12">($K$15-K17)/$K$15*100</f>
        <v>19.704102219233363</v>
      </c>
      <c r="N17" s="1">
        <f t="shared" ref="N17:N22" si="13">($K$15-B17)/$K$15*100</f>
        <v>34.633490248823129</v>
      </c>
      <c r="O17" s="1">
        <f t="shared" si="11"/>
        <v>20.107599193006042</v>
      </c>
      <c r="P17" s="1">
        <f t="shared" si="11"/>
        <v>31.002017484868873</v>
      </c>
      <c r="Q17" s="1">
        <f t="shared" si="11"/>
        <v>22.52858103564223</v>
      </c>
      <c r="R17" s="1">
        <f t="shared" si="11"/>
        <v>14.055144586415597</v>
      </c>
      <c r="S17" s="1">
        <f t="shared" si="11"/>
        <v>8.002689979825151</v>
      </c>
      <c r="T17" s="1">
        <f t="shared" si="11"/>
        <v>17.686617350369872</v>
      </c>
      <c r="U17" s="1">
        <f t="shared" si="11"/>
        <v>12.239408204438467</v>
      </c>
      <c r="V17" s="1">
        <f t="shared" si="11"/>
        <v>17.081371889710827</v>
      </c>
      <c r="W17" s="1">
        <f t="shared" ref="W17:W20" si="14">($K$15-K17)/$K$15*100</f>
        <v>19.704102219233363</v>
      </c>
      <c r="X17" s="1">
        <f t="shared" ref="X17:X22" si="15">_xlfn.STDEV.P(N17:V17)</f>
        <v>8.1252308939888067</v>
      </c>
    </row>
    <row r="18" spans="1:24" s="1" customFormat="1" x14ac:dyDescent="0.25">
      <c r="A18" s="1" t="s">
        <v>14</v>
      </c>
      <c r="B18" s="4">
        <v>2.2000000000000002</v>
      </c>
      <c r="C18" s="4">
        <v>2.0333333333333332</v>
      </c>
      <c r="D18" s="4">
        <v>2.1333333333333333</v>
      </c>
      <c r="E18" s="4">
        <v>2.6</v>
      </c>
      <c r="F18" s="4">
        <v>2.7999999999999994</v>
      </c>
      <c r="G18" s="4">
        <v>2.1666666666666665</v>
      </c>
      <c r="H18" s="4">
        <v>2.4166666666666665</v>
      </c>
      <c r="I18" s="4">
        <v>2.7333333333333329</v>
      </c>
      <c r="J18" s="4">
        <v>2.4</v>
      </c>
      <c r="K18" s="6">
        <f t="shared" ref="K18" si="16">AVERAGE(B18:J18)</f>
        <v>2.3870370370370368</v>
      </c>
      <c r="L18" s="1">
        <f t="shared" si="10"/>
        <v>0.26031530949341714</v>
      </c>
      <c r="M18" s="1">
        <f t="shared" si="12"/>
        <v>13.315400134498992</v>
      </c>
      <c r="N18" s="1">
        <f t="shared" si="13"/>
        <v>20.107599193006042</v>
      </c>
      <c r="O18" s="1">
        <f t="shared" si="11"/>
        <v>26.160053799596504</v>
      </c>
      <c r="P18" s="1">
        <f t="shared" si="11"/>
        <v>22.52858103564223</v>
      </c>
      <c r="Q18" s="1">
        <f t="shared" si="11"/>
        <v>5.5817081371889623</v>
      </c>
      <c r="R18" s="1">
        <f t="shared" si="11"/>
        <v>-1.6812373907195528</v>
      </c>
      <c r="S18" s="1">
        <f t="shared" si="11"/>
        <v>21.318090114324143</v>
      </c>
      <c r="T18" s="1">
        <f t="shared" si="11"/>
        <v>12.239408204438467</v>
      </c>
      <c r="U18" s="1">
        <f t="shared" si="11"/>
        <v>0.73974445191661875</v>
      </c>
      <c r="V18" s="1">
        <f t="shared" si="11"/>
        <v>12.84465366509751</v>
      </c>
      <c r="W18" s="1">
        <f t="shared" si="14"/>
        <v>13.315400134498992</v>
      </c>
      <c r="X18" s="1">
        <f t="shared" si="15"/>
        <v>9.4532795646566576</v>
      </c>
    </row>
    <row r="19" spans="1:24" s="1" customFormat="1" x14ac:dyDescent="0.25">
      <c r="A19" s="1" t="s">
        <v>15</v>
      </c>
      <c r="B19" s="4">
        <v>2.2000000000000002</v>
      </c>
      <c r="C19" s="4">
        <v>2.1</v>
      </c>
      <c r="D19" s="4">
        <v>2.0666666666666664</v>
      </c>
      <c r="E19" s="4">
        <v>2.25</v>
      </c>
      <c r="F19" s="4">
        <v>2.5</v>
      </c>
      <c r="G19" s="4">
        <v>2.4166666666666665</v>
      </c>
      <c r="H19" s="4">
        <v>1.5333333333333332</v>
      </c>
      <c r="I19" s="4">
        <v>1.3833333333333331</v>
      </c>
      <c r="J19" s="4">
        <v>1.3833333333333335</v>
      </c>
      <c r="K19" s="6">
        <f>AVERAGE(B19:J19)</f>
        <v>1.9814814814814814</v>
      </c>
      <c r="L19" s="1">
        <f t="shared" si="10"/>
        <v>0.4103931000524314</v>
      </c>
      <c r="M19" s="1">
        <f t="shared" si="12"/>
        <v>28.043039677202419</v>
      </c>
      <c r="N19" s="1">
        <f t="shared" si="13"/>
        <v>20.107599193006042</v>
      </c>
      <c r="O19" s="1">
        <f t="shared" si="11"/>
        <v>23.739071956960313</v>
      </c>
      <c r="P19" s="1">
        <f t="shared" si="11"/>
        <v>24.949562878278417</v>
      </c>
      <c r="Q19" s="1">
        <f t="shared" si="11"/>
        <v>18.291862811028913</v>
      </c>
      <c r="R19" s="1">
        <f t="shared" si="11"/>
        <v>9.213180901143236</v>
      </c>
      <c r="S19" s="1">
        <f t="shared" si="11"/>
        <v>12.239408204438467</v>
      </c>
      <c r="T19" s="1">
        <f t="shared" si="11"/>
        <v>44.317417619367852</v>
      </c>
      <c r="U19" s="1">
        <f t="shared" si="11"/>
        <v>49.764626765299269</v>
      </c>
      <c r="V19" s="1">
        <f t="shared" si="11"/>
        <v>49.764626765299255</v>
      </c>
      <c r="W19" s="1">
        <f t="shared" si="14"/>
        <v>28.043039677202419</v>
      </c>
      <c r="X19" s="1">
        <f t="shared" si="15"/>
        <v>14.903313653551644</v>
      </c>
    </row>
    <row r="20" spans="1:24" s="1" customFormat="1" x14ac:dyDescent="0.25">
      <c r="A20" s="1" t="s">
        <v>16</v>
      </c>
      <c r="B20" s="4">
        <v>2.6</v>
      </c>
      <c r="C20" s="4">
        <v>2.4833333333333334</v>
      </c>
      <c r="D20" s="4">
        <v>2.2833333333333337</v>
      </c>
      <c r="E20" s="4">
        <v>2.5499999999999998</v>
      </c>
      <c r="F20" s="4">
        <v>2.9499999999999997</v>
      </c>
      <c r="G20" s="4">
        <v>2.6833333333333336</v>
      </c>
      <c r="H20" s="4">
        <v>2.0666666666666664</v>
      </c>
      <c r="I20" s="4">
        <v>2.5</v>
      </c>
      <c r="J20" s="4">
        <v>2.1</v>
      </c>
      <c r="K20" s="6">
        <f t="shared" ref="K20:K22" si="17">AVERAGE(B20:J20)</f>
        <v>2.4685185185185188</v>
      </c>
      <c r="L20" s="1">
        <f t="shared" si="10"/>
        <v>0.26555839659619551</v>
      </c>
      <c r="M20" s="1">
        <f t="shared" si="12"/>
        <v>10.356422326832535</v>
      </c>
      <c r="N20" s="1">
        <f t="shared" si="13"/>
        <v>5.5817081371889623</v>
      </c>
      <c r="O20" s="1">
        <f t="shared" si="11"/>
        <v>9.8184263618022793</v>
      </c>
      <c r="P20" s="1">
        <f t="shared" si="11"/>
        <v>17.081371889710812</v>
      </c>
      <c r="Q20" s="1">
        <f t="shared" si="11"/>
        <v>7.3974445191661076</v>
      </c>
      <c r="R20" s="1">
        <f t="shared" si="11"/>
        <v>-7.1284465366509719</v>
      </c>
      <c r="S20" s="1">
        <f t="shared" si="11"/>
        <v>2.5554808338937316</v>
      </c>
      <c r="T20" s="1">
        <f t="shared" si="11"/>
        <v>24.949562878278417</v>
      </c>
      <c r="U20" s="1">
        <f t="shared" si="11"/>
        <v>9.213180901143236</v>
      </c>
      <c r="V20" s="1">
        <f t="shared" si="11"/>
        <v>23.739071956960313</v>
      </c>
      <c r="W20" s="1">
        <f t="shared" si="14"/>
        <v>10.356422326832535</v>
      </c>
      <c r="X20" s="1">
        <f t="shared" si="15"/>
        <v>9.643680844784587</v>
      </c>
    </row>
    <row r="21" spans="1:24" s="1" customFormat="1" x14ac:dyDescent="0.25">
      <c r="A21" s="1" t="s">
        <v>17</v>
      </c>
      <c r="B21" s="4">
        <v>1.8666666666666665</v>
      </c>
      <c r="C21" s="4">
        <v>1.9166666666666667</v>
      </c>
      <c r="D21" s="4">
        <v>1.7666666666666668</v>
      </c>
      <c r="E21" s="4">
        <v>2.0499999999999998</v>
      </c>
      <c r="F21" s="4">
        <v>2</v>
      </c>
      <c r="G21" s="4">
        <v>2.3833333333333333</v>
      </c>
      <c r="H21" s="4">
        <v>1.9333333333333333</v>
      </c>
      <c r="I21" s="4">
        <v>2.1</v>
      </c>
      <c r="J21" s="4">
        <v>2.2000000000000002</v>
      </c>
      <c r="K21" s="6">
        <f t="shared" si="17"/>
        <v>2.0240740740740737</v>
      </c>
      <c r="L21" s="1">
        <f t="shared" si="10"/>
        <v>0.17570161137970991</v>
      </c>
      <c r="M21" s="1">
        <f t="shared" si="12"/>
        <v>26.496301277740425</v>
      </c>
      <c r="N21" s="1">
        <f t="shared" si="13"/>
        <v>32.212508406186956</v>
      </c>
      <c r="O21" s="1">
        <f t="shared" si="11"/>
        <v>30.396772024209813</v>
      </c>
      <c r="P21" s="1">
        <f t="shared" si="11"/>
        <v>35.843981170141213</v>
      </c>
      <c r="Q21" s="1">
        <f t="shared" si="11"/>
        <v>25.554808338937463</v>
      </c>
      <c r="R21" s="1">
        <f t="shared" si="11"/>
        <v>27.370544720914591</v>
      </c>
      <c r="S21" s="1">
        <f t="shared" si="11"/>
        <v>13.449899125756554</v>
      </c>
      <c r="T21" s="1">
        <f t="shared" si="11"/>
        <v>29.791526563550768</v>
      </c>
      <c r="U21" s="1">
        <f t="shared" si="11"/>
        <v>23.739071956960313</v>
      </c>
      <c r="V21" s="1">
        <f t="shared" si="11"/>
        <v>20.107599193006042</v>
      </c>
      <c r="W21" s="6">
        <f t="shared" ref="W21" si="18">AVERAGE(N21:V21)</f>
        <v>26.496301277740415</v>
      </c>
      <c r="X21" s="1">
        <f t="shared" si="15"/>
        <v>6.3805561630829217</v>
      </c>
    </row>
    <row r="22" spans="1:24" s="1" customFormat="1" x14ac:dyDescent="0.25">
      <c r="A22" s="1" t="s">
        <v>18</v>
      </c>
      <c r="B22" s="4">
        <v>2.0333333333333332</v>
      </c>
      <c r="C22" s="4">
        <v>2.4333333333333331</v>
      </c>
      <c r="D22" s="4">
        <v>1.8</v>
      </c>
      <c r="E22" s="4">
        <v>2.166666666666667</v>
      </c>
      <c r="F22" s="4">
        <v>2.1333333333333333</v>
      </c>
      <c r="G22" s="4">
        <v>2</v>
      </c>
      <c r="H22" s="4">
        <v>2.1333333333333333</v>
      </c>
      <c r="I22" s="4">
        <v>2</v>
      </c>
      <c r="J22" s="4">
        <v>1.5</v>
      </c>
      <c r="K22" s="6">
        <f t="shared" si="17"/>
        <v>2.0222222222222221</v>
      </c>
      <c r="L22" s="1">
        <f t="shared" si="10"/>
        <v>0.24444444444444524</v>
      </c>
      <c r="M22" s="1">
        <f t="shared" si="12"/>
        <v>26.563550773369197</v>
      </c>
      <c r="N22" s="1">
        <f t="shared" si="13"/>
        <v>26.160053799596504</v>
      </c>
      <c r="O22" s="1">
        <f t="shared" si="11"/>
        <v>11.634162743779424</v>
      </c>
      <c r="P22" s="1">
        <f t="shared" si="11"/>
        <v>34.633490248823129</v>
      </c>
      <c r="Q22" s="1">
        <f t="shared" si="11"/>
        <v>21.318090114324129</v>
      </c>
      <c r="R22" s="1">
        <f t="shared" si="11"/>
        <v>22.52858103564223</v>
      </c>
      <c r="S22" s="1">
        <f t="shared" si="11"/>
        <v>27.370544720914591</v>
      </c>
      <c r="T22" s="1">
        <f t="shared" si="11"/>
        <v>22.52858103564223</v>
      </c>
      <c r="U22" s="1">
        <f t="shared" si="11"/>
        <v>27.370544720914591</v>
      </c>
      <c r="V22" s="1">
        <f t="shared" si="11"/>
        <v>45.527908540685942</v>
      </c>
      <c r="W22" s="1">
        <f t="shared" ref="W22" si="19">($K$15-K22)/$K$15*100</f>
        <v>26.563550773369197</v>
      </c>
      <c r="X22" s="1">
        <f t="shared" si="15"/>
        <v>8.8769334229993362</v>
      </c>
    </row>
    <row r="24" spans="1:24" x14ac:dyDescent="0.25">
      <c r="C24" s="1"/>
      <c r="D24" s="1"/>
      <c r="E24" s="1"/>
      <c r="F24" s="1"/>
      <c r="G24" s="1"/>
      <c r="H24" s="1"/>
      <c r="I24" s="1"/>
      <c r="J24" s="1"/>
      <c r="L24" s="1"/>
      <c r="M24" s="1"/>
      <c r="N24" s="1"/>
      <c r="O24" s="1"/>
      <c r="P24" s="1"/>
      <c r="Q24" s="1"/>
      <c r="R24" s="1"/>
      <c r="S24" s="1"/>
      <c r="T24" s="1"/>
    </row>
    <row r="25" spans="1:24" x14ac:dyDescent="0.25">
      <c r="C25" s="4"/>
      <c r="D25" s="4"/>
      <c r="E25" s="4"/>
      <c r="F25" s="4"/>
      <c r="G25" s="4"/>
      <c r="H25" s="4"/>
      <c r="I25" s="4"/>
      <c r="J25" s="4"/>
      <c r="N25" s="1"/>
      <c r="O25" s="1"/>
      <c r="P25" s="1"/>
      <c r="Q25" s="1"/>
      <c r="R25" s="1"/>
      <c r="S25" s="1"/>
      <c r="T25" s="1"/>
    </row>
    <row r="26" spans="1:24" x14ac:dyDescent="0.25">
      <c r="C26" s="4"/>
      <c r="D26" s="4"/>
      <c r="E26" s="4"/>
      <c r="F26" s="4"/>
      <c r="G26" s="4"/>
      <c r="H26" s="4"/>
      <c r="I26" s="4"/>
      <c r="J26" s="4"/>
      <c r="N26" s="1"/>
      <c r="O26" s="1"/>
      <c r="P26" s="1"/>
      <c r="Q26" s="1"/>
      <c r="R26" s="1"/>
      <c r="S26" s="1"/>
      <c r="T26" s="1"/>
    </row>
    <row r="27" spans="1:24" x14ac:dyDescent="0.25">
      <c r="C27" s="4"/>
      <c r="D27" s="4"/>
      <c r="E27" s="4"/>
      <c r="F27" s="4"/>
      <c r="G27" s="4"/>
      <c r="H27" s="4"/>
      <c r="I27" s="4"/>
      <c r="J27" s="4"/>
      <c r="N27" s="1"/>
      <c r="O27" s="1"/>
      <c r="P27" s="1"/>
      <c r="Q27" s="1"/>
      <c r="R27" s="1"/>
      <c r="S27" s="1"/>
      <c r="T27" s="1"/>
    </row>
    <row r="28" spans="1:24" x14ac:dyDescent="0.25">
      <c r="C28" s="4"/>
      <c r="D28" s="4"/>
      <c r="E28" s="4"/>
      <c r="F28" s="4"/>
      <c r="G28" s="4"/>
      <c r="H28" s="4"/>
      <c r="I28" s="4"/>
      <c r="J28" s="4"/>
      <c r="N28" s="1"/>
      <c r="O28" s="1"/>
      <c r="P28" s="1"/>
      <c r="Q28" s="1"/>
      <c r="R28" s="1"/>
      <c r="S28" s="1"/>
      <c r="T28" s="1"/>
    </row>
    <row r="29" spans="1:24" x14ac:dyDescent="0.25">
      <c r="C29" s="4"/>
      <c r="D29" s="4"/>
      <c r="E29" s="4"/>
      <c r="F29" s="4"/>
      <c r="G29" s="4"/>
      <c r="H29" s="4"/>
      <c r="I29" s="4"/>
      <c r="J29" s="4"/>
      <c r="N29" s="1"/>
      <c r="O29" s="1"/>
      <c r="P29" s="1"/>
      <c r="Q29" s="1"/>
      <c r="R29" s="1"/>
      <c r="S29" s="1"/>
      <c r="T29" s="1"/>
    </row>
    <row r="30" spans="1:24" x14ac:dyDescent="0.25">
      <c r="C30" s="4"/>
      <c r="D30" s="4"/>
      <c r="E30" s="4"/>
      <c r="F30" s="4"/>
      <c r="G30" s="4"/>
      <c r="H30" s="4"/>
      <c r="I30" s="4"/>
      <c r="J30" s="4"/>
      <c r="N30" s="1"/>
      <c r="O30" s="1"/>
      <c r="P30" s="1"/>
      <c r="Q30" s="1"/>
      <c r="R30" s="1"/>
      <c r="S30" s="1"/>
      <c r="T30" s="1"/>
    </row>
    <row r="31" spans="1:24" x14ac:dyDescent="0.25">
      <c r="C31" s="4"/>
      <c r="D31" s="4"/>
      <c r="E31" s="4"/>
      <c r="F31" s="4"/>
      <c r="G31" s="4"/>
      <c r="H31" s="4"/>
      <c r="I31" s="4"/>
      <c r="J31" s="4"/>
      <c r="N31" s="1"/>
      <c r="O31" s="1"/>
      <c r="P31" s="1"/>
      <c r="Q31" s="1"/>
      <c r="R31" s="1"/>
      <c r="S31" s="1"/>
      <c r="T31" s="1"/>
    </row>
    <row r="32" spans="1:24" x14ac:dyDescent="0.25">
      <c r="C32" s="4"/>
      <c r="D32" s="4"/>
      <c r="E32" s="4"/>
      <c r="F32" s="4"/>
      <c r="G32" s="4"/>
      <c r="H32" s="4"/>
      <c r="I32" s="4"/>
      <c r="J32" s="4"/>
      <c r="N32" s="1"/>
      <c r="O32" s="1"/>
      <c r="P32" s="1"/>
      <c r="Q32" s="1"/>
      <c r="R32" s="1"/>
      <c r="S32" s="1"/>
      <c r="T32" s="1"/>
    </row>
    <row r="33" spans="3:20" x14ac:dyDescent="0.25">
      <c r="C33" s="4"/>
      <c r="D33" s="4"/>
      <c r="E33" s="4"/>
      <c r="F33" s="4"/>
      <c r="G33" s="4"/>
      <c r="H33" s="4"/>
      <c r="I33" s="4"/>
      <c r="J33" s="4"/>
      <c r="N33" s="1"/>
      <c r="O33" s="1"/>
      <c r="P33" s="1"/>
      <c r="Q33" s="1"/>
      <c r="R33" s="1"/>
      <c r="S33" s="1"/>
      <c r="T33" s="1"/>
    </row>
  </sheetData>
  <mergeCells count="2">
    <mergeCell ref="B13:J13"/>
    <mergeCell ref="B1:J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060A1-E15B-4466-A8AC-2CAED94B46A5}">
  <dimension ref="A1:AK33"/>
  <sheetViews>
    <sheetView topLeftCell="C7" workbookViewId="0">
      <selection activeCell="L26" sqref="L26"/>
    </sheetView>
  </sheetViews>
  <sheetFormatPr defaultRowHeight="13.8" x14ac:dyDescent="0.25"/>
  <cols>
    <col min="1" max="1" width="18.33203125" style="7" customWidth="1"/>
    <col min="2" max="11" width="8.88671875" style="7"/>
    <col min="12" max="12" width="9.109375" style="7" bestFit="1" customWidth="1"/>
    <col min="13" max="13" width="12.109375" style="7" customWidth="1"/>
    <col min="14" max="14" width="15.88671875" style="7" customWidth="1"/>
    <col min="15" max="15" width="15.77734375" style="7" customWidth="1"/>
    <col min="16" max="16" width="16.6640625" style="7" customWidth="1"/>
    <col min="17" max="17" width="15.6640625" style="7" customWidth="1"/>
    <col min="18" max="18" width="16.21875" style="7" customWidth="1"/>
    <col min="19" max="19" width="14.44140625" style="7" customWidth="1"/>
    <col min="20" max="20" width="16" style="7" customWidth="1"/>
    <col min="21" max="21" width="14.77734375" style="7" customWidth="1"/>
    <col min="22" max="22" width="16" style="7" customWidth="1"/>
    <col min="23" max="16384" width="8.88671875" style="7"/>
  </cols>
  <sheetData>
    <row r="1" spans="1:37" s="2" customFormat="1" x14ac:dyDescent="0.25">
      <c r="A1" s="1" t="s">
        <v>3</v>
      </c>
      <c r="B1" s="8" t="s">
        <v>2</v>
      </c>
      <c r="C1" s="8"/>
      <c r="D1" s="8"/>
      <c r="E1" s="8"/>
      <c r="F1" s="8"/>
      <c r="G1" s="8"/>
      <c r="H1" s="8"/>
      <c r="I1" s="8"/>
      <c r="J1" s="8"/>
      <c r="K1" s="1"/>
      <c r="L1" s="1"/>
      <c r="M1" s="1"/>
    </row>
    <row r="2" spans="1:37" s="2" customFormat="1" x14ac:dyDescent="0.25">
      <c r="A2" s="3" t="s">
        <v>0</v>
      </c>
      <c r="B2" s="2">
        <v>1</v>
      </c>
      <c r="C2" s="2">
        <v>1</v>
      </c>
      <c r="D2" s="2">
        <v>1</v>
      </c>
      <c r="E2" s="2" t="s">
        <v>4</v>
      </c>
      <c r="F2" s="2">
        <v>2</v>
      </c>
      <c r="G2" s="2">
        <v>2</v>
      </c>
      <c r="H2" s="2">
        <v>2</v>
      </c>
      <c r="I2" s="2" t="s">
        <v>5</v>
      </c>
      <c r="J2" s="2">
        <v>3</v>
      </c>
      <c r="K2" s="2">
        <v>3</v>
      </c>
      <c r="L2" s="2">
        <v>3</v>
      </c>
      <c r="M2" s="2" t="s">
        <v>6</v>
      </c>
      <c r="N2" s="2">
        <v>4</v>
      </c>
      <c r="O2" s="2">
        <v>4</v>
      </c>
      <c r="P2" s="2">
        <v>4</v>
      </c>
      <c r="Q2" s="2" t="s">
        <v>7</v>
      </c>
      <c r="R2" s="2">
        <v>5</v>
      </c>
      <c r="S2" s="2">
        <v>5</v>
      </c>
      <c r="T2" s="2">
        <v>5</v>
      </c>
      <c r="U2" s="2" t="s">
        <v>8</v>
      </c>
      <c r="V2" s="2">
        <v>6</v>
      </c>
      <c r="W2" s="2">
        <v>6</v>
      </c>
      <c r="X2" s="2">
        <v>6</v>
      </c>
      <c r="Y2" s="2" t="s">
        <v>9</v>
      </c>
      <c r="Z2" s="2">
        <v>7</v>
      </c>
      <c r="AA2" s="2">
        <v>7</v>
      </c>
      <c r="AB2" s="2">
        <v>7</v>
      </c>
      <c r="AC2" s="2" t="s">
        <v>10</v>
      </c>
      <c r="AD2" s="2">
        <v>8</v>
      </c>
      <c r="AE2" s="2">
        <v>8</v>
      </c>
      <c r="AF2" s="2">
        <v>8</v>
      </c>
      <c r="AG2" s="2" t="s">
        <v>11</v>
      </c>
      <c r="AH2" s="2">
        <v>9</v>
      </c>
      <c r="AI2" s="2">
        <v>9</v>
      </c>
      <c r="AJ2" s="2">
        <v>9</v>
      </c>
      <c r="AK2" s="2" t="s">
        <v>12</v>
      </c>
    </row>
    <row r="3" spans="1:37" s="2" customFormat="1" x14ac:dyDescent="0.25">
      <c r="A3" s="1" t="s">
        <v>1</v>
      </c>
      <c r="B3" s="4">
        <v>2.7</v>
      </c>
      <c r="C3" s="4">
        <v>2.9</v>
      </c>
      <c r="D3" s="4">
        <v>2.8</v>
      </c>
      <c r="E3" s="5">
        <f>AVERAGE(B3:D3)</f>
        <v>2.7999999999999994</v>
      </c>
      <c r="F3" s="4">
        <v>2.85</v>
      </c>
      <c r="G3" s="4">
        <v>2.7</v>
      </c>
      <c r="H3" s="4">
        <v>2.9</v>
      </c>
      <c r="I3" s="5">
        <f>AVERAGE(F3:H3)</f>
        <v>2.8166666666666669</v>
      </c>
      <c r="J3" s="4">
        <v>2.6</v>
      </c>
      <c r="K3" s="4">
        <v>2.6</v>
      </c>
      <c r="L3" s="4">
        <v>2.6</v>
      </c>
      <c r="M3" s="5">
        <f>AVERAGE(J3:L3)</f>
        <v>2.6</v>
      </c>
      <c r="N3" s="4">
        <v>2.2999999999999998</v>
      </c>
      <c r="O3" s="4">
        <v>2.2999999999999998</v>
      </c>
      <c r="P3" s="4">
        <v>2.4</v>
      </c>
      <c r="Q3" s="5">
        <f>AVERAGE(N3:P3)</f>
        <v>2.3333333333333335</v>
      </c>
      <c r="R3" s="4">
        <v>2.2000000000000002</v>
      </c>
      <c r="S3" s="4">
        <v>2.5</v>
      </c>
      <c r="T3" s="4">
        <v>2.4</v>
      </c>
      <c r="U3" s="5">
        <f>AVERAGE(R3:T3)</f>
        <v>2.3666666666666667</v>
      </c>
      <c r="V3" s="4">
        <v>2.2999999999999998</v>
      </c>
      <c r="W3" s="4">
        <v>2.4</v>
      </c>
      <c r="X3" s="4">
        <v>2.5</v>
      </c>
      <c r="Y3" s="5">
        <f>AVERAGE(V3:X3)</f>
        <v>2.4</v>
      </c>
      <c r="Z3" s="4">
        <v>2</v>
      </c>
      <c r="AA3" s="4">
        <v>2.2000000000000002</v>
      </c>
      <c r="AB3" s="4">
        <v>2.6</v>
      </c>
      <c r="AC3" s="5">
        <f>AVERAGE(Z3:AB3)</f>
        <v>2.2666666666666671</v>
      </c>
      <c r="AD3" s="4">
        <v>2.2000000000000002</v>
      </c>
      <c r="AE3" s="4">
        <v>2.2000000000000002</v>
      </c>
      <c r="AF3" s="4">
        <v>2.2000000000000002</v>
      </c>
      <c r="AG3" s="5">
        <f>AVERAGE(AD3:AF3)</f>
        <v>2.2000000000000002</v>
      </c>
      <c r="AH3" s="4">
        <v>2.2999999999999998</v>
      </c>
      <c r="AI3" s="4">
        <v>2.5</v>
      </c>
      <c r="AJ3" s="4">
        <v>2.6</v>
      </c>
      <c r="AK3" s="5">
        <f>AVERAGE(AH3:AJ3)</f>
        <v>2.4666666666666668</v>
      </c>
    </row>
    <row r="4" spans="1:37" s="2" customFormat="1" x14ac:dyDescent="0.25">
      <c r="A4" s="1" t="s">
        <v>31</v>
      </c>
      <c r="B4" s="4">
        <v>1.65</v>
      </c>
      <c r="C4" s="4">
        <v>1.7</v>
      </c>
      <c r="D4" s="4">
        <v>1.65</v>
      </c>
      <c r="E4" s="5">
        <f t="shared" ref="E4:E10" si="0">AVERAGE(B4:D4)</f>
        <v>1.6666666666666667</v>
      </c>
      <c r="F4" s="4">
        <v>1.9</v>
      </c>
      <c r="G4" s="4">
        <v>1.9</v>
      </c>
      <c r="H4" s="4">
        <v>2.0499999999999998</v>
      </c>
      <c r="I4" s="5">
        <f t="shared" ref="I4:I10" si="1">AVERAGE(F4:H4)</f>
        <v>1.95</v>
      </c>
      <c r="J4" s="4">
        <v>2</v>
      </c>
      <c r="K4" s="4">
        <v>2</v>
      </c>
      <c r="L4" s="4">
        <v>2</v>
      </c>
      <c r="M4" s="5">
        <f t="shared" ref="M4:M10" si="2">AVERAGE(J4:L4)</f>
        <v>2</v>
      </c>
      <c r="N4" s="4">
        <v>1.8</v>
      </c>
      <c r="O4" s="4">
        <v>1.95</v>
      </c>
      <c r="P4" s="4">
        <v>2</v>
      </c>
      <c r="Q4" s="5">
        <f t="shared" ref="Q4:Q10" si="3">AVERAGE(N4:P4)</f>
        <v>1.9166666666666667</v>
      </c>
      <c r="R4" s="4">
        <v>1.9</v>
      </c>
      <c r="S4" s="4">
        <v>1.9</v>
      </c>
      <c r="T4" s="4">
        <v>1.9</v>
      </c>
      <c r="U4" s="5">
        <f t="shared" ref="U4:U10" si="4">AVERAGE(R4:T4)</f>
        <v>1.8999999999999997</v>
      </c>
      <c r="V4" s="4">
        <v>2.2000000000000002</v>
      </c>
      <c r="W4" s="4">
        <v>2.2000000000000002</v>
      </c>
      <c r="X4" s="4">
        <v>2.4</v>
      </c>
      <c r="Y4" s="5">
        <f t="shared" ref="Y4:Y10" si="5">AVERAGE(V4:X4)</f>
        <v>2.2666666666666671</v>
      </c>
      <c r="Z4" s="4">
        <v>2.1</v>
      </c>
      <c r="AA4" s="4">
        <v>2.1</v>
      </c>
      <c r="AB4" s="4">
        <v>2.1</v>
      </c>
      <c r="AC4" s="5">
        <f t="shared" ref="AC4:AC10" si="6">AVERAGE(Z4:AB4)</f>
        <v>2.1</v>
      </c>
      <c r="AD4" s="4">
        <v>2.2999999999999998</v>
      </c>
      <c r="AE4" s="4">
        <v>2.2999999999999998</v>
      </c>
      <c r="AF4" s="4">
        <v>2.35</v>
      </c>
      <c r="AG4" s="5">
        <f t="shared" ref="AG4:AG10" si="7">AVERAGE(AD4:AF4)</f>
        <v>2.3166666666666664</v>
      </c>
      <c r="AH4" s="4">
        <v>1.9</v>
      </c>
      <c r="AI4" s="4">
        <v>1.9</v>
      </c>
      <c r="AJ4" s="4">
        <v>2</v>
      </c>
      <c r="AK4" s="5">
        <f t="shared" ref="AK4:AK10" si="8">AVERAGE(AH4:AJ4)</f>
        <v>1.9333333333333333</v>
      </c>
    </row>
    <row r="5" spans="1:37" s="2" customFormat="1" x14ac:dyDescent="0.25">
      <c r="A5" s="1" t="s">
        <v>32</v>
      </c>
      <c r="B5" s="4">
        <v>1.4</v>
      </c>
      <c r="C5" s="4">
        <v>1.4</v>
      </c>
      <c r="D5" s="4">
        <v>1.5</v>
      </c>
      <c r="E5" s="5">
        <f t="shared" si="0"/>
        <v>1.4333333333333333</v>
      </c>
      <c r="F5" s="4">
        <v>1.4</v>
      </c>
      <c r="G5" s="4">
        <v>1.4</v>
      </c>
      <c r="H5" s="4">
        <v>1.4</v>
      </c>
      <c r="I5" s="5">
        <f t="shared" si="1"/>
        <v>1.3999999999999997</v>
      </c>
      <c r="J5" s="4">
        <v>1.65</v>
      </c>
      <c r="K5" s="4">
        <v>1.65</v>
      </c>
      <c r="L5" s="4">
        <v>1.65</v>
      </c>
      <c r="M5" s="5">
        <f t="shared" si="2"/>
        <v>1.6499999999999997</v>
      </c>
      <c r="N5" s="4">
        <v>1.9</v>
      </c>
      <c r="O5" s="4">
        <v>2</v>
      </c>
      <c r="P5" s="4">
        <v>1.8</v>
      </c>
      <c r="Q5" s="5">
        <f t="shared" si="3"/>
        <v>1.9000000000000001</v>
      </c>
      <c r="R5" s="4">
        <v>1.05</v>
      </c>
      <c r="S5" s="4">
        <v>1.05</v>
      </c>
      <c r="T5" s="4">
        <v>1.05</v>
      </c>
      <c r="U5" s="5">
        <f t="shared" si="4"/>
        <v>1.05</v>
      </c>
      <c r="V5" s="4">
        <v>1.5</v>
      </c>
      <c r="W5" s="4">
        <v>1.5</v>
      </c>
      <c r="X5" s="4">
        <v>1.6</v>
      </c>
      <c r="Y5" s="5">
        <f t="shared" si="5"/>
        <v>1.5333333333333332</v>
      </c>
      <c r="Z5" s="4">
        <v>1.55</v>
      </c>
      <c r="AA5" s="4">
        <v>1.55</v>
      </c>
      <c r="AB5" s="4">
        <v>1.55</v>
      </c>
      <c r="AC5" s="5">
        <f t="shared" si="6"/>
        <v>1.55</v>
      </c>
      <c r="AD5" s="4">
        <v>1.5</v>
      </c>
      <c r="AE5" s="4">
        <v>1.5</v>
      </c>
      <c r="AF5" s="4">
        <v>1.5</v>
      </c>
      <c r="AG5" s="5">
        <f t="shared" si="7"/>
        <v>1.5</v>
      </c>
      <c r="AH5" s="4">
        <v>1.65</v>
      </c>
      <c r="AI5" s="4">
        <v>1.7</v>
      </c>
      <c r="AJ5" s="4">
        <v>1.65</v>
      </c>
      <c r="AK5" s="5">
        <f t="shared" si="8"/>
        <v>1.6666666666666667</v>
      </c>
    </row>
    <row r="6" spans="1:37" s="2" customFormat="1" x14ac:dyDescent="0.25">
      <c r="A6" s="1" t="s">
        <v>14</v>
      </c>
      <c r="B6" s="4">
        <v>1.6</v>
      </c>
      <c r="C6" s="4">
        <v>1.6</v>
      </c>
      <c r="D6" s="4">
        <v>1.6</v>
      </c>
      <c r="E6" s="5">
        <f t="shared" si="0"/>
        <v>1.6000000000000003</v>
      </c>
      <c r="F6" s="4">
        <v>1.6</v>
      </c>
      <c r="G6" s="4">
        <v>1.6</v>
      </c>
      <c r="H6" s="4">
        <v>1.6</v>
      </c>
      <c r="I6" s="5">
        <f t="shared" si="1"/>
        <v>1.6000000000000003</v>
      </c>
      <c r="J6" s="4">
        <v>1.7</v>
      </c>
      <c r="K6" s="4">
        <v>1.7</v>
      </c>
      <c r="L6" s="4">
        <v>1.7</v>
      </c>
      <c r="M6" s="5">
        <f t="shared" si="2"/>
        <v>1.7</v>
      </c>
      <c r="N6" s="4">
        <v>1.55</v>
      </c>
      <c r="O6" s="4">
        <v>1.6</v>
      </c>
      <c r="P6" s="4">
        <v>1.55</v>
      </c>
      <c r="Q6" s="5">
        <f t="shared" si="3"/>
        <v>1.5666666666666667</v>
      </c>
      <c r="R6" s="4">
        <v>1.7</v>
      </c>
      <c r="S6" s="4">
        <v>1.7</v>
      </c>
      <c r="T6" s="4">
        <v>1.75</v>
      </c>
      <c r="U6" s="5">
        <f t="shared" si="4"/>
        <v>1.7166666666666668</v>
      </c>
      <c r="V6" s="4">
        <v>1.6</v>
      </c>
      <c r="W6" s="4">
        <v>1.6</v>
      </c>
      <c r="X6" s="4">
        <v>1.6</v>
      </c>
      <c r="Y6" s="5">
        <f t="shared" si="5"/>
        <v>1.6000000000000003</v>
      </c>
      <c r="Z6" s="4">
        <v>1.1000000000000001</v>
      </c>
      <c r="AA6" s="4">
        <v>1.1000000000000001</v>
      </c>
      <c r="AB6" s="4">
        <v>1.1000000000000001</v>
      </c>
      <c r="AC6" s="5">
        <f t="shared" si="6"/>
        <v>1.1000000000000001</v>
      </c>
      <c r="AD6" s="4">
        <v>1.5</v>
      </c>
      <c r="AE6" s="4">
        <v>1.5</v>
      </c>
      <c r="AF6" s="4">
        <v>1.5</v>
      </c>
      <c r="AG6" s="5">
        <f t="shared" si="7"/>
        <v>1.5</v>
      </c>
      <c r="AH6" s="4">
        <v>1.1000000000000001</v>
      </c>
      <c r="AI6" s="4">
        <v>1.1000000000000001</v>
      </c>
      <c r="AJ6" s="4">
        <v>1.1000000000000001</v>
      </c>
      <c r="AK6" s="5">
        <f t="shared" si="8"/>
        <v>1.1000000000000001</v>
      </c>
    </row>
    <row r="7" spans="1:37" s="2" customFormat="1" x14ac:dyDescent="0.25">
      <c r="A7" s="1" t="s">
        <v>15</v>
      </c>
      <c r="B7" s="4">
        <v>0.7</v>
      </c>
      <c r="C7" s="4">
        <v>0.7</v>
      </c>
      <c r="D7" s="4">
        <v>0.7</v>
      </c>
      <c r="E7" s="5">
        <f t="shared" si="0"/>
        <v>0.69999999999999984</v>
      </c>
      <c r="F7" s="4">
        <v>0.9</v>
      </c>
      <c r="G7" s="4">
        <v>1</v>
      </c>
      <c r="H7" s="4">
        <v>0.9</v>
      </c>
      <c r="I7" s="5">
        <f t="shared" si="1"/>
        <v>0.93333333333333324</v>
      </c>
      <c r="J7" s="4">
        <v>0.55000000000000004</v>
      </c>
      <c r="K7" s="4">
        <v>0.55000000000000004</v>
      </c>
      <c r="L7" s="4">
        <v>0.6</v>
      </c>
      <c r="M7" s="5">
        <f t="shared" si="2"/>
        <v>0.56666666666666676</v>
      </c>
      <c r="N7" s="4">
        <v>0.5</v>
      </c>
      <c r="O7" s="4">
        <v>0.5</v>
      </c>
      <c r="P7" s="4">
        <v>0.5</v>
      </c>
      <c r="Q7" s="5">
        <f t="shared" si="3"/>
        <v>0.5</v>
      </c>
      <c r="R7" s="4">
        <v>0.7</v>
      </c>
      <c r="S7" s="4">
        <v>0.7</v>
      </c>
      <c r="T7" s="4">
        <v>0.7</v>
      </c>
      <c r="U7" s="5">
        <f t="shared" si="4"/>
        <v>0.69999999999999984</v>
      </c>
      <c r="V7" s="4">
        <v>0.2</v>
      </c>
      <c r="W7" s="4">
        <v>0.2</v>
      </c>
      <c r="X7" s="4">
        <v>0.2</v>
      </c>
      <c r="Y7" s="5">
        <f t="shared" si="5"/>
        <v>0.20000000000000004</v>
      </c>
      <c r="Z7" s="4">
        <v>0.4</v>
      </c>
      <c r="AA7" s="4">
        <v>0.4</v>
      </c>
      <c r="AB7" s="4">
        <v>0.4</v>
      </c>
      <c r="AC7" s="5">
        <f t="shared" si="6"/>
        <v>0.40000000000000008</v>
      </c>
      <c r="AD7" s="4">
        <v>0.4</v>
      </c>
      <c r="AE7" s="4">
        <v>0.4</v>
      </c>
      <c r="AF7" s="4">
        <v>0.4</v>
      </c>
      <c r="AG7" s="5">
        <f t="shared" si="7"/>
        <v>0.40000000000000008</v>
      </c>
      <c r="AH7" s="4">
        <v>0.5</v>
      </c>
      <c r="AI7" s="4">
        <v>0.5</v>
      </c>
      <c r="AJ7" s="4">
        <v>0.5</v>
      </c>
      <c r="AK7" s="5">
        <f t="shared" si="8"/>
        <v>0.5</v>
      </c>
    </row>
    <row r="8" spans="1:37" s="2" customFormat="1" x14ac:dyDescent="0.25">
      <c r="A8" s="1" t="s">
        <v>16</v>
      </c>
      <c r="B8" s="4">
        <v>2</v>
      </c>
      <c r="C8" s="4">
        <v>2</v>
      </c>
      <c r="D8" s="4">
        <v>2</v>
      </c>
      <c r="E8" s="5">
        <f t="shared" si="0"/>
        <v>2</v>
      </c>
      <c r="F8" s="4">
        <v>1.75</v>
      </c>
      <c r="G8" s="4">
        <v>1.8</v>
      </c>
      <c r="H8" s="4">
        <v>1.75</v>
      </c>
      <c r="I8" s="5">
        <f t="shared" si="1"/>
        <v>1.7666666666666666</v>
      </c>
      <c r="J8" s="4">
        <v>1.75</v>
      </c>
      <c r="K8" s="4">
        <v>1.75</v>
      </c>
      <c r="L8" s="4">
        <v>1.75</v>
      </c>
      <c r="M8" s="5">
        <f t="shared" si="2"/>
        <v>1.75</v>
      </c>
      <c r="N8" s="4">
        <v>2.1</v>
      </c>
      <c r="O8" s="4">
        <v>2.1</v>
      </c>
      <c r="P8" s="4">
        <v>2.15</v>
      </c>
      <c r="Q8" s="5">
        <f t="shared" si="3"/>
        <v>2.1166666666666667</v>
      </c>
      <c r="R8" s="4">
        <v>1.8</v>
      </c>
      <c r="S8" s="4">
        <v>1.8</v>
      </c>
      <c r="T8" s="4">
        <v>1.8</v>
      </c>
      <c r="U8" s="5">
        <f t="shared" si="4"/>
        <v>1.8</v>
      </c>
      <c r="V8" s="4">
        <v>1.8</v>
      </c>
      <c r="W8" s="4">
        <v>1.8</v>
      </c>
      <c r="X8" s="4">
        <v>1.8</v>
      </c>
      <c r="Y8" s="5">
        <f t="shared" si="5"/>
        <v>1.8</v>
      </c>
      <c r="Z8" s="4">
        <v>1.5</v>
      </c>
      <c r="AA8" s="4">
        <v>1.6</v>
      </c>
      <c r="AB8" s="4">
        <v>1.7</v>
      </c>
      <c r="AC8" s="5">
        <f t="shared" si="6"/>
        <v>1.5999999999999999</v>
      </c>
      <c r="AD8" s="4">
        <v>1.5</v>
      </c>
      <c r="AE8" s="4">
        <v>1.5</v>
      </c>
      <c r="AF8" s="4">
        <v>1.5</v>
      </c>
      <c r="AG8" s="5">
        <f t="shared" si="7"/>
        <v>1.5</v>
      </c>
      <c r="AH8" s="4">
        <v>1.4</v>
      </c>
      <c r="AI8" s="4">
        <v>1.4</v>
      </c>
      <c r="AJ8" s="4">
        <v>1.4</v>
      </c>
      <c r="AK8" s="5">
        <f t="shared" si="8"/>
        <v>1.3999999999999997</v>
      </c>
    </row>
    <row r="9" spans="1:37" s="2" customFormat="1" x14ac:dyDescent="0.25">
      <c r="A9" s="1" t="s">
        <v>17</v>
      </c>
      <c r="B9" s="4">
        <v>1.3</v>
      </c>
      <c r="C9" s="4">
        <v>1.3</v>
      </c>
      <c r="D9" s="4">
        <v>1.3</v>
      </c>
      <c r="E9" s="5">
        <f t="shared" si="0"/>
        <v>1.3</v>
      </c>
      <c r="F9" s="4">
        <v>1.8</v>
      </c>
      <c r="G9" s="4">
        <v>1.8</v>
      </c>
      <c r="H9" s="4">
        <v>1.8</v>
      </c>
      <c r="I9" s="5">
        <f t="shared" si="1"/>
        <v>1.8</v>
      </c>
      <c r="J9" s="4">
        <v>1.7</v>
      </c>
      <c r="K9" s="4">
        <v>1.7</v>
      </c>
      <c r="L9" s="4">
        <v>1.7</v>
      </c>
      <c r="M9" s="5">
        <f t="shared" si="2"/>
        <v>1.7</v>
      </c>
      <c r="N9" s="4">
        <v>1.5</v>
      </c>
      <c r="O9" s="4">
        <v>1.5</v>
      </c>
      <c r="P9" s="4">
        <v>1.5</v>
      </c>
      <c r="Q9" s="5">
        <f t="shared" si="3"/>
        <v>1.5</v>
      </c>
      <c r="R9" s="4">
        <v>1.2</v>
      </c>
      <c r="S9" s="4">
        <v>1.1000000000000001</v>
      </c>
      <c r="T9" s="4">
        <v>1.1499999999999999</v>
      </c>
      <c r="U9" s="5">
        <f t="shared" si="4"/>
        <v>1.1499999999999999</v>
      </c>
      <c r="V9" s="4">
        <v>1.1000000000000001</v>
      </c>
      <c r="W9" s="4">
        <v>1.1000000000000001</v>
      </c>
      <c r="X9" s="4">
        <v>1.1000000000000001</v>
      </c>
      <c r="Y9" s="5">
        <f t="shared" si="5"/>
        <v>1.1000000000000001</v>
      </c>
      <c r="Z9" s="4">
        <v>1.2</v>
      </c>
      <c r="AA9" s="4">
        <v>1.2</v>
      </c>
      <c r="AB9" s="4">
        <v>1.2</v>
      </c>
      <c r="AC9" s="5">
        <f t="shared" si="6"/>
        <v>1.2</v>
      </c>
      <c r="AD9" s="4">
        <v>1.25</v>
      </c>
      <c r="AE9" s="4">
        <v>1.2</v>
      </c>
      <c r="AF9" s="4">
        <v>1.25</v>
      </c>
      <c r="AG9" s="5">
        <f t="shared" si="7"/>
        <v>1.2333333333333334</v>
      </c>
      <c r="AH9" s="4">
        <v>1</v>
      </c>
      <c r="AI9" s="4">
        <v>1.05</v>
      </c>
      <c r="AJ9" s="4">
        <v>1.1000000000000001</v>
      </c>
      <c r="AK9" s="5">
        <f t="shared" si="8"/>
        <v>1.05</v>
      </c>
    </row>
    <row r="10" spans="1:37" s="2" customFormat="1" x14ac:dyDescent="0.25">
      <c r="A10" s="1" t="s">
        <v>18</v>
      </c>
      <c r="B10" s="4">
        <v>1.1000000000000001</v>
      </c>
      <c r="C10" s="4">
        <v>1.2</v>
      </c>
      <c r="D10" s="4">
        <v>1.1000000000000001</v>
      </c>
      <c r="E10" s="5">
        <f t="shared" si="0"/>
        <v>1.1333333333333333</v>
      </c>
      <c r="F10" s="4">
        <v>1.1000000000000001</v>
      </c>
      <c r="G10" s="4">
        <v>1.1000000000000001</v>
      </c>
      <c r="H10" s="4">
        <v>1.1000000000000001</v>
      </c>
      <c r="I10" s="5">
        <f t="shared" si="1"/>
        <v>1.1000000000000001</v>
      </c>
      <c r="J10" s="4">
        <v>1.9</v>
      </c>
      <c r="K10" s="4">
        <v>1.9</v>
      </c>
      <c r="L10" s="4">
        <v>1.9</v>
      </c>
      <c r="M10" s="5">
        <f t="shared" si="2"/>
        <v>1.8999999999999997</v>
      </c>
      <c r="N10" s="4">
        <v>1.85</v>
      </c>
      <c r="O10" s="4">
        <v>1.8</v>
      </c>
      <c r="P10" s="4">
        <v>1.8</v>
      </c>
      <c r="Q10" s="5">
        <f t="shared" si="3"/>
        <v>1.8166666666666667</v>
      </c>
      <c r="R10" s="4">
        <v>1.7</v>
      </c>
      <c r="S10" s="4">
        <v>1.8</v>
      </c>
      <c r="T10" s="4">
        <v>1.7</v>
      </c>
      <c r="U10" s="5">
        <f t="shared" si="4"/>
        <v>1.7333333333333334</v>
      </c>
      <c r="V10" s="4">
        <v>1.75</v>
      </c>
      <c r="W10" s="4">
        <v>1.75</v>
      </c>
      <c r="X10" s="4">
        <v>1.8</v>
      </c>
      <c r="Y10" s="5">
        <f t="shared" si="5"/>
        <v>1.7666666666666666</v>
      </c>
      <c r="Z10" s="4">
        <v>1.05</v>
      </c>
      <c r="AA10" s="4">
        <v>1.05</v>
      </c>
      <c r="AB10" s="4">
        <v>1.1000000000000001</v>
      </c>
      <c r="AC10" s="5">
        <f t="shared" si="6"/>
        <v>1.0666666666666667</v>
      </c>
      <c r="AD10" s="4">
        <v>1.1000000000000001</v>
      </c>
      <c r="AE10" s="4">
        <v>1.1000000000000001</v>
      </c>
      <c r="AF10" s="4">
        <v>1.1000000000000001</v>
      </c>
      <c r="AG10" s="5">
        <f t="shared" si="7"/>
        <v>1.1000000000000001</v>
      </c>
      <c r="AH10" s="4">
        <v>1</v>
      </c>
      <c r="AI10" s="4">
        <v>1</v>
      </c>
      <c r="AJ10" s="4">
        <v>1.1000000000000001</v>
      </c>
      <c r="AK10" s="5">
        <f t="shared" si="8"/>
        <v>1.0333333333333334</v>
      </c>
    </row>
    <row r="13" spans="1:37" s="1" customFormat="1" x14ac:dyDescent="0.25">
      <c r="A13" s="1" t="s">
        <v>3</v>
      </c>
      <c r="B13" s="8" t="s">
        <v>13</v>
      </c>
      <c r="C13" s="8"/>
      <c r="D13" s="8"/>
      <c r="E13" s="8"/>
      <c r="F13" s="8"/>
      <c r="G13" s="8"/>
      <c r="H13" s="8"/>
      <c r="I13" s="8"/>
      <c r="J13" s="8"/>
    </row>
    <row r="14" spans="1:37" s="3" customFormat="1" x14ac:dyDescent="0.25">
      <c r="A14" s="3" t="s">
        <v>0</v>
      </c>
      <c r="B14" s="3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 t="s">
        <v>19</v>
      </c>
      <c r="L14" s="3" t="s">
        <v>20</v>
      </c>
      <c r="M14" s="3" t="s">
        <v>21</v>
      </c>
      <c r="N14" s="3" t="s">
        <v>22</v>
      </c>
      <c r="O14" s="3" t="s">
        <v>23</v>
      </c>
      <c r="P14" s="3" t="s">
        <v>24</v>
      </c>
      <c r="Q14" s="3" t="s">
        <v>25</v>
      </c>
      <c r="R14" s="3" t="s">
        <v>26</v>
      </c>
      <c r="S14" s="3" t="s">
        <v>27</v>
      </c>
      <c r="T14" s="3" t="s">
        <v>28</v>
      </c>
      <c r="U14" s="3" t="s">
        <v>29</v>
      </c>
      <c r="V14" s="3" t="s">
        <v>30</v>
      </c>
      <c r="W14" s="3" t="s">
        <v>19</v>
      </c>
      <c r="X14" s="3" t="s">
        <v>20</v>
      </c>
    </row>
    <row r="15" spans="1:37" s="1" customFormat="1" x14ac:dyDescent="0.25">
      <c r="A15" s="1" t="s">
        <v>1</v>
      </c>
      <c r="B15" s="1">
        <v>2.7999999999999994</v>
      </c>
      <c r="C15" s="1">
        <v>2.8166666666666669</v>
      </c>
      <c r="D15" s="1">
        <v>2.6</v>
      </c>
      <c r="E15" s="1">
        <v>2.3333333333333335</v>
      </c>
      <c r="F15" s="1">
        <v>2.3666666666666667</v>
      </c>
      <c r="G15" s="1">
        <v>2.4</v>
      </c>
      <c r="H15" s="1">
        <v>2.2666666666666671</v>
      </c>
      <c r="I15" s="1">
        <v>2.2000000000000002</v>
      </c>
      <c r="J15" s="1">
        <v>2.4666666666666668</v>
      </c>
      <c r="K15" s="6">
        <f t="shared" ref="K15:K16" si="9">AVERAGE(B15:J15)</f>
        <v>2.4722222222222223</v>
      </c>
      <c r="L15" s="1">
        <f>_xlfn.STDEV.P(B15:J15)</f>
        <v>0.20934937423796399</v>
      </c>
    </row>
    <row r="16" spans="1:37" s="1" customFormat="1" x14ac:dyDescent="0.25">
      <c r="A16" s="1" t="s">
        <v>31</v>
      </c>
      <c r="B16" s="1">
        <v>1.6666666666666667</v>
      </c>
      <c r="C16" s="1">
        <v>1.95</v>
      </c>
      <c r="D16" s="1">
        <v>2</v>
      </c>
      <c r="E16" s="1">
        <v>1.9166666666666667</v>
      </c>
      <c r="F16" s="1">
        <v>1.8999999999999997</v>
      </c>
      <c r="G16" s="1">
        <v>2.2666666666666671</v>
      </c>
      <c r="H16" s="1">
        <v>2.1</v>
      </c>
      <c r="I16" s="1">
        <v>2.3166666666666664</v>
      </c>
      <c r="J16" s="1">
        <v>1.9333333333333333</v>
      </c>
      <c r="K16" s="6">
        <f t="shared" si="9"/>
        <v>2.0055555555555555</v>
      </c>
      <c r="L16" s="1">
        <f t="shared" ref="L16:L22" si="10">_xlfn.STDEV.P(B16:J16)</f>
        <v>0.18741253103814445</v>
      </c>
      <c r="M16" s="1">
        <f>($K$15-K16)/$K$15*100</f>
        <v>18.876404494382026</v>
      </c>
      <c r="N16" s="1">
        <f>($K$15-B16)/$K$15*100</f>
        <v>32.584269662921351</v>
      </c>
      <c r="O16" s="1">
        <f t="shared" ref="O16:W22" si="11">($K$15-C16)/$K$15*100</f>
        <v>21.123595505617981</v>
      </c>
      <c r="P16" s="1">
        <f t="shared" si="11"/>
        <v>19.101123595505619</v>
      </c>
      <c r="Q16" s="1">
        <f t="shared" si="11"/>
        <v>22.471910112359549</v>
      </c>
      <c r="R16" s="1">
        <f t="shared" si="11"/>
        <v>23.146067415730354</v>
      </c>
      <c r="S16" s="1">
        <f t="shared" si="11"/>
        <v>8.3146067415730212</v>
      </c>
      <c r="T16" s="1">
        <f t="shared" si="11"/>
        <v>15.056179775280897</v>
      </c>
      <c r="U16" s="1">
        <f t="shared" si="11"/>
        <v>6.2921348314606869</v>
      </c>
      <c r="V16" s="1">
        <f t="shared" si="11"/>
        <v>21.797752808988765</v>
      </c>
      <c r="W16" s="6">
        <f>AVERAGE(N16:V16)</f>
        <v>18.876404494382026</v>
      </c>
      <c r="X16" s="1">
        <f>_xlfn.STDEV.P(N16:V16)</f>
        <v>7.5807315925541507</v>
      </c>
    </row>
    <row r="17" spans="1:24" s="1" customFormat="1" x14ac:dyDescent="0.25">
      <c r="A17" s="1" t="s">
        <v>32</v>
      </c>
      <c r="B17" s="1">
        <v>1.4333333333333333</v>
      </c>
      <c r="C17" s="1">
        <v>1.3999999999999997</v>
      </c>
      <c r="D17" s="1">
        <v>1.6499999999999997</v>
      </c>
      <c r="E17" s="1">
        <v>1.9000000000000001</v>
      </c>
      <c r="F17" s="1">
        <v>1.05</v>
      </c>
      <c r="G17" s="1">
        <v>1.5333333333333332</v>
      </c>
      <c r="H17" s="1">
        <v>1.55</v>
      </c>
      <c r="I17" s="1">
        <v>1.5</v>
      </c>
      <c r="J17" s="1">
        <v>1.6666666666666667</v>
      </c>
      <c r="K17" s="6">
        <f>AVERAGE(B17:J17)</f>
        <v>1.5203703703703701</v>
      </c>
      <c r="L17" s="1">
        <f t="shared" si="10"/>
        <v>0.21784264591981245</v>
      </c>
      <c r="M17" s="1">
        <f t="shared" ref="M17:M22" si="12">($K$15-K17)/$K$15*100</f>
        <v>38.501872659176037</v>
      </c>
      <c r="N17" s="1">
        <f t="shared" ref="N17:N22" si="13">($K$15-B17)/$K$15*100</f>
        <v>42.022471910112365</v>
      </c>
      <c r="O17" s="1">
        <f t="shared" si="11"/>
        <v>43.370786516853947</v>
      </c>
      <c r="P17" s="1">
        <f t="shared" si="11"/>
        <v>33.258426966292149</v>
      </c>
      <c r="Q17" s="1">
        <f t="shared" si="11"/>
        <v>23.146067415730336</v>
      </c>
      <c r="R17" s="1">
        <f t="shared" si="11"/>
        <v>57.528089887640455</v>
      </c>
      <c r="S17" s="1">
        <f t="shared" si="11"/>
        <v>37.977528089887649</v>
      </c>
      <c r="T17" s="1">
        <f t="shared" si="11"/>
        <v>37.303370786516851</v>
      </c>
      <c r="U17" s="1">
        <f t="shared" si="11"/>
        <v>39.325842696629216</v>
      </c>
      <c r="V17" s="1">
        <f t="shared" si="11"/>
        <v>32.584269662921351</v>
      </c>
      <c r="W17" s="1">
        <f t="shared" si="11"/>
        <v>38.501872659176037</v>
      </c>
      <c r="X17" s="1">
        <f t="shared" ref="X17:X22" si="14">_xlfn.STDEV.P(N17:V17)</f>
        <v>8.8116126439474307</v>
      </c>
    </row>
    <row r="18" spans="1:24" s="1" customFormat="1" x14ac:dyDescent="0.25">
      <c r="A18" s="1" t="s">
        <v>14</v>
      </c>
      <c r="B18" s="1">
        <v>1.6000000000000003</v>
      </c>
      <c r="C18" s="1">
        <v>1.6000000000000003</v>
      </c>
      <c r="D18" s="1">
        <v>1.7</v>
      </c>
      <c r="E18" s="1">
        <v>1.5666666666666667</v>
      </c>
      <c r="F18" s="1">
        <v>1.7166666666666668</v>
      </c>
      <c r="G18" s="1">
        <v>1.6000000000000003</v>
      </c>
      <c r="H18" s="1">
        <v>1.1000000000000001</v>
      </c>
      <c r="I18" s="1">
        <v>1.5</v>
      </c>
      <c r="J18" s="1">
        <v>1.1000000000000001</v>
      </c>
      <c r="K18" s="6">
        <f t="shared" ref="K18" si="15">AVERAGE(B18:J18)</f>
        <v>1.498148148148148</v>
      </c>
      <c r="L18" s="1">
        <f t="shared" si="10"/>
        <v>0.22144927302039724</v>
      </c>
      <c r="M18" s="1">
        <f t="shared" si="12"/>
        <v>39.400749063670418</v>
      </c>
      <c r="N18" s="1">
        <f t="shared" si="13"/>
        <v>35.280898876404478</v>
      </c>
      <c r="O18" s="1">
        <f t="shared" si="11"/>
        <v>35.280898876404478</v>
      </c>
      <c r="P18" s="1">
        <f t="shared" si="11"/>
        <v>31.235955056179783</v>
      </c>
      <c r="Q18" s="1">
        <f t="shared" si="11"/>
        <v>36.629213483146074</v>
      </c>
      <c r="R18" s="1">
        <f t="shared" si="11"/>
        <v>30.561797752808989</v>
      </c>
      <c r="S18" s="1">
        <f t="shared" si="11"/>
        <v>35.280898876404478</v>
      </c>
      <c r="T18" s="1">
        <f t="shared" si="11"/>
        <v>55.50561797752809</v>
      </c>
      <c r="U18" s="1">
        <f t="shared" si="11"/>
        <v>39.325842696629216</v>
      </c>
      <c r="V18" s="1">
        <f t="shared" si="11"/>
        <v>55.50561797752809</v>
      </c>
      <c r="W18" s="1">
        <f t="shared" si="11"/>
        <v>39.400749063670418</v>
      </c>
      <c r="X18" s="1">
        <f t="shared" si="14"/>
        <v>8.9574986839710764</v>
      </c>
    </row>
    <row r="19" spans="1:24" s="1" customFormat="1" x14ac:dyDescent="0.25">
      <c r="A19" s="1" t="s">
        <v>15</v>
      </c>
      <c r="B19" s="1">
        <v>0.69999999999999984</v>
      </c>
      <c r="C19" s="1">
        <v>0.93333333333333324</v>
      </c>
      <c r="D19" s="1">
        <v>0.56666666666666676</v>
      </c>
      <c r="E19" s="1">
        <v>0.5</v>
      </c>
      <c r="F19" s="1">
        <v>0.69999999999999984</v>
      </c>
      <c r="G19" s="1">
        <v>0.20000000000000004</v>
      </c>
      <c r="H19" s="1">
        <v>0.40000000000000008</v>
      </c>
      <c r="I19" s="1">
        <v>0.40000000000000008</v>
      </c>
      <c r="J19" s="1">
        <v>0.5</v>
      </c>
      <c r="K19" s="6">
        <f>AVERAGE(B19:J19)</f>
        <v>0.5444444444444444</v>
      </c>
      <c r="L19" s="1">
        <f t="shared" si="10"/>
        <v>0.20123078084749829</v>
      </c>
      <c r="M19" s="1">
        <f t="shared" si="12"/>
        <v>77.977528089887642</v>
      </c>
      <c r="N19" s="1">
        <f t="shared" si="13"/>
        <v>71.685393258426984</v>
      </c>
      <c r="O19" s="1">
        <f t="shared" si="11"/>
        <v>62.247191011235969</v>
      </c>
      <c r="P19" s="1">
        <f t="shared" si="11"/>
        <v>77.078651685393254</v>
      </c>
      <c r="Q19" s="1">
        <f t="shared" si="11"/>
        <v>79.775280898876417</v>
      </c>
      <c r="R19" s="1">
        <f t="shared" si="11"/>
        <v>71.685393258426984</v>
      </c>
      <c r="S19" s="1">
        <f t="shared" si="11"/>
        <v>91.910112359550553</v>
      </c>
      <c r="T19" s="1">
        <f t="shared" si="11"/>
        <v>83.820224719101134</v>
      </c>
      <c r="U19" s="1">
        <f t="shared" si="11"/>
        <v>83.820224719101134</v>
      </c>
      <c r="V19" s="1">
        <f t="shared" si="11"/>
        <v>79.775280898876417</v>
      </c>
      <c r="W19" s="1">
        <f t="shared" si="11"/>
        <v>77.977528089887642</v>
      </c>
      <c r="X19" s="1">
        <f t="shared" si="14"/>
        <v>8.1396720342807569</v>
      </c>
    </row>
    <row r="20" spans="1:24" s="1" customFormat="1" x14ac:dyDescent="0.25">
      <c r="A20" s="1" t="s">
        <v>16</v>
      </c>
      <c r="B20" s="1">
        <v>2</v>
      </c>
      <c r="C20" s="1">
        <v>1.7666666666666666</v>
      </c>
      <c r="D20" s="1">
        <v>1.75</v>
      </c>
      <c r="E20" s="1">
        <v>2.1166666666666667</v>
      </c>
      <c r="F20" s="1">
        <v>1.8</v>
      </c>
      <c r="G20" s="1">
        <v>1.8</v>
      </c>
      <c r="H20" s="1">
        <v>1.5999999999999999</v>
      </c>
      <c r="I20" s="1">
        <v>1.5</v>
      </c>
      <c r="J20" s="1">
        <v>1.3999999999999997</v>
      </c>
      <c r="K20" s="6">
        <f t="shared" ref="K20:K22" si="16">AVERAGE(B20:J20)</f>
        <v>1.7481481481481482</v>
      </c>
      <c r="L20" s="1">
        <f t="shared" si="10"/>
        <v>0.21335712315913558</v>
      </c>
      <c r="M20" s="1">
        <f t="shared" si="12"/>
        <v>29.288389513108616</v>
      </c>
      <c r="N20" s="1">
        <f t="shared" si="13"/>
        <v>19.101123595505619</v>
      </c>
      <c r="O20" s="1">
        <f t="shared" si="11"/>
        <v>28.539325842696634</v>
      </c>
      <c r="P20" s="1">
        <f t="shared" si="11"/>
        <v>29.213483146067421</v>
      </c>
      <c r="Q20" s="1">
        <f t="shared" si="11"/>
        <v>14.382022471910114</v>
      </c>
      <c r="R20" s="1">
        <f t="shared" si="11"/>
        <v>27.19101123595506</v>
      </c>
      <c r="S20" s="1">
        <f t="shared" si="11"/>
        <v>27.19101123595506</v>
      </c>
      <c r="T20" s="1">
        <f t="shared" si="11"/>
        <v>35.280898876404507</v>
      </c>
      <c r="U20" s="1">
        <f t="shared" si="11"/>
        <v>39.325842696629216</v>
      </c>
      <c r="V20" s="1">
        <f t="shared" si="11"/>
        <v>43.370786516853947</v>
      </c>
      <c r="W20" s="1">
        <f t="shared" si="11"/>
        <v>29.288389513108616</v>
      </c>
      <c r="X20" s="1">
        <f t="shared" si="14"/>
        <v>8.6301757682347748</v>
      </c>
    </row>
    <row r="21" spans="1:24" s="1" customFormat="1" x14ac:dyDescent="0.25">
      <c r="A21" s="1" t="s">
        <v>17</v>
      </c>
      <c r="B21" s="1">
        <v>1.3</v>
      </c>
      <c r="C21" s="1">
        <v>1.8</v>
      </c>
      <c r="D21" s="1">
        <v>1.7</v>
      </c>
      <c r="E21" s="1">
        <v>1.5</v>
      </c>
      <c r="F21" s="1">
        <v>1.1499999999999999</v>
      </c>
      <c r="G21" s="1">
        <v>1.1000000000000001</v>
      </c>
      <c r="H21" s="1">
        <v>1.2</v>
      </c>
      <c r="I21" s="1">
        <v>1.2333333333333334</v>
      </c>
      <c r="J21" s="1">
        <v>1.05</v>
      </c>
      <c r="K21" s="6">
        <f t="shared" si="16"/>
        <v>1.3370370370370368</v>
      </c>
      <c r="L21" s="1">
        <f t="shared" si="10"/>
        <v>0.25322338961480573</v>
      </c>
      <c r="M21" s="1">
        <f t="shared" si="12"/>
        <v>45.917602996254693</v>
      </c>
      <c r="N21" s="1">
        <f t="shared" si="13"/>
        <v>47.415730337078656</v>
      </c>
      <c r="O21" s="1">
        <f t="shared" si="11"/>
        <v>27.19101123595506</v>
      </c>
      <c r="P21" s="1">
        <f t="shared" si="11"/>
        <v>31.235955056179783</v>
      </c>
      <c r="Q21" s="1">
        <f t="shared" si="11"/>
        <v>39.325842696629216</v>
      </c>
      <c r="R21" s="1">
        <f t="shared" si="11"/>
        <v>53.483146067415731</v>
      </c>
      <c r="S21" s="1">
        <f t="shared" si="11"/>
        <v>55.50561797752809</v>
      </c>
      <c r="T21" s="1">
        <f t="shared" si="11"/>
        <v>51.460674157303373</v>
      </c>
      <c r="U21" s="1">
        <f t="shared" si="11"/>
        <v>50.112359550561806</v>
      </c>
      <c r="V21" s="1">
        <f t="shared" si="11"/>
        <v>57.528089887640455</v>
      </c>
      <c r="W21" s="6">
        <f t="shared" ref="W21" si="17">AVERAGE(N21:V21)</f>
        <v>45.917602996254686</v>
      </c>
      <c r="X21" s="1">
        <f t="shared" si="14"/>
        <v>10.242743849587582</v>
      </c>
    </row>
    <row r="22" spans="1:24" s="1" customFormat="1" x14ac:dyDescent="0.25">
      <c r="A22" s="1" t="s">
        <v>18</v>
      </c>
      <c r="B22" s="1">
        <v>1.1333333333333333</v>
      </c>
      <c r="C22" s="1">
        <v>1.1000000000000001</v>
      </c>
      <c r="D22" s="1">
        <v>1.8999999999999997</v>
      </c>
      <c r="E22" s="1">
        <v>1.8166666666666667</v>
      </c>
      <c r="F22" s="1">
        <v>1.7333333333333334</v>
      </c>
      <c r="G22" s="1">
        <v>1.7666666666666666</v>
      </c>
      <c r="H22" s="1">
        <v>1.0666666666666667</v>
      </c>
      <c r="I22" s="1">
        <v>1.1000000000000001</v>
      </c>
      <c r="J22" s="1">
        <v>1.0333333333333334</v>
      </c>
      <c r="K22" s="6">
        <f t="shared" si="16"/>
        <v>1.4055555555555554</v>
      </c>
      <c r="L22" s="1">
        <f t="shared" si="10"/>
        <v>0.35986966090448169</v>
      </c>
      <c r="M22" s="1">
        <f t="shared" si="12"/>
        <v>43.146067415730343</v>
      </c>
      <c r="N22" s="1">
        <f t="shared" si="13"/>
        <v>54.157303370786522</v>
      </c>
      <c r="O22" s="1">
        <f t="shared" si="11"/>
        <v>55.50561797752809</v>
      </c>
      <c r="P22" s="1">
        <f t="shared" si="11"/>
        <v>23.146067415730354</v>
      </c>
      <c r="Q22" s="1">
        <f t="shared" si="11"/>
        <v>26.516853932584272</v>
      </c>
      <c r="R22" s="1">
        <f t="shared" si="11"/>
        <v>29.887640449438202</v>
      </c>
      <c r="S22" s="1">
        <f t="shared" si="11"/>
        <v>28.539325842696634</v>
      </c>
      <c r="T22" s="1">
        <f t="shared" si="11"/>
        <v>56.853932584269664</v>
      </c>
      <c r="U22" s="1">
        <f t="shared" si="11"/>
        <v>55.50561797752809</v>
      </c>
      <c r="V22" s="1">
        <f t="shared" si="11"/>
        <v>58.202247191011239</v>
      </c>
      <c r="W22" s="1">
        <f t="shared" si="11"/>
        <v>43.146067415730343</v>
      </c>
      <c r="X22" s="1">
        <f t="shared" si="14"/>
        <v>14.556525609619477</v>
      </c>
    </row>
    <row r="24" spans="1:24" x14ac:dyDescent="0.25">
      <c r="C24" s="1"/>
      <c r="D24" s="1"/>
      <c r="E24" s="1"/>
      <c r="F24" s="1"/>
      <c r="G24" s="1"/>
      <c r="H24" s="1"/>
      <c r="I24" s="1"/>
      <c r="J24" s="1"/>
      <c r="L24" s="1"/>
      <c r="M24" s="1"/>
      <c r="N24" s="1"/>
      <c r="O24" s="1"/>
      <c r="P24" s="1"/>
      <c r="Q24" s="1"/>
      <c r="R24" s="1"/>
      <c r="S24" s="1"/>
      <c r="T24" s="1"/>
    </row>
    <row r="25" spans="1:24" x14ac:dyDescent="0.25">
      <c r="C25" s="1"/>
      <c r="D25" s="1"/>
      <c r="E25" s="1"/>
      <c r="F25" s="1"/>
      <c r="G25" s="1"/>
      <c r="H25" s="1"/>
      <c r="I25" s="1"/>
      <c r="J25" s="1"/>
      <c r="M25" s="1"/>
      <c r="N25" s="1"/>
      <c r="O25" s="1"/>
      <c r="P25" s="1"/>
      <c r="Q25" s="1"/>
      <c r="R25" s="1"/>
      <c r="S25" s="1"/>
      <c r="T25" s="1"/>
    </row>
    <row r="26" spans="1:24" x14ac:dyDescent="0.25">
      <c r="C26" s="1"/>
      <c r="D26" s="1"/>
      <c r="E26" s="1"/>
      <c r="F26" s="1"/>
      <c r="G26" s="1"/>
      <c r="H26" s="1"/>
      <c r="I26" s="1"/>
      <c r="J26" s="1"/>
      <c r="M26" s="1"/>
      <c r="N26" s="1"/>
      <c r="O26" s="1"/>
      <c r="P26" s="1"/>
      <c r="Q26" s="1"/>
      <c r="R26" s="1"/>
      <c r="S26" s="1"/>
      <c r="T26" s="1"/>
    </row>
    <row r="27" spans="1:24" x14ac:dyDescent="0.25">
      <c r="C27" s="1"/>
      <c r="D27" s="1"/>
      <c r="E27" s="1"/>
      <c r="F27" s="1"/>
      <c r="G27" s="1"/>
      <c r="H27" s="1"/>
      <c r="I27" s="1"/>
      <c r="J27" s="1"/>
      <c r="M27" s="1"/>
      <c r="N27" s="1"/>
      <c r="O27" s="1"/>
      <c r="P27" s="1"/>
      <c r="Q27" s="1"/>
      <c r="R27" s="1"/>
      <c r="S27" s="1"/>
      <c r="T27" s="1"/>
    </row>
    <row r="28" spans="1:24" x14ac:dyDescent="0.25">
      <c r="C28" s="1"/>
      <c r="D28" s="1"/>
      <c r="E28" s="1"/>
      <c r="F28" s="1"/>
      <c r="G28" s="1"/>
      <c r="H28" s="1"/>
      <c r="I28" s="1"/>
      <c r="J28" s="1"/>
      <c r="M28" s="1"/>
      <c r="N28" s="1"/>
      <c r="O28" s="1"/>
      <c r="P28" s="1"/>
      <c r="Q28" s="1"/>
      <c r="R28" s="1"/>
      <c r="S28" s="1"/>
      <c r="T28" s="1"/>
    </row>
    <row r="29" spans="1:24" x14ac:dyDescent="0.25">
      <c r="C29" s="1"/>
      <c r="D29" s="1"/>
      <c r="E29" s="1"/>
      <c r="F29" s="1"/>
      <c r="G29" s="1"/>
      <c r="H29" s="1"/>
      <c r="I29" s="1"/>
      <c r="J29" s="1"/>
      <c r="M29" s="1"/>
      <c r="N29" s="1"/>
      <c r="O29" s="1"/>
      <c r="P29" s="1"/>
      <c r="Q29" s="1"/>
      <c r="R29" s="1"/>
      <c r="S29" s="1"/>
      <c r="T29" s="1"/>
    </row>
    <row r="30" spans="1:24" x14ac:dyDescent="0.25">
      <c r="C30" s="1"/>
      <c r="D30" s="1"/>
      <c r="E30" s="1"/>
      <c r="F30" s="1"/>
      <c r="G30" s="1"/>
      <c r="H30" s="1"/>
      <c r="I30" s="1"/>
      <c r="J30" s="1"/>
      <c r="M30" s="1"/>
      <c r="N30" s="1"/>
      <c r="O30" s="1"/>
      <c r="P30" s="1"/>
      <c r="Q30" s="1"/>
      <c r="R30" s="1"/>
      <c r="S30" s="1"/>
      <c r="T30" s="1"/>
    </row>
    <row r="31" spans="1:24" x14ac:dyDescent="0.25">
      <c r="C31" s="1"/>
      <c r="D31" s="1"/>
      <c r="E31" s="1"/>
      <c r="F31" s="1"/>
      <c r="G31" s="1"/>
      <c r="H31" s="1"/>
      <c r="I31" s="1"/>
      <c r="J31" s="1"/>
      <c r="M31" s="1"/>
      <c r="N31" s="1"/>
      <c r="O31" s="1"/>
      <c r="P31" s="1"/>
      <c r="Q31" s="1"/>
      <c r="R31" s="1"/>
      <c r="S31" s="1"/>
      <c r="T31" s="1"/>
    </row>
    <row r="32" spans="1:24" x14ac:dyDescent="0.25">
      <c r="C32" s="1"/>
      <c r="D32" s="1"/>
      <c r="E32" s="1"/>
      <c r="F32" s="1"/>
      <c r="G32" s="1"/>
      <c r="H32" s="1"/>
      <c r="I32" s="1"/>
      <c r="J32" s="1"/>
      <c r="M32" s="1"/>
      <c r="N32" s="1"/>
      <c r="O32" s="1"/>
      <c r="P32" s="1"/>
      <c r="Q32" s="1"/>
      <c r="R32" s="1"/>
      <c r="S32" s="1"/>
      <c r="T32" s="1"/>
    </row>
    <row r="33" spans="3:20" x14ac:dyDescent="0.25">
      <c r="C33" s="1"/>
      <c r="D33" s="1"/>
      <c r="E33" s="1"/>
      <c r="F33" s="1"/>
      <c r="G33" s="1"/>
      <c r="H33" s="1"/>
      <c r="I33" s="1"/>
      <c r="J33" s="1"/>
      <c r="M33" s="1"/>
      <c r="N33" s="1"/>
      <c r="O33" s="1"/>
      <c r="P33" s="1"/>
      <c r="Q33" s="1"/>
      <c r="R33" s="1"/>
      <c r="S33" s="1"/>
      <c r="T33" s="1"/>
    </row>
  </sheetData>
  <mergeCells count="2">
    <mergeCell ref="B13:J13"/>
    <mergeCell ref="B1:J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therapeutic effict</vt:lpstr>
      <vt:lpstr>protective effect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2020-02-05T12:45:03Z</dcterms:modified>
</cp:coreProperties>
</file>