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l manuscript from 2016_med_cmu\14. ทีเจ EV 2019\2. PeerJ_Dec2019\"/>
    </mc:Choice>
  </mc:AlternateContent>
  <xr:revisionPtr revIDLastSave="0" documentId="13_ncr:1_{6FEEB08E-08A1-486C-A2D8-809C0A2B9E0F}" xr6:coauthVersionLast="45" xr6:coauthVersionMax="45" xr10:uidLastSave="{00000000-0000-0000-0000-000000000000}"/>
  <bookViews>
    <workbookView xWindow="-120" yWindow="-120" windowWidth="29040" windowHeight="15840" xr2:uid="{D275BF4F-01E2-4625-8847-B743150F3F87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1" l="1"/>
  <c r="O22" i="1"/>
  <c r="O17" i="1"/>
  <c r="O18" i="1" s="1"/>
  <c r="O16" i="1"/>
  <c r="O11" i="1"/>
  <c r="O10" i="1"/>
  <c r="O5" i="1"/>
  <c r="O4" i="1"/>
  <c r="O6" i="1" s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N24" i="1"/>
  <c r="M24" i="1"/>
  <c r="L24" i="1"/>
  <c r="K24" i="1"/>
  <c r="J24" i="1"/>
  <c r="I24" i="1"/>
  <c r="H24" i="1"/>
  <c r="G24" i="1"/>
  <c r="F24" i="1"/>
  <c r="E24" i="1"/>
  <c r="D24" i="1"/>
  <c r="C24" i="1"/>
  <c r="N18" i="1"/>
  <c r="M18" i="1"/>
  <c r="L18" i="1"/>
  <c r="K18" i="1"/>
  <c r="J18" i="1"/>
  <c r="I18" i="1"/>
  <c r="H18" i="1"/>
  <c r="G18" i="1"/>
  <c r="F18" i="1"/>
  <c r="E18" i="1"/>
  <c r="D18" i="1"/>
  <c r="C18" i="1"/>
  <c r="N12" i="1"/>
  <c r="M12" i="1"/>
  <c r="L12" i="1"/>
  <c r="K12" i="1"/>
  <c r="J12" i="1"/>
  <c r="I12" i="1"/>
  <c r="H12" i="1"/>
  <c r="G12" i="1"/>
  <c r="F12" i="1"/>
  <c r="E12" i="1"/>
  <c r="D12" i="1"/>
  <c r="C12" i="1"/>
  <c r="N6" i="1"/>
  <c r="M6" i="1"/>
  <c r="L6" i="1"/>
  <c r="K6" i="1"/>
  <c r="J6" i="1"/>
  <c r="I6" i="1"/>
  <c r="H6" i="1"/>
  <c r="G6" i="1"/>
  <c r="F6" i="1"/>
  <c r="E6" i="1"/>
  <c r="D6" i="1"/>
  <c r="C6" i="1"/>
  <c r="O30" i="1" l="1"/>
  <c r="O24" i="1"/>
  <c r="O12" i="1"/>
  <c r="C30" i="1"/>
  <c r="K30" i="1"/>
  <c r="D30" i="1"/>
  <c r="L30" i="1"/>
  <c r="E30" i="1"/>
  <c r="I30" i="1"/>
  <c r="M30" i="1"/>
  <c r="G30" i="1"/>
  <c r="H30" i="1"/>
  <c r="F30" i="1"/>
  <c r="J30" i="1"/>
  <c r="N30" i="1"/>
</calcChain>
</file>

<file path=xl/sharedStrings.xml><?xml version="1.0" encoding="utf-8"?>
<sst xmlns="http://schemas.openxmlformats.org/spreadsheetml/2006/main" count="86" uniqueCount="22">
  <si>
    <t>Year 2015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</si>
  <si>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</si>
  <si>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</si>
  <si>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</si>
  <si>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</si>
  <si>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</si>
  <si>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</si>
  <si>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</si>
  <si>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</si>
  <si>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</si>
  <si>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</si>
  <si>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</si>
  <si>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</si>
  <si>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cases</t>
  </si>
  <si>
    <t>EV positive cases</t>
  </si>
  <si>
    <t>Percent EV positive</t>
  </si>
  <si>
    <t>Year 2016</t>
  </si>
  <si>
    <t>Year 2017</t>
  </si>
  <si>
    <t>Year 2018</t>
  </si>
  <si>
    <t>4 years</t>
  </si>
  <si>
    <t>Total</t>
  </si>
  <si>
    <t>Enterovirus detecion from January 2015 to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</si>
</sst>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2" fontId="0" fillId="0" borderId="0" xfId="0" applyNumberFormat="1" applyFill="1" applyAlignment="1">
      <alignment horizontal="center"/>
    </xf>
    <xf numFmtId="0" fontId="0" fillId="0" borderId="0" xfId="0" applyFill="1"/>
    <xf numFmtId="2" fontId="2" fillId="0" borderId="1" xfId="1" applyNumberFormat="1" applyFont="1" applyFill="1" applyBorder="1" applyAlignment="1">
      <alignment horizontal="center"/>
    </xf>
    <xf numFmtId="2" fontId="1" fillId="0" borderId="1" xfId="1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2" fontId="2" fillId="0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1" applyFill="1" applyBorder="1"/>
    <xf numFmtId="0" fontId="2" fillId="0" borderId="0" xfId="1" applyFont="1" applyFill="1" applyBorder="1"/>
    <xf numFmtId="2" fontId="2" fillId="0" borderId="0" xfId="1" applyNumberFormat="1" applyFont="1" applyFill="1" applyBorder="1" applyAlignment="1">
      <alignment horizontal="right"/>
    </xf>
    <xf numFmtId="2" fontId="1" fillId="0" borderId="0" xfId="1" applyNumberFormat="1" applyFill="1" applyBorder="1"/>
    <xf numFmtId="1" fontId="0" fillId="0" borderId="1" xfId="0" applyNumberFormat="1" applyFill="1" applyBorder="1" applyAlignment="1">
      <alignment horizontal="center"/>
    </xf>
    <xf numFmtId="1" fontId="1" fillId="0" borderId="1" xfId="1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</cellXfs>
  <cellStyles count="2">
    <cellStyle name="Normal" xfId="0" builtinId="0"/>
    <cellStyle name="ปกติ 5" xfId="1" xr:uid="{5AB6681F-ED33-46BD-BBD9-549C01E728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[1]CMHR2018!$P$34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[1]CMHR2018!$O$35:$O$46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[1]CMHR2018!$P$35:$P$46</c:f>
              <c:numCache>
                <c:formatCode>General</c:formatCode>
                <c:ptCount val="12"/>
                <c:pt idx="0">
                  <c:v>18.18</c:v>
                </c:pt>
                <c:pt idx="1">
                  <c:v>9.375</c:v>
                </c:pt>
                <c:pt idx="2">
                  <c:v>0</c:v>
                </c:pt>
                <c:pt idx="3">
                  <c:v>2.94</c:v>
                </c:pt>
                <c:pt idx="4">
                  <c:v>6.6660000000000004</c:v>
                </c:pt>
                <c:pt idx="5">
                  <c:v>2.1269999999999998</c:v>
                </c:pt>
                <c:pt idx="6">
                  <c:v>20</c:v>
                </c:pt>
                <c:pt idx="7">
                  <c:v>6.8959999999999999</c:v>
                </c:pt>
                <c:pt idx="8">
                  <c:v>12.5</c:v>
                </c:pt>
                <c:pt idx="9">
                  <c:v>5.5549999999999997</c:v>
                </c:pt>
                <c:pt idx="10">
                  <c:v>0</c:v>
                </c:pt>
                <c:pt idx="11">
                  <c:v>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F-4E55-93E3-B3416F6358E3}"/>
            </c:ext>
          </c:extLst>
        </c:ser>
        <c:ser>
          <c:idx val="1"/>
          <c:order val="1"/>
          <c:tx>
            <c:strRef>
              <c:f>[1]CMHR2018!$Q$34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[1]CMHR2018!$O$35:$O$46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[1]CMHR2018!$Q$35:$Q$46</c:f>
              <c:numCache>
                <c:formatCode>General</c:formatCode>
                <c:ptCount val="12"/>
                <c:pt idx="0">
                  <c:v>2.5299999999999998</c:v>
                </c:pt>
                <c:pt idx="1">
                  <c:v>8.57</c:v>
                </c:pt>
                <c:pt idx="2">
                  <c:v>5.68</c:v>
                </c:pt>
                <c:pt idx="3">
                  <c:v>16.670000000000002</c:v>
                </c:pt>
                <c:pt idx="4">
                  <c:v>5.1280000000000001</c:v>
                </c:pt>
                <c:pt idx="5">
                  <c:v>14.2857</c:v>
                </c:pt>
                <c:pt idx="6">
                  <c:v>16.36</c:v>
                </c:pt>
                <c:pt idx="7">
                  <c:v>21.21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10.256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F-4E55-93E3-B3416F6358E3}"/>
            </c:ext>
          </c:extLst>
        </c:ser>
        <c:ser>
          <c:idx val="2"/>
          <c:order val="2"/>
          <c:tx>
            <c:strRef>
              <c:f>[1]CMHR2018!$R$34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[1]CMHR2018!$O$35:$O$46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[1]CMHR2018!$R$35:$R$46</c:f>
              <c:numCache>
                <c:formatCode>General</c:formatCode>
                <c:ptCount val="12"/>
                <c:pt idx="0">
                  <c:v>0</c:v>
                </c:pt>
                <c:pt idx="1">
                  <c:v>4.3499999999999996</c:v>
                </c:pt>
                <c:pt idx="2">
                  <c:v>0</c:v>
                </c:pt>
                <c:pt idx="3">
                  <c:v>2.7</c:v>
                </c:pt>
                <c:pt idx="4">
                  <c:v>0</c:v>
                </c:pt>
                <c:pt idx="5">
                  <c:v>7.69</c:v>
                </c:pt>
                <c:pt idx="6">
                  <c:v>0</c:v>
                </c:pt>
                <c:pt idx="7">
                  <c:v>20.408000000000001</c:v>
                </c:pt>
                <c:pt idx="8">
                  <c:v>6.25</c:v>
                </c:pt>
                <c:pt idx="9">
                  <c:v>25.58</c:v>
                </c:pt>
                <c:pt idx="10">
                  <c:v>15.625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3F-4E55-93E3-B3416F6358E3}"/>
            </c:ext>
          </c:extLst>
        </c:ser>
        <c:ser>
          <c:idx val="3"/>
          <c:order val="3"/>
          <c:tx>
            <c:strRef>
              <c:f>[1]CMHR2018!$S$34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[1]CMHR2018!$O$35:$O$46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[1]CMHR2018!$S$35:$S$46</c:f>
              <c:numCache>
                <c:formatCode>General</c:formatCode>
                <c:ptCount val="12"/>
                <c:pt idx="0">
                  <c:v>2.7</c:v>
                </c:pt>
                <c:pt idx="1">
                  <c:v>6.1</c:v>
                </c:pt>
                <c:pt idx="2">
                  <c:v>4.4000000000000004</c:v>
                </c:pt>
                <c:pt idx="3">
                  <c:v>7.01</c:v>
                </c:pt>
                <c:pt idx="4">
                  <c:v>3.84</c:v>
                </c:pt>
                <c:pt idx="5">
                  <c:v>12.2</c:v>
                </c:pt>
                <c:pt idx="6">
                  <c:v>15.6</c:v>
                </c:pt>
                <c:pt idx="7">
                  <c:v>21.7</c:v>
                </c:pt>
                <c:pt idx="8">
                  <c:v>25</c:v>
                </c:pt>
                <c:pt idx="9">
                  <c:v>12.1</c:v>
                </c:pt>
                <c:pt idx="10">
                  <c:v>21.9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3F-4E55-93E3-B3416F635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10649072"/>
        <c:axId val="510644808"/>
      </c:barChart>
      <c:lineChart>
        <c:grouping val="standard"/>
        <c:varyColors val="0"/>
        <c:ser>
          <c:idx val="4"/>
          <c:order val="4"/>
          <c:tx>
            <c:strRef>
              <c:f>[2]Sheet1!$F$16</c:f>
              <c:strCache>
                <c:ptCount val="1"/>
                <c:pt idx="0">
                  <c:v> 4 years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strRef>
              <c:f>[1]CMHR2018!$O$35:$O$46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[2]Sheet1!$F$17:$F$28</c:f>
              <c:numCache>
                <c:formatCode>General</c:formatCode>
                <c:ptCount val="12"/>
                <c:pt idx="0">
                  <c:v>3.2710280373831773</c:v>
                </c:pt>
                <c:pt idx="1">
                  <c:v>7.2463768115942031</c:v>
                </c:pt>
                <c:pt idx="2">
                  <c:v>4.455445544554455</c:v>
                </c:pt>
                <c:pt idx="3">
                  <c:v>8.2278481012658222</c:v>
                </c:pt>
                <c:pt idx="4">
                  <c:v>4.3859649122807012</c:v>
                </c:pt>
                <c:pt idx="5">
                  <c:v>7.8125</c:v>
                </c:pt>
                <c:pt idx="6">
                  <c:v>15.441176470588236</c:v>
                </c:pt>
                <c:pt idx="7">
                  <c:v>17.910447761194028</c:v>
                </c:pt>
                <c:pt idx="8">
                  <c:v>9.433962264150944</c:v>
                </c:pt>
                <c:pt idx="9">
                  <c:v>14.383561643835616</c:v>
                </c:pt>
                <c:pt idx="10">
                  <c:v>14.942528735632186</c:v>
                </c:pt>
                <c:pt idx="11">
                  <c:v>5.7692307692307692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3F-4E55-93E3-B3416F635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49072"/>
        <c:axId val="510644808"/>
      </c:lineChart>
      <c:catAx>
        <c:axId val="51064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10644808"/>
        <c:crosses val="autoZero"/>
        <c:auto val="1"/>
        <c:lblAlgn val="ctr"/>
        <c:lblOffset val="100"/>
        <c:noMultiLvlLbl val="0"/>
      </c:catAx>
      <c:valAx>
        <c:axId val="51064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EV Positive cases</a:t>
                </a:r>
                <a:endParaRPr lang="th-TH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1064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32</xdr:row>
      <xdr:rowOff>38100</xdr:rowOff>
    </xdr:from>
    <xdr:to>
      <xdr:col>12</xdr:col>
      <xdr:colOff>666750</xdr:colOff>
      <xdr:row>50</xdr:row>
      <xdr:rowOff>114300</xdr:rowOff>
    </xdr:to>
    <xdr:graphicFrame macro="">
      <xdr:nvGraphicFramePr>
        <xdr:cNvPr id="3" name="แผนภูมิ 9">
          <a:extLst>
            <a:ext uri="{FF2B5EF4-FFF2-40B4-BE49-F238E27FC236}">
              <a16:creationId xmlns:a16="http://schemas.microsoft.com/office/drawing/2014/main" id="{3C5733DD-0988-457B-90D8-ADA59B56E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manuscript%20from%202016_med_cmu/14.%20&#3607;&#3637;&#3648;&#3592;%20EV%202019/Enterovirus%20positive%20samples%202015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manuscript%20from%202016_med_cmu/14.%20&#3607;&#3637;&#3648;&#3592;%20EV%202019/Seasonal%20distribution%202015-2018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esktop\Enterovirus%20positive%20samples%202015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esktop\Seasonal%20distribution%202015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HS2015"/>
      <sheetName val="CMHN2015"/>
      <sheetName val="ST2015"/>
      <sheetName val="CMHS2016"/>
      <sheetName val="CMHN2016"/>
      <sheetName val="ST2016"/>
      <sheetName val="CMHS2017"/>
      <sheetName val="CHHN 2017"/>
      <sheetName val="ST2017"/>
      <sheetName val="CMHS2018"/>
      <sheetName val="CMHN2018"/>
      <sheetName val="ST2018"/>
      <sheetName val="CMHR2018"/>
      <sheetName val="2017-2018"/>
      <sheetName val="PCR protoc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4">
          <cell r="P34">
            <v>2015</v>
          </cell>
          <cell r="Q34">
            <v>2016</v>
          </cell>
          <cell r="R34">
            <v>2017</v>
          </cell>
          <cell r="S34">
            <v>2018</v>
          </cell>
        </row>
        <row r="35">
          <cell r="O35" t="str">
            <v>Jan</v>
          </cell>
          <cell r="P35">
            <v>18.18</v>
          </cell>
          <cell r="Q35">
            <v>2.5299999999999998</v>
          </cell>
          <cell r="R35">
            <v>0</v>
          </cell>
          <cell r="S35">
            <v>2.7</v>
          </cell>
        </row>
        <row r="36">
          <cell r="O36" t="str">
            <v>Feb</v>
          </cell>
          <cell r="P36">
            <v>9.375</v>
          </cell>
          <cell r="Q36">
            <v>8.57</v>
          </cell>
          <cell r="R36">
            <v>4.3499999999999996</v>
          </cell>
          <cell r="S36">
            <v>6.1</v>
          </cell>
        </row>
        <row r="37">
          <cell r="O37" t="str">
            <v>Mar</v>
          </cell>
          <cell r="P37">
            <v>0</v>
          </cell>
          <cell r="Q37">
            <v>5.68</v>
          </cell>
          <cell r="R37">
            <v>0</v>
          </cell>
          <cell r="S37">
            <v>4.4000000000000004</v>
          </cell>
        </row>
        <row r="38">
          <cell r="O38" t="str">
            <v>Apr</v>
          </cell>
          <cell r="P38">
            <v>2.94</v>
          </cell>
          <cell r="Q38">
            <v>16.670000000000002</v>
          </cell>
          <cell r="R38">
            <v>2.7</v>
          </cell>
          <cell r="S38">
            <v>7.01</v>
          </cell>
        </row>
        <row r="39">
          <cell r="O39" t="str">
            <v>May</v>
          </cell>
          <cell r="P39">
            <v>6.6660000000000004</v>
          </cell>
          <cell r="Q39">
            <v>5.1280000000000001</v>
          </cell>
          <cell r="R39">
            <v>0</v>
          </cell>
          <cell r="S39">
            <v>3.84</v>
          </cell>
        </row>
        <row r="40">
          <cell r="O40" t="str">
            <v>Jun</v>
          </cell>
          <cell r="P40">
            <v>2.1269999999999998</v>
          </cell>
          <cell r="Q40">
            <v>14.2857</v>
          </cell>
          <cell r="R40">
            <v>7.69</v>
          </cell>
          <cell r="S40">
            <v>12.2</v>
          </cell>
        </row>
        <row r="41">
          <cell r="O41" t="str">
            <v>Jul</v>
          </cell>
          <cell r="P41">
            <v>20</v>
          </cell>
          <cell r="Q41">
            <v>16.36</v>
          </cell>
          <cell r="R41">
            <v>0</v>
          </cell>
          <cell r="S41">
            <v>15.6</v>
          </cell>
        </row>
        <row r="42">
          <cell r="O42" t="str">
            <v>Aug</v>
          </cell>
          <cell r="P42">
            <v>6.8959999999999999</v>
          </cell>
          <cell r="Q42">
            <v>21.21</v>
          </cell>
          <cell r="R42">
            <v>20.408000000000001</v>
          </cell>
          <cell r="S42">
            <v>21.7</v>
          </cell>
        </row>
        <row r="43">
          <cell r="O43" t="str">
            <v>Sep</v>
          </cell>
          <cell r="P43">
            <v>12.5</v>
          </cell>
          <cell r="Q43">
            <v>0</v>
          </cell>
          <cell r="R43">
            <v>6.25</v>
          </cell>
          <cell r="S43">
            <v>25</v>
          </cell>
        </row>
        <row r="44">
          <cell r="O44" t="str">
            <v>Oct</v>
          </cell>
          <cell r="P44">
            <v>5.5549999999999997</v>
          </cell>
          <cell r="Q44">
            <v>0</v>
          </cell>
          <cell r="R44">
            <v>25.58</v>
          </cell>
          <cell r="S44">
            <v>12.1</v>
          </cell>
        </row>
        <row r="45">
          <cell r="O45" t="str">
            <v>Nov</v>
          </cell>
          <cell r="P45">
            <v>0</v>
          </cell>
          <cell r="Q45">
            <v>10</v>
          </cell>
          <cell r="R45">
            <v>15.625</v>
          </cell>
          <cell r="S45">
            <v>21.9</v>
          </cell>
        </row>
        <row r="46">
          <cell r="O46" t="str">
            <v>Dec</v>
          </cell>
          <cell r="P46">
            <v>4.76</v>
          </cell>
          <cell r="Q46">
            <v>10.256</v>
          </cell>
          <cell r="R46">
            <v>0</v>
          </cell>
          <cell r="S46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6">
          <cell r="F16" t="str">
            <v xml:space="preserve"> 4 years</v>
          </cell>
        </row>
        <row r="17">
          <cell r="F17">
            <v>3.2710280373831773</v>
          </cell>
        </row>
        <row r="18">
          <cell r="F18">
            <v>7.2463768115942031</v>
          </cell>
        </row>
        <row r="19">
          <cell r="F19">
            <v>4.455445544554455</v>
          </cell>
        </row>
        <row r="20">
          <cell r="F20">
            <v>8.2278481012658222</v>
          </cell>
        </row>
        <row r="21">
          <cell r="F21">
            <v>4.3859649122807012</v>
          </cell>
        </row>
        <row r="22">
          <cell r="F22">
            <v>7.8125</v>
          </cell>
        </row>
        <row r="23">
          <cell r="F23">
            <v>15.441176470588236</v>
          </cell>
        </row>
        <row r="24">
          <cell r="F24">
            <v>17.910447761194028</v>
          </cell>
        </row>
        <row r="25">
          <cell r="F25">
            <v>9.433962264150944</v>
          </cell>
        </row>
        <row r="26">
          <cell r="F26">
            <v>14.383561643835616</v>
          </cell>
        </row>
        <row r="27">
          <cell r="F27">
            <v>14.942528735632186</v>
          </cell>
        </row>
        <row r="28">
          <cell r="F28">
            <v>5.7692307692307692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HS2015"/>
      <sheetName val="CMHN2015"/>
      <sheetName val="ST2015"/>
      <sheetName val="CMHS2016"/>
      <sheetName val="CMHN2016"/>
      <sheetName val="ST2016"/>
      <sheetName val="CMHS2017"/>
      <sheetName val="CHHN 2017"/>
      <sheetName val="ST2017"/>
      <sheetName val="CMHS2018"/>
      <sheetName val="CMHN2018"/>
      <sheetName val="ST2018"/>
      <sheetName val="CMHR2018"/>
      <sheetName val="2017-2018"/>
      <sheetName val="PCR protoc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4">
          <cell r="P34">
            <v>2015</v>
          </cell>
        </row>
        <row r="35">
          <cell r="P35">
            <v>18.18</v>
          </cell>
          <cell r="Q35">
            <v>2.5299999999999998</v>
          </cell>
          <cell r="R35">
            <v>0</v>
          </cell>
          <cell r="S35">
            <v>2.7</v>
          </cell>
        </row>
        <row r="36">
          <cell r="P36">
            <v>9.375</v>
          </cell>
          <cell r="Q36">
            <v>8.57</v>
          </cell>
          <cell r="R36">
            <v>4.3499999999999996</v>
          </cell>
          <cell r="S36">
            <v>6.1</v>
          </cell>
        </row>
        <row r="37">
          <cell r="P37">
            <v>0</v>
          </cell>
          <cell r="Q37">
            <v>5.68</v>
          </cell>
          <cell r="R37">
            <v>0</v>
          </cell>
          <cell r="S37">
            <v>4.4000000000000004</v>
          </cell>
        </row>
        <row r="38">
          <cell r="P38">
            <v>2.94</v>
          </cell>
          <cell r="Q38">
            <v>16.670000000000002</v>
          </cell>
          <cell r="R38">
            <v>2.7</v>
          </cell>
          <cell r="S38">
            <v>7.01</v>
          </cell>
        </row>
        <row r="39">
          <cell r="P39">
            <v>6.6660000000000004</v>
          </cell>
          <cell r="Q39">
            <v>5.1280000000000001</v>
          </cell>
          <cell r="R39">
            <v>0</v>
          </cell>
          <cell r="S39">
            <v>3.84</v>
          </cell>
        </row>
        <row r="40">
          <cell r="P40">
            <v>2.1269999999999998</v>
          </cell>
          <cell r="Q40">
            <v>14.2857</v>
          </cell>
          <cell r="R40">
            <v>7.69</v>
          </cell>
          <cell r="S40">
            <v>12.2</v>
          </cell>
        </row>
        <row r="41">
          <cell r="P41">
            <v>20</v>
          </cell>
          <cell r="Q41">
            <v>16.36</v>
          </cell>
          <cell r="R41">
            <v>0</v>
          </cell>
          <cell r="S41">
            <v>15.6</v>
          </cell>
        </row>
        <row r="42">
          <cell r="P42">
            <v>6.8959999999999999</v>
          </cell>
          <cell r="Q42">
            <v>21.21</v>
          </cell>
          <cell r="R42">
            <v>20.408000000000001</v>
          </cell>
          <cell r="S42">
            <v>21.7</v>
          </cell>
        </row>
        <row r="43">
          <cell r="P43">
            <v>12.5</v>
          </cell>
          <cell r="Q43">
            <v>0</v>
          </cell>
          <cell r="R43">
            <v>6.25</v>
          </cell>
          <cell r="S43">
            <v>25</v>
          </cell>
        </row>
        <row r="44">
          <cell r="P44">
            <v>5.5549999999999997</v>
          </cell>
          <cell r="Q44">
            <v>0</v>
          </cell>
          <cell r="R44">
            <v>25.58</v>
          </cell>
          <cell r="S44">
            <v>12.1</v>
          </cell>
        </row>
        <row r="45">
          <cell r="P45">
            <v>0</v>
          </cell>
          <cell r="Q45">
            <v>10</v>
          </cell>
          <cell r="R45">
            <v>15.625</v>
          </cell>
          <cell r="S45">
            <v>21.9</v>
          </cell>
        </row>
        <row r="46">
          <cell r="P46">
            <v>4.76</v>
          </cell>
          <cell r="Q46">
            <v>10.256</v>
          </cell>
          <cell r="R46">
            <v>0</v>
          </cell>
          <cell r="S46">
            <v>0</v>
          </cell>
        </row>
      </sheetData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6">
          <cell r="F16" t="str">
            <v>Average 4 years</v>
          </cell>
        </row>
        <row r="17">
          <cell r="F17">
            <v>3.2710280373831773</v>
          </cell>
        </row>
        <row r="18">
          <cell r="F18">
            <v>7.2463768115942031</v>
          </cell>
        </row>
        <row r="19">
          <cell r="F19">
            <v>4.455445544554455</v>
          </cell>
        </row>
        <row r="20">
          <cell r="F20">
            <v>8.2278481012658222</v>
          </cell>
        </row>
        <row r="21">
          <cell r="F21">
            <v>4.3859649122807012</v>
          </cell>
        </row>
        <row r="22">
          <cell r="F22">
            <v>7.8125</v>
          </cell>
        </row>
        <row r="23">
          <cell r="F23">
            <v>15.441176470588236</v>
          </cell>
        </row>
        <row r="24">
          <cell r="F24">
            <v>17.910447761194028</v>
          </cell>
        </row>
        <row r="25">
          <cell r="F25">
            <v>9.433962264150944</v>
          </cell>
        </row>
        <row r="26">
          <cell r="F26">
            <v>14.383561643835616</v>
          </cell>
        </row>
        <row r="27">
          <cell r="F27">
            <v>14.942528735632186</v>
          </cell>
        </row>
        <row r="28">
          <cell r="F28">
            <v>5.7692307692307692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F2AC7-AEE3-4420-8290-D0B445CA1EFE}">
  <dimension ref="A1:P51"/>
  <sheetViews>
    <sheetView tabSelected="1" workbookViewId="0">
      <selection activeCell="T10" sqref="T10"/>
    </sheetView>
  </sheetViews>
  <sheetFormatPr defaultRowHeight="14.25" x14ac:dyDescent="0.2"/>
  <cols>
    <col min="2" max="2" width="20.125" customWidth="1"/>
  </cols>
  <sheetData>
    <row r="1" spans="2:15" x14ac:dyDescent="0.2">
      <c r="B1" t="s">
        <v>21</v>
      </c>
    </row>
    <row r="3" spans="2:15" x14ac:dyDescent="0.2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20</v>
      </c>
    </row>
    <row r="4" spans="2:15" x14ac:dyDescent="0.2">
      <c r="B4" s="4" t="s">
        <v>13</v>
      </c>
      <c r="C4" s="13">
        <v>11</v>
      </c>
      <c r="D4" s="13">
        <v>32</v>
      </c>
      <c r="E4" s="13">
        <v>17</v>
      </c>
      <c r="F4" s="13">
        <v>34</v>
      </c>
      <c r="G4" s="13">
        <v>15</v>
      </c>
      <c r="H4" s="13">
        <v>47</v>
      </c>
      <c r="I4" s="13">
        <v>35</v>
      </c>
      <c r="J4" s="13">
        <v>29</v>
      </c>
      <c r="K4" s="13">
        <v>24</v>
      </c>
      <c r="L4" s="13">
        <v>36</v>
      </c>
      <c r="M4" s="13">
        <v>13</v>
      </c>
      <c r="N4" s="13">
        <v>42</v>
      </c>
      <c r="O4" s="16">
        <f>SUM(C4:N4)</f>
        <v>335</v>
      </c>
    </row>
    <row r="5" spans="2:15" x14ac:dyDescent="0.2">
      <c r="B5" s="4" t="s">
        <v>14</v>
      </c>
      <c r="C5" s="13">
        <v>2</v>
      </c>
      <c r="D5" s="13">
        <v>3</v>
      </c>
      <c r="E5" s="13">
        <v>0</v>
      </c>
      <c r="F5" s="13">
        <v>1</v>
      </c>
      <c r="G5" s="13">
        <v>1</v>
      </c>
      <c r="H5" s="13">
        <v>1</v>
      </c>
      <c r="I5" s="13">
        <v>7</v>
      </c>
      <c r="J5" s="13">
        <v>2</v>
      </c>
      <c r="K5" s="13">
        <v>3</v>
      </c>
      <c r="L5" s="13">
        <v>2</v>
      </c>
      <c r="M5" s="13">
        <v>0</v>
      </c>
      <c r="N5" s="13">
        <v>2</v>
      </c>
      <c r="O5" s="16">
        <f>SUM(C5:N5)</f>
        <v>24</v>
      </c>
    </row>
    <row r="6" spans="2:15" x14ac:dyDescent="0.2">
      <c r="B6" s="4" t="s">
        <v>15</v>
      </c>
      <c r="C6" s="5">
        <f>C5/C4*100</f>
        <v>18.181818181818183</v>
      </c>
      <c r="D6" s="5">
        <f t="shared" ref="D6:O6" si="0">D5/D4*100</f>
        <v>9.375</v>
      </c>
      <c r="E6" s="5">
        <f t="shared" si="0"/>
        <v>0</v>
      </c>
      <c r="F6" s="5">
        <f t="shared" si="0"/>
        <v>2.9411764705882351</v>
      </c>
      <c r="G6" s="5">
        <f t="shared" si="0"/>
        <v>6.666666666666667</v>
      </c>
      <c r="H6" s="5">
        <f t="shared" si="0"/>
        <v>2.1276595744680851</v>
      </c>
      <c r="I6" s="5">
        <f t="shared" si="0"/>
        <v>20</v>
      </c>
      <c r="J6" s="5">
        <f t="shared" si="0"/>
        <v>6.8965517241379306</v>
      </c>
      <c r="K6" s="5">
        <f t="shared" si="0"/>
        <v>12.5</v>
      </c>
      <c r="L6" s="5">
        <f t="shared" si="0"/>
        <v>5.5555555555555554</v>
      </c>
      <c r="M6" s="5">
        <f t="shared" si="0"/>
        <v>0</v>
      </c>
      <c r="N6" s="5">
        <f t="shared" si="0"/>
        <v>4.7619047619047619</v>
      </c>
      <c r="O6" s="5">
        <f t="shared" si="0"/>
        <v>7.1641791044776122</v>
      </c>
    </row>
    <row r="7" spans="2:15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5"/>
    </row>
    <row r="8" spans="2:15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5"/>
    </row>
    <row r="9" spans="2:15" x14ac:dyDescent="0.2">
      <c r="B9" s="3" t="s">
        <v>16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4" t="s">
        <v>8</v>
      </c>
      <c r="K9" s="4" t="s">
        <v>9</v>
      </c>
      <c r="L9" s="4" t="s">
        <v>10</v>
      </c>
      <c r="M9" s="4" t="s">
        <v>11</v>
      </c>
      <c r="N9" s="4" t="s">
        <v>12</v>
      </c>
      <c r="O9" s="4" t="s">
        <v>20</v>
      </c>
    </row>
    <row r="10" spans="2:15" x14ac:dyDescent="0.2">
      <c r="B10" s="4" t="s">
        <v>13</v>
      </c>
      <c r="C10" s="13">
        <v>79</v>
      </c>
      <c r="D10" s="13">
        <v>70</v>
      </c>
      <c r="E10" s="13">
        <v>88</v>
      </c>
      <c r="F10" s="13">
        <v>30</v>
      </c>
      <c r="G10" s="13">
        <v>39</v>
      </c>
      <c r="H10" s="13">
        <v>14</v>
      </c>
      <c r="I10" s="13">
        <v>55</v>
      </c>
      <c r="J10" s="13">
        <v>33</v>
      </c>
      <c r="K10" s="13">
        <v>42</v>
      </c>
      <c r="L10" s="13">
        <v>9</v>
      </c>
      <c r="M10" s="13">
        <v>10</v>
      </c>
      <c r="N10" s="13">
        <v>40</v>
      </c>
      <c r="O10" s="16">
        <f>SUM(C10:N10)</f>
        <v>509</v>
      </c>
    </row>
    <row r="11" spans="2:15" x14ac:dyDescent="0.2">
      <c r="B11" s="4" t="s">
        <v>14</v>
      </c>
      <c r="C11" s="13">
        <v>2</v>
      </c>
      <c r="D11" s="13">
        <v>6</v>
      </c>
      <c r="E11" s="13">
        <v>5</v>
      </c>
      <c r="F11" s="13">
        <v>7</v>
      </c>
      <c r="G11" s="13">
        <v>2</v>
      </c>
      <c r="H11" s="13">
        <v>2</v>
      </c>
      <c r="I11" s="13">
        <v>9</v>
      </c>
      <c r="J11" s="13">
        <v>7</v>
      </c>
      <c r="K11" s="13">
        <v>0</v>
      </c>
      <c r="L11" s="13">
        <v>1</v>
      </c>
      <c r="M11" s="13">
        <v>1</v>
      </c>
      <c r="N11" s="13">
        <v>4</v>
      </c>
      <c r="O11" s="16">
        <f>SUM(C11:N11)</f>
        <v>46</v>
      </c>
    </row>
    <row r="12" spans="2:15" x14ac:dyDescent="0.2">
      <c r="B12" s="4" t="s">
        <v>15</v>
      </c>
      <c r="C12" s="5">
        <f t="shared" ref="C12:O12" si="1">C11/C10*100</f>
        <v>2.5316455696202533</v>
      </c>
      <c r="D12" s="5">
        <f t="shared" si="1"/>
        <v>8.5714285714285712</v>
      </c>
      <c r="E12" s="5">
        <f t="shared" si="1"/>
        <v>5.6818181818181817</v>
      </c>
      <c r="F12" s="5">
        <f t="shared" si="1"/>
        <v>23.333333333333332</v>
      </c>
      <c r="G12" s="5">
        <f t="shared" si="1"/>
        <v>5.1282051282051277</v>
      </c>
      <c r="H12" s="5">
        <f t="shared" si="1"/>
        <v>14.285714285714285</v>
      </c>
      <c r="I12" s="5">
        <f t="shared" si="1"/>
        <v>16.363636363636363</v>
      </c>
      <c r="J12" s="5">
        <f t="shared" si="1"/>
        <v>21.212121212121211</v>
      </c>
      <c r="K12" s="5">
        <f t="shared" si="1"/>
        <v>0</v>
      </c>
      <c r="L12" s="5">
        <f t="shared" si="1"/>
        <v>11.111111111111111</v>
      </c>
      <c r="M12" s="5">
        <f t="shared" si="1"/>
        <v>10</v>
      </c>
      <c r="N12" s="5">
        <f t="shared" si="1"/>
        <v>10</v>
      </c>
      <c r="O12" s="5">
        <f t="shared" si="1"/>
        <v>9.0373280943025556</v>
      </c>
    </row>
    <row r="13" spans="2:15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5"/>
    </row>
    <row r="14" spans="2:15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5"/>
    </row>
    <row r="15" spans="2:15" x14ac:dyDescent="0.2">
      <c r="B15" s="3" t="s">
        <v>17</v>
      </c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4" t="s">
        <v>20</v>
      </c>
    </row>
    <row r="16" spans="2:15" x14ac:dyDescent="0.2">
      <c r="B16" s="4" t="s">
        <v>13</v>
      </c>
      <c r="C16" s="13">
        <v>12</v>
      </c>
      <c r="D16" s="13">
        <v>23</v>
      </c>
      <c r="E16" s="13">
        <v>6</v>
      </c>
      <c r="F16" s="13">
        <v>37</v>
      </c>
      <c r="G16" s="13">
        <v>8</v>
      </c>
      <c r="H16" s="13">
        <v>26</v>
      </c>
      <c r="I16" s="13">
        <v>14</v>
      </c>
      <c r="J16" s="13">
        <v>49</v>
      </c>
      <c r="K16" s="13">
        <v>16</v>
      </c>
      <c r="L16" s="13">
        <v>43</v>
      </c>
      <c r="M16" s="13">
        <v>32</v>
      </c>
      <c r="N16" s="13">
        <v>12</v>
      </c>
      <c r="O16" s="16">
        <f>SUM(C16:N16)</f>
        <v>278</v>
      </c>
    </row>
    <row r="17" spans="1:16" x14ac:dyDescent="0.2">
      <c r="B17" s="4" t="s">
        <v>14</v>
      </c>
      <c r="C17" s="13">
        <v>0</v>
      </c>
      <c r="D17" s="13">
        <v>1</v>
      </c>
      <c r="E17" s="13">
        <v>0</v>
      </c>
      <c r="F17" s="13">
        <v>1</v>
      </c>
      <c r="G17" s="13">
        <v>0</v>
      </c>
      <c r="H17" s="13">
        <v>2</v>
      </c>
      <c r="I17" s="13">
        <v>0</v>
      </c>
      <c r="J17" s="13">
        <v>10</v>
      </c>
      <c r="K17" s="13">
        <v>1</v>
      </c>
      <c r="L17" s="13">
        <v>11</v>
      </c>
      <c r="M17" s="13">
        <v>5</v>
      </c>
      <c r="N17" s="13">
        <v>0</v>
      </c>
      <c r="O17" s="16">
        <f>SUM(C17:N17)</f>
        <v>31</v>
      </c>
    </row>
    <row r="18" spans="1:16" x14ac:dyDescent="0.2">
      <c r="B18" s="4" t="s">
        <v>15</v>
      </c>
      <c r="C18" s="5">
        <f t="shared" ref="C18:O18" si="2">C17/C16*100</f>
        <v>0</v>
      </c>
      <c r="D18" s="5">
        <f t="shared" si="2"/>
        <v>4.3478260869565215</v>
      </c>
      <c r="E18" s="5">
        <f t="shared" si="2"/>
        <v>0</v>
      </c>
      <c r="F18" s="5">
        <f t="shared" si="2"/>
        <v>2.7027027027027026</v>
      </c>
      <c r="G18" s="5">
        <f t="shared" si="2"/>
        <v>0</v>
      </c>
      <c r="H18" s="5">
        <f t="shared" si="2"/>
        <v>7.6923076923076925</v>
      </c>
      <c r="I18" s="5">
        <f t="shared" si="2"/>
        <v>0</v>
      </c>
      <c r="J18" s="5">
        <f t="shared" si="2"/>
        <v>20.408163265306122</v>
      </c>
      <c r="K18" s="5">
        <f t="shared" si="2"/>
        <v>6.25</v>
      </c>
      <c r="L18" s="5">
        <f t="shared" si="2"/>
        <v>25.581395348837212</v>
      </c>
      <c r="M18" s="5">
        <f t="shared" si="2"/>
        <v>15.625</v>
      </c>
      <c r="N18" s="5">
        <f t="shared" si="2"/>
        <v>0</v>
      </c>
      <c r="O18" s="5">
        <f t="shared" si="2"/>
        <v>11.151079136690647</v>
      </c>
    </row>
    <row r="19" spans="1:16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5"/>
    </row>
    <row r="20" spans="1:16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5"/>
    </row>
    <row r="21" spans="1:16" x14ac:dyDescent="0.2">
      <c r="B21" s="3" t="s">
        <v>18</v>
      </c>
      <c r="C21" s="4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5" t="s">
        <v>10</v>
      </c>
      <c r="M21" s="5" t="s">
        <v>11</v>
      </c>
      <c r="N21" s="5" t="s">
        <v>12</v>
      </c>
      <c r="O21" s="4" t="s">
        <v>20</v>
      </c>
    </row>
    <row r="22" spans="1:16" x14ac:dyDescent="0.2">
      <c r="B22" s="4" t="s">
        <v>13</v>
      </c>
      <c r="C22" s="13">
        <v>112</v>
      </c>
      <c r="D22" s="13">
        <v>82</v>
      </c>
      <c r="E22" s="13">
        <v>91</v>
      </c>
      <c r="F22" s="13">
        <v>57</v>
      </c>
      <c r="G22" s="13">
        <v>52</v>
      </c>
      <c r="H22" s="13">
        <v>41</v>
      </c>
      <c r="I22" s="13">
        <v>32</v>
      </c>
      <c r="J22" s="13">
        <v>23</v>
      </c>
      <c r="K22" s="13">
        <v>24</v>
      </c>
      <c r="L22" s="14">
        <v>58</v>
      </c>
      <c r="M22" s="14">
        <v>32</v>
      </c>
      <c r="N22" s="14">
        <v>10</v>
      </c>
      <c r="O22" s="16">
        <f>SUM(C22:N22)</f>
        <v>614</v>
      </c>
    </row>
    <row r="23" spans="1:16" x14ac:dyDescent="0.2">
      <c r="B23" s="4" t="s">
        <v>14</v>
      </c>
      <c r="C23" s="13">
        <v>3</v>
      </c>
      <c r="D23" s="13">
        <v>5</v>
      </c>
      <c r="E23" s="13">
        <v>4</v>
      </c>
      <c r="F23" s="13">
        <v>4</v>
      </c>
      <c r="G23" s="13">
        <v>2</v>
      </c>
      <c r="H23" s="13">
        <v>5</v>
      </c>
      <c r="I23" s="13">
        <v>5</v>
      </c>
      <c r="J23" s="13">
        <v>5</v>
      </c>
      <c r="K23" s="13">
        <v>6</v>
      </c>
      <c r="L23" s="13">
        <v>7</v>
      </c>
      <c r="M23" s="13">
        <v>7</v>
      </c>
      <c r="N23" s="13">
        <v>0</v>
      </c>
      <c r="O23" s="16">
        <f>SUM(C23:N23)</f>
        <v>53</v>
      </c>
    </row>
    <row r="24" spans="1:16" x14ac:dyDescent="0.2">
      <c r="B24" s="4" t="s">
        <v>15</v>
      </c>
      <c r="C24" s="5">
        <f>C23/C22*100</f>
        <v>2.6785714285714284</v>
      </c>
      <c r="D24" s="5">
        <f t="shared" ref="D24:K24" si="3">D23/D22*100</f>
        <v>6.0975609756097562</v>
      </c>
      <c r="E24" s="5">
        <f t="shared" si="3"/>
        <v>4.395604395604396</v>
      </c>
      <c r="F24" s="5">
        <f>F23/F22*100</f>
        <v>7.0175438596491224</v>
      </c>
      <c r="G24" s="5">
        <f t="shared" si="3"/>
        <v>3.8461538461538463</v>
      </c>
      <c r="H24" s="5">
        <f t="shared" si="3"/>
        <v>12.195121951219512</v>
      </c>
      <c r="I24" s="5">
        <f t="shared" si="3"/>
        <v>15.625</v>
      </c>
      <c r="J24" s="5">
        <f t="shared" si="3"/>
        <v>21.739130434782609</v>
      </c>
      <c r="K24" s="5">
        <f t="shared" si="3"/>
        <v>25</v>
      </c>
      <c r="L24" s="5">
        <f>L23/L22*100</f>
        <v>12.068965517241379</v>
      </c>
      <c r="M24" s="5">
        <f t="shared" ref="M24:O24" si="4">M23/M22*100</f>
        <v>21.875</v>
      </c>
      <c r="N24" s="5">
        <f t="shared" si="4"/>
        <v>0</v>
      </c>
      <c r="O24" s="5">
        <f t="shared" si="4"/>
        <v>8.6319218241042339</v>
      </c>
    </row>
    <row r="25" spans="1:16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  <c r="M25" s="1"/>
      <c r="N25" s="1"/>
      <c r="O25" s="15"/>
    </row>
    <row r="26" spans="1:16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5"/>
    </row>
    <row r="27" spans="1:16" x14ac:dyDescent="0.2">
      <c r="B27" s="3" t="s">
        <v>19</v>
      </c>
      <c r="C27" s="4" t="s">
        <v>1</v>
      </c>
      <c r="D27" s="4" t="s">
        <v>2</v>
      </c>
      <c r="E27" s="4" t="s">
        <v>3</v>
      </c>
      <c r="F27" s="4" t="s">
        <v>4</v>
      </c>
      <c r="G27" s="4" t="s">
        <v>5</v>
      </c>
      <c r="H27" s="4" t="s">
        <v>6</v>
      </c>
      <c r="I27" s="4" t="s">
        <v>7</v>
      </c>
      <c r="J27" s="4" t="s">
        <v>8</v>
      </c>
      <c r="K27" s="4" t="s">
        <v>9</v>
      </c>
      <c r="L27" s="4" t="s">
        <v>10</v>
      </c>
      <c r="M27" s="4" t="s">
        <v>11</v>
      </c>
      <c r="N27" s="4" t="s">
        <v>12</v>
      </c>
      <c r="O27" s="4" t="s">
        <v>20</v>
      </c>
    </row>
    <row r="28" spans="1:16" x14ac:dyDescent="0.2">
      <c r="B28" s="4" t="s">
        <v>13</v>
      </c>
      <c r="C28" s="13">
        <f>SUM(C4,C10,C16,C22)</f>
        <v>214</v>
      </c>
      <c r="D28" s="13">
        <f t="shared" ref="D28:N29" si="5">SUM(D4,D10,D16,D22)</f>
        <v>207</v>
      </c>
      <c r="E28" s="13">
        <f t="shared" si="5"/>
        <v>202</v>
      </c>
      <c r="F28" s="13">
        <f t="shared" si="5"/>
        <v>158</v>
      </c>
      <c r="G28" s="13">
        <f t="shared" si="5"/>
        <v>114</v>
      </c>
      <c r="H28" s="13">
        <f t="shared" si="5"/>
        <v>128</v>
      </c>
      <c r="I28" s="13">
        <f t="shared" si="5"/>
        <v>136</v>
      </c>
      <c r="J28" s="13">
        <f t="shared" si="5"/>
        <v>134</v>
      </c>
      <c r="K28" s="13">
        <f t="shared" si="5"/>
        <v>106</v>
      </c>
      <c r="L28" s="13">
        <f t="shared" si="5"/>
        <v>146</v>
      </c>
      <c r="M28" s="13">
        <f t="shared" si="5"/>
        <v>87</v>
      </c>
      <c r="N28" s="13">
        <f t="shared" si="5"/>
        <v>104</v>
      </c>
      <c r="O28" s="16">
        <f>SUM(C28:N28)</f>
        <v>1736</v>
      </c>
    </row>
    <row r="29" spans="1:16" x14ac:dyDescent="0.2">
      <c r="B29" s="4" t="s">
        <v>14</v>
      </c>
      <c r="C29" s="13">
        <f>SUM(C5,C11,C17,C23)</f>
        <v>7</v>
      </c>
      <c r="D29" s="13">
        <f t="shared" si="5"/>
        <v>15</v>
      </c>
      <c r="E29" s="13">
        <f t="shared" si="5"/>
        <v>9</v>
      </c>
      <c r="F29" s="13">
        <f t="shared" si="5"/>
        <v>13</v>
      </c>
      <c r="G29" s="13">
        <f t="shared" si="5"/>
        <v>5</v>
      </c>
      <c r="H29" s="13">
        <f t="shared" si="5"/>
        <v>10</v>
      </c>
      <c r="I29" s="13">
        <f t="shared" si="5"/>
        <v>21</v>
      </c>
      <c r="J29" s="13">
        <f t="shared" si="5"/>
        <v>24</v>
      </c>
      <c r="K29" s="13">
        <f t="shared" si="5"/>
        <v>10</v>
      </c>
      <c r="L29" s="13">
        <f t="shared" si="5"/>
        <v>21</v>
      </c>
      <c r="M29" s="13">
        <f t="shared" si="5"/>
        <v>13</v>
      </c>
      <c r="N29" s="13">
        <f t="shared" si="5"/>
        <v>6</v>
      </c>
      <c r="O29" s="16">
        <f>SUM(C29:N29)</f>
        <v>154</v>
      </c>
    </row>
    <row r="30" spans="1:16" x14ac:dyDescent="0.2">
      <c r="B30" s="4" t="s">
        <v>15</v>
      </c>
      <c r="C30" s="5">
        <f>C29/C28*100</f>
        <v>3.2710280373831773</v>
      </c>
      <c r="D30" s="5">
        <f t="shared" ref="D30:O30" si="6">D29/D28*100</f>
        <v>7.2463768115942031</v>
      </c>
      <c r="E30" s="5">
        <f t="shared" si="6"/>
        <v>4.455445544554455</v>
      </c>
      <c r="F30" s="5">
        <f t="shared" si="6"/>
        <v>8.2278481012658222</v>
      </c>
      <c r="G30" s="5">
        <f t="shared" si="6"/>
        <v>4.3859649122807012</v>
      </c>
      <c r="H30" s="5">
        <f t="shared" si="6"/>
        <v>7.8125</v>
      </c>
      <c r="I30" s="5">
        <f t="shared" si="6"/>
        <v>15.441176470588236</v>
      </c>
      <c r="J30" s="5">
        <f t="shared" si="6"/>
        <v>17.910447761194028</v>
      </c>
      <c r="K30" s="5">
        <f t="shared" si="6"/>
        <v>9.433962264150944</v>
      </c>
      <c r="L30" s="5">
        <f t="shared" si="6"/>
        <v>14.383561643835616</v>
      </c>
      <c r="M30" s="5">
        <f t="shared" si="6"/>
        <v>14.942528735632186</v>
      </c>
      <c r="N30" s="5">
        <f t="shared" si="6"/>
        <v>5.7692307692307692</v>
      </c>
      <c r="O30" s="5">
        <f t="shared" si="6"/>
        <v>8.870967741935484</v>
      </c>
    </row>
    <row r="31" spans="1:16" x14ac:dyDescent="0.2">
      <c r="A31" s="6"/>
      <c r="B31" s="7"/>
      <c r="C31" s="8"/>
      <c r="D31" s="8"/>
      <c r="E31" s="8"/>
      <c r="F31" s="8"/>
      <c r="G31" s="8"/>
      <c r="H31" s="8"/>
      <c r="I31" s="1"/>
      <c r="J31" s="1"/>
      <c r="K31" s="1"/>
      <c r="L31" s="1"/>
      <c r="M31" s="1"/>
      <c r="N31" s="1"/>
      <c r="O31" s="2"/>
      <c r="P31" s="2"/>
    </row>
    <row r="32" spans="1:16" x14ac:dyDescent="0.2">
      <c r="A32" s="6"/>
      <c r="B32" s="6"/>
      <c r="C32" s="6"/>
      <c r="D32" s="6"/>
      <c r="E32" s="6"/>
      <c r="F32" s="6"/>
      <c r="G32" s="6"/>
      <c r="H32" s="6"/>
      <c r="I32" s="2"/>
      <c r="J32" s="2"/>
      <c r="K32" s="2"/>
      <c r="L32" s="2"/>
      <c r="M32" s="2"/>
      <c r="N32" s="2"/>
      <c r="O32" s="2"/>
      <c r="P32" s="2"/>
    </row>
    <row r="33" spans="1:8" x14ac:dyDescent="0.2">
      <c r="A33" s="6"/>
      <c r="B33" s="6"/>
      <c r="C33" s="6"/>
      <c r="D33" s="6"/>
      <c r="E33" s="6"/>
      <c r="F33" s="6"/>
      <c r="G33" s="6"/>
      <c r="H33" s="6"/>
    </row>
    <row r="34" spans="1:8" x14ac:dyDescent="0.2">
      <c r="A34" s="6"/>
      <c r="B34" s="9"/>
      <c r="C34" s="10"/>
      <c r="D34" s="10"/>
      <c r="E34" s="10"/>
      <c r="F34" s="10"/>
      <c r="G34" s="11"/>
      <c r="H34" s="6"/>
    </row>
    <row r="35" spans="1:8" x14ac:dyDescent="0.2">
      <c r="A35" s="6"/>
      <c r="B35" s="9"/>
      <c r="C35" s="9"/>
      <c r="D35" s="6"/>
      <c r="E35" s="6"/>
      <c r="F35" s="9"/>
      <c r="G35" s="8"/>
      <c r="H35" s="6"/>
    </row>
    <row r="36" spans="1:8" x14ac:dyDescent="0.2">
      <c r="A36" s="6"/>
      <c r="B36" s="9"/>
      <c r="C36" s="9"/>
      <c r="D36" s="6"/>
      <c r="E36" s="6"/>
      <c r="F36" s="9"/>
      <c r="G36" s="12"/>
      <c r="H36" s="6"/>
    </row>
    <row r="37" spans="1:8" x14ac:dyDescent="0.2">
      <c r="A37" s="6"/>
      <c r="B37" s="9"/>
      <c r="C37" s="9"/>
      <c r="D37" s="6"/>
      <c r="E37" s="6"/>
      <c r="F37" s="9"/>
      <c r="G37" s="12"/>
      <c r="H37" s="6"/>
    </row>
    <row r="38" spans="1:8" x14ac:dyDescent="0.2">
      <c r="A38" s="6"/>
      <c r="B38" s="9"/>
      <c r="C38" s="9"/>
      <c r="D38" s="6"/>
      <c r="E38" s="6"/>
      <c r="F38" s="9"/>
      <c r="G38" s="12"/>
      <c r="H38" s="6"/>
    </row>
    <row r="39" spans="1:8" x14ac:dyDescent="0.2">
      <c r="A39" s="6"/>
      <c r="B39" s="9"/>
      <c r="C39" s="9"/>
      <c r="D39" s="6"/>
      <c r="E39" s="6"/>
      <c r="F39" s="9"/>
      <c r="G39" s="12"/>
      <c r="H39" s="6"/>
    </row>
    <row r="40" spans="1:8" x14ac:dyDescent="0.2">
      <c r="A40" s="6"/>
      <c r="B40" s="9"/>
      <c r="C40" s="9"/>
      <c r="D40" s="6"/>
      <c r="E40" s="6"/>
      <c r="F40" s="9"/>
      <c r="G40" s="12"/>
      <c r="H40" s="6"/>
    </row>
    <row r="41" spans="1:8" x14ac:dyDescent="0.2">
      <c r="A41" s="6"/>
      <c r="B41" s="9"/>
      <c r="C41" s="9"/>
      <c r="D41" s="6"/>
      <c r="E41" s="6"/>
      <c r="F41" s="9"/>
      <c r="G41" s="12"/>
      <c r="H41" s="6"/>
    </row>
    <row r="42" spans="1:8" x14ac:dyDescent="0.2">
      <c r="A42" s="6"/>
      <c r="B42" s="9"/>
      <c r="C42" s="9"/>
      <c r="D42" s="6"/>
      <c r="E42" s="6"/>
      <c r="F42" s="9"/>
      <c r="G42" s="12"/>
      <c r="H42" s="6"/>
    </row>
    <row r="43" spans="1:8" x14ac:dyDescent="0.2">
      <c r="A43" s="6"/>
      <c r="B43" s="9"/>
      <c r="C43" s="9"/>
      <c r="D43" s="6"/>
      <c r="E43" s="6"/>
      <c r="F43" s="9"/>
      <c r="G43" s="12"/>
      <c r="H43" s="6"/>
    </row>
    <row r="44" spans="1:8" x14ac:dyDescent="0.2">
      <c r="A44" s="6"/>
      <c r="B44" s="9"/>
      <c r="C44" s="9"/>
      <c r="D44" s="6"/>
      <c r="E44" s="6"/>
      <c r="F44" s="9"/>
      <c r="G44" s="12"/>
      <c r="H44" s="6"/>
    </row>
    <row r="45" spans="1:8" x14ac:dyDescent="0.2">
      <c r="A45" s="6"/>
      <c r="B45" s="9"/>
      <c r="C45" s="9"/>
      <c r="D45" s="6"/>
      <c r="E45" s="6"/>
      <c r="F45" s="9"/>
      <c r="G45" s="12"/>
      <c r="H45" s="6"/>
    </row>
    <row r="46" spans="1:8" x14ac:dyDescent="0.2">
      <c r="A46" s="6"/>
      <c r="B46" s="9"/>
      <c r="C46" s="9"/>
      <c r="D46" s="6"/>
      <c r="E46" s="6"/>
      <c r="F46" s="9"/>
      <c r="G46" s="12"/>
      <c r="H46" s="6"/>
    </row>
    <row r="47" spans="1:8" x14ac:dyDescent="0.2">
      <c r="A47" s="6"/>
      <c r="B47" s="6"/>
      <c r="C47" s="6"/>
      <c r="D47" s="6"/>
      <c r="E47" s="6"/>
      <c r="F47" s="6"/>
      <c r="G47" s="6"/>
      <c r="H47" s="6"/>
    </row>
    <row r="48" spans="1:8" x14ac:dyDescent="0.2">
      <c r="A48" s="6"/>
      <c r="B48" s="6"/>
      <c r="C48" s="6"/>
      <c r="D48" s="6"/>
      <c r="E48" s="6"/>
      <c r="F48" s="6"/>
      <c r="G48" s="6"/>
      <c r="H48" s="6"/>
    </row>
    <row r="49" spans="1:8" x14ac:dyDescent="0.2">
      <c r="A49" s="6"/>
      <c r="B49" s="6"/>
      <c r="C49" s="6"/>
      <c r="D49" s="6"/>
      <c r="E49" s="6"/>
      <c r="F49" s="6"/>
      <c r="G49" s="6"/>
      <c r="H49" s="6"/>
    </row>
    <row r="50" spans="1:8" x14ac:dyDescent="0.2">
      <c r="A50" s="6"/>
      <c r="B50" s="6"/>
      <c r="C50" s="6"/>
      <c r="D50" s="6"/>
      <c r="E50" s="6"/>
      <c r="F50" s="6"/>
      <c r="G50" s="6"/>
      <c r="H50" s="6"/>
    </row>
    <row r="51" spans="1:8" x14ac:dyDescent="0.2">
      <c r="A51" s="6"/>
      <c r="B51" s="6"/>
      <c r="C51" s="6"/>
      <c r="D51" s="6"/>
      <c r="E51" s="6"/>
      <c r="F51" s="6"/>
      <c r="G51" s="6"/>
      <c r="H51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2019-12-25T02:16:00Z</dcterms:created>
  <dcterms:modified xsi:type="dcterms:W3CDTF">2019-12-25T02:59:32Z</dcterms:modified>
</cp:coreProperties>
</file>