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aster Ing Biomédica UPM ETSIT 2017-2018\TFM\01_Parte experimental\Medias\"/>
    </mc:Choice>
  </mc:AlternateContent>
  <bookViews>
    <workbookView xWindow="0" yWindow="0" windowWidth="20496" windowHeight="7752" firstSheet="2" activeTab="2"/>
  </bookViews>
  <sheets>
    <sheet name="Instrucciones" sheetId="2" r:id="rId1"/>
    <sheet name="Calendario" sheetId="4" r:id="rId2"/>
    <sheet name="Raw data" sheetId="1" r:id="rId3"/>
    <sheet name="Análisis 0" sheetId="6" state="hidden" r:id="rId4"/>
  </sheets>
  <definedNames>
    <definedName name="_xlnm._FilterDatabase" localSheetId="2" hidden="1">'Raw data'!$A$1:$AW$59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3" i="1" l="1"/>
  <c r="AW4" i="1"/>
  <c r="AW5" i="1"/>
  <c r="AW6" i="1"/>
  <c r="AW7" i="1"/>
  <c r="AW8" i="1"/>
  <c r="AW9" i="1"/>
  <c r="AW10" i="1"/>
  <c r="AW11" i="1"/>
  <c r="AW12" i="1"/>
  <c r="AW13" i="1"/>
  <c r="AW14" i="1"/>
  <c r="AW15" i="1"/>
  <c r="AW16" i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38" i="1"/>
  <c r="AW39" i="1"/>
  <c r="AW40" i="1"/>
  <c r="AW41" i="1"/>
  <c r="AW42" i="1"/>
  <c r="AW43" i="1"/>
  <c r="AW44" i="1"/>
  <c r="AW45" i="1"/>
  <c r="AW46" i="1"/>
  <c r="AW47" i="1"/>
  <c r="AW48" i="1"/>
  <c r="AW49" i="1"/>
  <c r="AW50" i="1"/>
  <c r="AW51" i="1"/>
  <c r="AW52" i="1"/>
  <c r="AW53" i="1"/>
  <c r="AW54" i="1"/>
  <c r="AW55" i="1"/>
  <c r="AW56" i="1"/>
  <c r="AW57" i="1"/>
  <c r="AW58" i="1"/>
  <c r="AW59" i="1"/>
  <c r="AS3" i="1"/>
  <c r="AS4" i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O3" i="1"/>
  <c r="AO4" i="1"/>
  <c r="AO5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O43" i="1"/>
  <c r="AO44" i="1"/>
  <c r="AO45" i="1"/>
  <c r="AO46" i="1"/>
  <c r="AO47" i="1"/>
  <c r="AO48" i="1"/>
  <c r="AO49" i="1"/>
  <c r="AO50" i="1"/>
  <c r="AO51" i="1"/>
  <c r="AO52" i="1"/>
  <c r="AO53" i="1"/>
  <c r="AO54" i="1"/>
  <c r="AO55" i="1"/>
  <c r="AO56" i="1"/>
  <c r="AO57" i="1"/>
  <c r="AO58" i="1"/>
  <c r="AO59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K36" i="1"/>
  <c r="AK35" i="1"/>
  <c r="AK34" i="1"/>
  <c r="AK33" i="1"/>
  <c r="AK32" i="1"/>
  <c r="AK31" i="1"/>
  <c r="AK30" i="1"/>
  <c r="AK29" i="1"/>
  <c r="AK28" i="1"/>
  <c r="AK27" i="1"/>
  <c r="AK26" i="1"/>
  <c r="AK25" i="1"/>
  <c r="AK24" i="1"/>
  <c r="AK23" i="1"/>
  <c r="AK22" i="1"/>
  <c r="AK21" i="1"/>
  <c r="AK20" i="1"/>
  <c r="AK19" i="1"/>
  <c r="AK18" i="1"/>
  <c r="AK17" i="1"/>
  <c r="AK16" i="1"/>
  <c r="AK15" i="1"/>
  <c r="AK14" i="1"/>
  <c r="AK13" i="1"/>
  <c r="AK12" i="1"/>
  <c r="AK11" i="1"/>
  <c r="AK10" i="1"/>
  <c r="AK9" i="1"/>
  <c r="AK8" i="1"/>
  <c r="AK7" i="1"/>
  <c r="AK6" i="1"/>
  <c r="AK5" i="1"/>
  <c r="AK4" i="1"/>
  <c r="AK3" i="1"/>
  <c r="AG3" i="1"/>
  <c r="AG4" i="1"/>
  <c r="AG5" i="1"/>
  <c r="AG6" i="1"/>
  <c r="AG7" i="1"/>
  <c r="AG8" i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C3" i="1"/>
  <c r="AC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Y3" i="1"/>
  <c r="Y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Q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2" i="1" l="1"/>
  <c r="I2" i="1"/>
  <c r="AW2" i="1"/>
  <c r="AS2" i="1"/>
  <c r="AO2" i="1"/>
  <c r="AK2" i="1"/>
  <c r="AG2" i="1"/>
  <c r="AC2" i="1"/>
  <c r="Y2" i="1"/>
  <c r="U2" i="1"/>
  <c r="Q2" i="1"/>
  <c r="M2" i="1"/>
  <c r="B7" i="6" l="1"/>
  <c r="C7" i="6"/>
  <c r="E5" i="6"/>
  <c r="E6" i="6"/>
  <c r="E10" i="6"/>
  <c r="E12" i="6"/>
  <c r="E13" i="6"/>
  <c r="E14" i="6"/>
  <c r="E15" i="6"/>
  <c r="E16" i="6"/>
  <c r="E17" i="6"/>
  <c r="E20" i="6"/>
  <c r="E21" i="6"/>
  <c r="E22" i="6"/>
  <c r="E23" i="6"/>
  <c r="E24" i="6"/>
  <c r="B5" i="6"/>
  <c r="B6" i="6"/>
  <c r="B10" i="6"/>
  <c r="B12" i="6"/>
  <c r="B13" i="6"/>
  <c r="B14" i="6"/>
  <c r="B15" i="6"/>
  <c r="B16" i="6"/>
  <c r="B17" i="6"/>
  <c r="B20" i="6"/>
  <c r="B21" i="6"/>
  <c r="B22" i="6"/>
  <c r="B23" i="6"/>
  <c r="B24" i="6"/>
  <c r="U55" i="6"/>
  <c r="V73" i="6"/>
  <c r="C5" i="6"/>
  <c r="C6" i="6"/>
  <c r="C10" i="6"/>
  <c r="C12" i="6"/>
  <c r="C13" i="6"/>
  <c r="C14" i="6"/>
  <c r="C15" i="6"/>
  <c r="C16" i="6"/>
  <c r="C17" i="6"/>
  <c r="C20" i="6"/>
  <c r="C24" i="6"/>
  <c r="C21" i="6"/>
  <c r="F21" i="6"/>
  <c r="J21" i="6"/>
  <c r="K21" i="6"/>
  <c r="M21" i="6"/>
  <c r="N21" i="6"/>
  <c r="R21" i="6"/>
  <c r="S21" i="6"/>
  <c r="U21" i="6"/>
  <c r="V21" i="6"/>
  <c r="C22" i="6"/>
  <c r="F22" i="6"/>
  <c r="J22" i="6"/>
  <c r="K22" i="6"/>
  <c r="M22" i="6"/>
  <c r="N22" i="6"/>
  <c r="R22" i="6"/>
  <c r="S22" i="6"/>
  <c r="U22" i="6"/>
  <c r="V22" i="6"/>
  <c r="C23" i="6"/>
  <c r="F23" i="6"/>
  <c r="J23" i="6"/>
  <c r="K23" i="6"/>
  <c r="M23" i="6"/>
  <c r="N23" i="6"/>
  <c r="R23" i="6"/>
  <c r="S23" i="6"/>
  <c r="U23" i="6"/>
  <c r="V23" i="6"/>
  <c r="F15" i="6"/>
  <c r="J15" i="6"/>
  <c r="K15" i="6"/>
  <c r="M15" i="6"/>
  <c r="N15" i="6"/>
  <c r="R15" i="6"/>
  <c r="S15" i="6"/>
  <c r="U15" i="6"/>
  <c r="V15" i="6"/>
  <c r="F13" i="6"/>
  <c r="J13" i="6"/>
  <c r="K13" i="6"/>
  <c r="M13" i="6"/>
  <c r="N13" i="6"/>
  <c r="R13" i="6"/>
  <c r="S13" i="6"/>
  <c r="U13" i="6"/>
  <c r="V13" i="6"/>
  <c r="B8" i="6"/>
  <c r="C8" i="6"/>
  <c r="B9" i="6"/>
  <c r="C9" i="6"/>
  <c r="B11" i="6"/>
  <c r="C11" i="6"/>
  <c r="B18" i="6"/>
  <c r="C18" i="6"/>
  <c r="B19" i="6"/>
  <c r="C19" i="6"/>
  <c r="X13" i="6" l="1"/>
  <c r="X22" i="6"/>
  <c r="P22" i="6"/>
  <c r="X15" i="6"/>
  <c r="P15" i="6"/>
  <c r="X23" i="6"/>
  <c r="P23" i="6"/>
  <c r="X21" i="6"/>
  <c r="P21" i="6"/>
  <c r="C27" i="6"/>
  <c r="H22" i="6"/>
  <c r="H15" i="6"/>
  <c r="H13" i="6"/>
  <c r="H23" i="6"/>
  <c r="H21" i="6"/>
  <c r="P13" i="6"/>
  <c r="Q23" i="6"/>
  <c r="W23" i="6"/>
  <c r="T23" i="6"/>
  <c r="I22" i="6"/>
  <c r="G21" i="6"/>
  <c r="D21" i="6"/>
  <c r="Y15" i="6"/>
  <c r="I15" i="6"/>
  <c r="Q21" i="6"/>
  <c r="Q13" i="6"/>
  <c r="G13" i="6"/>
  <c r="D13" i="6"/>
  <c r="Y22" i="6"/>
  <c r="O22" i="6"/>
  <c r="L22" i="6"/>
  <c r="W13" i="6"/>
  <c r="T13" i="6"/>
  <c r="O15" i="6"/>
  <c r="L15" i="6"/>
  <c r="G23" i="6"/>
  <c r="D23" i="6"/>
  <c r="W21" i="6"/>
  <c r="T21" i="6"/>
  <c r="Y13" i="6"/>
  <c r="O13" i="6"/>
  <c r="L13" i="6"/>
  <c r="I13" i="6"/>
  <c r="W15" i="6"/>
  <c r="T15" i="6"/>
  <c r="Q15" i="6"/>
  <c r="G15" i="6"/>
  <c r="D15" i="6"/>
  <c r="Y23" i="6"/>
  <c r="O23" i="6"/>
  <c r="L23" i="6"/>
  <c r="I23" i="6"/>
  <c r="W22" i="6"/>
  <c r="T22" i="6"/>
  <c r="Q22" i="6"/>
  <c r="G22" i="6"/>
  <c r="D22" i="6"/>
  <c r="Y21" i="6"/>
  <c r="O21" i="6"/>
  <c r="L21" i="6"/>
  <c r="I21" i="6"/>
  <c r="C28" i="6" l="1"/>
  <c r="V74" i="6"/>
  <c r="U74" i="6"/>
  <c r="U73" i="6"/>
  <c r="S74" i="6"/>
  <c r="S73" i="6"/>
  <c r="R74" i="6"/>
  <c r="R73" i="6"/>
  <c r="N74" i="6"/>
  <c r="N73" i="6"/>
  <c r="M74" i="6"/>
  <c r="M73" i="6"/>
  <c r="K74" i="6"/>
  <c r="K73" i="6"/>
  <c r="J74" i="6"/>
  <c r="J73" i="6"/>
  <c r="F74" i="6"/>
  <c r="F73" i="6"/>
  <c r="E74" i="6"/>
  <c r="E73" i="6"/>
  <c r="E72" i="6"/>
  <c r="C74" i="6"/>
  <c r="C73" i="6"/>
  <c r="B74" i="6"/>
  <c r="B73" i="6"/>
  <c r="V24" i="6"/>
  <c r="U24" i="6"/>
  <c r="S24" i="6"/>
  <c r="R24" i="6"/>
  <c r="N24" i="6"/>
  <c r="M24" i="6"/>
  <c r="K24" i="6"/>
  <c r="J24" i="6"/>
  <c r="F24" i="6"/>
  <c r="I24" i="6" s="1"/>
  <c r="H24" i="6"/>
  <c r="P73" i="6" l="1"/>
  <c r="X73" i="6"/>
  <c r="P74" i="6"/>
  <c r="Q73" i="6"/>
  <c r="Q74" i="6"/>
  <c r="Q24" i="6"/>
  <c r="Y24" i="6"/>
  <c r="G73" i="6"/>
  <c r="O73" i="6"/>
  <c r="P24" i="6"/>
  <c r="G74" i="6"/>
  <c r="O74" i="6"/>
  <c r="X24" i="6"/>
  <c r="X74" i="6"/>
  <c r="Y73" i="6"/>
  <c r="H74" i="6"/>
  <c r="W73" i="6"/>
  <c r="H73" i="6"/>
  <c r="I73" i="6"/>
  <c r="I74" i="6"/>
  <c r="Y74" i="6"/>
  <c r="W74" i="6"/>
  <c r="G24" i="6"/>
  <c r="O24" i="6"/>
  <c r="W24" i="6"/>
  <c r="D74" i="6"/>
  <c r="L74" i="6"/>
  <c r="T74" i="6"/>
  <c r="D73" i="6"/>
  <c r="L73" i="6"/>
  <c r="T73" i="6"/>
  <c r="D24" i="6"/>
  <c r="L24" i="6"/>
  <c r="T24" i="6"/>
  <c r="V72" i="6" l="1"/>
  <c r="V71" i="6"/>
  <c r="V70" i="6"/>
  <c r="V69" i="6"/>
  <c r="V68" i="6"/>
  <c r="V67" i="6"/>
  <c r="V66" i="6"/>
  <c r="V65" i="6"/>
  <c r="V64" i="6"/>
  <c r="V63" i="6"/>
  <c r="V62" i="6"/>
  <c r="V61" i="6"/>
  <c r="V60" i="6"/>
  <c r="V59" i="6"/>
  <c r="V58" i="6"/>
  <c r="V57" i="6"/>
  <c r="V56" i="6"/>
  <c r="V55" i="6"/>
  <c r="U72" i="6"/>
  <c r="U71" i="6"/>
  <c r="U70" i="6"/>
  <c r="U69" i="6"/>
  <c r="U68" i="6"/>
  <c r="U67" i="6"/>
  <c r="U66" i="6"/>
  <c r="U65" i="6"/>
  <c r="U64" i="6"/>
  <c r="U63" i="6"/>
  <c r="U62" i="6"/>
  <c r="U61" i="6"/>
  <c r="U60" i="6"/>
  <c r="U59" i="6"/>
  <c r="U58" i="6"/>
  <c r="U57" i="6"/>
  <c r="U56" i="6"/>
  <c r="S72" i="6"/>
  <c r="S71" i="6"/>
  <c r="S70" i="6"/>
  <c r="S69" i="6"/>
  <c r="S68" i="6"/>
  <c r="S67" i="6"/>
  <c r="S66" i="6"/>
  <c r="S65" i="6"/>
  <c r="S64" i="6"/>
  <c r="S63" i="6"/>
  <c r="S62" i="6"/>
  <c r="S61" i="6"/>
  <c r="S60" i="6"/>
  <c r="S59" i="6"/>
  <c r="S58" i="6"/>
  <c r="S57" i="6"/>
  <c r="S56" i="6"/>
  <c r="S55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R58" i="6"/>
  <c r="R57" i="6"/>
  <c r="R56" i="6"/>
  <c r="R55" i="6"/>
  <c r="N72" i="6"/>
  <c r="N71" i="6"/>
  <c r="N70" i="6"/>
  <c r="N69" i="6"/>
  <c r="N68" i="6"/>
  <c r="N67" i="6"/>
  <c r="N66" i="6"/>
  <c r="N65" i="6"/>
  <c r="N64" i="6"/>
  <c r="N63" i="6"/>
  <c r="N62" i="6"/>
  <c r="N61" i="6"/>
  <c r="N60" i="6"/>
  <c r="N59" i="6"/>
  <c r="N58" i="6"/>
  <c r="N57" i="6"/>
  <c r="N56" i="6"/>
  <c r="N55" i="6"/>
  <c r="M72" i="6"/>
  <c r="M71" i="6"/>
  <c r="M70" i="6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5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J72" i="6"/>
  <c r="J71" i="6"/>
  <c r="J70" i="6"/>
  <c r="J69" i="6"/>
  <c r="J68" i="6"/>
  <c r="J67" i="6"/>
  <c r="J66" i="6"/>
  <c r="J65" i="6"/>
  <c r="J64" i="6"/>
  <c r="J63" i="6"/>
  <c r="J62" i="6"/>
  <c r="J61" i="6"/>
  <c r="J60" i="6"/>
  <c r="J59" i="6"/>
  <c r="J58" i="6"/>
  <c r="J57" i="6"/>
  <c r="J56" i="6"/>
  <c r="J55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B72" i="6"/>
  <c r="B71" i="6"/>
  <c r="B70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V20" i="6"/>
  <c r="V19" i="6"/>
  <c r="V18" i="6"/>
  <c r="V17" i="6"/>
  <c r="V16" i="6"/>
  <c r="V14" i="6"/>
  <c r="V12" i="6"/>
  <c r="V11" i="6"/>
  <c r="V10" i="6"/>
  <c r="V9" i="6"/>
  <c r="V8" i="6"/>
  <c r="V7" i="6"/>
  <c r="V6" i="6"/>
  <c r="V5" i="6"/>
  <c r="U20" i="6"/>
  <c r="U19" i="6"/>
  <c r="U18" i="6"/>
  <c r="U17" i="6"/>
  <c r="U16" i="6"/>
  <c r="U14" i="6"/>
  <c r="U12" i="6"/>
  <c r="U11" i="6"/>
  <c r="U10" i="6"/>
  <c r="U9" i="6"/>
  <c r="U8" i="6"/>
  <c r="U7" i="6"/>
  <c r="U6" i="6"/>
  <c r="U5" i="6"/>
  <c r="S20" i="6"/>
  <c r="S19" i="6"/>
  <c r="S18" i="6"/>
  <c r="S17" i="6"/>
  <c r="S16" i="6"/>
  <c r="S14" i="6"/>
  <c r="S12" i="6"/>
  <c r="S11" i="6"/>
  <c r="S10" i="6"/>
  <c r="S9" i="6"/>
  <c r="S8" i="6"/>
  <c r="S7" i="6"/>
  <c r="S6" i="6"/>
  <c r="S5" i="6"/>
  <c r="R20" i="6"/>
  <c r="R19" i="6"/>
  <c r="R18" i="6"/>
  <c r="R17" i="6"/>
  <c r="R16" i="6"/>
  <c r="R14" i="6"/>
  <c r="R12" i="6"/>
  <c r="R11" i="6"/>
  <c r="R10" i="6"/>
  <c r="R9" i="6"/>
  <c r="R8" i="6"/>
  <c r="R7" i="6"/>
  <c r="R6" i="6"/>
  <c r="R5" i="6"/>
  <c r="N20" i="6"/>
  <c r="N19" i="6"/>
  <c r="N18" i="6"/>
  <c r="N17" i="6"/>
  <c r="N16" i="6"/>
  <c r="N14" i="6"/>
  <c r="N12" i="6"/>
  <c r="N11" i="6"/>
  <c r="N10" i="6"/>
  <c r="N9" i="6"/>
  <c r="N8" i="6"/>
  <c r="N7" i="6"/>
  <c r="N6" i="6"/>
  <c r="N5" i="6"/>
  <c r="M20" i="6"/>
  <c r="M19" i="6"/>
  <c r="M18" i="6"/>
  <c r="M17" i="6"/>
  <c r="M16" i="6"/>
  <c r="M14" i="6"/>
  <c r="M12" i="6"/>
  <c r="M11" i="6"/>
  <c r="M10" i="6"/>
  <c r="M9" i="6"/>
  <c r="M8" i="6"/>
  <c r="M7" i="6"/>
  <c r="M6" i="6"/>
  <c r="M5" i="6"/>
  <c r="K20" i="6"/>
  <c r="K19" i="6"/>
  <c r="K18" i="6"/>
  <c r="K17" i="6"/>
  <c r="K16" i="6"/>
  <c r="K14" i="6"/>
  <c r="K12" i="6"/>
  <c r="K11" i="6"/>
  <c r="K10" i="6"/>
  <c r="K9" i="6"/>
  <c r="K8" i="6"/>
  <c r="K7" i="6"/>
  <c r="K6" i="6"/>
  <c r="K5" i="6"/>
  <c r="J20" i="6"/>
  <c r="J19" i="6"/>
  <c r="J18" i="6"/>
  <c r="J17" i="6"/>
  <c r="J16" i="6"/>
  <c r="J14" i="6"/>
  <c r="J12" i="6"/>
  <c r="J11" i="6"/>
  <c r="J10" i="6"/>
  <c r="J9" i="6"/>
  <c r="J8" i="6"/>
  <c r="J7" i="6"/>
  <c r="J6" i="6"/>
  <c r="J5" i="6"/>
  <c r="F20" i="6"/>
  <c r="F19" i="6"/>
  <c r="F18" i="6"/>
  <c r="F17" i="6"/>
  <c r="F16" i="6"/>
  <c r="F14" i="6"/>
  <c r="F12" i="6"/>
  <c r="F11" i="6"/>
  <c r="F10" i="6"/>
  <c r="F9" i="6"/>
  <c r="F8" i="6"/>
  <c r="F7" i="6"/>
  <c r="F6" i="6"/>
  <c r="F5" i="6"/>
  <c r="E19" i="6"/>
  <c r="E18" i="6"/>
  <c r="E11" i="6"/>
  <c r="E9" i="6"/>
  <c r="E8" i="6"/>
  <c r="E7" i="6"/>
  <c r="H34" i="6" l="1"/>
  <c r="C31" i="6"/>
  <c r="C30" i="6"/>
  <c r="D31" i="6"/>
  <c r="D30" i="6"/>
  <c r="H30" i="6"/>
  <c r="H31" i="6"/>
  <c r="E31" i="6"/>
  <c r="E30" i="6"/>
  <c r="F31" i="6"/>
  <c r="F30" i="6"/>
  <c r="G31" i="6"/>
  <c r="G30" i="6"/>
  <c r="D48" i="6"/>
  <c r="D47" i="6"/>
  <c r="D51" i="6"/>
  <c r="D50" i="6"/>
  <c r="E47" i="6"/>
  <c r="E48" i="6"/>
  <c r="E50" i="6"/>
  <c r="E51" i="6"/>
  <c r="C47" i="6"/>
  <c r="C48" i="6"/>
  <c r="C50" i="6"/>
  <c r="C51" i="6"/>
  <c r="C42" i="6"/>
  <c r="C41" i="6"/>
  <c r="E41" i="6"/>
  <c r="E42" i="6"/>
  <c r="C45" i="6"/>
  <c r="C44" i="6"/>
  <c r="D42" i="6"/>
  <c r="D41" i="6"/>
  <c r="D44" i="6"/>
  <c r="D45" i="6"/>
  <c r="E45" i="6"/>
  <c r="E44" i="6"/>
  <c r="E35" i="6"/>
  <c r="E34" i="6"/>
  <c r="G35" i="6"/>
  <c r="G34" i="6"/>
  <c r="D35" i="6"/>
  <c r="D34" i="6"/>
  <c r="D38" i="6"/>
  <c r="D37" i="6"/>
  <c r="E38" i="6"/>
  <c r="E37" i="6"/>
  <c r="F35" i="6"/>
  <c r="F34" i="6"/>
  <c r="F38" i="6"/>
  <c r="F37" i="6"/>
  <c r="G38" i="6"/>
  <c r="G37" i="6"/>
  <c r="H35" i="6"/>
  <c r="H38" i="6"/>
  <c r="H37" i="6"/>
  <c r="C35" i="6"/>
  <c r="C34" i="6"/>
  <c r="C37" i="6"/>
  <c r="C38" i="6"/>
  <c r="D27" i="6"/>
  <c r="E27" i="6"/>
  <c r="E28" i="6"/>
  <c r="F27" i="6"/>
  <c r="G27" i="6"/>
  <c r="H27" i="6"/>
  <c r="D28" i="6"/>
  <c r="F28" i="6"/>
  <c r="G28" i="6"/>
  <c r="H28" i="6"/>
  <c r="X72" i="6"/>
  <c r="P72" i="6"/>
  <c r="H72" i="6"/>
  <c r="X71" i="6"/>
  <c r="P71" i="6"/>
  <c r="H71" i="6"/>
  <c r="X70" i="6"/>
  <c r="P70" i="6"/>
  <c r="H70" i="6"/>
  <c r="X69" i="6"/>
  <c r="P69" i="6"/>
  <c r="H69" i="6"/>
  <c r="X68" i="6"/>
  <c r="P68" i="6"/>
  <c r="H68" i="6"/>
  <c r="X67" i="6"/>
  <c r="P67" i="6"/>
  <c r="H67" i="6"/>
  <c r="X66" i="6"/>
  <c r="H66" i="6"/>
  <c r="X65" i="6"/>
  <c r="P65" i="6"/>
  <c r="H65" i="6"/>
  <c r="X64" i="6"/>
  <c r="P64" i="6"/>
  <c r="H64" i="6"/>
  <c r="X63" i="6"/>
  <c r="P63" i="6"/>
  <c r="H63" i="6"/>
  <c r="X62" i="6"/>
  <c r="P62" i="6"/>
  <c r="H62" i="6"/>
  <c r="X61" i="6"/>
  <c r="P61" i="6"/>
  <c r="H61" i="6"/>
  <c r="X60" i="6"/>
  <c r="P60" i="6"/>
  <c r="H60" i="6"/>
  <c r="X59" i="6"/>
  <c r="P59" i="6"/>
  <c r="H59" i="6"/>
  <c r="W58" i="6"/>
  <c r="Y58" i="6"/>
  <c r="X58" i="6"/>
  <c r="O58" i="6"/>
  <c r="Q58" i="6"/>
  <c r="P58" i="6"/>
  <c r="G58" i="6"/>
  <c r="I58" i="6"/>
  <c r="H58" i="6"/>
  <c r="W57" i="6"/>
  <c r="Y57" i="6"/>
  <c r="X57" i="6"/>
  <c r="O57" i="6"/>
  <c r="Q57" i="6"/>
  <c r="P57" i="6"/>
  <c r="I57" i="6"/>
  <c r="H57" i="6"/>
  <c r="Y56" i="6"/>
  <c r="X56" i="6"/>
  <c r="Q56" i="6"/>
  <c r="P56" i="6"/>
  <c r="I56" i="6"/>
  <c r="H56" i="6"/>
  <c r="Y55" i="6"/>
  <c r="X55" i="6"/>
  <c r="Q55" i="6"/>
  <c r="P55" i="6"/>
  <c r="I55" i="6"/>
  <c r="H55" i="6"/>
  <c r="G55" i="6" l="1"/>
  <c r="O55" i="6"/>
  <c r="W55" i="6"/>
  <c r="G56" i="6"/>
  <c r="O56" i="6"/>
  <c r="W56" i="6"/>
  <c r="G57" i="6"/>
  <c r="D59" i="6"/>
  <c r="T59" i="6"/>
  <c r="L60" i="6"/>
  <c r="D61" i="6"/>
  <c r="T61" i="6"/>
  <c r="L62" i="6"/>
  <c r="D63" i="6"/>
  <c r="T63" i="6"/>
  <c r="L64" i="6"/>
  <c r="D65" i="6"/>
  <c r="T65" i="6"/>
  <c r="P66" i="6"/>
  <c r="L66" i="6"/>
  <c r="L59" i="6"/>
  <c r="D60" i="6"/>
  <c r="T60" i="6"/>
  <c r="L61" i="6"/>
  <c r="D62" i="6"/>
  <c r="T62" i="6"/>
  <c r="L63" i="6"/>
  <c r="D64" i="6"/>
  <c r="T64" i="6"/>
  <c r="L65" i="6"/>
  <c r="D66" i="6"/>
  <c r="T66" i="6"/>
  <c r="D67" i="6"/>
  <c r="L67" i="6"/>
  <c r="T67" i="6"/>
  <c r="D68" i="6"/>
  <c r="L68" i="6"/>
  <c r="T68" i="6"/>
  <c r="D69" i="6"/>
  <c r="L69" i="6"/>
  <c r="T69" i="6"/>
  <c r="D70" i="6"/>
  <c r="L70" i="6"/>
  <c r="T70" i="6"/>
  <c r="D71" i="6"/>
  <c r="L71" i="6"/>
  <c r="T71" i="6"/>
  <c r="D72" i="6"/>
  <c r="L72" i="6"/>
  <c r="T72" i="6"/>
  <c r="D55" i="6"/>
  <c r="L55" i="6"/>
  <c r="T55" i="6"/>
  <c r="D56" i="6"/>
  <c r="L56" i="6"/>
  <c r="T56" i="6"/>
  <c r="D57" i="6"/>
  <c r="L57" i="6"/>
  <c r="T57" i="6"/>
  <c r="D58" i="6"/>
  <c r="L58" i="6"/>
  <c r="T58" i="6"/>
  <c r="I59" i="6"/>
  <c r="G59" i="6"/>
  <c r="Q59" i="6"/>
  <c r="O59" i="6"/>
  <c r="Y59" i="6"/>
  <c r="W59" i="6"/>
  <c r="I60" i="6"/>
  <c r="G60" i="6"/>
  <c r="Q60" i="6"/>
  <c r="O60" i="6"/>
  <c r="Y60" i="6"/>
  <c r="W60" i="6"/>
  <c r="I61" i="6"/>
  <c r="G61" i="6"/>
  <c r="Q61" i="6"/>
  <c r="O61" i="6"/>
  <c r="Y61" i="6"/>
  <c r="W61" i="6"/>
  <c r="I62" i="6"/>
  <c r="G62" i="6"/>
  <c r="Q62" i="6"/>
  <c r="O62" i="6"/>
  <c r="Y62" i="6"/>
  <c r="W62" i="6"/>
  <c r="I63" i="6"/>
  <c r="G63" i="6"/>
  <c r="Q63" i="6"/>
  <c r="O63" i="6"/>
  <c r="Y63" i="6"/>
  <c r="W63" i="6"/>
  <c r="I64" i="6"/>
  <c r="G64" i="6"/>
  <c r="Q64" i="6"/>
  <c r="O64" i="6"/>
  <c r="Y64" i="6"/>
  <c r="W64" i="6"/>
  <c r="I65" i="6"/>
  <c r="G65" i="6"/>
  <c r="Q65" i="6"/>
  <c r="O65" i="6"/>
  <c r="Y65" i="6"/>
  <c r="W65" i="6"/>
  <c r="I66" i="6"/>
  <c r="G66" i="6"/>
  <c r="Q66" i="6"/>
  <c r="O66" i="6"/>
  <c r="Y66" i="6"/>
  <c r="W66" i="6"/>
  <c r="I67" i="6"/>
  <c r="G67" i="6"/>
  <c r="Q67" i="6"/>
  <c r="O67" i="6"/>
  <c r="Y67" i="6"/>
  <c r="W67" i="6"/>
  <c r="I68" i="6"/>
  <c r="G68" i="6"/>
  <c r="Q68" i="6"/>
  <c r="O68" i="6"/>
  <c r="Y68" i="6"/>
  <c r="W68" i="6"/>
  <c r="I69" i="6"/>
  <c r="G69" i="6"/>
  <c r="Q69" i="6"/>
  <c r="O69" i="6"/>
  <c r="Y69" i="6"/>
  <c r="W69" i="6"/>
  <c r="I70" i="6"/>
  <c r="G70" i="6"/>
  <c r="Q70" i="6"/>
  <c r="O70" i="6"/>
  <c r="Y70" i="6"/>
  <c r="W70" i="6"/>
  <c r="I71" i="6"/>
  <c r="G71" i="6"/>
  <c r="Q71" i="6"/>
  <c r="O71" i="6"/>
  <c r="Y71" i="6"/>
  <c r="W71" i="6"/>
  <c r="I72" i="6"/>
  <c r="G72" i="6"/>
  <c r="Q72" i="6"/>
  <c r="O72" i="6"/>
  <c r="Y72" i="6"/>
  <c r="W72" i="6"/>
  <c r="Y8" i="6"/>
  <c r="W20" i="6"/>
  <c r="W19" i="6"/>
  <c r="W18" i="6"/>
  <c r="W17" i="6"/>
  <c r="W16" i="6"/>
  <c r="W14" i="6"/>
  <c r="W12" i="6"/>
  <c r="W11" i="6"/>
  <c r="W10" i="6"/>
  <c r="W9" i="6"/>
  <c r="W8" i="6"/>
  <c r="W7" i="6"/>
  <c r="W6" i="6"/>
  <c r="W5" i="6"/>
  <c r="Y20" i="6"/>
  <c r="Y19" i="6"/>
  <c r="Y18" i="6"/>
  <c r="Y17" i="6"/>
  <c r="Y16" i="6"/>
  <c r="Y14" i="6"/>
  <c r="Y12" i="6"/>
  <c r="Y11" i="6"/>
  <c r="Y10" i="6"/>
  <c r="Y9" i="6"/>
  <c r="Y7" i="6"/>
  <c r="Y5" i="6"/>
  <c r="O20" i="6"/>
  <c r="O19" i="6"/>
  <c r="O18" i="6"/>
  <c r="O17" i="6"/>
  <c r="O16" i="6"/>
  <c r="O14" i="6"/>
  <c r="O12" i="6"/>
  <c r="O11" i="6"/>
  <c r="O10" i="6"/>
  <c r="O9" i="6"/>
  <c r="O8" i="6"/>
  <c r="O7" i="6"/>
  <c r="O6" i="6"/>
  <c r="O5" i="6"/>
  <c r="Q20" i="6"/>
  <c r="Q19" i="6"/>
  <c r="Q18" i="6"/>
  <c r="Q17" i="6"/>
  <c r="Q16" i="6"/>
  <c r="Q14" i="6"/>
  <c r="Q12" i="6"/>
  <c r="Q11" i="6"/>
  <c r="Q10" i="6"/>
  <c r="Q9" i="6"/>
  <c r="Q8" i="6"/>
  <c r="Q7" i="6"/>
  <c r="Q6" i="6"/>
  <c r="Q5" i="6"/>
  <c r="G20" i="6"/>
  <c r="G19" i="6"/>
  <c r="I20" i="6"/>
  <c r="I19" i="6"/>
  <c r="D19" i="6" l="1"/>
  <c r="H19" i="6"/>
  <c r="D7" i="6"/>
  <c r="I7" i="6"/>
  <c r="I11" i="6"/>
  <c r="D11" i="6"/>
  <c r="I6" i="6"/>
  <c r="D6" i="6"/>
  <c r="I10" i="6"/>
  <c r="D10" i="6"/>
  <c r="I17" i="6"/>
  <c r="D17" i="6"/>
  <c r="G5" i="6"/>
  <c r="H5" i="6"/>
  <c r="H7" i="6"/>
  <c r="G7" i="6"/>
  <c r="H9" i="6"/>
  <c r="G9" i="6"/>
  <c r="G11" i="6"/>
  <c r="H11" i="6"/>
  <c r="G17" i="6"/>
  <c r="H17" i="6"/>
  <c r="P5" i="6"/>
  <c r="L5" i="6"/>
  <c r="P7" i="6"/>
  <c r="L7" i="6"/>
  <c r="P9" i="6"/>
  <c r="L9" i="6"/>
  <c r="P11" i="6"/>
  <c r="L11" i="6"/>
  <c r="P17" i="6"/>
  <c r="L17" i="6"/>
  <c r="P19" i="6"/>
  <c r="L19" i="6"/>
  <c r="T5" i="6"/>
  <c r="X5" i="6"/>
  <c r="T7" i="6"/>
  <c r="X7" i="6"/>
  <c r="T9" i="6"/>
  <c r="X9" i="6"/>
  <c r="T11" i="6"/>
  <c r="X11" i="6"/>
  <c r="T17" i="6"/>
  <c r="X17" i="6"/>
  <c r="T19" i="6"/>
  <c r="X19" i="6"/>
  <c r="H20" i="6"/>
  <c r="D20" i="6"/>
  <c r="I9" i="6"/>
  <c r="D9" i="6"/>
  <c r="I5" i="6"/>
  <c r="D5" i="6"/>
  <c r="I8" i="6"/>
  <c r="D8" i="6"/>
  <c r="I12" i="6"/>
  <c r="D12" i="6"/>
  <c r="I14" i="6"/>
  <c r="D14" i="6"/>
  <c r="I16" i="6"/>
  <c r="D16" i="6"/>
  <c r="I18" i="6"/>
  <c r="D18" i="6"/>
  <c r="G6" i="6"/>
  <c r="H6" i="6"/>
  <c r="G8" i="6"/>
  <c r="H8" i="6"/>
  <c r="H10" i="6"/>
  <c r="G10" i="6"/>
  <c r="H12" i="6"/>
  <c r="G12" i="6"/>
  <c r="H14" i="6"/>
  <c r="G14" i="6"/>
  <c r="H16" i="6"/>
  <c r="G16" i="6"/>
  <c r="H18" i="6"/>
  <c r="G18" i="6"/>
  <c r="L6" i="6"/>
  <c r="P6" i="6"/>
  <c r="L8" i="6"/>
  <c r="P8" i="6"/>
  <c r="L10" i="6"/>
  <c r="P10" i="6"/>
  <c r="L12" i="6"/>
  <c r="P12" i="6"/>
  <c r="L14" i="6"/>
  <c r="P14" i="6"/>
  <c r="L16" i="6"/>
  <c r="P16" i="6"/>
  <c r="L18" i="6"/>
  <c r="P18" i="6"/>
  <c r="L20" i="6"/>
  <c r="P20" i="6"/>
  <c r="X6" i="6"/>
  <c r="T6" i="6"/>
  <c r="X8" i="6"/>
  <c r="T8" i="6"/>
  <c r="X10" i="6"/>
  <c r="T10" i="6"/>
  <c r="X12" i="6"/>
  <c r="T12" i="6"/>
  <c r="X14" i="6"/>
  <c r="T14" i="6"/>
  <c r="X16" i="6"/>
  <c r="T16" i="6"/>
  <c r="X18" i="6"/>
  <c r="T18" i="6"/>
  <c r="X20" i="6"/>
  <c r="T20" i="6"/>
  <c r="Y6" i="6"/>
</calcChain>
</file>

<file path=xl/sharedStrings.xml><?xml version="1.0" encoding="utf-8"?>
<sst xmlns="http://schemas.openxmlformats.org/spreadsheetml/2006/main" count="226" uniqueCount="174">
  <si>
    <t>2_1</t>
  </si>
  <si>
    <t>2_2</t>
  </si>
  <si>
    <t>3_1</t>
  </si>
  <si>
    <t>3_2</t>
  </si>
  <si>
    <t>4_1</t>
  </si>
  <si>
    <t>4_2</t>
  </si>
  <si>
    <t>5_1</t>
  </si>
  <si>
    <t>5_2</t>
  </si>
  <si>
    <t>7_1</t>
  </si>
  <si>
    <t>7_2</t>
  </si>
  <si>
    <t>12_1</t>
  </si>
  <si>
    <t>12_2</t>
  </si>
  <si>
    <t>14_1</t>
  </si>
  <si>
    <t>14_2</t>
  </si>
  <si>
    <t>15_1</t>
  </si>
  <si>
    <t>15_2</t>
  </si>
  <si>
    <t>16_1</t>
  </si>
  <si>
    <t>16_2</t>
  </si>
  <si>
    <t>Flex_1_A_G</t>
  </si>
  <si>
    <t>Flex_2_A_S</t>
  </si>
  <si>
    <t>Flex_3_A_G</t>
  </si>
  <si>
    <t>Flex_2_A_G</t>
  </si>
  <si>
    <t>Flex_1_A_S</t>
  </si>
  <si>
    <t>Flex_3_A_S</t>
  </si>
  <si>
    <t>Flex_1_B_G</t>
  </si>
  <si>
    <t>Flex_2_B_G</t>
  </si>
  <si>
    <t>Flex_3_B_G</t>
  </si>
  <si>
    <t>Flex_1_B_S</t>
  </si>
  <si>
    <t>Flex_2_B_S</t>
  </si>
  <si>
    <t>Flex_3_B_S</t>
  </si>
  <si>
    <t>Supi_1_A_G</t>
  </si>
  <si>
    <t>Supi_2_A_G</t>
  </si>
  <si>
    <t>Supi_3_A_G</t>
  </si>
  <si>
    <t>Supi_1_A_S</t>
  </si>
  <si>
    <t>Supi_2_A_S</t>
  </si>
  <si>
    <t>Supi_3_A_S</t>
  </si>
  <si>
    <t>Supi_1_B_G</t>
  </si>
  <si>
    <t>Supi_2_B_G</t>
  </si>
  <si>
    <t>Supi_3_B_G</t>
  </si>
  <si>
    <t>Supi_1_B_S</t>
  </si>
  <si>
    <t>Supi_2_B_S</t>
  </si>
  <si>
    <t>Supi_3_B_S</t>
  </si>
  <si>
    <t>Prono_1_A_G</t>
  </si>
  <si>
    <t>Prono_2_A_G</t>
  </si>
  <si>
    <t>Prono_3_A_G</t>
  </si>
  <si>
    <t>Prono_1_A_S</t>
  </si>
  <si>
    <t>Prono_2_A_S</t>
  </si>
  <si>
    <t>Prono_3_A_S</t>
  </si>
  <si>
    <t>Prono_1_B_G</t>
  </si>
  <si>
    <t>Prono_2_B_G</t>
  </si>
  <si>
    <t>Prono_3_B_G</t>
  </si>
  <si>
    <t>Prono_1_B_S</t>
  </si>
  <si>
    <t>Prono_2_B_S</t>
  </si>
  <si>
    <t>Prono_3_B_S</t>
  </si>
  <si>
    <t>Media_Flex_A_G</t>
  </si>
  <si>
    <t>Media_Flex_A_S</t>
  </si>
  <si>
    <t>Media_Flex_B_G</t>
  </si>
  <si>
    <t>Media_Flex_B_S</t>
  </si>
  <si>
    <t>Media_Supi_A_G</t>
  </si>
  <si>
    <t>Media_Supi_A_S</t>
  </si>
  <si>
    <t>Media_Supi_B_G</t>
  </si>
  <si>
    <t>Media_Supi_B_S</t>
  </si>
  <si>
    <t>Media_Prono_A_G</t>
  </si>
  <si>
    <t>Media_Prono_A_S</t>
  </si>
  <si>
    <t>Media_Prono_B_G</t>
  </si>
  <si>
    <t>Media_Prono_B_S</t>
  </si>
  <si>
    <t>Mediciones de Codo</t>
  </si>
  <si>
    <t>Significado</t>
  </si>
  <si>
    <t>Flex</t>
  </si>
  <si>
    <t>Código</t>
  </si>
  <si>
    <t>Flexión</t>
  </si>
  <si>
    <t>Supi</t>
  </si>
  <si>
    <t>Supinación</t>
  </si>
  <si>
    <t>Prono</t>
  </si>
  <si>
    <t>Pronación</t>
  </si>
  <si>
    <t>Primera repetición</t>
  </si>
  <si>
    <t>Segunda repetición</t>
  </si>
  <si>
    <t>Tercera repetición</t>
  </si>
  <si>
    <t>A</t>
  </si>
  <si>
    <t>B</t>
  </si>
  <si>
    <t>Examinador Sandra</t>
  </si>
  <si>
    <t>Examinador Giovanni</t>
  </si>
  <si>
    <t>G</t>
  </si>
  <si>
    <t>S</t>
  </si>
  <si>
    <t>Goniómetro</t>
  </si>
  <si>
    <t>Sensor</t>
  </si>
  <si>
    <t>Movimiento</t>
  </si>
  <si>
    <t>nº repetición</t>
  </si>
  <si>
    <t>Examinador</t>
  </si>
  <si>
    <t>Instrumento medición</t>
  </si>
  <si>
    <r>
      <t xml:space="preserve">Cada medida se indica con la siguiente secuencia de código: </t>
    </r>
    <r>
      <rPr>
        <b/>
        <sz val="15"/>
        <color theme="1"/>
        <rFont val="Calibri"/>
        <family val="2"/>
        <scheme val="minor"/>
      </rPr>
      <t>Movimiento_nº de repetición_examinador_instrumento de medición</t>
    </r>
  </si>
  <si>
    <r>
      <t>Cada sujeto y sesión se indica en la primera columna como:</t>
    </r>
    <r>
      <rPr>
        <sz val="15"/>
        <color theme="1"/>
        <rFont val="Calibri"/>
        <family val="2"/>
        <scheme val="minor"/>
      </rPr>
      <t xml:space="preserve"> </t>
    </r>
    <r>
      <rPr>
        <b/>
        <sz val="15"/>
        <color theme="1"/>
        <rFont val="Calibri"/>
        <family val="2"/>
        <scheme val="minor"/>
      </rPr>
      <t>nº sujeto_nº de sesión</t>
    </r>
  </si>
  <si>
    <t>DIF (G/S) A</t>
  </si>
  <si>
    <t>DIF (G) A/B</t>
  </si>
  <si>
    <t>DIF (S) A/B</t>
  </si>
  <si>
    <t>DIF (G/S) B</t>
  </si>
  <si>
    <t>SESION 1</t>
  </si>
  <si>
    <t>SESION 2</t>
  </si>
  <si>
    <t>Coef r Pearson</t>
  </si>
  <si>
    <t>R2</t>
  </si>
  <si>
    <t>Flexión A</t>
  </si>
  <si>
    <t>Flexión B</t>
  </si>
  <si>
    <t>Supi A</t>
  </si>
  <si>
    <t>Supi B</t>
  </si>
  <si>
    <t>Prono A</t>
  </si>
  <si>
    <t>Prono B</t>
  </si>
  <si>
    <r>
      <rPr>
        <b/>
        <sz val="11"/>
        <color theme="1"/>
        <rFont val="Calibri"/>
        <family val="2"/>
        <scheme val="minor"/>
      </rPr>
      <t xml:space="preserve">Fiabilidad intra observador. </t>
    </r>
    <r>
      <rPr>
        <sz val="11"/>
        <color theme="1"/>
        <rFont val="Calibri"/>
        <family val="2"/>
        <scheme val="minor"/>
      </rPr>
      <t>Consiste en observar el mismo hecho por la misma persona en un momento diferente. Evidentemente la concordancia debería ser muy alta (95-100%).</t>
    </r>
  </si>
  <si>
    <r>
      <rPr>
        <b/>
        <sz val="11"/>
        <color theme="1"/>
        <rFont val="Calibri"/>
        <family val="2"/>
        <scheme val="minor"/>
      </rPr>
      <t>Fiabilidad inter observador.</t>
    </r>
    <r>
      <rPr>
        <sz val="11"/>
        <color theme="1"/>
        <rFont val="Calibri"/>
        <family val="2"/>
        <scheme val="minor"/>
      </rPr>
      <t xml:space="preserve"> Consiste en observar el mismo hecho por dos observadores diferentes. Para que el nivel de fiabilidad sea aceptable, los dos observadores deberían coincidir en más de un 80% de los hallazgos.</t>
    </r>
  </si>
  <si>
    <t>Fiabilidad G/S</t>
  </si>
  <si>
    <t>Fiabilidad Intra G</t>
  </si>
  <si>
    <t>Mismo examinador en dos sesiones distintas con G</t>
  </si>
  <si>
    <t>Mismo examinador en dos sesiones distintas con S</t>
  </si>
  <si>
    <t>Fiabilidad Intra S</t>
  </si>
  <si>
    <t>Fiabilidad Inter G</t>
  </si>
  <si>
    <t>Distinto examinador SESION 1 con G</t>
  </si>
  <si>
    <t>Distinto examinador SESION 1 con S</t>
  </si>
  <si>
    <t>Fiabilidad Inter S</t>
  </si>
  <si>
    <t>Distinto examinador SESION 2 con G</t>
  </si>
  <si>
    <t>Distinto examinador SESION 2 con S</t>
  </si>
  <si>
    <t>Mismo examinador comparación G/S sesión 1</t>
  </si>
  <si>
    <t>Mismo examinador comparación G/S sesión 2</t>
  </si>
  <si>
    <t>1_1</t>
  </si>
  <si>
    <t>1_2</t>
  </si>
  <si>
    <t>6_1</t>
  </si>
  <si>
    <t>6_2</t>
  </si>
  <si>
    <t>8_1</t>
  </si>
  <si>
    <t>8_2</t>
  </si>
  <si>
    <t>9_1</t>
  </si>
  <si>
    <t>9_2</t>
  </si>
  <si>
    <t>10_1</t>
  </si>
  <si>
    <t>10_2</t>
  </si>
  <si>
    <t>11_1</t>
  </si>
  <si>
    <t>11_2</t>
  </si>
  <si>
    <t>17_1</t>
  </si>
  <si>
    <t>17_2</t>
  </si>
  <si>
    <t>18_1</t>
  </si>
  <si>
    <t>18_2</t>
  </si>
  <si>
    <t>19_1</t>
  </si>
  <si>
    <t>19_2</t>
  </si>
  <si>
    <t>20_1</t>
  </si>
  <si>
    <t>20_2</t>
  </si>
  <si>
    <t>21_1</t>
  </si>
  <si>
    <t>21_2</t>
  </si>
  <si>
    <t>22_1</t>
  </si>
  <si>
    <t>22_2</t>
  </si>
  <si>
    <t>23_1</t>
  </si>
  <si>
    <t>23_2</t>
  </si>
  <si>
    <t>24_1</t>
  </si>
  <si>
    <t>24_2</t>
  </si>
  <si>
    <t>25_1</t>
  </si>
  <si>
    <t>25_2</t>
  </si>
  <si>
    <t>26_1</t>
  </si>
  <si>
    <t>26_2</t>
  </si>
  <si>
    <t>27_1</t>
  </si>
  <si>
    <t>27_2</t>
  </si>
  <si>
    <t>28_1</t>
  </si>
  <si>
    <t>28_2</t>
  </si>
  <si>
    <t>29_1</t>
  </si>
  <si>
    <t>29_2</t>
  </si>
  <si>
    <t>13_1</t>
  </si>
  <si>
    <t>13_2</t>
  </si>
  <si>
    <t>Averg_Flex_A_G</t>
  </si>
  <si>
    <t>Averg_Flex_A_S</t>
  </si>
  <si>
    <t>Averg_Flex_B_G</t>
  </si>
  <si>
    <t>Averg_Flex_B_S</t>
  </si>
  <si>
    <t>Averg_Supi_A_G</t>
  </si>
  <si>
    <t>Averg_Supi_A_S</t>
  </si>
  <si>
    <t>Averg_Supi_B_G</t>
  </si>
  <si>
    <t>Averg_Supi_B_S</t>
  </si>
  <si>
    <t>Averg_Prono_A_G</t>
  </si>
  <si>
    <t>Averg_Prono_A_S</t>
  </si>
  <si>
    <t>Averg_Prono_B_G</t>
  </si>
  <si>
    <t>Averg_Prono_B_S</t>
  </si>
  <si>
    <t>Subject_Session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</si>
</sst>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2F2F2"/>
      </patternFill>
    </fill>
    <fill>
      <patternFill patternType="solid">
        <fgColor theme="5"/>
        <bgColor indexed="64"/>
      </patternFill>
    </fill>
    <fill>
      <patternFill patternType="solid">
        <fgColor rgb="FFD228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/>
      <top/>
      <bottom style="thick">
        <color theme="4" tint="0.499984740745262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8" fillId="0" borderId="3" applyNumberFormat="0" applyFill="0" applyAlignment="0" applyProtection="0"/>
  </cellStyleXfs>
  <cellXfs count="30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1" xfId="0" applyBorder="1" applyAlignment="1">
      <alignment vertical="center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8" fillId="7" borderId="3" xfId="1" applyFill="1"/>
    <xf numFmtId="2" fontId="1" fillId="4" borderId="0" xfId="0" applyNumberFormat="1" applyFont="1" applyFill="1" applyAlignment="1">
      <alignment horizontal="center"/>
    </xf>
    <xf numFmtId="0" fontId="0" fillId="0" borderId="0" xfId="0" applyFill="1"/>
    <xf numFmtId="0" fontId="2" fillId="9" borderId="0" xfId="0" applyFont="1" applyFill="1" applyAlignment="1">
      <alignment horizontal="center"/>
    </xf>
    <xf numFmtId="0" fontId="0" fillId="0" borderId="4" xfId="0" applyBorder="1"/>
    <xf numFmtId="1" fontId="0" fillId="0" borderId="4" xfId="0" applyNumberFormat="1" applyBorder="1"/>
    <xf numFmtId="0" fontId="0" fillId="8" borderId="4" xfId="0" applyFill="1" applyBorder="1"/>
    <xf numFmtId="1" fontId="0" fillId="10" borderId="4" xfId="0" applyNumberFormat="1" applyFill="1" applyBorder="1"/>
    <xf numFmtId="0" fontId="2" fillId="11" borderId="0" xfId="0" applyFont="1" applyFill="1"/>
    <xf numFmtId="0" fontId="2" fillId="12" borderId="6" xfId="0" applyFont="1" applyFill="1" applyBorder="1"/>
    <xf numFmtId="0" fontId="0" fillId="0" borderId="0" xfId="0" applyBorder="1"/>
    <xf numFmtId="2" fontId="0" fillId="0" borderId="5" xfId="0" applyNumberFormat="1" applyBorder="1"/>
    <xf numFmtId="2" fontId="0" fillId="4" borderId="0" xfId="0" applyNumberFormat="1" applyFont="1" applyFill="1" applyAlignment="1">
      <alignment horizontal="right"/>
    </xf>
    <xf numFmtId="0" fontId="0" fillId="2" borderId="0" xfId="0" applyFont="1" applyFill="1" applyAlignment="1">
      <alignment horizontal="right"/>
    </xf>
    <xf numFmtId="0" fontId="0" fillId="3" borderId="0" xfId="0" applyFont="1" applyFill="1" applyAlignment="1">
      <alignment horizontal="right"/>
    </xf>
    <xf numFmtId="0" fontId="0" fillId="0" borderId="0" xfId="0" applyFont="1" applyAlignment="1">
      <alignment horizontal="right"/>
    </xf>
    <xf numFmtId="0" fontId="6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</cellXfs>
  <cellStyles count="2">
    <cellStyle name="Normal" xfId="0" builtinId="0"/>
    <cellStyle name="Título 2" xfId="1" builtinId="17"/>
  </cellStyles>
  <dxfs count="0"/>
  <tableStyles count="0" defaultTableStyle="TableStyleMedium2" defaultPivotStyle="PivotStyleLight16"/>
  <colors>
    <mruColors>
      <color rgb="FFFF7453"/>
      <color rgb="FFD228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13</xdr:col>
      <xdr:colOff>274952</xdr:colOff>
      <xdr:row>23</xdr:row>
      <xdr:rowOff>94714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180952" cy="4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C17"/>
  <sheetViews>
    <sheetView showGridLines="0" workbookViewId="0">
      <selection activeCell="F10" sqref="F10"/>
    </sheetView>
  </sheetViews>
  <sheetFormatPr baseColWidth="10" defaultRowHeight="14.4" x14ac:dyDescent="0.3"/>
  <cols>
    <col min="1" max="1" width="8.109375" customWidth="1"/>
    <col min="2" max="2" width="13.109375" customWidth="1"/>
    <col min="3" max="3" width="19.88671875" bestFit="1" customWidth="1"/>
  </cols>
  <sheetData>
    <row r="2" spans="1:3" ht="18" thickBot="1" x14ac:dyDescent="0.4">
      <c r="A2" s="10" t="s">
        <v>66</v>
      </c>
      <c r="B2" s="10"/>
    </row>
    <row r="3" spans="1:3" ht="16.2" thickTop="1" x14ac:dyDescent="0.3">
      <c r="A3" s="4"/>
    </row>
    <row r="4" spans="1:3" ht="19.8" x14ac:dyDescent="0.4">
      <c r="A4" s="5" t="s">
        <v>90</v>
      </c>
    </row>
    <row r="5" spans="1:3" ht="19.8" x14ac:dyDescent="0.4">
      <c r="A5" s="5" t="s">
        <v>91</v>
      </c>
    </row>
    <row r="7" spans="1:3" ht="31.5" customHeight="1" x14ac:dyDescent="0.3">
      <c r="A7" s="7"/>
      <c r="B7" s="9" t="s">
        <v>69</v>
      </c>
      <c r="C7" s="9" t="s">
        <v>67</v>
      </c>
    </row>
    <row r="8" spans="1:3" ht="20.25" customHeight="1" x14ac:dyDescent="0.3">
      <c r="A8" s="26" t="s">
        <v>86</v>
      </c>
      <c r="B8" s="8" t="s">
        <v>68</v>
      </c>
      <c r="C8" s="6" t="s">
        <v>70</v>
      </c>
    </row>
    <row r="9" spans="1:3" ht="20.25" customHeight="1" x14ac:dyDescent="0.3">
      <c r="A9" s="26"/>
      <c r="B9" s="8" t="s">
        <v>71</v>
      </c>
      <c r="C9" s="6" t="s">
        <v>72</v>
      </c>
    </row>
    <row r="10" spans="1:3" ht="20.25" customHeight="1" x14ac:dyDescent="0.3">
      <c r="A10" s="26"/>
      <c r="B10" s="8" t="s">
        <v>73</v>
      </c>
      <c r="C10" s="6" t="s">
        <v>74</v>
      </c>
    </row>
    <row r="11" spans="1:3" ht="25.5" customHeight="1" x14ac:dyDescent="0.3">
      <c r="A11" s="26" t="s">
        <v>87</v>
      </c>
      <c r="B11" s="8">
        <v>1</v>
      </c>
      <c r="C11" s="6" t="s">
        <v>75</v>
      </c>
    </row>
    <row r="12" spans="1:3" ht="25.5" customHeight="1" x14ac:dyDescent="0.3">
      <c r="A12" s="26"/>
      <c r="B12" s="8">
        <v>2</v>
      </c>
      <c r="C12" s="6" t="s">
        <v>76</v>
      </c>
    </row>
    <row r="13" spans="1:3" ht="25.5" customHeight="1" x14ac:dyDescent="0.3">
      <c r="A13" s="26"/>
      <c r="B13" s="8">
        <v>3</v>
      </c>
      <c r="C13" s="6" t="s">
        <v>77</v>
      </c>
    </row>
    <row r="14" spans="1:3" ht="32.25" customHeight="1" x14ac:dyDescent="0.3">
      <c r="A14" s="26" t="s">
        <v>88</v>
      </c>
      <c r="B14" s="8" t="s">
        <v>78</v>
      </c>
      <c r="C14" s="6" t="s">
        <v>80</v>
      </c>
    </row>
    <row r="15" spans="1:3" ht="32.25" customHeight="1" x14ac:dyDescent="0.3">
      <c r="A15" s="26"/>
      <c r="B15" s="8" t="s">
        <v>79</v>
      </c>
      <c r="C15" s="6" t="s">
        <v>81</v>
      </c>
    </row>
    <row r="16" spans="1:3" ht="31.5" customHeight="1" x14ac:dyDescent="0.3">
      <c r="A16" s="26" t="s">
        <v>89</v>
      </c>
      <c r="B16" s="8" t="s">
        <v>82</v>
      </c>
      <c r="C16" s="6" t="s">
        <v>84</v>
      </c>
    </row>
    <row r="17" spans="1:3" ht="31.5" customHeight="1" x14ac:dyDescent="0.3">
      <c r="A17" s="26"/>
      <c r="B17" s="8" t="s">
        <v>83</v>
      </c>
      <c r="C17" s="6" t="s">
        <v>85</v>
      </c>
    </row>
  </sheetData>
  <mergeCells count="4">
    <mergeCell ref="A8:A10"/>
    <mergeCell ref="A11:A13"/>
    <mergeCell ref="A14:A15"/>
    <mergeCell ref="A16:A1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"/>
  <sheetViews>
    <sheetView showGridLines="0" workbookViewId="0">
      <selection activeCell="O5" sqref="O5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W59"/>
  <sheetViews>
    <sheetView tabSelected="1" workbookViewId="0">
      <pane xSplit="1" topLeftCell="B1" activePane="topRight" state="frozen"/>
      <selection pane="topRight" activeCell="A2" sqref="A2"/>
    </sheetView>
  </sheetViews>
  <sheetFormatPr baseColWidth="10" defaultColWidth="11.44140625" defaultRowHeight="14.4" x14ac:dyDescent="0.3"/>
  <cols>
    <col min="1" max="1" width="21.88671875" customWidth="1"/>
    <col min="2" max="4" width="16" style="23" customWidth="1"/>
    <col min="5" max="5" width="16.33203125" style="22" bestFit="1" customWidth="1"/>
    <col min="6" max="8" width="15.5546875" style="23" customWidth="1"/>
    <col min="9" max="9" width="20.33203125" style="22" customWidth="1"/>
    <col min="10" max="12" width="15.88671875" style="24" customWidth="1"/>
    <col min="13" max="13" width="20.6640625" style="22" customWidth="1"/>
    <col min="14" max="16" width="15.44140625" style="24" customWidth="1"/>
    <col min="17" max="17" width="20.109375" style="22" bestFit="1" customWidth="1"/>
    <col min="18" max="20" width="16.109375" style="23" customWidth="1"/>
    <col min="21" max="21" width="21" style="22" bestFit="1" customWidth="1"/>
    <col min="22" max="24" width="15.6640625" style="23" customWidth="1"/>
    <col min="25" max="25" width="20.44140625" style="22" bestFit="1" customWidth="1"/>
    <col min="26" max="28" width="16" style="24" customWidth="1"/>
    <col min="29" max="29" width="20.88671875" style="22" bestFit="1" customWidth="1"/>
    <col min="30" max="32" width="15.5546875" style="24" customWidth="1"/>
    <col min="33" max="33" width="20.33203125" style="22" bestFit="1" customWidth="1"/>
    <col min="34" max="36" width="17.5546875" style="23" customWidth="1"/>
    <col min="37" max="37" width="22.44140625" style="22" bestFit="1" customWidth="1"/>
    <col min="38" max="40" width="17.109375" style="23" customWidth="1"/>
    <col min="41" max="41" width="22" style="22" bestFit="1" customWidth="1"/>
    <col min="42" max="44" width="17.44140625" style="24" customWidth="1"/>
    <col min="45" max="45" width="22.33203125" style="22" bestFit="1" customWidth="1"/>
    <col min="46" max="48" width="17" style="24" customWidth="1"/>
    <col min="49" max="49" width="21.88671875" style="22" bestFit="1" customWidth="1"/>
    <col min="50" max="16384" width="11.44140625" style="25"/>
  </cols>
  <sheetData>
    <row r="1" spans="1:49" customFormat="1" x14ac:dyDescent="0.3">
      <c r="A1" s="1" t="s">
        <v>173</v>
      </c>
      <c r="B1" s="2" t="s">
        <v>18</v>
      </c>
      <c r="C1" s="2" t="s">
        <v>21</v>
      </c>
      <c r="D1" s="2" t="s">
        <v>20</v>
      </c>
      <c r="E1" s="11" t="s">
        <v>161</v>
      </c>
      <c r="F1" s="2" t="s">
        <v>22</v>
      </c>
      <c r="G1" s="2" t="s">
        <v>19</v>
      </c>
      <c r="H1" s="2" t="s">
        <v>23</v>
      </c>
      <c r="I1" s="11" t="s">
        <v>162</v>
      </c>
      <c r="J1" s="3" t="s">
        <v>24</v>
      </c>
      <c r="K1" s="3" t="s">
        <v>25</v>
      </c>
      <c r="L1" s="3" t="s">
        <v>26</v>
      </c>
      <c r="M1" s="11" t="s">
        <v>163</v>
      </c>
      <c r="N1" s="3" t="s">
        <v>27</v>
      </c>
      <c r="O1" s="3" t="s">
        <v>28</v>
      </c>
      <c r="P1" s="3" t="s">
        <v>29</v>
      </c>
      <c r="Q1" s="11" t="s">
        <v>164</v>
      </c>
      <c r="R1" s="2" t="s">
        <v>30</v>
      </c>
      <c r="S1" s="2" t="s">
        <v>31</v>
      </c>
      <c r="T1" s="2" t="s">
        <v>32</v>
      </c>
      <c r="U1" s="11" t="s">
        <v>165</v>
      </c>
      <c r="V1" s="2" t="s">
        <v>33</v>
      </c>
      <c r="W1" s="2" t="s">
        <v>34</v>
      </c>
      <c r="X1" s="2" t="s">
        <v>35</v>
      </c>
      <c r="Y1" s="11" t="s">
        <v>166</v>
      </c>
      <c r="Z1" s="3" t="s">
        <v>36</v>
      </c>
      <c r="AA1" s="3" t="s">
        <v>37</v>
      </c>
      <c r="AB1" s="3" t="s">
        <v>38</v>
      </c>
      <c r="AC1" s="11" t="s">
        <v>167</v>
      </c>
      <c r="AD1" s="3" t="s">
        <v>39</v>
      </c>
      <c r="AE1" s="3" t="s">
        <v>40</v>
      </c>
      <c r="AF1" s="3" t="s">
        <v>41</v>
      </c>
      <c r="AG1" s="11" t="s">
        <v>168</v>
      </c>
      <c r="AH1" s="2" t="s">
        <v>42</v>
      </c>
      <c r="AI1" s="2" t="s">
        <v>43</v>
      </c>
      <c r="AJ1" s="2" t="s">
        <v>44</v>
      </c>
      <c r="AK1" s="11" t="s">
        <v>169</v>
      </c>
      <c r="AL1" s="2" t="s">
        <v>45</v>
      </c>
      <c r="AM1" s="2" t="s">
        <v>46</v>
      </c>
      <c r="AN1" s="2" t="s">
        <v>47</v>
      </c>
      <c r="AO1" s="11" t="s">
        <v>170</v>
      </c>
      <c r="AP1" s="3" t="s">
        <v>48</v>
      </c>
      <c r="AQ1" s="3" t="s">
        <v>49</v>
      </c>
      <c r="AR1" s="3" t="s">
        <v>50</v>
      </c>
      <c r="AS1" s="11" t="s">
        <v>171</v>
      </c>
      <c r="AT1" s="3" t="s">
        <v>51</v>
      </c>
      <c r="AU1" s="3" t="s">
        <v>52</v>
      </c>
      <c r="AV1" s="3" t="s">
        <v>53</v>
      </c>
      <c r="AW1" s="11" t="s">
        <v>172</v>
      </c>
    </row>
    <row r="2" spans="1:49" x14ac:dyDescent="0.3">
      <c r="A2" t="s">
        <v>121</v>
      </c>
      <c r="B2" s="23">
        <v>153</v>
      </c>
      <c r="C2" s="23">
        <v>152</v>
      </c>
      <c r="D2" s="23">
        <v>154</v>
      </c>
      <c r="E2" s="22">
        <f t="shared" ref="E2:E59" si="0">AVERAGE(B2:D2)</f>
        <v>153</v>
      </c>
      <c r="F2" s="23">
        <v>152</v>
      </c>
      <c r="G2" s="23">
        <v>151</v>
      </c>
      <c r="H2" s="23">
        <v>151</v>
      </c>
      <c r="I2" s="22">
        <f t="shared" ref="I2:I59" si="1">AVERAGE(F2:H2)</f>
        <v>151.33333333333334</v>
      </c>
      <c r="J2" s="24">
        <v>151</v>
      </c>
      <c r="K2" s="24">
        <v>149</v>
      </c>
      <c r="L2" s="24">
        <v>149</v>
      </c>
      <c r="M2" s="22">
        <f t="shared" ref="M2:M59" si="2">AVERAGE(J2:L2)</f>
        <v>149.66666666666666</v>
      </c>
      <c r="N2" s="24">
        <v>151</v>
      </c>
      <c r="O2" s="24">
        <v>152</v>
      </c>
      <c r="P2" s="24">
        <v>151</v>
      </c>
      <c r="Q2" s="22">
        <f t="shared" ref="Q2:Q59" si="3">AVERAGE(N2:P2)</f>
        <v>151.33333333333334</v>
      </c>
      <c r="R2" s="23">
        <v>40</v>
      </c>
      <c r="S2" s="23">
        <v>42</v>
      </c>
      <c r="T2" s="23">
        <v>39</v>
      </c>
      <c r="U2" s="22">
        <f t="shared" ref="U2:U59" si="4">AVERAGE(R2:T2)</f>
        <v>40.333333333333336</v>
      </c>
      <c r="V2" s="23">
        <v>41</v>
      </c>
      <c r="W2" s="23">
        <v>41</v>
      </c>
      <c r="X2" s="23">
        <v>40</v>
      </c>
      <c r="Y2" s="22">
        <f t="shared" ref="Y2:Y59" si="5">AVERAGE(V2:X2)</f>
        <v>40.666666666666664</v>
      </c>
      <c r="Z2" s="24">
        <v>38</v>
      </c>
      <c r="AA2" s="24">
        <v>37</v>
      </c>
      <c r="AB2" s="24">
        <v>40</v>
      </c>
      <c r="AC2" s="22">
        <f t="shared" ref="AC2:AC59" si="6">AVERAGE(Z2:AB2)</f>
        <v>38.333333333333336</v>
      </c>
      <c r="AD2" s="24">
        <v>40</v>
      </c>
      <c r="AE2" s="24">
        <v>41</v>
      </c>
      <c r="AF2" s="24">
        <v>41</v>
      </c>
      <c r="AG2" s="22">
        <f t="shared" ref="AG2:AG59" si="7">AVERAGE(AD2:AF2)</f>
        <v>40.666666666666664</v>
      </c>
      <c r="AH2" s="23">
        <v>55</v>
      </c>
      <c r="AI2" s="23">
        <v>54</v>
      </c>
      <c r="AJ2" s="23">
        <v>54</v>
      </c>
      <c r="AK2" s="22">
        <f t="shared" ref="AK2:AK59" si="8">AVERAGE(AH2:AJ2)</f>
        <v>54.333333333333336</v>
      </c>
      <c r="AL2" s="23">
        <v>54</v>
      </c>
      <c r="AM2" s="23">
        <v>55</v>
      </c>
      <c r="AN2" s="23">
        <v>54</v>
      </c>
      <c r="AO2" s="22">
        <f t="shared" ref="AO2:AO59" si="9">AVERAGE(AL2:AN2)</f>
        <v>54.333333333333336</v>
      </c>
      <c r="AP2" s="24">
        <v>62</v>
      </c>
      <c r="AQ2" s="24">
        <v>60</v>
      </c>
      <c r="AR2" s="24">
        <v>60</v>
      </c>
      <c r="AS2" s="22">
        <f t="shared" ref="AS2:AS59" si="10">AVERAGE(AP2:AR2)</f>
        <v>60.666666666666664</v>
      </c>
      <c r="AT2" s="24">
        <v>54</v>
      </c>
      <c r="AU2" s="24">
        <v>56</v>
      </c>
      <c r="AV2" s="24">
        <v>54</v>
      </c>
      <c r="AW2" s="22">
        <f t="shared" ref="AW2:AW59" si="11">AVERAGE(AT2:AV2)</f>
        <v>54.666666666666664</v>
      </c>
    </row>
    <row r="3" spans="1:49" x14ac:dyDescent="0.3">
      <c r="A3" t="s">
        <v>122</v>
      </c>
      <c r="B3" s="23">
        <v>150</v>
      </c>
      <c r="C3" s="23">
        <v>152</v>
      </c>
      <c r="D3" s="23">
        <v>150</v>
      </c>
      <c r="E3" s="22">
        <f t="shared" si="0"/>
        <v>150.66666666666666</v>
      </c>
      <c r="F3" s="23">
        <v>150</v>
      </c>
      <c r="G3" s="23">
        <v>151</v>
      </c>
      <c r="H3" s="23">
        <v>150</v>
      </c>
      <c r="I3" s="22">
        <f t="shared" si="1"/>
        <v>150.33333333333334</v>
      </c>
      <c r="J3" s="24">
        <v>150</v>
      </c>
      <c r="K3" s="24">
        <v>146</v>
      </c>
      <c r="L3" s="24">
        <v>146</v>
      </c>
      <c r="M3" s="22">
        <f t="shared" si="2"/>
        <v>147.33333333333334</v>
      </c>
      <c r="N3" s="24">
        <v>152</v>
      </c>
      <c r="O3" s="24">
        <v>152</v>
      </c>
      <c r="P3" s="24">
        <v>150</v>
      </c>
      <c r="Q3" s="22">
        <f t="shared" si="3"/>
        <v>151.33333333333334</v>
      </c>
      <c r="R3" s="23">
        <v>36</v>
      </c>
      <c r="S3" s="23">
        <v>42</v>
      </c>
      <c r="T3" s="23">
        <v>42</v>
      </c>
      <c r="U3" s="22">
        <f t="shared" si="4"/>
        <v>40</v>
      </c>
      <c r="V3" s="23">
        <v>40</v>
      </c>
      <c r="W3" s="23">
        <v>41</v>
      </c>
      <c r="X3" s="23">
        <v>40</v>
      </c>
      <c r="Y3" s="22">
        <f t="shared" si="5"/>
        <v>40.333333333333336</v>
      </c>
      <c r="Z3" s="24">
        <v>40</v>
      </c>
      <c r="AA3" s="24">
        <v>38</v>
      </c>
      <c r="AB3" s="24">
        <v>40</v>
      </c>
      <c r="AC3" s="22">
        <f t="shared" si="6"/>
        <v>39.333333333333336</v>
      </c>
      <c r="AD3" s="24">
        <v>41</v>
      </c>
      <c r="AE3" s="24">
        <v>42</v>
      </c>
      <c r="AF3" s="24">
        <v>42</v>
      </c>
      <c r="AG3" s="22">
        <f t="shared" si="7"/>
        <v>41.666666666666664</v>
      </c>
      <c r="AH3" s="23">
        <v>56</v>
      </c>
      <c r="AI3" s="23">
        <v>54</v>
      </c>
      <c r="AJ3" s="23">
        <v>56</v>
      </c>
      <c r="AK3" s="22">
        <f t="shared" si="8"/>
        <v>55.333333333333336</v>
      </c>
      <c r="AL3" s="23">
        <v>58</v>
      </c>
      <c r="AM3" s="23">
        <v>55</v>
      </c>
      <c r="AN3" s="23">
        <v>59</v>
      </c>
      <c r="AO3" s="22">
        <f t="shared" si="9"/>
        <v>57.333333333333336</v>
      </c>
      <c r="AP3" s="24">
        <v>46</v>
      </c>
      <c r="AQ3" s="24">
        <v>58</v>
      </c>
      <c r="AR3" s="24">
        <v>58</v>
      </c>
      <c r="AS3" s="22">
        <f t="shared" si="10"/>
        <v>54</v>
      </c>
      <c r="AT3" s="24">
        <v>47</v>
      </c>
      <c r="AU3" s="24">
        <v>62</v>
      </c>
      <c r="AV3" s="24">
        <v>56</v>
      </c>
      <c r="AW3" s="22">
        <f t="shared" si="11"/>
        <v>55</v>
      </c>
    </row>
    <row r="4" spans="1:49" x14ac:dyDescent="0.3">
      <c r="A4" t="s">
        <v>0</v>
      </c>
      <c r="B4" s="23">
        <v>153</v>
      </c>
      <c r="C4" s="23">
        <v>155</v>
      </c>
      <c r="D4" s="23">
        <v>152</v>
      </c>
      <c r="E4" s="22">
        <f t="shared" si="0"/>
        <v>153.33333333333334</v>
      </c>
      <c r="F4" s="23">
        <v>158</v>
      </c>
      <c r="G4" s="23">
        <v>160</v>
      </c>
      <c r="H4" s="23">
        <v>159</v>
      </c>
      <c r="I4" s="22">
        <f t="shared" si="1"/>
        <v>159</v>
      </c>
      <c r="J4" s="24">
        <v>160</v>
      </c>
      <c r="K4" s="24">
        <v>160</v>
      </c>
      <c r="L4" s="24">
        <v>162</v>
      </c>
      <c r="M4" s="22">
        <f t="shared" si="2"/>
        <v>160.66666666666666</v>
      </c>
      <c r="N4" s="24">
        <v>160</v>
      </c>
      <c r="O4" s="24">
        <v>164</v>
      </c>
      <c r="P4" s="24">
        <v>162</v>
      </c>
      <c r="Q4" s="22">
        <f t="shared" si="3"/>
        <v>162</v>
      </c>
      <c r="R4" s="23">
        <v>88</v>
      </c>
      <c r="S4" s="23">
        <v>83</v>
      </c>
      <c r="T4" s="23">
        <v>83</v>
      </c>
      <c r="U4" s="22">
        <f t="shared" si="4"/>
        <v>84.666666666666671</v>
      </c>
      <c r="V4" s="23">
        <v>85</v>
      </c>
      <c r="W4" s="23">
        <v>83</v>
      </c>
      <c r="X4" s="23">
        <v>80</v>
      </c>
      <c r="Y4" s="22">
        <f t="shared" si="5"/>
        <v>82.666666666666671</v>
      </c>
      <c r="Z4" s="24">
        <v>80</v>
      </c>
      <c r="AA4" s="24">
        <v>84</v>
      </c>
      <c r="AB4" s="24">
        <v>80</v>
      </c>
      <c r="AC4" s="22">
        <f t="shared" si="6"/>
        <v>81.333333333333329</v>
      </c>
      <c r="AD4" s="24">
        <v>87</v>
      </c>
      <c r="AE4" s="24">
        <v>88</v>
      </c>
      <c r="AF4" s="24">
        <v>89</v>
      </c>
      <c r="AG4" s="22">
        <f t="shared" si="7"/>
        <v>88</v>
      </c>
      <c r="AH4" s="23">
        <v>55</v>
      </c>
      <c r="AI4" s="23">
        <v>53</v>
      </c>
      <c r="AJ4" s="23">
        <v>51</v>
      </c>
      <c r="AK4" s="22">
        <f t="shared" si="8"/>
        <v>53</v>
      </c>
      <c r="AL4" s="23">
        <v>52</v>
      </c>
      <c r="AM4" s="23">
        <v>50</v>
      </c>
      <c r="AN4" s="23">
        <v>50</v>
      </c>
      <c r="AO4" s="22">
        <f t="shared" si="9"/>
        <v>50.666666666666664</v>
      </c>
      <c r="AP4" s="24">
        <v>68</v>
      </c>
      <c r="AQ4" s="24">
        <v>64</v>
      </c>
      <c r="AR4" s="24">
        <v>60</v>
      </c>
      <c r="AS4" s="22">
        <f t="shared" si="10"/>
        <v>64</v>
      </c>
      <c r="AT4" s="24">
        <v>58</v>
      </c>
      <c r="AU4" s="24">
        <v>57</v>
      </c>
      <c r="AV4" s="24">
        <v>53</v>
      </c>
      <c r="AW4" s="22">
        <f t="shared" si="11"/>
        <v>56</v>
      </c>
    </row>
    <row r="5" spans="1:49" x14ac:dyDescent="0.3">
      <c r="A5" t="s">
        <v>1</v>
      </c>
      <c r="B5" s="23">
        <v>158</v>
      </c>
      <c r="C5" s="23">
        <v>158</v>
      </c>
      <c r="D5" s="23">
        <v>158</v>
      </c>
      <c r="E5" s="22">
        <f t="shared" si="0"/>
        <v>158</v>
      </c>
      <c r="F5" s="23">
        <v>150</v>
      </c>
      <c r="G5" s="23">
        <v>151</v>
      </c>
      <c r="H5" s="23">
        <v>151</v>
      </c>
      <c r="I5" s="22">
        <f t="shared" si="1"/>
        <v>150.66666666666666</v>
      </c>
      <c r="J5" s="24">
        <v>160</v>
      </c>
      <c r="K5" s="24">
        <v>162</v>
      </c>
      <c r="L5" s="24">
        <v>160</v>
      </c>
      <c r="M5" s="22">
        <f t="shared" si="2"/>
        <v>160.66666666666666</v>
      </c>
      <c r="N5" s="24">
        <v>157</v>
      </c>
      <c r="O5" s="24">
        <v>157</v>
      </c>
      <c r="P5" s="24">
        <v>157</v>
      </c>
      <c r="Q5" s="22">
        <f t="shared" si="3"/>
        <v>157</v>
      </c>
      <c r="R5" s="23">
        <v>74</v>
      </c>
      <c r="S5" s="23">
        <v>73</v>
      </c>
      <c r="T5" s="23">
        <v>80</v>
      </c>
      <c r="U5" s="22">
        <f t="shared" si="4"/>
        <v>75.666666666666671</v>
      </c>
      <c r="V5" s="23">
        <v>72</v>
      </c>
      <c r="W5" s="23">
        <v>69</v>
      </c>
      <c r="X5" s="23">
        <v>72</v>
      </c>
      <c r="Y5" s="22">
        <f t="shared" si="5"/>
        <v>71</v>
      </c>
      <c r="Z5" s="24">
        <v>84</v>
      </c>
      <c r="AA5" s="24">
        <v>82</v>
      </c>
      <c r="AB5" s="24">
        <v>82</v>
      </c>
      <c r="AC5" s="22">
        <f t="shared" si="6"/>
        <v>82.666666666666671</v>
      </c>
      <c r="AD5" s="24">
        <v>83</v>
      </c>
      <c r="AE5" s="24">
        <v>85</v>
      </c>
      <c r="AF5" s="24">
        <v>84</v>
      </c>
      <c r="AG5" s="22">
        <f t="shared" si="7"/>
        <v>84</v>
      </c>
      <c r="AH5" s="23">
        <v>60</v>
      </c>
      <c r="AI5" s="23">
        <v>61</v>
      </c>
      <c r="AJ5" s="23">
        <v>59</v>
      </c>
      <c r="AK5" s="22">
        <f t="shared" si="8"/>
        <v>60</v>
      </c>
      <c r="AL5" s="23">
        <v>64</v>
      </c>
      <c r="AM5" s="23">
        <v>65</v>
      </c>
      <c r="AN5" s="23">
        <v>65</v>
      </c>
      <c r="AO5" s="22">
        <f t="shared" si="9"/>
        <v>64.666666666666671</v>
      </c>
      <c r="AP5" s="24">
        <v>62</v>
      </c>
      <c r="AQ5" s="24">
        <v>60</v>
      </c>
      <c r="AR5" s="24">
        <v>62</v>
      </c>
      <c r="AS5" s="22">
        <f t="shared" si="10"/>
        <v>61.333333333333336</v>
      </c>
      <c r="AT5" s="24">
        <v>65</v>
      </c>
      <c r="AU5" s="24">
        <v>65</v>
      </c>
      <c r="AV5" s="24">
        <v>67</v>
      </c>
      <c r="AW5" s="22">
        <f t="shared" si="11"/>
        <v>65.666666666666671</v>
      </c>
    </row>
    <row r="6" spans="1:49" x14ac:dyDescent="0.3">
      <c r="A6" t="s">
        <v>2</v>
      </c>
      <c r="B6" s="23">
        <v>158</v>
      </c>
      <c r="C6" s="23">
        <v>158</v>
      </c>
      <c r="D6" s="23">
        <v>158</v>
      </c>
      <c r="E6" s="22">
        <f t="shared" si="0"/>
        <v>158</v>
      </c>
      <c r="F6" s="23">
        <v>146</v>
      </c>
      <c r="G6" s="23">
        <v>148</v>
      </c>
      <c r="H6" s="23">
        <v>148</v>
      </c>
      <c r="I6" s="22">
        <f t="shared" si="1"/>
        <v>147.33333333333334</v>
      </c>
      <c r="J6" s="24">
        <v>142</v>
      </c>
      <c r="K6" s="24">
        <v>142</v>
      </c>
      <c r="L6" s="24">
        <v>142</v>
      </c>
      <c r="M6" s="22">
        <f t="shared" si="2"/>
        <v>142</v>
      </c>
      <c r="N6" s="24">
        <v>147</v>
      </c>
      <c r="O6" s="24">
        <v>155</v>
      </c>
      <c r="P6" s="24">
        <v>145</v>
      </c>
      <c r="Q6" s="22">
        <f t="shared" si="3"/>
        <v>149</v>
      </c>
      <c r="R6" s="23">
        <v>99</v>
      </c>
      <c r="S6" s="23">
        <v>99</v>
      </c>
      <c r="T6" s="23">
        <v>99</v>
      </c>
      <c r="U6" s="22">
        <f t="shared" si="4"/>
        <v>99</v>
      </c>
      <c r="V6" s="23">
        <v>78</v>
      </c>
      <c r="W6" s="23">
        <v>78</v>
      </c>
      <c r="X6" s="23">
        <v>80</v>
      </c>
      <c r="Y6" s="22">
        <f t="shared" si="5"/>
        <v>78.666666666666671</v>
      </c>
      <c r="Z6" s="24">
        <v>88</v>
      </c>
      <c r="AA6" s="24">
        <v>88</v>
      </c>
      <c r="AB6" s="24">
        <v>90</v>
      </c>
      <c r="AC6" s="22">
        <f t="shared" si="6"/>
        <v>88.666666666666671</v>
      </c>
      <c r="AD6" s="24">
        <v>85</v>
      </c>
      <c r="AE6" s="24">
        <v>86</v>
      </c>
      <c r="AF6" s="24">
        <v>85</v>
      </c>
      <c r="AG6" s="22">
        <f t="shared" si="7"/>
        <v>85.333333333333329</v>
      </c>
      <c r="AH6" s="23">
        <v>99</v>
      </c>
      <c r="AI6" s="23">
        <v>98</v>
      </c>
      <c r="AJ6" s="23">
        <v>98</v>
      </c>
      <c r="AK6" s="22">
        <f t="shared" si="8"/>
        <v>98.333333333333329</v>
      </c>
      <c r="AL6" s="23">
        <v>76</v>
      </c>
      <c r="AM6" s="23">
        <v>79</v>
      </c>
      <c r="AN6" s="23">
        <v>76</v>
      </c>
      <c r="AO6" s="22">
        <f t="shared" si="9"/>
        <v>77</v>
      </c>
      <c r="AP6" s="24">
        <v>80</v>
      </c>
      <c r="AQ6" s="24">
        <v>84</v>
      </c>
      <c r="AR6" s="24">
        <v>82</v>
      </c>
      <c r="AS6" s="22">
        <f t="shared" si="10"/>
        <v>82</v>
      </c>
      <c r="AT6" s="24">
        <v>67</v>
      </c>
      <c r="AU6" s="24">
        <v>60</v>
      </c>
      <c r="AV6" s="24">
        <v>67</v>
      </c>
      <c r="AW6" s="22">
        <f t="shared" si="11"/>
        <v>64.666666666666671</v>
      </c>
    </row>
    <row r="7" spans="1:49" x14ac:dyDescent="0.3">
      <c r="A7" t="s">
        <v>3</v>
      </c>
      <c r="B7" s="23">
        <v>158</v>
      </c>
      <c r="C7" s="23">
        <v>157</v>
      </c>
      <c r="D7" s="23">
        <v>158</v>
      </c>
      <c r="E7" s="22">
        <f t="shared" si="0"/>
        <v>157.66666666666666</v>
      </c>
      <c r="F7" s="23">
        <v>146</v>
      </c>
      <c r="G7" s="23">
        <v>144</v>
      </c>
      <c r="H7" s="23">
        <v>142</v>
      </c>
      <c r="I7" s="22">
        <f t="shared" si="1"/>
        <v>144</v>
      </c>
      <c r="J7" s="24">
        <v>154</v>
      </c>
      <c r="K7" s="24">
        <v>152</v>
      </c>
      <c r="L7" s="24">
        <v>154</v>
      </c>
      <c r="M7" s="22">
        <f t="shared" si="2"/>
        <v>153.33333333333334</v>
      </c>
      <c r="N7" s="24">
        <v>151</v>
      </c>
      <c r="O7" s="24">
        <v>148</v>
      </c>
      <c r="P7" s="24">
        <v>153</v>
      </c>
      <c r="Q7" s="22">
        <f t="shared" si="3"/>
        <v>150.66666666666666</v>
      </c>
      <c r="R7" s="23">
        <v>88</v>
      </c>
      <c r="S7" s="23">
        <v>90</v>
      </c>
      <c r="T7" s="23">
        <v>92</v>
      </c>
      <c r="U7" s="22">
        <f t="shared" si="4"/>
        <v>90</v>
      </c>
      <c r="V7" s="23">
        <v>93</v>
      </c>
      <c r="W7" s="23">
        <v>95</v>
      </c>
      <c r="X7" s="23">
        <v>93</v>
      </c>
      <c r="Y7" s="22">
        <f t="shared" si="5"/>
        <v>93.666666666666671</v>
      </c>
      <c r="Z7" s="24">
        <v>92</v>
      </c>
      <c r="AA7" s="24">
        <v>94</v>
      </c>
      <c r="AB7" s="24">
        <v>92</v>
      </c>
      <c r="AC7" s="22">
        <f t="shared" si="6"/>
        <v>92.666666666666671</v>
      </c>
      <c r="AD7" s="24">
        <v>91</v>
      </c>
      <c r="AE7" s="24">
        <v>92</v>
      </c>
      <c r="AF7" s="24">
        <v>94</v>
      </c>
      <c r="AG7" s="22">
        <f t="shared" si="7"/>
        <v>92.333333333333329</v>
      </c>
      <c r="AH7" s="23">
        <v>72</v>
      </c>
      <c r="AI7" s="23">
        <v>70</v>
      </c>
      <c r="AJ7" s="23">
        <v>72</v>
      </c>
      <c r="AK7" s="22">
        <f t="shared" si="8"/>
        <v>71.333333333333329</v>
      </c>
      <c r="AL7" s="23">
        <v>68</v>
      </c>
      <c r="AM7" s="23">
        <v>72</v>
      </c>
      <c r="AN7" s="23">
        <v>69</v>
      </c>
      <c r="AO7" s="22">
        <f t="shared" si="9"/>
        <v>69.666666666666671</v>
      </c>
      <c r="AP7" s="24">
        <v>56</v>
      </c>
      <c r="AQ7" s="24">
        <v>50</v>
      </c>
      <c r="AR7" s="24">
        <v>52</v>
      </c>
      <c r="AS7" s="22">
        <f t="shared" si="10"/>
        <v>52.666666666666664</v>
      </c>
      <c r="AT7" s="24">
        <v>68</v>
      </c>
      <c r="AU7" s="24">
        <v>66</v>
      </c>
      <c r="AV7" s="24">
        <v>62</v>
      </c>
      <c r="AW7" s="22">
        <f t="shared" si="11"/>
        <v>65.333333333333329</v>
      </c>
    </row>
    <row r="8" spans="1:49" x14ac:dyDescent="0.3">
      <c r="A8" t="s">
        <v>4</v>
      </c>
      <c r="B8" s="23">
        <v>152</v>
      </c>
      <c r="C8" s="23">
        <v>152</v>
      </c>
      <c r="D8" s="23">
        <v>154</v>
      </c>
      <c r="E8" s="22">
        <f t="shared" si="0"/>
        <v>152.66666666666666</v>
      </c>
      <c r="F8" s="23">
        <v>158</v>
      </c>
      <c r="G8" s="23">
        <v>158</v>
      </c>
      <c r="H8" s="23">
        <v>153</v>
      </c>
      <c r="I8" s="22">
        <f t="shared" si="1"/>
        <v>156.33333333333334</v>
      </c>
      <c r="J8" s="24">
        <v>156</v>
      </c>
      <c r="K8" s="24">
        <v>154</v>
      </c>
      <c r="L8" s="24">
        <v>154</v>
      </c>
      <c r="M8" s="22">
        <f t="shared" si="2"/>
        <v>154.66666666666666</v>
      </c>
      <c r="N8" s="24">
        <v>157</v>
      </c>
      <c r="O8" s="24">
        <v>161</v>
      </c>
      <c r="P8" s="24">
        <v>158</v>
      </c>
      <c r="Q8" s="22">
        <f t="shared" si="3"/>
        <v>158.66666666666666</v>
      </c>
      <c r="R8" s="23">
        <v>91</v>
      </c>
      <c r="S8" s="23">
        <v>92</v>
      </c>
      <c r="T8" s="23">
        <v>93</v>
      </c>
      <c r="U8" s="22">
        <f t="shared" si="4"/>
        <v>92</v>
      </c>
      <c r="V8" s="23">
        <v>74</v>
      </c>
      <c r="W8" s="23">
        <v>70</v>
      </c>
      <c r="X8" s="23">
        <v>66</v>
      </c>
      <c r="Y8" s="22">
        <f t="shared" si="5"/>
        <v>70</v>
      </c>
      <c r="Z8" s="24">
        <v>94</v>
      </c>
      <c r="AA8" s="24">
        <v>96</v>
      </c>
      <c r="AB8" s="24">
        <v>96</v>
      </c>
      <c r="AC8" s="22">
        <f t="shared" si="6"/>
        <v>95.333333333333329</v>
      </c>
      <c r="AD8" s="24">
        <v>85</v>
      </c>
      <c r="AE8" s="24">
        <v>85</v>
      </c>
      <c r="AF8" s="24">
        <v>84</v>
      </c>
      <c r="AG8" s="22">
        <f t="shared" si="7"/>
        <v>84.666666666666671</v>
      </c>
      <c r="AH8" s="23">
        <v>92</v>
      </c>
      <c r="AI8" s="23">
        <v>90</v>
      </c>
      <c r="AJ8" s="23">
        <v>90</v>
      </c>
      <c r="AK8" s="22">
        <f t="shared" si="8"/>
        <v>90.666666666666671</v>
      </c>
      <c r="AL8" s="23">
        <v>63</v>
      </c>
      <c r="AM8" s="23">
        <v>57</v>
      </c>
      <c r="AN8" s="23">
        <v>57</v>
      </c>
      <c r="AO8" s="22">
        <f t="shared" si="9"/>
        <v>59</v>
      </c>
      <c r="AP8" s="24">
        <v>98</v>
      </c>
      <c r="AQ8" s="24">
        <v>82</v>
      </c>
      <c r="AR8" s="24">
        <v>82</v>
      </c>
      <c r="AS8" s="22">
        <f t="shared" si="10"/>
        <v>87.333333333333329</v>
      </c>
      <c r="AT8" s="24">
        <v>63</v>
      </c>
      <c r="AU8" s="24">
        <v>63</v>
      </c>
      <c r="AV8" s="24">
        <v>64</v>
      </c>
      <c r="AW8" s="22">
        <f t="shared" si="11"/>
        <v>63.333333333333336</v>
      </c>
    </row>
    <row r="9" spans="1:49" x14ac:dyDescent="0.3">
      <c r="A9" t="s">
        <v>5</v>
      </c>
      <c r="B9" s="23">
        <v>160</v>
      </c>
      <c r="C9" s="23">
        <v>158</v>
      </c>
      <c r="D9" s="23">
        <v>160</v>
      </c>
      <c r="E9" s="22">
        <f t="shared" si="0"/>
        <v>159.33333333333334</v>
      </c>
      <c r="F9" s="23">
        <v>160</v>
      </c>
      <c r="G9" s="23">
        <v>158</v>
      </c>
      <c r="H9" s="23">
        <v>165</v>
      </c>
      <c r="I9" s="22">
        <f t="shared" si="1"/>
        <v>161</v>
      </c>
      <c r="J9" s="24">
        <v>164</v>
      </c>
      <c r="K9" s="24">
        <v>164</v>
      </c>
      <c r="L9" s="24">
        <v>166</v>
      </c>
      <c r="M9" s="22">
        <f t="shared" si="2"/>
        <v>164.66666666666666</v>
      </c>
      <c r="N9" s="24">
        <v>162</v>
      </c>
      <c r="O9" s="24">
        <v>163</v>
      </c>
      <c r="P9" s="24">
        <v>163</v>
      </c>
      <c r="Q9" s="22">
        <f t="shared" si="3"/>
        <v>162.66666666666666</v>
      </c>
      <c r="R9" s="23">
        <v>80</v>
      </c>
      <c r="S9" s="23">
        <v>89</v>
      </c>
      <c r="T9" s="23">
        <v>90</v>
      </c>
      <c r="U9" s="22">
        <f t="shared" si="4"/>
        <v>86.333333333333329</v>
      </c>
      <c r="V9" s="23">
        <v>86</v>
      </c>
      <c r="W9" s="23">
        <v>88</v>
      </c>
      <c r="X9" s="23">
        <v>86</v>
      </c>
      <c r="Y9" s="22">
        <f t="shared" si="5"/>
        <v>86.666666666666671</v>
      </c>
      <c r="Z9" s="24">
        <v>82</v>
      </c>
      <c r="AA9" s="24">
        <v>78</v>
      </c>
      <c r="AB9" s="24">
        <v>82</v>
      </c>
      <c r="AC9" s="22">
        <f t="shared" si="6"/>
        <v>80.666666666666671</v>
      </c>
      <c r="AD9" s="24">
        <v>83</v>
      </c>
      <c r="AE9" s="24">
        <v>86</v>
      </c>
      <c r="AF9" s="24">
        <v>86</v>
      </c>
      <c r="AG9" s="22">
        <f t="shared" si="7"/>
        <v>85</v>
      </c>
      <c r="AH9" s="23">
        <v>60</v>
      </c>
      <c r="AI9" s="23">
        <v>60</v>
      </c>
      <c r="AJ9" s="23">
        <v>59</v>
      </c>
      <c r="AK9" s="22">
        <f t="shared" si="8"/>
        <v>59.666666666666664</v>
      </c>
      <c r="AL9" s="23">
        <v>66</v>
      </c>
      <c r="AM9" s="23">
        <v>60</v>
      </c>
      <c r="AN9" s="23">
        <v>62</v>
      </c>
      <c r="AO9" s="22">
        <f t="shared" si="9"/>
        <v>62.666666666666664</v>
      </c>
      <c r="AP9" s="24">
        <v>58</v>
      </c>
      <c r="AQ9" s="24">
        <v>60</v>
      </c>
      <c r="AR9" s="24">
        <v>62</v>
      </c>
      <c r="AS9" s="22">
        <f t="shared" si="10"/>
        <v>60</v>
      </c>
      <c r="AT9" s="24">
        <v>62</v>
      </c>
      <c r="AU9" s="24">
        <v>63</v>
      </c>
      <c r="AV9" s="24">
        <v>66</v>
      </c>
      <c r="AW9" s="22">
        <f t="shared" si="11"/>
        <v>63.666666666666664</v>
      </c>
    </row>
    <row r="10" spans="1:49" x14ac:dyDescent="0.3">
      <c r="A10" t="s">
        <v>6</v>
      </c>
      <c r="B10" s="23">
        <v>149</v>
      </c>
      <c r="C10" s="23">
        <v>148</v>
      </c>
      <c r="D10" s="23">
        <v>148</v>
      </c>
      <c r="E10" s="22">
        <f t="shared" si="0"/>
        <v>148.33333333333334</v>
      </c>
      <c r="F10" s="23">
        <v>145</v>
      </c>
      <c r="G10" s="23">
        <v>145</v>
      </c>
      <c r="H10" s="23">
        <v>145</v>
      </c>
      <c r="I10" s="22">
        <f t="shared" si="1"/>
        <v>145</v>
      </c>
      <c r="J10" s="24">
        <v>138</v>
      </c>
      <c r="K10" s="24">
        <v>140</v>
      </c>
      <c r="L10" s="24">
        <v>140</v>
      </c>
      <c r="M10" s="22">
        <f t="shared" si="2"/>
        <v>139.33333333333334</v>
      </c>
      <c r="N10" s="24">
        <v>151</v>
      </c>
      <c r="O10" s="24">
        <v>152</v>
      </c>
      <c r="P10" s="24">
        <v>148</v>
      </c>
      <c r="Q10" s="22">
        <f t="shared" si="3"/>
        <v>150.33333333333334</v>
      </c>
      <c r="R10" s="23">
        <v>93</v>
      </c>
      <c r="S10" s="23">
        <v>88</v>
      </c>
      <c r="T10" s="23">
        <v>79</v>
      </c>
      <c r="U10" s="22">
        <f t="shared" si="4"/>
        <v>86.666666666666671</v>
      </c>
      <c r="V10" s="23">
        <v>74</v>
      </c>
      <c r="W10" s="23">
        <v>71</v>
      </c>
      <c r="X10" s="23">
        <v>72</v>
      </c>
      <c r="Y10" s="22">
        <f t="shared" si="5"/>
        <v>72.333333333333329</v>
      </c>
      <c r="Z10" s="24">
        <v>72</v>
      </c>
      <c r="AA10" s="24">
        <v>68</v>
      </c>
      <c r="AB10" s="24">
        <v>68</v>
      </c>
      <c r="AC10" s="22">
        <f t="shared" si="6"/>
        <v>69.333333333333329</v>
      </c>
      <c r="AD10" s="24">
        <v>77</v>
      </c>
      <c r="AE10" s="24">
        <v>74</v>
      </c>
      <c r="AF10" s="24">
        <v>70</v>
      </c>
      <c r="AG10" s="22">
        <f t="shared" si="7"/>
        <v>73.666666666666671</v>
      </c>
      <c r="AH10" s="23">
        <v>52</v>
      </c>
      <c r="AI10" s="23">
        <v>58</v>
      </c>
      <c r="AJ10" s="23">
        <v>58</v>
      </c>
      <c r="AK10" s="22">
        <f t="shared" si="8"/>
        <v>56</v>
      </c>
      <c r="AL10" s="23">
        <v>54</v>
      </c>
      <c r="AM10" s="23">
        <v>52</v>
      </c>
      <c r="AN10" s="23">
        <v>58</v>
      </c>
      <c r="AO10" s="22">
        <f t="shared" si="9"/>
        <v>54.666666666666664</v>
      </c>
      <c r="AP10" s="24">
        <v>66</v>
      </c>
      <c r="AQ10" s="24">
        <v>64</v>
      </c>
      <c r="AR10" s="24">
        <v>64</v>
      </c>
      <c r="AS10" s="22">
        <f t="shared" si="10"/>
        <v>64.666666666666671</v>
      </c>
      <c r="AT10" s="24">
        <v>55</v>
      </c>
      <c r="AU10" s="24">
        <v>54</v>
      </c>
      <c r="AV10" s="24">
        <v>56</v>
      </c>
      <c r="AW10" s="22">
        <f t="shared" si="11"/>
        <v>55</v>
      </c>
    </row>
    <row r="11" spans="1:49" x14ac:dyDescent="0.3">
      <c r="A11" t="s">
        <v>7</v>
      </c>
      <c r="B11" s="23">
        <v>145</v>
      </c>
      <c r="C11" s="23">
        <v>148</v>
      </c>
      <c r="D11" s="23">
        <v>146</v>
      </c>
      <c r="E11" s="22">
        <f t="shared" si="0"/>
        <v>146.33333333333334</v>
      </c>
      <c r="F11" s="23">
        <v>155</v>
      </c>
      <c r="G11" s="23">
        <v>158</v>
      </c>
      <c r="H11" s="23">
        <v>158</v>
      </c>
      <c r="I11" s="22">
        <f t="shared" si="1"/>
        <v>157</v>
      </c>
      <c r="J11" s="24">
        <v>158</v>
      </c>
      <c r="K11" s="24">
        <v>158</v>
      </c>
      <c r="L11" s="24">
        <v>158</v>
      </c>
      <c r="M11" s="22">
        <f t="shared" si="2"/>
        <v>158</v>
      </c>
      <c r="N11" s="24">
        <v>156</v>
      </c>
      <c r="O11" s="24">
        <v>154</v>
      </c>
      <c r="P11" s="24">
        <v>155</v>
      </c>
      <c r="Q11" s="22">
        <f t="shared" si="3"/>
        <v>155</v>
      </c>
      <c r="R11" s="23">
        <v>79</v>
      </c>
      <c r="S11" s="23">
        <v>80</v>
      </c>
      <c r="T11" s="23">
        <v>82</v>
      </c>
      <c r="U11" s="22">
        <f t="shared" si="4"/>
        <v>80.333333333333329</v>
      </c>
      <c r="V11" s="23">
        <v>81</v>
      </c>
      <c r="W11" s="23">
        <v>84</v>
      </c>
      <c r="X11" s="23">
        <v>85</v>
      </c>
      <c r="Y11" s="22">
        <f t="shared" si="5"/>
        <v>83.333333333333329</v>
      </c>
      <c r="Z11" s="24">
        <v>94</v>
      </c>
      <c r="AA11" s="24">
        <v>94</v>
      </c>
      <c r="AB11" s="24">
        <v>94</v>
      </c>
      <c r="AC11" s="22">
        <f t="shared" si="6"/>
        <v>94</v>
      </c>
      <c r="AD11" s="24">
        <v>83</v>
      </c>
      <c r="AE11" s="24">
        <v>84</v>
      </c>
      <c r="AF11" s="24">
        <v>81</v>
      </c>
      <c r="AG11" s="22">
        <f t="shared" si="7"/>
        <v>82.666666666666671</v>
      </c>
      <c r="AH11" s="23">
        <v>68</v>
      </c>
      <c r="AI11" s="23">
        <v>69</v>
      </c>
      <c r="AJ11" s="23">
        <v>68</v>
      </c>
      <c r="AK11" s="22">
        <f t="shared" si="8"/>
        <v>68.333333333333329</v>
      </c>
      <c r="AL11" s="23">
        <v>57</v>
      </c>
      <c r="AM11" s="23">
        <v>57</v>
      </c>
      <c r="AN11" s="23">
        <v>57</v>
      </c>
      <c r="AO11" s="22">
        <f t="shared" si="9"/>
        <v>57</v>
      </c>
      <c r="AP11" s="24">
        <v>52</v>
      </c>
      <c r="AQ11" s="24">
        <v>44</v>
      </c>
      <c r="AR11" s="24">
        <v>56</v>
      </c>
      <c r="AS11" s="22">
        <f t="shared" si="10"/>
        <v>50.666666666666664</v>
      </c>
      <c r="AT11" s="24">
        <v>57</v>
      </c>
      <c r="AU11" s="24">
        <v>57</v>
      </c>
      <c r="AV11" s="24">
        <v>57</v>
      </c>
      <c r="AW11" s="22">
        <f t="shared" si="11"/>
        <v>57</v>
      </c>
    </row>
    <row r="12" spans="1:49" x14ac:dyDescent="0.3">
      <c r="A12" s="12" t="s">
        <v>123</v>
      </c>
      <c r="B12" s="23">
        <v>150</v>
      </c>
      <c r="C12" s="23">
        <v>150</v>
      </c>
      <c r="D12" s="23">
        <v>150</v>
      </c>
      <c r="E12" s="22">
        <f t="shared" si="0"/>
        <v>150</v>
      </c>
      <c r="F12" s="23">
        <v>153</v>
      </c>
      <c r="G12" s="23">
        <v>153</v>
      </c>
      <c r="H12" s="23">
        <v>151</v>
      </c>
      <c r="I12" s="22">
        <f t="shared" si="1"/>
        <v>152.33333333333334</v>
      </c>
      <c r="J12" s="24">
        <v>160</v>
      </c>
      <c r="K12" s="24">
        <v>162</v>
      </c>
      <c r="L12" s="24">
        <v>160</v>
      </c>
      <c r="M12" s="22">
        <f t="shared" si="2"/>
        <v>160.66666666666666</v>
      </c>
      <c r="N12" s="24">
        <v>154</v>
      </c>
      <c r="O12" s="24">
        <v>157</v>
      </c>
      <c r="P12" s="24">
        <v>154</v>
      </c>
      <c r="Q12" s="22">
        <f t="shared" si="3"/>
        <v>155</v>
      </c>
      <c r="R12" s="23">
        <v>70</v>
      </c>
      <c r="S12" s="23">
        <v>70</v>
      </c>
      <c r="T12" s="23">
        <v>71</v>
      </c>
      <c r="U12" s="22">
        <f t="shared" si="4"/>
        <v>70.333333333333329</v>
      </c>
      <c r="V12" s="23">
        <v>67</v>
      </c>
      <c r="W12" s="23">
        <v>70</v>
      </c>
      <c r="X12" s="23">
        <v>69</v>
      </c>
      <c r="Y12" s="22">
        <f t="shared" si="5"/>
        <v>68.666666666666671</v>
      </c>
      <c r="Z12" s="24">
        <v>70</v>
      </c>
      <c r="AA12" s="24">
        <v>68</v>
      </c>
      <c r="AB12" s="24">
        <v>70</v>
      </c>
      <c r="AC12" s="22">
        <f t="shared" si="6"/>
        <v>69.333333333333329</v>
      </c>
      <c r="AD12" s="24">
        <v>72</v>
      </c>
      <c r="AE12" s="24">
        <v>70</v>
      </c>
      <c r="AF12" s="24">
        <v>69</v>
      </c>
      <c r="AG12" s="22">
        <f t="shared" si="7"/>
        <v>70.333333333333329</v>
      </c>
      <c r="AH12" s="23">
        <v>80</v>
      </c>
      <c r="AI12" s="23">
        <v>81</v>
      </c>
      <c r="AJ12" s="23">
        <v>80</v>
      </c>
      <c r="AK12" s="22">
        <f t="shared" si="8"/>
        <v>80.333333333333329</v>
      </c>
      <c r="AL12" s="23">
        <v>78</v>
      </c>
      <c r="AM12" s="23">
        <v>80</v>
      </c>
      <c r="AN12" s="23">
        <v>81</v>
      </c>
      <c r="AO12" s="22">
        <f t="shared" si="9"/>
        <v>79.666666666666671</v>
      </c>
      <c r="AP12" s="24">
        <v>86</v>
      </c>
      <c r="AQ12" s="24">
        <v>90</v>
      </c>
      <c r="AR12" s="24">
        <v>88</v>
      </c>
      <c r="AS12" s="22">
        <f t="shared" si="10"/>
        <v>88</v>
      </c>
      <c r="AT12" s="24">
        <v>90</v>
      </c>
      <c r="AU12" s="24">
        <v>88</v>
      </c>
      <c r="AV12" s="24">
        <v>90</v>
      </c>
      <c r="AW12" s="22">
        <f t="shared" si="11"/>
        <v>89.333333333333329</v>
      </c>
    </row>
    <row r="13" spans="1:49" x14ac:dyDescent="0.3">
      <c r="A13" s="12" t="s">
        <v>124</v>
      </c>
      <c r="B13" s="23">
        <v>162</v>
      </c>
      <c r="C13" s="23">
        <v>162</v>
      </c>
      <c r="D13" s="23">
        <v>162</v>
      </c>
      <c r="E13" s="22">
        <f t="shared" si="0"/>
        <v>162</v>
      </c>
      <c r="F13" s="23">
        <v>170</v>
      </c>
      <c r="G13" s="23">
        <v>169</v>
      </c>
      <c r="H13" s="23">
        <v>170</v>
      </c>
      <c r="I13" s="22">
        <f t="shared" si="1"/>
        <v>169.66666666666666</v>
      </c>
      <c r="J13" s="24">
        <v>158</v>
      </c>
      <c r="K13" s="24">
        <v>160</v>
      </c>
      <c r="L13" s="24">
        <v>160</v>
      </c>
      <c r="M13" s="22">
        <f t="shared" si="2"/>
        <v>159.33333333333334</v>
      </c>
      <c r="N13" s="24">
        <v>175</v>
      </c>
      <c r="O13" s="24">
        <v>175</v>
      </c>
      <c r="P13" s="24">
        <v>175</v>
      </c>
      <c r="Q13" s="22">
        <f t="shared" si="3"/>
        <v>175</v>
      </c>
      <c r="R13" s="23">
        <v>72</v>
      </c>
      <c r="S13" s="23">
        <v>70</v>
      </c>
      <c r="T13" s="23">
        <v>72</v>
      </c>
      <c r="U13" s="22">
        <f t="shared" si="4"/>
        <v>71.333333333333329</v>
      </c>
      <c r="V13" s="23">
        <v>73</v>
      </c>
      <c r="W13" s="23">
        <v>75</v>
      </c>
      <c r="X13" s="23">
        <v>73</v>
      </c>
      <c r="Y13" s="22">
        <f t="shared" si="5"/>
        <v>73.666666666666671</v>
      </c>
      <c r="Z13" s="24">
        <v>74</v>
      </c>
      <c r="AA13" s="24">
        <v>72</v>
      </c>
      <c r="AB13" s="24">
        <v>72</v>
      </c>
      <c r="AC13" s="22">
        <f t="shared" si="6"/>
        <v>72.666666666666671</v>
      </c>
      <c r="AD13" s="24">
        <v>70</v>
      </c>
      <c r="AE13" s="24">
        <v>69</v>
      </c>
      <c r="AF13" s="24">
        <v>70</v>
      </c>
      <c r="AG13" s="22">
        <f t="shared" si="7"/>
        <v>69.666666666666671</v>
      </c>
      <c r="AH13" s="23">
        <v>72</v>
      </c>
      <c r="AI13" s="23">
        <v>74</v>
      </c>
      <c r="AJ13" s="23">
        <v>72</v>
      </c>
      <c r="AK13" s="22">
        <f t="shared" si="8"/>
        <v>72.666666666666671</v>
      </c>
      <c r="AL13" s="23">
        <v>77</v>
      </c>
      <c r="AM13" s="23">
        <v>76</v>
      </c>
      <c r="AN13" s="23">
        <v>76</v>
      </c>
      <c r="AO13" s="22">
        <f t="shared" si="9"/>
        <v>76.333333333333329</v>
      </c>
      <c r="AP13" s="24">
        <v>80</v>
      </c>
      <c r="AQ13" s="24">
        <v>82</v>
      </c>
      <c r="AR13" s="24">
        <v>80</v>
      </c>
      <c r="AS13" s="22">
        <f t="shared" si="10"/>
        <v>80.666666666666671</v>
      </c>
      <c r="AT13" s="24">
        <v>78</v>
      </c>
      <c r="AU13" s="24">
        <v>83</v>
      </c>
      <c r="AV13" s="24">
        <v>80</v>
      </c>
      <c r="AW13" s="22">
        <f t="shared" si="11"/>
        <v>80.333333333333329</v>
      </c>
    </row>
    <row r="14" spans="1:49" x14ac:dyDescent="0.3">
      <c r="A14" t="s">
        <v>8</v>
      </c>
      <c r="B14" s="23">
        <v>150</v>
      </c>
      <c r="C14" s="23">
        <v>150</v>
      </c>
      <c r="D14" s="23">
        <v>150</v>
      </c>
      <c r="E14" s="22">
        <f t="shared" si="0"/>
        <v>150</v>
      </c>
      <c r="F14" s="23">
        <v>155</v>
      </c>
      <c r="G14" s="23">
        <v>159</v>
      </c>
      <c r="H14" s="23">
        <v>159</v>
      </c>
      <c r="I14" s="22">
        <f t="shared" si="1"/>
        <v>157.66666666666666</v>
      </c>
      <c r="J14" s="24">
        <v>151</v>
      </c>
      <c r="K14" s="24">
        <v>152</v>
      </c>
      <c r="L14" s="24">
        <v>152</v>
      </c>
      <c r="M14" s="22">
        <f t="shared" si="2"/>
        <v>151.66666666666666</v>
      </c>
      <c r="N14" s="24">
        <v>147</v>
      </c>
      <c r="O14" s="24">
        <v>152</v>
      </c>
      <c r="P14" s="24">
        <v>151</v>
      </c>
      <c r="Q14" s="22">
        <f t="shared" si="3"/>
        <v>150</v>
      </c>
      <c r="R14" s="23">
        <v>78</v>
      </c>
      <c r="S14" s="23">
        <v>78</v>
      </c>
      <c r="T14" s="23">
        <v>78</v>
      </c>
      <c r="U14" s="22">
        <f t="shared" si="4"/>
        <v>78</v>
      </c>
      <c r="V14" s="23">
        <v>74</v>
      </c>
      <c r="W14" s="23">
        <v>75</v>
      </c>
      <c r="X14" s="23">
        <v>75</v>
      </c>
      <c r="Y14" s="22">
        <f t="shared" si="5"/>
        <v>74.666666666666671</v>
      </c>
      <c r="Z14" s="24">
        <v>79</v>
      </c>
      <c r="AA14" s="24">
        <v>81</v>
      </c>
      <c r="AB14" s="24">
        <v>82</v>
      </c>
      <c r="AC14" s="22">
        <f t="shared" si="6"/>
        <v>80.666666666666671</v>
      </c>
      <c r="AD14" s="24">
        <v>75</v>
      </c>
      <c r="AE14" s="24">
        <v>74</v>
      </c>
      <c r="AF14" s="24">
        <v>74</v>
      </c>
      <c r="AG14" s="22">
        <f t="shared" si="7"/>
        <v>74.333333333333329</v>
      </c>
      <c r="AH14" s="23">
        <v>71</v>
      </c>
      <c r="AI14" s="23">
        <v>61</v>
      </c>
      <c r="AJ14" s="23">
        <v>71</v>
      </c>
      <c r="AK14" s="22">
        <f t="shared" si="8"/>
        <v>67.666666666666671</v>
      </c>
      <c r="AL14" s="23">
        <v>52</v>
      </c>
      <c r="AM14" s="23">
        <v>47</v>
      </c>
      <c r="AN14" s="23">
        <v>43</v>
      </c>
      <c r="AO14" s="22">
        <f t="shared" si="9"/>
        <v>47.333333333333336</v>
      </c>
      <c r="AP14" s="24">
        <v>79</v>
      </c>
      <c r="AQ14" s="24">
        <v>78</v>
      </c>
      <c r="AR14" s="24">
        <v>80</v>
      </c>
      <c r="AS14" s="22">
        <f t="shared" si="10"/>
        <v>79</v>
      </c>
      <c r="AT14" s="24">
        <v>54</v>
      </c>
      <c r="AU14" s="24">
        <v>52</v>
      </c>
      <c r="AV14" s="24">
        <v>52</v>
      </c>
      <c r="AW14" s="22">
        <f t="shared" si="11"/>
        <v>52.666666666666664</v>
      </c>
    </row>
    <row r="15" spans="1:49" x14ac:dyDescent="0.3">
      <c r="A15" t="s">
        <v>9</v>
      </c>
      <c r="B15" s="23">
        <v>151</v>
      </c>
      <c r="C15" s="23">
        <v>151</v>
      </c>
      <c r="D15" s="23">
        <v>151</v>
      </c>
      <c r="E15" s="22">
        <f t="shared" si="0"/>
        <v>151</v>
      </c>
      <c r="F15" s="23">
        <v>151</v>
      </c>
      <c r="G15" s="23">
        <v>148</v>
      </c>
      <c r="H15" s="23">
        <v>152</v>
      </c>
      <c r="I15" s="22">
        <f t="shared" si="1"/>
        <v>150.33333333333334</v>
      </c>
      <c r="J15" s="24">
        <v>154</v>
      </c>
      <c r="K15" s="24">
        <v>156</v>
      </c>
      <c r="L15" s="24">
        <v>156</v>
      </c>
      <c r="M15" s="22">
        <f t="shared" si="2"/>
        <v>155.33333333333334</v>
      </c>
      <c r="N15" s="24">
        <v>155</v>
      </c>
      <c r="O15" s="24">
        <v>160</v>
      </c>
      <c r="P15" s="24">
        <v>154</v>
      </c>
      <c r="Q15" s="22">
        <f t="shared" si="3"/>
        <v>156.33333333333334</v>
      </c>
      <c r="R15" s="23">
        <v>73</v>
      </c>
      <c r="S15" s="23">
        <v>75</v>
      </c>
      <c r="T15" s="23">
        <v>73</v>
      </c>
      <c r="U15" s="22">
        <f t="shared" si="4"/>
        <v>73.666666666666671</v>
      </c>
      <c r="V15" s="23">
        <v>68</v>
      </c>
      <c r="W15" s="23">
        <v>70</v>
      </c>
      <c r="X15" s="23">
        <v>65</v>
      </c>
      <c r="Y15" s="22">
        <f t="shared" si="5"/>
        <v>67.666666666666671</v>
      </c>
      <c r="Z15" s="24">
        <v>90</v>
      </c>
      <c r="AA15" s="24">
        <v>90</v>
      </c>
      <c r="AB15" s="24">
        <v>90</v>
      </c>
      <c r="AC15" s="22">
        <f t="shared" si="6"/>
        <v>90</v>
      </c>
      <c r="AD15" s="24">
        <v>71</v>
      </c>
      <c r="AE15" s="24">
        <v>68</v>
      </c>
      <c r="AF15" s="24">
        <v>65</v>
      </c>
      <c r="AG15" s="22">
        <f t="shared" si="7"/>
        <v>68</v>
      </c>
      <c r="AH15" s="23">
        <v>70</v>
      </c>
      <c r="AI15" s="23">
        <v>62</v>
      </c>
      <c r="AJ15" s="23">
        <v>63</v>
      </c>
      <c r="AK15" s="22">
        <f t="shared" si="8"/>
        <v>65</v>
      </c>
      <c r="AL15" s="23">
        <v>56</v>
      </c>
      <c r="AM15" s="23">
        <v>55</v>
      </c>
      <c r="AN15" s="23">
        <v>54</v>
      </c>
      <c r="AO15" s="22">
        <f t="shared" si="9"/>
        <v>55</v>
      </c>
      <c r="AP15" s="24">
        <v>48</v>
      </c>
      <c r="AQ15" s="24">
        <v>42</v>
      </c>
      <c r="AR15" s="24">
        <v>40</v>
      </c>
      <c r="AS15" s="22">
        <f t="shared" si="10"/>
        <v>43.333333333333336</v>
      </c>
      <c r="AT15" s="24">
        <v>44</v>
      </c>
      <c r="AU15" s="24">
        <v>44</v>
      </c>
      <c r="AV15" s="24">
        <v>42</v>
      </c>
      <c r="AW15" s="22">
        <f t="shared" si="11"/>
        <v>43.333333333333336</v>
      </c>
    </row>
    <row r="16" spans="1:49" x14ac:dyDescent="0.3">
      <c r="A16" s="12" t="s">
        <v>125</v>
      </c>
      <c r="B16" s="23">
        <v>143</v>
      </c>
      <c r="C16" s="23">
        <v>151</v>
      </c>
      <c r="D16" s="23">
        <v>144</v>
      </c>
      <c r="E16" s="22">
        <f t="shared" si="0"/>
        <v>146</v>
      </c>
      <c r="F16" s="23">
        <v>145</v>
      </c>
      <c r="G16" s="23">
        <v>147</v>
      </c>
      <c r="H16" s="23">
        <v>145</v>
      </c>
      <c r="I16" s="22">
        <f t="shared" si="1"/>
        <v>145.66666666666666</v>
      </c>
      <c r="J16" s="24">
        <v>140</v>
      </c>
      <c r="K16" s="24">
        <v>138</v>
      </c>
      <c r="L16" s="24">
        <v>140</v>
      </c>
      <c r="M16" s="22">
        <f t="shared" si="2"/>
        <v>139.33333333333334</v>
      </c>
      <c r="N16" s="24">
        <v>144</v>
      </c>
      <c r="O16" s="24">
        <v>145</v>
      </c>
      <c r="P16" s="24">
        <v>144</v>
      </c>
      <c r="Q16" s="22">
        <f t="shared" si="3"/>
        <v>144.33333333333334</v>
      </c>
      <c r="R16" s="23">
        <v>54</v>
      </c>
      <c r="S16" s="23">
        <v>53</v>
      </c>
      <c r="T16" s="23">
        <v>51</v>
      </c>
      <c r="U16" s="22">
        <f t="shared" si="4"/>
        <v>52.666666666666664</v>
      </c>
      <c r="V16" s="23">
        <v>55</v>
      </c>
      <c r="W16" s="23">
        <v>55</v>
      </c>
      <c r="X16" s="23">
        <v>52</v>
      </c>
      <c r="Y16" s="22">
        <f t="shared" si="5"/>
        <v>54</v>
      </c>
      <c r="Z16" s="24">
        <v>62</v>
      </c>
      <c r="AA16" s="24">
        <v>58</v>
      </c>
      <c r="AB16" s="24">
        <v>60</v>
      </c>
      <c r="AC16" s="22">
        <f t="shared" si="6"/>
        <v>60</v>
      </c>
      <c r="AD16" s="24">
        <v>56</v>
      </c>
      <c r="AE16" s="24">
        <v>54</v>
      </c>
      <c r="AF16" s="24">
        <v>56</v>
      </c>
      <c r="AG16" s="22">
        <f t="shared" si="7"/>
        <v>55.333333333333336</v>
      </c>
      <c r="AH16" s="23">
        <v>60</v>
      </c>
      <c r="AI16" s="23">
        <v>59</v>
      </c>
      <c r="AJ16" s="23">
        <v>58</v>
      </c>
      <c r="AK16" s="22">
        <f t="shared" si="8"/>
        <v>59</v>
      </c>
      <c r="AL16" s="23">
        <v>62</v>
      </c>
      <c r="AM16" s="23">
        <v>59</v>
      </c>
      <c r="AN16" s="23">
        <v>61</v>
      </c>
      <c r="AO16" s="22">
        <f t="shared" si="9"/>
        <v>60.666666666666664</v>
      </c>
      <c r="AP16" s="24">
        <v>58</v>
      </c>
      <c r="AQ16" s="24">
        <v>56</v>
      </c>
      <c r="AR16" s="24">
        <v>50</v>
      </c>
      <c r="AS16" s="22">
        <f t="shared" si="10"/>
        <v>54.666666666666664</v>
      </c>
      <c r="AT16" s="24">
        <v>56</v>
      </c>
      <c r="AU16" s="24">
        <v>56</v>
      </c>
      <c r="AV16" s="24">
        <v>53</v>
      </c>
      <c r="AW16" s="22">
        <f t="shared" si="11"/>
        <v>55</v>
      </c>
    </row>
    <row r="17" spans="1:49" x14ac:dyDescent="0.3">
      <c r="A17" s="12" t="s">
        <v>126</v>
      </c>
      <c r="B17" s="23">
        <v>150</v>
      </c>
      <c r="C17" s="23">
        <v>152</v>
      </c>
      <c r="D17" s="23">
        <v>152</v>
      </c>
      <c r="E17" s="22">
        <f t="shared" si="0"/>
        <v>151.33333333333334</v>
      </c>
      <c r="F17" s="23">
        <v>158</v>
      </c>
      <c r="G17" s="23">
        <v>156</v>
      </c>
      <c r="H17" s="23">
        <v>156</v>
      </c>
      <c r="I17" s="22">
        <f t="shared" si="1"/>
        <v>156.66666666666666</v>
      </c>
      <c r="J17" s="24">
        <v>154</v>
      </c>
      <c r="K17" s="24">
        <v>156</v>
      </c>
      <c r="L17" s="24">
        <v>156</v>
      </c>
      <c r="M17" s="22">
        <f t="shared" si="2"/>
        <v>155.33333333333334</v>
      </c>
      <c r="N17" s="24">
        <v>161</v>
      </c>
      <c r="O17" s="24">
        <v>162</v>
      </c>
      <c r="P17" s="24">
        <v>160</v>
      </c>
      <c r="Q17" s="22">
        <f t="shared" si="3"/>
        <v>161</v>
      </c>
      <c r="R17" s="23">
        <v>44</v>
      </c>
      <c r="S17" s="23">
        <v>42</v>
      </c>
      <c r="T17" s="23">
        <v>44</v>
      </c>
      <c r="U17" s="22">
        <f t="shared" si="4"/>
        <v>43.333333333333336</v>
      </c>
      <c r="V17" s="23">
        <v>48</v>
      </c>
      <c r="W17" s="23">
        <v>50</v>
      </c>
      <c r="X17" s="23">
        <v>51</v>
      </c>
      <c r="Y17" s="22">
        <f t="shared" si="5"/>
        <v>49.666666666666664</v>
      </c>
      <c r="Z17" s="24">
        <v>52</v>
      </c>
      <c r="AA17" s="24">
        <v>52</v>
      </c>
      <c r="AB17" s="24">
        <v>52</v>
      </c>
      <c r="AC17" s="22">
        <f t="shared" si="6"/>
        <v>52</v>
      </c>
      <c r="AD17" s="24">
        <v>48</v>
      </c>
      <c r="AE17" s="24">
        <v>50</v>
      </c>
      <c r="AF17" s="24">
        <v>54</v>
      </c>
      <c r="AG17" s="22">
        <f t="shared" si="7"/>
        <v>50.666666666666664</v>
      </c>
      <c r="AH17" s="23">
        <v>64</v>
      </c>
      <c r="AI17" s="23">
        <v>66</v>
      </c>
      <c r="AJ17" s="23">
        <v>64</v>
      </c>
      <c r="AK17" s="22">
        <f t="shared" si="8"/>
        <v>64.666666666666671</v>
      </c>
      <c r="AL17" s="23">
        <v>53</v>
      </c>
      <c r="AM17" s="23">
        <v>52</v>
      </c>
      <c r="AN17" s="23">
        <v>60</v>
      </c>
      <c r="AO17" s="22">
        <f t="shared" si="9"/>
        <v>55</v>
      </c>
      <c r="AP17" s="24">
        <v>56</v>
      </c>
      <c r="AQ17" s="24">
        <v>54</v>
      </c>
      <c r="AR17" s="24">
        <v>52</v>
      </c>
      <c r="AS17" s="22">
        <f t="shared" si="10"/>
        <v>54</v>
      </c>
      <c r="AT17" s="24">
        <v>58</v>
      </c>
      <c r="AU17" s="24">
        <v>55</v>
      </c>
      <c r="AV17" s="24">
        <v>55</v>
      </c>
      <c r="AW17" s="22">
        <f t="shared" si="11"/>
        <v>56</v>
      </c>
    </row>
    <row r="18" spans="1:49" x14ac:dyDescent="0.3">
      <c r="A18" t="s">
        <v>127</v>
      </c>
      <c r="B18" s="23">
        <v>144</v>
      </c>
      <c r="C18" s="23">
        <v>146</v>
      </c>
      <c r="D18" s="23">
        <v>148</v>
      </c>
      <c r="E18" s="22">
        <f t="shared" si="0"/>
        <v>146</v>
      </c>
      <c r="F18" s="23">
        <v>144</v>
      </c>
      <c r="G18" s="23">
        <v>142</v>
      </c>
      <c r="H18" s="23">
        <v>143</v>
      </c>
      <c r="I18" s="22">
        <f t="shared" si="1"/>
        <v>143</v>
      </c>
      <c r="J18" s="24">
        <v>146</v>
      </c>
      <c r="K18" s="24">
        <v>146</v>
      </c>
      <c r="L18" s="24">
        <v>144</v>
      </c>
      <c r="M18" s="22">
        <f t="shared" si="2"/>
        <v>145.33333333333334</v>
      </c>
      <c r="N18" s="24">
        <v>146</v>
      </c>
      <c r="O18" s="24">
        <v>146</v>
      </c>
      <c r="P18" s="24">
        <v>146</v>
      </c>
      <c r="Q18" s="22">
        <f t="shared" si="3"/>
        <v>146</v>
      </c>
      <c r="R18" s="23">
        <v>62</v>
      </c>
      <c r="S18" s="23">
        <v>64</v>
      </c>
      <c r="T18" s="23">
        <v>64</v>
      </c>
      <c r="U18" s="22">
        <f t="shared" si="4"/>
        <v>63.333333333333336</v>
      </c>
      <c r="V18" s="23">
        <v>67</v>
      </c>
      <c r="W18" s="23">
        <v>65</v>
      </c>
      <c r="X18" s="23">
        <v>65</v>
      </c>
      <c r="Y18" s="22">
        <f t="shared" si="5"/>
        <v>65.666666666666671</v>
      </c>
      <c r="Z18" s="24">
        <v>66</v>
      </c>
      <c r="AA18" s="24">
        <v>68</v>
      </c>
      <c r="AB18" s="24">
        <v>68</v>
      </c>
      <c r="AC18" s="22">
        <f t="shared" si="6"/>
        <v>67.333333333333329</v>
      </c>
      <c r="AD18" s="24">
        <v>66</v>
      </c>
      <c r="AE18" s="24">
        <v>65</v>
      </c>
      <c r="AF18" s="24">
        <v>63</v>
      </c>
      <c r="AG18" s="22">
        <f t="shared" si="7"/>
        <v>64.666666666666671</v>
      </c>
      <c r="AH18" s="23">
        <v>66</v>
      </c>
      <c r="AI18" s="23">
        <v>62</v>
      </c>
      <c r="AJ18" s="23">
        <v>64</v>
      </c>
      <c r="AK18" s="22">
        <f t="shared" si="8"/>
        <v>64</v>
      </c>
      <c r="AL18" s="23">
        <v>64</v>
      </c>
      <c r="AM18" s="23">
        <v>62</v>
      </c>
      <c r="AN18" s="23">
        <v>62</v>
      </c>
      <c r="AO18" s="22">
        <f t="shared" si="9"/>
        <v>62.666666666666664</v>
      </c>
      <c r="AP18" s="24">
        <v>62</v>
      </c>
      <c r="AQ18" s="24">
        <v>60</v>
      </c>
      <c r="AR18" s="24">
        <v>60</v>
      </c>
      <c r="AS18" s="22">
        <f t="shared" si="10"/>
        <v>60.666666666666664</v>
      </c>
      <c r="AT18" s="24">
        <v>60</v>
      </c>
      <c r="AU18" s="24">
        <v>64</v>
      </c>
      <c r="AV18" s="24">
        <v>60</v>
      </c>
      <c r="AW18" s="22">
        <f t="shared" si="11"/>
        <v>61.333333333333336</v>
      </c>
    </row>
    <row r="19" spans="1:49" x14ac:dyDescent="0.3">
      <c r="A19" t="s">
        <v>128</v>
      </c>
      <c r="B19" s="23">
        <v>152</v>
      </c>
      <c r="C19" s="23">
        <v>152</v>
      </c>
      <c r="D19" s="23">
        <v>152</v>
      </c>
      <c r="E19" s="22">
        <f t="shared" si="0"/>
        <v>152</v>
      </c>
      <c r="F19" s="23">
        <v>144</v>
      </c>
      <c r="G19" s="23">
        <v>144</v>
      </c>
      <c r="H19" s="23">
        <v>144</v>
      </c>
      <c r="I19" s="22">
        <f t="shared" si="1"/>
        <v>144</v>
      </c>
      <c r="J19" s="24">
        <v>142</v>
      </c>
      <c r="K19" s="24">
        <v>144</v>
      </c>
      <c r="L19" s="24">
        <v>142</v>
      </c>
      <c r="M19" s="22">
        <f t="shared" si="2"/>
        <v>142.66666666666666</v>
      </c>
      <c r="N19" s="24">
        <v>140</v>
      </c>
      <c r="O19" s="24">
        <v>142</v>
      </c>
      <c r="P19" s="24">
        <v>142</v>
      </c>
      <c r="Q19" s="22">
        <f t="shared" si="3"/>
        <v>141.33333333333334</v>
      </c>
      <c r="R19" s="23">
        <v>62</v>
      </c>
      <c r="S19" s="23">
        <v>62</v>
      </c>
      <c r="T19" s="23">
        <v>60</v>
      </c>
      <c r="U19" s="22">
        <f t="shared" si="4"/>
        <v>61.333333333333336</v>
      </c>
      <c r="V19" s="23">
        <v>65</v>
      </c>
      <c r="W19" s="23">
        <v>65</v>
      </c>
      <c r="X19" s="23">
        <v>65</v>
      </c>
      <c r="Y19" s="22">
        <f t="shared" si="5"/>
        <v>65</v>
      </c>
      <c r="Z19" s="24">
        <v>60</v>
      </c>
      <c r="AA19" s="24">
        <v>60</v>
      </c>
      <c r="AB19" s="24">
        <v>60</v>
      </c>
      <c r="AC19" s="22">
        <f t="shared" si="6"/>
        <v>60</v>
      </c>
      <c r="AD19" s="24">
        <v>62</v>
      </c>
      <c r="AE19" s="24">
        <v>65</v>
      </c>
      <c r="AF19" s="24">
        <v>65</v>
      </c>
      <c r="AG19" s="22">
        <f t="shared" si="7"/>
        <v>64</v>
      </c>
      <c r="AH19" s="23">
        <v>54</v>
      </c>
      <c r="AI19" s="23">
        <v>56</v>
      </c>
      <c r="AJ19" s="23">
        <v>56</v>
      </c>
      <c r="AK19" s="22">
        <f t="shared" si="8"/>
        <v>55.333333333333336</v>
      </c>
      <c r="AL19" s="23">
        <v>52</v>
      </c>
      <c r="AM19" s="23">
        <v>52</v>
      </c>
      <c r="AN19" s="23">
        <v>52</v>
      </c>
      <c r="AO19" s="22">
        <f t="shared" si="9"/>
        <v>52</v>
      </c>
      <c r="AP19" s="24">
        <v>52</v>
      </c>
      <c r="AQ19" s="24">
        <v>50</v>
      </c>
      <c r="AR19" s="24">
        <v>50</v>
      </c>
      <c r="AS19" s="22">
        <f t="shared" si="10"/>
        <v>50.666666666666664</v>
      </c>
      <c r="AT19" s="24">
        <v>48</v>
      </c>
      <c r="AU19" s="24">
        <v>48</v>
      </c>
      <c r="AV19" s="24">
        <v>46</v>
      </c>
      <c r="AW19" s="22">
        <f t="shared" si="11"/>
        <v>47.333333333333336</v>
      </c>
    </row>
    <row r="20" spans="1:49" x14ac:dyDescent="0.3">
      <c r="A20" s="12" t="s">
        <v>129</v>
      </c>
      <c r="B20" s="23">
        <v>145</v>
      </c>
      <c r="C20" s="23">
        <v>148</v>
      </c>
      <c r="D20" s="23">
        <v>148</v>
      </c>
      <c r="E20" s="22">
        <f t="shared" si="0"/>
        <v>147</v>
      </c>
      <c r="F20" s="23">
        <v>146</v>
      </c>
      <c r="G20" s="23">
        <v>146</v>
      </c>
      <c r="H20" s="23">
        <v>144</v>
      </c>
      <c r="I20" s="22">
        <f t="shared" si="1"/>
        <v>145.33333333333334</v>
      </c>
      <c r="J20" s="24">
        <v>158</v>
      </c>
      <c r="K20" s="24">
        <v>158</v>
      </c>
      <c r="L20" s="24">
        <v>158</v>
      </c>
      <c r="M20" s="22">
        <f t="shared" si="2"/>
        <v>158</v>
      </c>
      <c r="N20" s="24">
        <v>147</v>
      </c>
      <c r="O20" s="24">
        <v>144</v>
      </c>
      <c r="P20" s="24">
        <v>148</v>
      </c>
      <c r="Q20" s="22">
        <f t="shared" si="3"/>
        <v>146.33333333333334</v>
      </c>
      <c r="R20" s="23">
        <v>80</v>
      </c>
      <c r="S20" s="23">
        <v>80</v>
      </c>
      <c r="T20" s="23">
        <v>80</v>
      </c>
      <c r="U20" s="22">
        <f t="shared" si="4"/>
        <v>80</v>
      </c>
      <c r="V20" s="23">
        <v>83</v>
      </c>
      <c r="W20" s="23">
        <v>83</v>
      </c>
      <c r="X20" s="23">
        <v>83</v>
      </c>
      <c r="Y20" s="22">
        <f t="shared" si="5"/>
        <v>83</v>
      </c>
      <c r="Z20" s="24">
        <v>72</v>
      </c>
      <c r="AA20" s="24">
        <v>74</v>
      </c>
      <c r="AB20" s="24">
        <v>72</v>
      </c>
      <c r="AC20" s="22">
        <f t="shared" si="6"/>
        <v>72.666666666666671</v>
      </c>
      <c r="AD20" s="24">
        <v>76</v>
      </c>
      <c r="AE20" s="24">
        <v>76</v>
      </c>
      <c r="AF20" s="24">
        <v>76</v>
      </c>
      <c r="AG20" s="22">
        <f t="shared" si="7"/>
        <v>76</v>
      </c>
      <c r="AH20" s="23">
        <v>63</v>
      </c>
      <c r="AI20" s="23">
        <v>62</v>
      </c>
      <c r="AJ20" s="23">
        <v>58</v>
      </c>
      <c r="AK20" s="22">
        <f t="shared" si="8"/>
        <v>61</v>
      </c>
      <c r="AL20" s="23">
        <v>58</v>
      </c>
      <c r="AM20" s="23">
        <v>56</v>
      </c>
      <c r="AN20" s="23">
        <v>57</v>
      </c>
      <c r="AO20" s="22">
        <f t="shared" si="9"/>
        <v>57</v>
      </c>
      <c r="AP20" s="24">
        <v>64</v>
      </c>
      <c r="AQ20" s="24">
        <v>66</v>
      </c>
      <c r="AR20" s="24">
        <v>68</v>
      </c>
      <c r="AS20" s="22">
        <f t="shared" si="10"/>
        <v>66</v>
      </c>
      <c r="AT20" s="24">
        <v>64</v>
      </c>
      <c r="AU20" s="24">
        <v>64</v>
      </c>
      <c r="AV20" s="24">
        <v>64</v>
      </c>
      <c r="AW20" s="22">
        <f t="shared" si="11"/>
        <v>64</v>
      </c>
    </row>
    <row r="21" spans="1:49" x14ac:dyDescent="0.3">
      <c r="A21" s="12" t="s">
        <v>130</v>
      </c>
      <c r="B21" s="23">
        <v>142</v>
      </c>
      <c r="C21" s="23">
        <v>145</v>
      </c>
      <c r="D21" s="23">
        <v>145</v>
      </c>
      <c r="E21" s="22">
        <f t="shared" si="0"/>
        <v>144</v>
      </c>
      <c r="F21" s="23">
        <v>145</v>
      </c>
      <c r="G21" s="23">
        <v>145</v>
      </c>
      <c r="H21" s="23">
        <v>145</v>
      </c>
      <c r="I21" s="22">
        <f t="shared" si="1"/>
        <v>145</v>
      </c>
      <c r="J21" s="24">
        <v>147</v>
      </c>
      <c r="K21" s="24">
        <v>147</v>
      </c>
      <c r="L21" s="24">
        <v>145</v>
      </c>
      <c r="M21" s="22">
        <f t="shared" si="2"/>
        <v>146.33333333333334</v>
      </c>
      <c r="N21" s="24">
        <v>146</v>
      </c>
      <c r="O21" s="24">
        <v>145</v>
      </c>
      <c r="P21" s="24">
        <v>145</v>
      </c>
      <c r="Q21" s="22">
        <f t="shared" si="3"/>
        <v>145.33333333333334</v>
      </c>
      <c r="R21" s="23">
        <v>80</v>
      </c>
      <c r="S21" s="23">
        <v>75</v>
      </c>
      <c r="T21" s="23">
        <v>78</v>
      </c>
      <c r="U21" s="22">
        <f t="shared" si="4"/>
        <v>77.666666666666671</v>
      </c>
      <c r="V21" s="23">
        <v>80</v>
      </c>
      <c r="W21" s="23">
        <v>82</v>
      </c>
      <c r="X21" s="23">
        <v>82</v>
      </c>
      <c r="Y21" s="22">
        <f t="shared" si="5"/>
        <v>81.333333333333329</v>
      </c>
      <c r="Z21" s="24">
        <v>77</v>
      </c>
      <c r="AA21" s="24">
        <v>75</v>
      </c>
      <c r="AB21" s="24">
        <v>75</v>
      </c>
      <c r="AC21" s="22">
        <f t="shared" si="6"/>
        <v>75.666666666666671</v>
      </c>
      <c r="AD21" s="24">
        <v>80</v>
      </c>
      <c r="AE21" s="24">
        <v>80</v>
      </c>
      <c r="AF21" s="24">
        <v>80</v>
      </c>
      <c r="AG21" s="22">
        <f t="shared" si="7"/>
        <v>80</v>
      </c>
      <c r="AH21" s="23">
        <v>63</v>
      </c>
      <c r="AI21" s="23">
        <v>63</v>
      </c>
      <c r="AJ21" s="23">
        <v>60</v>
      </c>
      <c r="AK21" s="22">
        <f t="shared" si="8"/>
        <v>62</v>
      </c>
      <c r="AL21" s="23">
        <v>60</v>
      </c>
      <c r="AM21" s="23">
        <v>57</v>
      </c>
      <c r="AN21" s="23">
        <v>60</v>
      </c>
      <c r="AO21" s="22">
        <f t="shared" si="9"/>
        <v>59</v>
      </c>
      <c r="AP21" s="24">
        <v>64</v>
      </c>
      <c r="AQ21" s="24">
        <v>60</v>
      </c>
      <c r="AR21" s="24">
        <v>62</v>
      </c>
      <c r="AS21" s="22">
        <f t="shared" si="10"/>
        <v>62</v>
      </c>
      <c r="AT21" s="24">
        <v>60</v>
      </c>
      <c r="AU21" s="24">
        <v>64</v>
      </c>
      <c r="AV21" s="24">
        <v>60</v>
      </c>
      <c r="AW21" s="22">
        <f t="shared" si="11"/>
        <v>61.333333333333336</v>
      </c>
    </row>
    <row r="22" spans="1:49" x14ac:dyDescent="0.3">
      <c r="A22" t="s">
        <v>131</v>
      </c>
      <c r="B22" s="23">
        <v>150</v>
      </c>
      <c r="C22" s="23">
        <v>148</v>
      </c>
      <c r="D22" s="23">
        <v>148</v>
      </c>
      <c r="E22" s="22">
        <f t="shared" si="0"/>
        <v>148.66666666666666</v>
      </c>
      <c r="F22" s="23">
        <v>144</v>
      </c>
      <c r="G22" s="23">
        <v>143</v>
      </c>
      <c r="H22" s="23">
        <v>144</v>
      </c>
      <c r="I22" s="22">
        <f t="shared" si="1"/>
        <v>143.66666666666666</v>
      </c>
      <c r="J22" s="24">
        <v>146</v>
      </c>
      <c r="K22" s="24">
        <v>146</v>
      </c>
      <c r="L22" s="24">
        <v>146</v>
      </c>
      <c r="M22" s="22">
        <f t="shared" si="2"/>
        <v>146</v>
      </c>
      <c r="N22" s="24">
        <v>146</v>
      </c>
      <c r="O22" s="24">
        <v>146</v>
      </c>
      <c r="P22" s="24">
        <v>145</v>
      </c>
      <c r="Q22" s="22">
        <f t="shared" si="3"/>
        <v>145.66666666666666</v>
      </c>
      <c r="R22" s="23">
        <v>43</v>
      </c>
      <c r="S22" s="23">
        <v>44</v>
      </c>
      <c r="T22" s="23">
        <v>42</v>
      </c>
      <c r="U22" s="22">
        <f t="shared" si="4"/>
        <v>43</v>
      </c>
      <c r="V22" s="23">
        <v>40</v>
      </c>
      <c r="W22" s="23">
        <v>39</v>
      </c>
      <c r="X22" s="23">
        <v>39</v>
      </c>
      <c r="Y22" s="22">
        <f t="shared" si="5"/>
        <v>39.333333333333336</v>
      </c>
      <c r="Z22" s="24">
        <v>44</v>
      </c>
      <c r="AA22" s="24">
        <v>44</v>
      </c>
      <c r="AB22" s="24">
        <v>46</v>
      </c>
      <c r="AC22" s="22">
        <f t="shared" si="6"/>
        <v>44.666666666666664</v>
      </c>
      <c r="AD22" s="24">
        <v>37</v>
      </c>
      <c r="AE22" s="24">
        <v>39</v>
      </c>
      <c r="AF22" s="24">
        <v>39</v>
      </c>
      <c r="AG22" s="22">
        <f t="shared" si="7"/>
        <v>38.333333333333336</v>
      </c>
      <c r="AH22" s="23">
        <v>60</v>
      </c>
      <c r="AI22" s="23">
        <v>60</v>
      </c>
      <c r="AJ22" s="23">
        <v>62</v>
      </c>
      <c r="AK22" s="22">
        <f t="shared" si="8"/>
        <v>60.666666666666664</v>
      </c>
      <c r="AL22" s="23">
        <v>57</v>
      </c>
      <c r="AM22" s="23">
        <v>58</v>
      </c>
      <c r="AN22" s="23">
        <v>60</v>
      </c>
      <c r="AO22" s="22">
        <f t="shared" si="9"/>
        <v>58.333333333333336</v>
      </c>
      <c r="AP22" s="24">
        <v>56</v>
      </c>
      <c r="AQ22" s="24">
        <v>54</v>
      </c>
      <c r="AR22" s="24">
        <v>54</v>
      </c>
      <c r="AS22" s="22">
        <f t="shared" si="10"/>
        <v>54.666666666666664</v>
      </c>
      <c r="AT22" s="24">
        <v>56</v>
      </c>
      <c r="AU22" s="24">
        <v>54</v>
      </c>
      <c r="AV22" s="24">
        <v>55</v>
      </c>
      <c r="AW22" s="22">
        <f t="shared" si="11"/>
        <v>55</v>
      </c>
    </row>
    <row r="23" spans="1:49" x14ac:dyDescent="0.3">
      <c r="A23" t="s">
        <v>132</v>
      </c>
      <c r="B23" s="23">
        <v>156</v>
      </c>
      <c r="C23" s="23">
        <v>154</v>
      </c>
      <c r="D23" s="23">
        <v>158</v>
      </c>
      <c r="E23" s="22">
        <f t="shared" si="0"/>
        <v>156</v>
      </c>
      <c r="F23" s="23">
        <v>156</v>
      </c>
      <c r="G23" s="23">
        <v>157</v>
      </c>
      <c r="H23" s="23">
        <v>159</v>
      </c>
      <c r="I23" s="22">
        <f t="shared" si="1"/>
        <v>157.33333333333334</v>
      </c>
      <c r="J23" s="24">
        <v>156</v>
      </c>
      <c r="K23" s="24">
        <v>156</v>
      </c>
      <c r="L23" s="24">
        <v>156</v>
      </c>
      <c r="M23" s="22">
        <f t="shared" si="2"/>
        <v>156</v>
      </c>
      <c r="N23" s="24">
        <v>156</v>
      </c>
      <c r="O23" s="24">
        <v>157</v>
      </c>
      <c r="P23" s="24">
        <v>159</v>
      </c>
      <c r="Q23" s="22">
        <f t="shared" si="3"/>
        <v>157.33333333333334</v>
      </c>
      <c r="R23" s="23">
        <v>42</v>
      </c>
      <c r="S23" s="23">
        <v>44</v>
      </c>
      <c r="T23" s="23">
        <v>38</v>
      </c>
      <c r="U23" s="22">
        <f t="shared" si="4"/>
        <v>41.333333333333336</v>
      </c>
      <c r="V23" s="23">
        <v>40</v>
      </c>
      <c r="W23" s="23">
        <v>40</v>
      </c>
      <c r="X23" s="23">
        <v>39</v>
      </c>
      <c r="Y23" s="22">
        <f t="shared" si="5"/>
        <v>39.666666666666664</v>
      </c>
      <c r="Z23" s="24">
        <v>46</v>
      </c>
      <c r="AA23" s="24">
        <v>45</v>
      </c>
      <c r="AB23" s="24">
        <v>42</v>
      </c>
      <c r="AC23" s="22">
        <f t="shared" si="6"/>
        <v>44.333333333333336</v>
      </c>
      <c r="AD23" s="24">
        <v>40</v>
      </c>
      <c r="AE23" s="24">
        <v>40</v>
      </c>
      <c r="AF23" s="24">
        <v>40</v>
      </c>
      <c r="AG23" s="22">
        <f t="shared" si="7"/>
        <v>40</v>
      </c>
      <c r="AH23" s="23">
        <v>62</v>
      </c>
      <c r="AI23" s="23">
        <v>56</v>
      </c>
      <c r="AJ23" s="23">
        <v>58</v>
      </c>
      <c r="AK23" s="22">
        <f t="shared" si="8"/>
        <v>58.666666666666664</v>
      </c>
      <c r="AL23" s="23">
        <v>57</v>
      </c>
      <c r="AM23" s="23">
        <v>57</v>
      </c>
      <c r="AN23" s="23">
        <v>56</v>
      </c>
      <c r="AO23" s="22">
        <f t="shared" si="9"/>
        <v>56.666666666666664</v>
      </c>
      <c r="AP23" s="24">
        <v>53</v>
      </c>
      <c r="AQ23" s="24">
        <v>52</v>
      </c>
      <c r="AR23" s="24">
        <v>52</v>
      </c>
      <c r="AS23" s="22">
        <f t="shared" si="10"/>
        <v>52.333333333333336</v>
      </c>
      <c r="AT23" s="24">
        <v>56</v>
      </c>
      <c r="AU23" s="24">
        <v>56</v>
      </c>
      <c r="AV23" s="24">
        <v>55</v>
      </c>
      <c r="AW23" s="22">
        <f t="shared" si="11"/>
        <v>55.666666666666664</v>
      </c>
    </row>
    <row r="24" spans="1:49" x14ac:dyDescent="0.3">
      <c r="A24" t="s">
        <v>10</v>
      </c>
      <c r="B24" s="23">
        <v>139</v>
      </c>
      <c r="C24" s="23">
        <v>139</v>
      </c>
      <c r="D24" s="23">
        <v>138</v>
      </c>
      <c r="E24" s="22">
        <f t="shared" si="0"/>
        <v>138.66666666666666</v>
      </c>
      <c r="F24" s="23">
        <v>137</v>
      </c>
      <c r="G24" s="23">
        <v>137</v>
      </c>
      <c r="H24" s="23">
        <v>138</v>
      </c>
      <c r="I24" s="22">
        <f t="shared" si="1"/>
        <v>137.33333333333334</v>
      </c>
      <c r="J24" s="24">
        <v>142</v>
      </c>
      <c r="K24" s="24">
        <v>142</v>
      </c>
      <c r="L24" s="24">
        <v>142</v>
      </c>
      <c r="M24" s="22">
        <f t="shared" si="2"/>
        <v>142</v>
      </c>
      <c r="N24" s="24">
        <v>142</v>
      </c>
      <c r="O24" s="24">
        <v>141</v>
      </c>
      <c r="P24" s="24">
        <v>142</v>
      </c>
      <c r="Q24" s="22">
        <f t="shared" si="3"/>
        <v>141.66666666666666</v>
      </c>
      <c r="R24" s="23">
        <v>69</v>
      </c>
      <c r="S24" s="23">
        <v>70</v>
      </c>
      <c r="T24" s="23">
        <v>71</v>
      </c>
      <c r="U24" s="22">
        <f t="shared" si="4"/>
        <v>70</v>
      </c>
      <c r="V24" s="23">
        <v>70</v>
      </c>
      <c r="W24" s="23">
        <v>71</v>
      </c>
      <c r="X24" s="23">
        <v>72</v>
      </c>
      <c r="Y24" s="22">
        <f t="shared" si="5"/>
        <v>71</v>
      </c>
      <c r="Z24" s="24">
        <v>74</v>
      </c>
      <c r="AA24" s="24">
        <v>74</v>
      </c>
      <c r="AB24" s="24">
        <v>74</v>
      </c>
      <c r="AC24" s="22">
        <f t="shared" si="6"/>
        <v>74</v>
      </c>
      <c r="AD24" s="24">
        <v>72</v>
      </c>
      <c r="AE24" s="24">
        <v>75</v>
      </c>
      <c r="AF24" s="24">
        <v>74</v>
      </c>
      <c r="AG24" s="22">
        <f t="shared" si="7"/>
        <v>73.666666666666671</v>
      </c>
      <c r="AH24" s="23">
        <v>40</v>
      </c>
      <c r="AI24" s="23">
        <v>38</v>
      </c>
      <c r="AJ24" s="23">
        <v>37</v>
      </c>
      <c r="AK24" s="22">
        <f t="shared" si="8"/>
        <v>38.333333333333336</v>
      </c>
      <c r="AL24" s="23">
        <v>36</v>
      </c>
      <c r="AM24" s="23">
        <v>37</v>
      </c>
      <c r="AN24" s="23">
        <v>36</v>
      </c>
      <c r="AO24" s="22">
        <f t="shared" si="9"/>
        <v>36.333333333333336</v>
      </c>
      <c r="AP24" s="24">
        <v>38</v>
      </c>
      <c r="AQ24" s="24">
        <v>40</v>
      </c>
      <c r="AR24" s="24">
        <v>42</v>
      </c>
      <c r="AS24" s="22">
        <f t="shared" si="10"/>
        <v>40</v>
      </c>
      <c r="AT24" s="24">
        <v>39</v>
      </c>
      <c r="AU24" s="24">
        <v>39</v>
      </c>
      <c r="AV24" s="24">
        <v>41</v>
      </c>
      <c r="AW24" s="22">
        <f t="shared" si="11"/>
        <v>39.666666666666664</v>
      </c>
    </row>
    <row r="25" spans="1:49" x14ac:dyDescent="0.3">
      <c r="A25" t="s">
        <v>11</v>
      </c>
      <c r="B25" s="23">
        <v>145</v>
      </c>
      <c r="C25" s="23">
        <v>144</v>
      </c>
      <c r="D25" s="23">
        <v>144</v>
      </c>
      <c r="E25" s="22">
        <f t="shared" si="0"/>
        <v>144.33333333333334</v>
      </c>
      <c r="F25" s="23">
        <v>146</v>
      </c>
      <c r="G25" s="23">
        <v>147</v>
      </c>
      <c r="H25" s="23">
        <v>146</v>
      </c>
      <c r="I25" s="22">
        <f t="shared" si="1"/>
        <v>146.33333333333334</v>
      </c>
      <c r="J25" s="24">
        <v>140</v>
      </c>
      <c r="K25" s="24">
        <v>140</v>
      </c>
      <c r="L25" s="24">
        <v>140</v>
      </c>
      <c r="M25" s="22">
        <f t="shared" si="2"/>
        <v>140</v>
      </c>
      <c r="N25" s="24">
        <v>146</v>
      </c>
      <c r="O25" s="24">
        <v>145</v>
      </c>
      <c r="P25" s="24">
        <v>146</v>
      </c>
      <c r="Q25" s="22">
        <f t="shared" si="3"/>
        <v>145.66666666666666</v>
      </c>
      <c r="R25" s="23">
        <v>62</v>
      </c>
      <c r="S25" s="23">
        <v>61</v>
      </c>
      <c r="T25" s="23">
        <v>62</v>
      </c>
      <c r="U25" s="22">
        <f t="shared" si="4"/>
        <v>61.666666666666664</v>
      </c>
      <c r="V25" s="23">
        <v>61</v>
      </c>
      <c r="W25" s="23">
        <v>63</v>
      </c>
      <c r="X25" s="23">
        <v>64</v>
      </c>
      <c r="Y25" s="22">
        <f t="shared" si="5"/>
        <v>62.666666666666664</v>
      </c>
      <c r="Z25" s="24">
        <v>74</v>
      </c>
      <c r="AA25" s="24">
        <v>74</v>
      </c>
      <c r="AB25" s="24">
        <v>72</v>
      </c>
      <c r="AC25" s="22">
        <f t="shared" si="6"/>
        <v>73.333333333333329</v>
      </c>
      <c r="AD25" s="24">
        <v>66</v>
      </c>
      <c r="AE25" s="24">
        <v>65</v>
      </c>
      <c r="AF25" s="24">
        <v>65</v>
      </c>
      <c r="AG25" s="22">
        <f t="shared" si="7"/>
        <v>65.333333333333329</v>
      </c>
      <c r="AH25" s="23">
        <v>40</v>
      </c>
      <c r="AI25" s="23">
        <v>41</v>
      </c>
      <c r="AJ25" s="23">
        <v>40</v>
      </c>
      <c r="AK25" s="22">
        <f t="shared" si="8"/>
        <v>40.333333333333336</v>
      </c>
      <c r="AL25" s="23">
        <v>42</v>
      </c>
      <c r="AM25" s="23">
        <v>41</v>
      </c>
      <c r="AN25" s="23">
        <v>41</v>
      </c>
      <c r="AO25" s="22">
        <f t="shared" si="9"/>
        <v>41.333333333333336</v>
      </c>
      <c r="AP25" s="24">
        <v>42</v>
      </c>
      <c r="AQ25" s="24">
        <v>40</v>
      </c>
      <c r="AR25" s="24">
        <v>40</v>
      </c>
      <c r="AS25" s="22">
        <f t="shared" si="10"/>
        <v>40.666666666666664</v>
      </c>
      <c r="AT25" s="24">
        <v>43</v>
      </c>
      <c r="AU25" s="24">
        <v>42</v>
      </c>
      <c r="AV25" s="24">
        <v>43</v>
      </c>
      <c r="AW25" s="22">
        <f t="shared" si="11"/>
        <v>42.666666666666664</v>
      </c>
    </row>
    <row r="26" spans="1:49" x14ac:dyDescent="0.3">
      <c r="A26" t="s">
        <v>159</v>
      </c>
      <c r="B26" s="23">
        <v>141</v>
      </c>
      <c r="C26" s="23">
        <v>141</v>
      </c>
      <c r="D26" s="23">
        <v>130</v>
      </c>
      <c r="E26" s="22">
        <f t="shared" si="0"/>
        <v>137.33333333333334</v>
      </c>
      <c r="F26" s="23">
        <v>139</v>
      </c>
      <c r="G26" s="23">
        <v>132</v>
      </c>
      <c r="H26" s="23">
        <v>130</v>
      </c>
      <c r="I26" s="22">
        <f t="shared" si="1"/>
        <v>133.66666666666666</v>
      </c>
      <c r="J26" s="24">
        <v>132</v>
      </c>
      <c r="K26" s="24">
        <v>130</v>
      </c>
      <c r="L26" s="24">
        <v>134</v>
      </c>
      <c r="M26" s="22">
        <f t="shared" si="2"/>
        <v>132</v>
      </c>
      <c r="N26" s="24">
        <v>129</v>
      </c>
      <c r="O26" s="24">
        <v>125</v>
      </c>
      <c r="P26" s="24">
        <v>124</v>
      </c>
      <c r="Q26" s="22">
        <f t="shared" si="3"/>
        <v>126</v>
      </c>
      <c r="R26" s="23">
        <v>60</v>
      </c>
      <c r="S26" s="23">
        <v>54</v>
      </c>
      <c r="T26" s="23">
        <v>54</v>
      </c>
      <c r="U26" s="22">
        <f t="shared" si="4"/>
        <v>56</v>
      </c>
      <c r="V26" s="23">
        <v>45</v>
      </c>
      <c r="W26" s="23">
        <v>46</v>
      </c>
      <c r="X26" s="23">
        <v>45</v>
      </c>
      <c r="Y26" s="22">
        <f t="shared" si="5"/>
        <v>45.333333333333336</v>
      </c>
      <c r="Z26" s="24">
        <v>68</v>
      </c>
      <c r="AA26" s="24">
        <v>64</v>
      </c>
      <c r="AB26" s="24">
        <v>62</v>
      </c>
      <c r="AC26" s="22">
        <f t="shared" si="6"/>
        <v>64.666666666666671</v>
      </c>
      <c r="AD26" s="24">
        <v>56</v>
      </c>
      <c r="AE26" s="24">
        <v>56</v>
      </c>
      <c r="AF26" s="24">
        <v>55</v>
      </c>
      <c r="AG26" s="22">
        <f t="shared" si="7"/>
        <v>55.666666666666664</v>
      </c>
      <c r="AH26" s="23">
        <v>69</v>
      </c>
      <c r="AI26" s="23">
        <v>70</v>
      </c>
      <c r="AJ26" s="23">
        <v>71</v>
      </c>
      <c r="AK26" s="22">
        <f t="shared" si="8"/>
        <v>70</v>
      </c>
      <c r="AL26" s="23">
        <v>60</v>
      </c>
      <c r="AM26" s="23">
        <v>56</v>
      </c>
      <c r="AN26" s="23">
        <v>58</v>
      </c>
      <c r="AO26" s="22">
        <f t="shared" si="9"/>
        <v>58</v>
      </c>
      <c r="AP26" s="24">
        <v>84</v>
      </c>
      <c r="AQ26" s="24">
        <v>78</v>
      </c>
      <c r="AR26" s="24">
        <v>88</v>
      </c>
      <c r="AS26" s="22">
        <f t="shared" si="10"/>
        <v>83.333333333333329</v>
      </c>
      <c r="AT26" s="24">
        <v>55</v>
      </c>
      <c r="AU26" s="24">
        <v>56</v>
      </c>
      <c r="AV26" s="24">
        <v>57</v>
      </c>
      <c r="AW26" s="22">
        <f t="shared" si="11"/>
        <v>56</v>
      </c>
    </row>
    <row r="27" spans="1:49" x14ac:dyDescent="0.3">
      <c r="A27" t="s">
        <v>160</v>
      </c>
      <c r="B27" s="23">
        <v>138</v>
      </c>
      <c r="C27" s="23">
        <v>139</v>
      </c>
      <c r="D27" s="23">
        <v>138</v>
      </c>
      <c r="E27" s="22">
        <f t="shared" si="0"/>
        <v>138.33333333333334</v>
      </c>
      <c r="F27" s="23">
        <v>130</v>
      </c>
      <c r="G27" s="23">
        <v>130</v>
      </c>
      <c r="H27" s="23">
        <v>132</v>
      </c>
      <c r="I27" s="22">
        <f t="shared" si="1"/>
        <v>130.66666666666666</v>
      </c>
      <c r="J27" s="24">
        <v>124</v>
      </c>
      <c r="K27" s="24">
        <v>126</v>
      </c>
      <c r="L27" s="24">
        <v>130</v>
      </c>
      <c r="M27" s="22">
        <f t="shared" si="2"/>
        <v>126.66666666666667</v>
      </c>
      <c r="N27" s="24">
        <v>124</v>
      </c>
      <c r="O27" s="24">
        <v>126</v>
      </c>
      <c r="P27" s="24">
        <v>127</v>
      </c>
      <c r="Q27" s="22">
        <f t="shared" si="3"/>
        <v>125.66666666666667</v>
      </c>
      <c r="R27" s="23">
        <v>60</v>
      </c>
      <c r="S27" s="23">
        <v>60</v>
      </c>
      <c r="T27" s="23">
        <v>60</v>
      </c>
      <c r="U27" s="22">
        <f t="shared" si="4"/>
        <v>60</v>
      </c>
      <c r="V27" s="23">
        <v>65</v>
      </c>
      <c r="W27" s="23">
        <v>57</v>
      </c>
      <c r="X27" s="23">
        <v>58</v>
      </c>
      <c r="Y27" s="22">
        <f t="shared" si="5"/>
        <v>60</v>
      </c>
      <c r="Z27" s="24">
        <v>84</v>
      </c>
      <c r="AA27" s="24">
        <v>74</v>
      </c>
      <c r="AB27" s="24">
        <v>84</v>
      </c>
      <c r="AC27" s="22">
        <f t="shared" si="6"/>
        <v>80.666666666666671</v>
      </c>
      <c r="AD27" s="24">
        <v>69</v>
      </c>
      <c r="AE27" s="24">
        <v>63</v>
      </c>
      <c r="AF27" s="24">
        <v>61</v>
      </c>
      <c r="AG27" s="22">
        <f t="shared" si="7"/>
        <v>64.333333333333329</v>
      </c>
      <c r="AH27" s="23">
        <v>60</v>
      </c>
      <c r="AI27" s="23">
        <v>60</v>
      </c>
      <c r="AJ27" s="23">
        <v>62</v>
      </c>
      <c r="AK27" s="22">
        <f t="shared" si="8"/>
        <v>60.666666666666664</v>
      </c>
      <c r="AL27" s="23">
        <v>46</v>
      </c>
      <c r="AM27" s="23">
        <v>43</v>
      </c>
      <c r="AN27" s="23">
        <v>43</v>
      </c>
      <c r="AO27" s="22">
        <f t="shared" si="9"/>
        <v>44</v>
      </c>
      <c r="AP27" s="24">
        <v>70</v>
      </c>
      <c r="AQ27" s="24">
        <v>58</v>
      </c>
      <c r="AR27" s="24">
        <v>58</v>
      </c>
      <c r="AS27" s="22">
        <f t="shared" si="10"/>
        <v>62</v>
      </c>
      <c r="AT27" s="24">
        <v>38</v>
      </c>
      <c r="AU27" s="24">
        <v>40</v>
      </c>
      <c r="AV27" s="24">
        <v>41</v>
      </c>
      <c r="AW27" s="22">
        <f t="shared" si="11"/>
        <v>39.666666666666664</v>
      </c>
    </row>
    <row r="28" spans="1:49" x14ac:dyDescent="0.3">
      <c r="A28" s="12" t="s">
        <v>12</v>
      </c>
      <c r="B28" s="23">
        <v>153</v>
      </c>
      <c r="C28" s="23">
        <v>151</v>
      </c>
      <c r="D28" s="23">
        <v>152</v>
      </c>
      <c r="E28" s="22">
        <f t="shared" si="0"/>
        <v>152</v>
      </c>
      <c r="F28" s="23">
        <v>150</v>
      </c>
      <c r="G28" s="23">
        <v>151</v>
      </c>
      <c r="H28" s="23">
        <v>151</v>
      </c>
      <c r="I28" s="22">
        <f t="shared" si="1"/>
        <v>150.66666666666666</v>
      </c>
      <c r="J28" s="24">
        <v>152</v>
      </c>
      <c r="K28" s="24">
        <v>150</v>
      </c>
      <c r="L28" s="24">
        <v>150</v>
      </c>
      <c r="M28" s="22">
        <f t="shared" si="2"/>
        <v>150.66666666666666</v>
      </c>
      <c r="N28" s="24">
        <v>154</v>
      </c>
      <c r="O28" s="24">
        <v>153</v>
      </c>
      <c r="P28" s="24">
        <v>149</v>
      </c>
      <c r="Q28" s="22">
        <f t="shared" si="3"/>
        <v>152</v>
      </c>
      <c r="R28" s="23">
        <v>73</v>
      </c>
      <c r="S28" s="23">
        <v>75</v>
      </c>
      <c r="T28" s="23">
        <v>75</v>
      </c>
      <c r="U28" s="22">
        <f t="shared" si="4"/>
        <v>74.333333333333329</v>
      </c>
      <c r="V28" s="23">
        <v>75</v>
      </c>
      <c r="W28" s="23">
        <v>75</v>
      </c>
      <c r="X28" s="23">
        <v>73</v>
      </c>
      <c r="Y28" s="22">
        <f t="shared" si="5"/>
        <v>74.333333333333329</v>
      </c>
      <c r="Z28" s="24">
        <v>78</v>
      </c>
      <c r="AA28" s="24">
        <v>76</v>
      </c>
      <c r="AB28" s="24">
        <v>78</v>
      </c>
      <c r="AC28" s="22">
        <f t="shared" si="6"/>
        <v>77.333333333333329</v>
      </c>
      <c r="AD28" s="24">
        <v>70</v>
      </c>
      <c r="AE28" s="24">
        <v>70</v>
      </c>
      <c r="AF28" s="24">
        <v>64</v>
      </c>
      <c r="AG28" s="22">
        <f t="shared" si="7"/>
        <v>68</v>
      </c>
      <c r="AH28" s="23">
        <v>63</v>
      </c>
      <c r="AI28" s="23">
        <v>64</v>
      </c>
      <c r="AJ28" s="23">
        <v>62</v>
      </c>
      <c r="AK28" s="22">
        <f t="shared" si="8"/>
        <v>63</v>
      </c>
      <c r="AL28" s="23">
        <v>62</v>
      </c>
      <c r="AM28" s="23">
        <v>61</v>
      </c>
      <c r="AN28" s="23">
        <v>61</v>
      </c>
      <c r="AO28" s="22">
        <f t="shared" si="9"/>
        <v>61.333333333333336</v>
      </c>
      <c r="AP28" s="24">
        <v>68</v>
      </c>
      <c r="AQ28" s="24">
        <v>68</v>
      </c>
      <c r="AR28" s="24">
        <v>72</v>
      </c>
      <c r="AS28" s="22">
        <f t="shared" si="10"/>
        <v>69.333333333333329</v>
      </c>
      <c r="AT28" s="24">
        <v>65</v>
      </c>
      <c r="AU28" s="24">
        <v>61</v>
      </c>
      <c r="AV28" s="24">
        <v>65</v>
      </c>
      <c r="AW28" s="22">
        <f t="shared" si="11"/>
        <v>63.666666666666664</v>
      </c>
    </row>
    <row r="29" spans="1:49" x14ac:dyDescent="0.3">
      <c r="A29" s="12" t="s">
        <v>13</v>
      </c>
      <c r="B29" s="23">
        <v>153</v>
      </c>
      <c r="C29" s="23">
        <v>151</v>
      </c>
      <c r="D29" s="23">
        <v>153</v>
      </c>
      <c r="E29" s="22">
        <f t="shared" si="0"/>
        <v>152.33333333333334</v>
      </c>
      <c r="F29" s="23">
        <v>153</v>
      </c>
      <c r="G29" s="23">
        <v>154</v>
      </c>
      <c r="H29" s="23">
        <v>154</v>
      </c>
      <c r="I29" s="22">
        <f t="shared" si="1"/>
        <v>153.66666666666666</v>
      </c>
      <c r="J29" s="24">
        <v>150</v>
      </c>
      <c r="K29" s="24">
        <v>152</v>
      </c>
      <c r="L29" s="24">
        <v>152</v>
      </c>
      <c r="M29" s="22">
        <f t="shared" si="2"/>
        <v>151.33333333333334</v>
      </c>
      <c r="N29" s="24">
        <v>154</v>
      </c>
      <c r="O29" s="24">
        <v>155</v>
      </c>
      <c r="P29" s="24">
        <v>155</v>
      </c>
      <c r="Q29" s="22">
        <f t="shared" si="3"/>
        <v>154.66666666666666</v>
      </c>
      <c r="R29" s="23">
        <v>70</v>
      </c>
      <c r="S29" s="23">
        <v>70</v>
      </c>
      <c r="T29" s="23">
        <v>71</v>
      </c>
      <c r="U29" s="22">
        <f t="shared" si="4"/>
        <v>70.333333333333329</v>
      </c>
      <c r="V29" s="23">
        <v>71</v>
      </c>
      <c r="W29" s="23">
        <v>71</v>
      </c>
      <c r="X29" s="23">
        <v>71</v>
      </c>
      <c r="Y29" s="22">
        <f t="shared" si="5"/>
        <v>71</v>
      </c>
      <c r="Z29" s="24">
        <v>82</v>
      </c>
      <c r="AA29" s="24">
        <v>82</v>
      </c>
      <c r="AB29" s="24">
        <v>80</v>
      </c>
      <c r="AC29" s="22">
        <f t="shared" si="6"/>
        <v>81.333333333333329</v>
      </c>
      <c r="AD29" s="24">
        <v>78</v>
      </c>
      <c r="AE29" s="24">
        <v>78</v>
      </c>
      <c r="AF29" s="24">
        <v>78</v>
      </c>
      <c r="AG29" s="22">
        <f t="shared" si="7"/>
        <v>78</v>
      </c>
      <c r="AH29" s="23">
        <v>72</v>
      </c>
      <c r="AI29" s="23">
        <v>80</v>
      </c>
      <c r="AJ29" s="23">
        <v>81</v>
      </c>
      <c r="AK29" s="22">
        <f t="shared" si="8"/>
        <v>77.666666666666671</v>
      </c>
      <c r="AL29" s="23">
        <v>77</v>
      </c>
      <c r="AM29" s="23">
        <v>77</v>
      </c>
      <c r="AN29" s="23">
        <v>76</v>
      </c>
      <c r="AO29" s="22">
        <f t="shared" si="9"/>
        <v>76.666666666666671</v>
      </c>
      <c r="AP29" s="24">
        <v>70</v>
      </c>
      <c r="AQ29" s="24">
        <v>72</v>
      </c>
      <c r="AR29" s="24">
        <v>74</v>
      </c>
      <c r="AS29" s="22">
        <f t="shared" si="10"/>
        <v>72</v>
      </c>
      <c r="AT29" s="24">
        <v>70</v>
      </c>
      <c r="AU29" s="24">
        <v>69</v>
      </c>
      <c r="AV29" s="24">
        <v>70</v>
      </c>
      <c r="AW29" s="22">
        <f t="shared" si="11"/>
        <v>69.666666666666671</v>
      </c>
    </row>
    <row r="30" spans="1:49" x14ac:dyDescent="0.3">
      <c r="A30" s="12" t="s">
        <v>14</v>
      </c>
      <c r="B30" s="23">
        <v>145</v>
      </c>
      <c r="C30" s="23">
        <v>148</v>
      </c>
      <c r="D30" s="23">
        <v>149</v>
      </c>
      <c r="E30" s="22">
        <f t="shared" si="0"/>
        <v>147.33333333333334</v>
      </c>
      <c r="F30" s="23">
        <v>150</v>
      </c>
      <c r="G30" s="23">
        <v>151</v>
      </c>
      <c r="H30" s="23">
        <v>147</v>
      </c>
      <c r="I30" s="22">
        <f t="shared" si="1"/>
        <v>149.33333333333334</v>
      </c>
      <c r="J30" s="24">
        <v>154</v>
      </c>
      <c r="K30" s="24">
        <v>154</v>
      </c>
      <c r="L30" s="24">
        <v>154</v>
      </c>
      <c r="M30" s="22">
        <f t="shared" si="2"/>
        <v>154</v>
      </c>
      <c r="N30" s="24">
        <v>150</v>
      </c>
      <c r="O30" s="24">
        <v>151</v>
      </c>
      <c r="P30" s="24">
        <v>152</v>
      </c>
      <c r="Q30" s="22">
        <f t="shared" si="3"/>
        <v>151</v>
      </c>
      <c r="R30" s="23">
        <v>78</v>
      </c>
      <c r="S30" s="23">
        <v>76</v>
      </c>
      <c r="T30" s="23">
        <v>78</v>
      </c>
      <c r="U30" s="22">
        <f t="shared" si="4"/>
        <v>77.333333333333329</v>
      </c>
      <c r="V30" s="23">
        <v>76</v>
      </c>
      <c r="W30" s="23">
        <v>79</v>
      </c>
      <c r="X30" s="23">
        <v>77</v>
      </c>
      <c r="Y30" s="22">
        <f t="shared" si="5"/>
        <v>77.333333333333329</v>
      </c>
      <c r="Z30" s="24">
        <v>77</v>
      </c>
      <c r="AA30" s="24">
        <v>78</v>
      </c>
      <c r="AB30" s="24">
        <v>78</v>
      </c>
      <c r="AC30" s="22">
        <f t="shared" si="6"/>
        <v>77.666666666666671</v>
      </c>
      <c r="AD30" s="24">
        <v>76</v>
      </c>
      <c r="AE30" s="24">
        <v>77</v>
      </c>
      <c r="AF30" s="24">
        <v>79</v>
      </c>
      <c r="AG30" s="22">
        <f t="shared" si="7"/>
        <v>77.333333333333329</v>
      </c>
      <c r="AH30" s="23">
        <v>39</v>
      </c>
      <c r="AI30" s="23">
        <v>40</v>
      </c>
      <c r="AJ30" s="23">
        <v>42</v>
      </c>
      <c r="AK30" s="22">
        <f t="shared" si="8"/>
        <v>40.333333333333336</v>
      </c>
      <c r="AL30" s="23">
        <v>35</v>
      </c>
      <c r="AM30" s="23">
        <v>37</v>
      </c>
      <c r="AN30" s="23">
        <v>39</v>
      </c>
      <c r="AO30" s="22">
        <f t="shared" si="9"/>
        <v>37</v>
      </c>
      <c r="AP30" s="24">
        <v>40</v>
      </c>
      <c r="AQ30" s="24">
        <v>42</v>
      </c>
      <c r="AR30" s="24">
        <v>34</v>
      </c>
      <c r="AS30" s="22">
        <f t="shared" si="10"/>
        <v>38.666666666666664</v>
      </c>
      <c r="AT30" s="24">
        <v>37</v>
      </c>
      <c r="AU30" s="24">
        <v>37</v>
      </c>
      <c r="AV30" s="24">
        <v>35</v>
      </c>
      <c r="AW30" s="22">
        <f t="shared" si="11"/>
        <v>36.333333333333336</v>
      </c>
    </row>
    <row r="31" spans="1:49" x14ac:dyDescent="0.3">
      <c r="A31" s="12" t="s">
        <v>15</v>
      </c>
      <c r="B31" s="23">
        <v>150</v>
      </c>
      <c r="C31" s="23">
        <v>143</v>
      </c>
      <c r="D31" s="23">
        <v>147</v>
      </c>
      <c r="E31" s="22">
        <f t="shared" si="0"/>
        <v>146.66666666666666</v>
      </c>
      <c r="F31" s="23">
        <v>146</v>
      </c>
      <c r="G31" s="23">
        <v>146</v>
      </c>
      <c r="H31" s="23">
        <v>145</v>
      </c>
      <c r="I31" s="22">
        <f t="shared" si="1"/>
        <v>145.66666666666666</v>
      </c>
      <c r="J31" s="24">
        <v>150</v>
      </c>
      <c r="K31" s="24">
        <v>148</v>
      </c>
      <c r="L31" s="24">
        <v>150</v>
      </c>
      <c r="M31" s="22">
        <f t="shared" si="2"/>
        <v>149.33333333333334</v>
      </c>
      <c r="N31" s="24">
        <v>146</v>
      </c>
      <c r="O31" s="24">
        <v>146</v>
      </c>
      <c r="P31" s="24">
        <v>151</v>
      </c>
      <c r="Q31" s="22">
        <f t="shared" si="3"/>
        <v>147.66666666666666</v>
      </c>
      <c r="R31" s="23">
        <v>85</v>
      </c>
      <c r="S31" s="23">
        <v>84</v>
      </c>
      <c r="T31" s="23">
        <v>85</v>
      </c>
      <c r="U31" s="22">
        <f t="shared" si="4"/>
        <v>84.666666666666671</v>
      </c>
      <c r="V31" s="23">
        <v>88</v>
      </c>
      <c r="W31" s="23">
        <v>86</v>
      </c>
      <c r="X31" s="23">
        <v>86</v>
      </c>
      <c r="Y31" s="22">
        <f t="shared" si="5"/>
        <v>86.666666666666671</v>
      </c>
      <c r="Z31" s="24">
        <v>89</v>
      </c>
      <c r="AA31" s="24">
        <v>84</v>
      </c>
      <c r="AB31" s="24">
        <v>84</v>
      </c>
      <c r="AC31" s="22">
        <f t="shared" si="6"/>
        <v>85.666666666666671</v>
      </c>
      <c r="AD31" s="24">
        <v>89</v>
      </c>
      <c r="AE31" s="24">
        <v>88</v>
      </c>
      <c r="AF31" s="24">
        <v>85</v>
      </c>
      <c r="AG31" s="22">
        <f t="shared" si="7"/>
        <v>87.333333333333329</v>
      </c>
      <c r="AH31" s="23">
        <v>41</v>
      </c>
      <c r="AI31" s="23">
        <v>42</v>
      </c>
      <c r="AJ31" s="23">
        <v>42</v>
      </c>
      <c r="AK31" s="22">
        <f t="shared" si="8"/>
        <v>41.666666666666664</v>
      </c>
      <c r="AL31" s="23">
        <v>45</v>
      </c>
      <c r="AM31" s="23">
        <v>43</v>
      </c>
      <c r="AN31" s="23">
        <v>43</v>
      </c>
      <c r="AO31" s="22">
        <f t="shared" si="9"/>
        <v>43.666666666666664</v>
      </c>
      <c r="AP31" s="24">
        <v>44</v>
      </c>
      <c r="AQ31" s="24">
        <v>46</v>
      </c>
      <c r="AR31" s="24">
        <v>46</v>
      </c>
      <c r="AS31" s="22">
        <f t="shared" si="10"/>
        <v>45.333333333333336</v>
      </c>
      <c r="AT31" s="24">
        <v>42</v>
      </c>
      <c r="AU31" s="24">
        <v>42</v>
      </c>
      <c r="AV31" s="24">
        <v>42</v>
      </c>
      <c r="AW31" s="22">
        <f t="shared" si="11"/>
        <v>42</v>
      </c>
    </row>
    <row r="32" spans="1:49" x14ac:dyDescent="0.3">
      <c r="A32" t="s">
        <v>16</v>
      </c>
      <c r="B32" s="23">
        <v>156</v>
      </c>
      <c r="C32" s="23">
        <v>158</v>
      </c>
      <c r="D32" s="23">
        <v>154</v>
      </c>
      <c r="E32" s="22">
        <f t="shared" si="0"/>
        <v>156</v>
      </c>
      <c r="F32" s="23">
        <v>155</v>
      </c>
      <c r="G32" s="23">
        <v>155</v>
      </c>
      <c r="H32" s="23">
        <v>155</v>
      </c>
      <c r="I32" s="22">
        <f t="shared" si="1"/>
        <v>155</v>
      </c>
      <c r="J32" s="24">
        <v>160</v>
      </c>
      <c r="K32" s="24">
        <v>158</v>
      </c>
      <c r="L32" s="24">
        <v>158</v>
      </c>
      <c r="M32" s="22">
        <f t="shared" si="2"/>
        <v>158.66666666666666</v>
      </c>
      <c r="N32" s="24">
        <v>156</v>
      </c>
      <c r="O32" s="24">
        <v>155</v>
      </c>
      <c r="P32" s="24">
        <v>156</v>
      </c>
      <c r="Q32" s="22">
        <f t="shared" si="3"/>
        <v>155.66666666666666</v>
      </c>
      <c r="R32" s="23">
        <v>54</v>
      </c>
      <c r="S32" s="23">
        <v>56</v>
      </c>
      <c r="T32" s="23">
        <v>56</v>
      </c>
      <c r="U32" s="22">
        <f t="shared" si="4"/>
        <v>55.333333333333336</v>
      </c>
      <c r="V32" s="23">
        <v>56</v>
      </c>
      <c r="W32" s="23">
        <v>57</v>
      </c>
      <c r="X32" s="23">
        <v>57</v>
      </c>
      <c r="Y32" s="22">
        <f t="shared" si="5"/>
        <v>56.666666666666664</v>
      </c>
      <c r="Z32" s="24">
        <v>56</v>
      </c>
      <c r="AA32" s="24">
        <v>56</v>
      </c>
      <c r="AB32" s="24">
        <v>56</v>
      </c>
      <c r="AC32" s="22">
        <f t="shared" si="6"/>
        <v>56</v>
      </c>
      <c r="AD32" s="24">
        <v>56</v>
      </c>
      <c r="AE32" s="24">
        <v>57</v>
      </c>
      <c r="AF32" s="24">
        <v>58</v>
      </c>
      <c r="AG32" s="22">
        <f t="shared" si="7"/>
        <v>57</v>
      </c>
      <c r="AH32" s="23">
        <v>62</v>
      </c>
      <c r="AI32" s="23">
        <v>60</v>
      </c>
      <c r="AJ32" s="23">
        <v>58</v>
      </c>
      <c r="AK32" s="22">
        <f t="shared" si="8"/>
        <v>60</v>
      </c>
      <c r="AL32" s="23">
        <v>60</v>
      </c>
      <c r="AM32" s="23">
        <v>60</v>
      </c>
      <c r="AN32" s="23">
        <v>57</v>
      </c>
      <c r="AO32" s="22">
        <f t="shared" si="9"/>
        <v>59</v>
      </c>
      <c r="AP32" s="24">
        <v>60</v>
      </c>
      <c r="AQ32" s="24">
        <v>60</v>
      </c>
      <c r="AR32" s="24">
        <v>62</v>
      </c>
      <c r="AS32" s="22">
        <f t="shared" si="10"/>
        <v>60.666666666666664</v>
      </c>
      <c r="AT32" s="24">
        <v>59</v>
      </c>
      <c r="AU32" s="24">
        <v>60</v>
      </c>
      <c r="AV32" s="24">
        <v>60</v>
      </c>
      <c r="AW32" s="22">
        <f t="shared" si="11"/>
        <v>59.666666666666664</v>
      </c>
    </row>
    <row r="33" spans="1:49" x14ac:dyDescent="0.3">
      <c r="A33" t="s">
        <v>17</v>
      </c>
      <c r="B33" s="23">
        <v>154</v>
      </c>
      <c r="C33" s="23">
        <v>150</v>
      </c>
      <c r="D33" s="23">
        <v>152</v>
      </c>
      <c r="E33" s="22">
        <f t="shared" si="0"/>
        <v>152</v>
      </c>
      <c r="F33" s="23">
        <v>156</v>
      </c>
      <c r="G33" s="23">
        <v>150</v>
      </c>
      <c r="H33" s="23">
        <v>154</v>
      </c>
      <c r="I33" s="22">
        <f t="shared" si="1"/>
        <v>153.33333333333334</v>
      </c>
      <c r="J33" s="24">
        <v>152</v>
      </c>
      <c r="K33" s="24">
        <v>152</v>
      </c>
      <c r="L33" s="24">
        <v>152</v>
      </c>
      <c r="M33" s="22">
        <f t="shared" si="2"/>
        <v>152</v>
      </c>
      <c r="N33" s="24">
        <v>152</v>
      </c>
      <c r="O33" s="24">
        <v>154</v>
      </c>
      <c r="P33" s="24">
        <v>152</v>
      </c>
      <c r="Q33" s="22">
        <f t="shared" si="3"/>
        <v>152.66666666666666</v>
      </c>
      <c r="R33" s="23">
        <v>62</v>
      </c>
      <c r="S33" s="23">
        <v>64</v>
      </c>
      <c r="T33" s="23">
        <v>64</v>
      </c>
      <c r="U33" s="22">
        <f t="shared" si="4"/>
        <v>63.333333333333336</v>
      </c>
      <c r="V33" s="23">
        <v>62</v>
      </c>
      <c r="W33" s="23">
        <v>54</v>
      </c>
      <c r="X33" s="23">
        <v>54</v>
      </c>
      <c r="Y33" s="22">
        <f t="shared" si="5"/>
        <v>56.666666666666664</v>
      </c>
      <c r="Z33" s="24">
        <v>60</v>
      </c>
      <c r="AA33" s="24">
        <v>60</v>
      </c>
      <c r="AB33" s="24">
        <v>58</v>
      </c>
      <c r="AC33" s="22">
        <f t="shared" si="6"/>
        <v>59.333333333333336</v>
      </c>
      <c r="AD33" s="24">
        <v>57</v>
      </c>
      <c r="AE33" s="24">
        <v>60</v>
      </c>
      <c r="AF33" s="24">
        <v>60</v>
      </c>
      <c r="AG33" s="22">
        <f t="shared" si="7"/>
        <v>59</v>
      </c>
      <c r="AH33" s="23">
        <v>74</v>
      </c>
      <c r="AI33" s="23">
        <v>76</v>
      </c>
      <c r="AJ33" s="23">
        <v>76</v>
      </c>
      <c r="AK33" s="22">
        <f t="shared" si="8"/>
        <v>75.333333333333329</v>
      </c>
      <c r="AL33" s="23">
        <v>74</v>
      </c>
      <c r="AM33" s="23">
        <v>77</v>
      </c>
      <c r="AN33" s="23">
        <v>77</v>
      </c>
      <c r="AO33" s="22">
        <f t="shared" si="9"/>
        <v>76</v>
      </c>
      <c r="AP33" s="24">
        <v>74</v>
      </c>
      <c r="AQ33" s="24">
        <v>76</v>
      </c>
      <c r="AR33" s="24">
        <v>78</v>
      </c>
      <c r="AS33" s="22">
        <f t="shared" si="10"/>
        <v>76</v>
      </c>
      <c r="AT33" s="24">
        <v>60</v>
      </c>
      <c r="AU33" s="24">
        <v>78</v>
      </c>
      <c r="AV33" s="24">
        <v>75</v>
      </c>
      <c r="AW33" s="22">
        <f t="shared" si="11"/>
        <v>71</v>
      </c>
    </row>
    <row r="34" spans="1:49" x14ac:dyDescent="0.3">
      <c r="A34" t="s">
        <v>133</v>
      </c>
      <c r="B34" s="23">
        <v>140</v>
      </c>
      <c r="C34" s="23">
        <v>142</v>
      </c>
      <c r="D34" s="23">
        <v>144</v>
      </c>
      <c r="E34" s="22">
        <f t="shared" si="0"/>
        <v>142</v>
      </c>
      <c r="F34" s="23">
        <v>140</v>
      </c>
      <c r="G34" s="23">
        <v>143</v>
      </c>
      <c r="H34" s="23">
        <v>141</v>
      </c>
      <c r="I34" s="22">
        <f t="shared" si="1"/>
        <v>141.33333333333334</v>
      </c>
      <c r="J34" s="24">
        <v>135</v>
      </c>
      <c r="K34" s="24">
        <v>135</v>
      </c>
      <c r="L34" s="24">
        <v>134</v>
      </c>
      <c r="M34" s="22">
        <f t="shared" si="2"/>
        <v>134.66666666666666</v>
      </c>
      <c r="N34" s="24">
        <v>140</v>
      </c>
      <c r="O34" s="24">
        <v>136</v>
      </c>
      <c r="P34" s="24">
        <v>139</v>
      </c>
      <c r="Q34" s="22">
        <f t="shared" si="3"/>
        <v>138.33333333333334</v>
      </c>
      <c r="R34" s="23">
        <v>57</v>
      </c>
      <c r="S34" s="23">
        <v>58</v>
      </c>
      <c r="T34" s="23">
        <v>58</v>
      </c>
      <c r="U34" s="22">
        <f t="shared" si="4"/>
        <v>57.666666666666664</v>
      </c>
      <c r="V34" s="23">
        <v>56</v>
      </c>
      <c r="W34" s="23">
        <v>54</v>
      </c>
      <c r="X34" s="23">
        <v>55</v>
      </c>
      <c r="Y34" s="22">
        <f t="shared" si="5"/>
        <v>55</v>
      </c>
      <c r="Z34" s="24">
        <v>54</v>
      </c>
      <c r="AA34" s="24">
        <v>55</v>
      </c>
      <c r="AB34" s="24">
        <v>54</v>
      </c>
      <c r="AC34" s="22">
        <f t="shared" si="6"/>
        <v>54.333333333333336</v>
      </c>
      <c r="AD34" s="24">
        <v>56</v>
      </c>
      <c r="AE34" s="24">
        <v>57</v>
      </c>
      <c r="AF34" s="24">
        <v>57</v>
      </c>
      <c r="AG34" s="22">
        <f t="shared" si="7"/>
        <v>56.666666666666664</v>
      </c>
      <c r="AH34" s="23">
        <v>54</v>
      </c>
      <c r="AI34" s="23">
        <v>54</v>
      </c>
      <c r="AJ34" s="23">
        <v>56</v>
      </c>
      <c r="AK34" s="22">
        <f t="shared" si="8"/>
        <v>54.666666666666664</v>
      </c>
      <c r="AL34" s="23">
        <v>54</v>
      </c>
      <c r="AM34" s="23">
        <v>53</v>
      </c>
      <c r="AN34" s="23">
        <v>51</v>
      </c>
      <c r="AO34" s="22">
        <f t="shared" si="9"/>
        <v>52.666666666666664</v>
      </c>
      <c r="AP34" s="24">
        <v>54</v>
      </c>
      <c r="AQ34" s="24">
        <v>53</v>
      </c>
      <c r="AR34" s="24">
        <v>51</v>
      </c>
      <c r="AS34" s="22">
        <f t="shared" si="10"/>
        <v>52.666666666666664</v>
      </c>
      <c r="AT34" s="24">
        <v>55</v>
      </c>
      <c r="AU34" s="24">
        <v>55</v>
      </c>
      <c r="AV34" s="24">
        <v>53</v>
      </c>
      <c r="AW34" s="22">
        <f t="shared" si="11"/>
        <v>54.333333333333336</v>
      </c>
    </row>
    <row r="35" spans="1:49" x14ac:dyDescent="0.3">
      <c r="A35" t="s">
        <v>134</v>
      </c>
      <c r="B35" s="23">
        <v>136</v>
      </c>
      <c r="C35" s="23">
        <v>138</v>
      </c>
      <c r="D35" s="23">
        <v>138</v>
      </c>
      <c r="E35" s="22">
        <f t="shared" si="0"/>
        <v>137.33333333333334</v>
      </c>
      <c r="F35" s="23">
        <v>138</v>
      </c>
      <c r="G35" s="23">
        <v>138</v>
      </c>
      <c r="H35" s="23">
        <v>138</v>
      </c>
      <c r="I35" s="22">
        <f t="shared" si="1"/>
        <v>138</v>
      </c>
      <c r="J35" s="24">
        <v>136</v>
      </c>
      <c r="K35" s="24">
        <v>136</v>
      </c>
      <c r="L35" s="24">
        <v>138</v>
      </c>
      <c r="M35" s="22">
        <f t="shared" si="2"/>
        <v>136.66666666666666</v>
      </c>
      <c r="N35" s="24">
        <v>138</v>
      </c>
      <c r="O35" s="24">
        <v>138</v>
      </c>
      <c r="P35" s="24">
        <v>138</v>
      </c>
      <c r="Q35" s="22">
        <f t="shared" si="3"/>
        <v>138</v>
      </c>
      <c r="R35" s="23">
        <v>58</v>
      </c>
      <c r="S35" s="23">
        <v>56</v>
      </c>
      <c r="T35" s="23">
        <v>54</v>
      </c>
      <c r="U35" s="22">
        <f t="shared" si="4"/>
        <v>56</v>
      </c>
      <c r="V35" s="23">
        <v>58</v>
      </c>
      <c r="W35" s="23">
        <v>58</v>
      </c>
      <c r="X35" s="23">
        <v>54</v>
      </c>
      <c r="Y35" s="22">
        <f t="shared" si="5"/>
        <v>56.666666666666664</v>
      </c>
      <c r="Z35" s="24">
        <v>60</v>
      </c>
      <c r="AA35" s="24">
        <v>60</v>
      </c>
      <c r="AB35" s="24">
        <v>60</v>
      </c>
      <c r="AC35" s="22">
        <f t="shared" si="6"/>
        <v>60</v>
      </c>
      <c r="AD35" s="24">
        <v>58</v>
      </c>
      <c r="AE35" s="24">
        <v>57</v>
      </c>
      <c r="AF35" s="24">
        <v>58</v>
      </c>
      <c r="AG35" s="22">
        <f t="shared" si="7"/>
        <v>57.666666666666664</v>
      </c>
      <c r="AH35" s="23">
        <v>58</v>
      </c>
      <c r="AI35" s="23">
        <v>60</v>
      </c>
      <c r="AJ35" s="23">
        <v>62</v>
      </c>
      <c r="AK35" s="22">
        <f t="shared" si="8"/>
        <v>60</v>
      </c>
      <c r="AL35" s="23">
        <v>54</v>
      </c>
      <c r="AM35" s="23">
        <v>58</v>
      </c>
      <c r="AN35" s="23">
        <v>57</v>
      </c>
      <c r="AO35" s="22">
        <f t="shared" si="9"/>
        <v>56.333333333333336</v>
      </c>
      <c r="AP35" s="24">
        <v>56</v>
      </c>
      <c r="AQ35" s="24">
        <v>58</v>
      </c>
      <c r="AR35" s="24">
        <v>58</v>
      </c>
      <c r="AS35" s="22">
        <f t="shared" si="10"/>
        <v>57.333333333333336</v>
      </c>
      <c r="AT35" s="24">
        <v>56</v>
      </c>
      <c r="AU35" s="24">
        <v>58</v>
      </c>
      <c r="AV35" s="24">
        <v>58</v>
      </c>
      <c r="AW35" s="22">
        <f t="shared" si="11"/>
        <v>57.333333333333336</v>
      </c>
    </row>
    <row r="36" spans="1:49" x14ac:dyDescent="0.3">
      <c r="A36" t="s">
        <v>135</v>
      </c>
      <c r="B36" s="23">
        <v>139</v>
      </c>
      <c r="C36" s="23">
        <v>140</v>
      </c>
      <c r="D36" s="23">
        <v>140</v>
      </c>
      <c r="E36" s="22">
        <f t="shared" si="0"/>
        <v>139.66666666666666</v>
      </c>
      <c r="F36" s="23">
        <v>137</v>
      </c>
      <c r="G36" s="23">
        <v>140</v>
      </c>
      <c r="H36" s="23">
        <v>140</v>
      </c>
      <c r="I36" s="22">
        <f t="shared" si="1"/>
        <v>139</v>
      </c>
      <c r="J36" s="24">
        <v>142</v>
      </c>
      <c r="K36" s="24">
        <v>143</v>
      </c>
      <c r="L36" s="24">
        <v>145</v>
      </c>
      <c r="M36" s="22">
        <f t="shared" si="2"/>
        <v>143.33333333333334</v>
      </c>
      <c r="N36" s="24">
        <v>148</v>
      </c>
      <c r="O36" s="24">
        <v>145</v>
      </c>
      <c r="P36" s="24">
        <v>151</v>
      </c>
      <c r="Q36" s="22">
        <f t="shared" si="3"/>
        <v>148</v>
      </c>
      <c r="R36" s="23">
        <v>66</v>
      </c>
      <c r="S36" s="23">
        <v>65</v>
      </c>
      <c r="T36" s="23">
        <v>68</v>
      </c>
      <c r="U36" s="22">
        <f t="shared" si="4"/>
        <v>66.333333333333329</v>
      </c>
      <c r="V36" s="23">
        <v>70</v>
      </c>
      <c r="W36" s="23">
        <v>72</v>
      </c>
      <c r="X36" s="23">
        <v>73</v>
      </c>
      <c r="Y36" s="22">
        <f t="shared" si="5"/>
        <v>71.666666666666671</v>
      </c>
      <c r="Z36" s="24">
        <v>67</v>
      </c>
      <c r="AA36" s="24">
        <v>65</v>
      </c>
      <c r="AB36" s="24">
        <v>65</v>
      </c>
      <c r="AC36" s="22">
        <f t="shared" si="6"/>
        <v>65.666666666666671</v>
      </c>
      <c r="AD36" s="24">
        <v>65</v>
      </c>
      <c r="AE36" s="24">
        <v>65</v>
      </c>
      <c r="AF36" s="24">
        <v>63</v>
      </c>
      <c r="AG36" s="22">
        <f t="shared" si="7"/>
        <v>64.333333333333329</v>
      </c>
      <c r="AH36" s="23">
        <v>60</v>
      </c>
      <c r="AI36" s="23">
        <v>60</v>
      </c>
      <c r="AJ36" s="23">
        <v>60</v>
      </c>
      <c r="AK36" s="22">
        <f t="shared" si="8"/>
        <v>60</v>
      </c>
      <c r="AL36" s="23">
        <v>58</v>
      </c>
      <c r="AM36" s="23">
        <v>58</v>
      </c>
      <c r="AN36" s="23">
        <v>58</v>
      </c>
      <c r="AO36" s="22">
        <f t="shared" si="9"/>
        <v>58</v>
      </c>
      <c r="AP36" s="24">
        <v>62</v>
      </c>
      <c r="AQ36" s="24">
        <v>64</v>
      </c>
      <c r="AR36" s="24">
        <v>64</v>
      </c>
      <c r="AS36" s="22">
        <f t="shared" si="10"/>
        <v>63.333333333333336</v>
      </c>
      <c r="AT36" s="24">
        <v>57</v>
      </c>
      <c r="AU36" s="24">
        <v>57</v>
      </c>
      <c r="AV36" s="24">
        <v>57</v>
      </c>
      <c r="AW36" s="22">
        <f t="shared" si="11"/>
        <v>57</v>
      </c>
    </row>
    <row r="37" spans="1:49" x14ac:dyDescent="0.3">
      <c r="A37" t="s">
        <v>136</v>
      </c>
      <c r="B37" s="23">
        <v>140</v>
      </c>
      <c r="C37" s="23">
        <v>142</v>
      </c>
      <c r="D37" s="23">
        <v>145</v>
      </c>
      <c r="E37" s="22">
        <f t="shared" si="0"/>
        <v>142.33333333333334</v>
      </c>
      <c r="F37" s="23">
        <v>137</v>
      </c>
      <c r="G37" s="23">
        <v>140</v>
      </c>
      <c r="H37" s="23">
        <v>137</v>
      </c>
      <c r="I37" s="22">
        <f t="shared" si="1"/>
        <v>138</v>
      </c>
      <c r="J37" s="24">
        <v>146</v>
      </c>
      <c r="K37" s="24">
        <v>146</v>
      </c>
      <c r="L37" s="24">
        <v>145</v>
      </c>
      <c r="M37" s="22">
        <f t="shared" si="2"/>
        <v>145.66666666666666</v>
      </c>
      <c r="N37" s="24">
        <v>146</v>
      </c>
      <c r="O37" s="24">
        <v>145</v>
      </c>
      <c r="P37" s="24">
        <v>146</v>
      </c>
      <c r="Q37" s="22">
        <f t="shared" si="3"/>
        <v>145.66666666666666</v>
      </c>
      <c r="R37" s="23">
        <v>68</v>
      </c>
      <c r="S37" s="23">
        <v>68</v>
      </c>
      <c r="T37" s="23">
        <v>70</v>
      </c>
      <c r="U37" s="22">
        <f t="shared" si="4"/>
        <v>68.666666666666671</v>
      </c>
      <c r="V37" s="23">
        <v>72</v>
      </c>
      <c r="W37" s="23">
        <v>72</v>
      </c>
      <c r="X37" s="23">
        <v>75</v>
      </c>
      <c r="Y37" s="22">
        <f t="shared" si="5"/>
        <v>73</v>
      </c>
      <c r="Z37" s="24">
        <v>64</v>
      </c>
      <c r="AA37" s="24">
        <v>60</v>
      </c>
      <c r="AB37" s="24">
        <v>65</v>
      </c>
      <c r="AC37" s="22">
        <f t="shared" si="6"/>
        <v>63</v>
      </c>
      <c r="AD37" s="24">
        <v>67</v>
      </c>
      <c r="AE37" s="24">
        <v>67</v>
      </c>
      <c r="AF37" s="24">
        <v>68</v>
      </c>
      <c r="AG37" s="22">
        <f t="shared" si="7"/>
        <v>67.333333333333329</v>
      </c>
      <c r="AH37" s="23">
        <v>62</v>
      </c>
      <c r="AI37" s="23">
        <v>64</v>
      </c>
      <c r="AJ37" s="23">
        <v>64</v>
      </c>
      <c r="AK37" s="22">
        <f t="shared" si="8"/>
        <v>63.333333333333336</v>
      </c>
      <c r="AL37" s="23">
        <v>58</v>
      </c>
      <c r="AM37" s="23">
        <v>60</v>
      </c>
      <c r="AN37" s="23">
        <v>60</v>
      </c>
      <c r="AO37" s="22">
        <f t="shared" si="9"/>
        <v>59.333333333333336</v>
      </c>
      <c r="AP37" s="24">
        <v>60</v>
      </c>
      <c r="AQ37" s="24">
        <v>60</v>
      </c>
      <c r="AR37" s="24">
        <v>63</v>
      </c>
      <c r="AS37" s="22">
        <f t="shared" si="10"/>
        <v>61</v>
      </c>
      <c r="AT37" s="24">
        <v>55</v>
      </c>
      <c r="AU37" s="24">
        <v>58</v>
      </c>
      <c r="AV37" s="24">
        <v>58</v>
      </c>
      <c r="AW37" s="22">
        <f t="shared" si="11"/>
        <v>57</v>
      </c>
    </row>
    <row r="38" spans="1:49" x14ac:dyDescent="0.3">
      <c r="A38" s="12" t="s">
        <v>137</v>
      </c>
      <c r="B38" s="23">
        <v>148</v>
      </c>
      <c r="C38" s="23">
        <v>147</v>
      </c>
      <c r="D38" s="23">
        <v>149</v>
      </c>
      <c r="E38" s="22">
        <f t="shared" si="0"/>
        <v>148</v>
      </c>
      <c r="F38" s="23">
        <v>155</v>
      </c>
      <c r="G38" s="23">
        <v>152</v>
      </c>
      <c r="H38" s="23">
        <v>153</v>
      </c>
      <c r="I38" s="22">
        <f t="shared" si="1"/>
        <v>153.33333333333334</v>
      </c>
      <c r="J38" s="24">
        <v>150</v>
      </c>
      <c r="K38" s="24">
        <v>150</v>
      </c>
      <c r="L38" s="24">
        <v>150</v>
      </c>
      <c r="M38" s="22">
        <f t="shared" si="2"/>
        <v>150</v>
      </c>
      <c r="N38" s="24">
        <v>153</v>
      </c>
      <c r="O38" s="24">
        <v>154</v>
      </c>
      <c r="P38" s="24">
        <v>154</v>
      </c>
      <c r="Q38" s="22">
        <f t="shared" si="3"/>
        <v>153.66666666666666</v>
      </c>
      <c r="R38" s="23">
        <v>75</v>
      </c>
      <c r="S38" s="23">
        <v>75</v>
      </c>
      <c r="T38" s="23">
        <v>75</v>
      </c>
      <c r="U38" s="22">
        <f t="shared" si="4"/>
        <v>75</v>
      </c>
      <c r="V38" s="23">
        <v>76</v>
      </c>
      <c r="W38" s="23">
        <v>75</v>
      </c>
      <c r="X38" s="23">
        <v>72</v>
      </c>
      <c r="Y38" s="22">
        <f t="shared" si="5"/>
        <v>74.333333333333329</v>
      </c>
      <c r="Z38" s="24">
        <v>74</v>
      </c>
      <c r="AA38" s="24">
        <v>75</v>
      </c>
      <c r="AB38" s="24">
        <v>76</v>
      </c>
      <c r="AC38" s="22">
        <f t="shared" si="6"/>
        <v>75</v>
      </c>
      <c r="AD38" s="24">
        <v>73</v>
      </c>
      <c r="AE38" s="24">
        <v>74</v>
      </c>
      <c r="AF38" s="24">
        <v>73</v>
      </c>
      <c r="AG38" s="22">
        <f t="shared" si="7"/>
        <v>73.333333333333329</v>
      </c>
      <c r="AH38" s="23">
        <v>65</v>
      </c>
      <c r="AI38" s="23">
        <v>70</v>
      </c>
      <c r="AJ38" s="23">
        <v>68</v>
      </c>
      <c r="AK38" s="22">
        <f t="shared" si="8"/>
        <v>67.666666666666671</v>
      </c>
      <c r="AL38" s="23">
        <v>70</v>
      </c>
      <c r="AM38" s="23">
        <v>71</v>
      </c>
      <c r="AN38" s="23">
        <v>71</v>
      </c>
      <c r="AO38" s="22">
        <f t="shared" si="9"/>
        <v>70.666666666666671</v>
      </c>
      <c r="AP38" s="24">
        <v>72</v>
      </c>
      <c r="AQ38" s="24">
        <v>70</v>
      </c>
      <c r="AR38" s="24">
        <v>65</v>
      </c>
      <c r="AS38" s="22">
        <f t="shared" si="10"/>
        <v>69</v>
      </c>
      <c r="AT38" s="24">
        <v>68</v>
      </c>
      <c r="AU38" s="24">
        <v>72</v>
      </c>
      <c r="AV38" s="24">
        <v>72</v>
      </c>
      <c r="AW38" s="22">
        <f t="shared" si="11"/>
        <v>70.666666666666671</v>
      </c>
    </row>
    <row r="39" spans="1:49" x14ac:dyDescent="0.3">
      <c r="A39" s="12" t="s">
        <v>138</v>
      </c>
      <c r="B39" s="23">
        <v>158</v>
      </c>
      <c r="C39" s="23">
        <v>158</v>
      </c>
      <c r="D39" s="23">
        <v>158</v>
      </c>
      <c r="E39" s="22">
        <f t="shared" si="0"/>
        <v>158</v>
      </c>
      <c r="F39" s="23">
        <v>155</v>
      </c>
      <c r="G39" s="23">
        <v>160</v>
      </c>
      <c r="H39" s="23">
        <v>161</v>
      </c>
      <c r="I39" s="22">
        <f t="shared" si="1"/>
        <v>158.66666666666666</v>
      </c>
      <c r="J39" s="24">
        <v>162</v>
      </c>
      <c r="K39" s="24">
        <v>163</v>
      </c>
      <c r="L39" s="24">
        <v>168</v>
      </c>
      <c r="M39" s="22">
        <f t="shared" si="2"/>
        <v>164.33333333333334</v>
      </c>
      <c r="N39" s="24">
        <v>162</v>
      </c>
      <c r="O39" s="24">
        <v>163</v>
      </c>
      <c r="P39" s="24">
        <v>163</v>
      </c>
      <c r="Q39" s="22">
        <f t="shared" si="3"/>
        <v>162.66666666666666</v>
      </c>
      <c r="R39" s="23">
        <v>66</v>
      </c>
      <c r="S39" s="23">
        <v>68</v>
      </c>
      <c r="T39" s="23">
        <v>68</v>
      </c>
      <c r="U39" s="22">
        <f t="shared" si="4"/>
        <v>67.333333333333329</v>
      </c>
      <c r="V39" s="23">
        <v>70</v>
      </c>
      <c r="W39" s="23">
        <v>67</v>
      </c>
      <c r="X39" s="23">
        <v>67</v>
      </c>
      <c r="Y39" s="22">
        <f t="shared" si="5"/>
        <v>68</v>
      </c>
      <c r="Z39" s="24">
        <v>70</v>
      </c>
      <c r="AA39" s="24">
        <v>70</v>
      </c>
      <c r="AB39" s="24">
        <v>68</v>
      </c>
      <c r="AC39" s="22">
        <f t="shared" si="6"/>
        <v>69.333333333333329</v>
      </c>
      <c r="AD39" s="24">
        <v>65</v>
      </c>
      <c r="AE39" s="24">
        <v>65</v>
      </c>
      <c r="AF39" s="24">
        <v>68</v>
      </c>
      <c r="AG39" s="22">
        <f t="shared" si="7"/>
        <v>66</v>
      </c>
      <c r="AH39" s="23">
        <v>80</v>
      </c>
      <c r="AI39" s="23">
        <v>65</v>
      </c>
      <c r="AJ39" s="23">
        <v>72</v>
      </c>
      <c r="AK39" s="22">
        <f t="shared" si="8"/>
        <v>72.333333333333329</v>
      </c>
      <c r="AL39" s="23">
        <v>65</v>
      </c>
      <c r="AM39" s="23">
        <v>70</v>
      </c>
      <c r="AN39" s="23">
        <v>69</v>
      </c>
      <c r="AO39" s="22">
        <f t="shared" si="9"/>
        <v>68</v>
      </c>
      <c r="AP39" s="24">
        <v>68</v>
      </c>
      <c r="AQ39" s="24">
        <v>70</v>
      </c>
      <c r="AR39" s="24">
        <v>70</v>
      </c>
      <c r="AS39" s="22">
        <f t="shared" si="10"/>
        <v>69.333333333333329</v>
      </c>
      <c r="AT39" s="24">
        <v>72</v>
      </c>
      <c r="AU39" s="24">
        <v>72</v>
      </c>
      <c r="AV39" s="24">
        <v>70</v>
      </c>
      <c r="AW39" s="22">
        <f t="shared" si="11"/>
        <v>71.333333333333329</v>
      </c>
    </row>
    <row r="40" spans="1:49" x14ac:dyDescent="0.3">
      <c r="A40" s="12" t="s">
        <v>139</v>
      </c>
      <c r="B40" s="23">
        <v>162</v>
      </c>
      <c r="C40" s="23">
        <v>164</v>
      </c>
      <c r="D40" s="23">
        <v>162</v>
      </c>
      <c r="E40" s="22">
        <f t="shared" si="0"/>
        <v>162.66666666666666</v>
      </c>
      <c r="F40" s="23">
        <v>154</v>
      </c>
      <c r="G40" s="23">
        <v>155</v>
      </c>
      <c r="H40" s="23">
        <v>154</v>
      </c>
      <c r="I40" s="22">
        <f t="shared" si="1"/>
        <v>154.33333333333334</v>
      </c>
      <c r="J40" s="24">
        <v>160</v>
      </c>
      <c r="K40" s="24">
        <v>162</v>
      </c>
      <c r="L40" s="24">
        <v>162</v>
      </c>
      <c r="M40" s="22">
        <f t="shared" si="2"/>
        <v>161.33333333333334</v>
      </c>
      <c r="N40" s="24">
        <v>152</v>
      </c>
      <c r="O40" s="24">
        <v>151</v>
      </c>
      <c r="P40" s="24">
        <v>152</v>
      </c>
      <c r="Q40" s="22">
        <f t="shared" si="3"/>
        <v>151.66666666666666</v>
      </c>
      <c r="R40" s="23">
        <v>91</v>
      </c>
      <c r="S40" s="23">
        <v>93</v>
      </c>
      <c r="T40" s="23">
        <v>93</v>
      </c>
      <c r="U40" s="22">
        <f t="shared" si="4"/>
        <v>92.333333333333329</v>
      </c>
      <c r="V40" s="23">
        <v>91</v>
      </c>
      <c r="W40" s="23">
        <v>91</v>
      </c>
      <c r="X40" s="23">
        <v>91</v>
      </c>
      <c r="Y40" s="22">
        <f t="shared" si="5"/>
        <v>91</v>
      </c>
      <c r="Z40" s="24">
        <v>88</v>
      </c>
      <c r="AA40" s="24">
        <v>86</v>
      </c>
      <c r="AB40" s="24">
        <v>88</v>
      </c>
      <c r="AC40" s="22">
        <f t="shared" si="6"/>
        <v>87.333333333333329</v>
      </c>
      <c r="AD40" s="24">
        <v>85</v>
      </c>
      <c r="AE40" s="24">
        <v>91</v>
      </c>
      <c r="AF40" s="24">
        <v>91</v>
      </c>
      <c r="AG40" s="22">
        <f t="shared" si="7"/>
        <v>89</v>
      </c>
      <c r="AH40" s="23">
        <v>66</v>
      </c>
      <c r="AI40" s="23">
        <v>66</v>
      </c>
      <c r="AJ40" s="23">
        <v>64</v>
      </c>
      <c r="AK40" s="22">
        <f t="shared" si="8"/>
        <v>65.333333333333329</v>
      </c>
      <c r="AL40" s="23">
        <v>70</v>
      </c>
      <c r="AM40" s="23">
        <v>72</v>
      </c>
      <c r="AN40" s="23">
        <v>70</v>
      </c>
      <c r="AO40" s="22">
        <f t="shared" si="9"/>
        <v>70.666666666666671</v>
      </c>
      <c r="AP40" s="24">
        <v>74</v>
      </c>
      <c r="AQ40" s="24">
        <v>74</v>
      </c>
      <c r="AR40" s="24">
        <v>74</v>
      </c>
      <c r="AS40" s="22">
        <f t="shared" si="10"/>
        <v>74</v>
      </c>
      <c r="AT40" s="24">
        <v>71</v>
      </c>
      <c r="AU40" s="24">
        <v>72</v>
      </c>
      <c r="AV40" s="24">
        <v>72</v>
      </c>
      <c r="AW40" s="22">
        <f t="shared" si="11"/>
        <v>71.666666666666671</v>
      </c>
    </row>
    <row r="41" spans="1:49" x14ac:dyDescent="0.3">
      <c r="A41" s="12" t="s">
        <v>140</v>
      </c>
      <c r="B41" s="23">
        <v>158</v>
      </c>
      <c r="C41" s="23">
        <v>158</v>
      </c>
      <c r="D41" s="23">
        <v>162</v>
      </c>
      <c r="E41" s="22">
        <f t="shared" si="0"/>
        <v>159.33333333333334</v>
      </c>
      <c r="F41" s="23">
        <v>157</v>
      </c>
      <c r="G41" s="23">
        <v>152</v>
      </c>
      <c r="H41" s="23">
        <v>152</v>
      </c>
      <c r="I41" s="22">
        <f t="shared" si="1"/>
        <v>153.66666666666666</v>
      </c>
      <c r="J41" s="24">
        <v>158</v>
      </c>
      <c r="K41" s="24">
        <v>158</v>
      </c>
      <c r="L41" s="24">
        <v>160</v>
      </c>
      <c r="M41" s="22">
        <f t="shared" si="2"/>
        <v>158.66666666666666</v>
      </c>
      <c r="N41" s="24">
        <v>152</v>
      </c>
      <c r="O41" s="24">
        <v>152</v>
      </c>
      <c r="P41" s="24">
        <v>148</v>
      </c>
      <c r="Q41" s="22">
        <f t="shared" si="3"/>
        <v>150.66666666666666</v>
      </c>
      <c r="R41" s="23">
        <v>80</v>
      </c>
      <c r="S41" s="23">
        <v>78</v>
      </c>
      <c r="T41" s="23">
        <v>80</v>
      </c>
      <c r="U41" s="22">
        <f t="shared" si="4"/>
        <v>79.333333333333329</v>
      </c>
      <c r="V41" s="23">
        <v>80</v>
      </c>
      <c r="W41" s="23">
        <v>80</v>
      </c>
      <c r="X41" s="23">
        <v>80</v>
      </c>
      <c r="Y41" s="22">
        <f t="shared" si="5"/>
        <v>80</v>
      </c>
      <c r="Z41" s="24">
        <v>84</v>
      </c>
      <c r="AA41" s="24">
        <v>82</v>
      </c>
      <c r="AB41" s="24">
        <v>80</v>
      </c>
      <c r="AC41" s="22">
        <f t="shared" si="6"/>
        <v>82</v>
      </c>
      <c r="AD41" s="24">
        <v>80</v>
      </c>
      <c r="AE41" s="24">
        <v>84</v>
      </c>
      <c r="AF41" s="24">
        <v>84</v>
      </c>
      <c r="AG41" s="22">
        <f t="shared" si="7"/>
        <v>82.666666666666671</v>
      </c>
      <c r="AH41" s="23">
        <v>72</v>
      </c>
      <c r="AI41" s="23">
        <v>70</v>
      </c>
      <c r="AJ41" s="23">
        <v>72</v>
      </c>
      <c r="AK41" s="22">
        <f t="shared" si="8"/>
        <v>71.333333333333329</v>
      </c>
      <c r="AL41" s="23">
        <v>70</v>
      </c>
      <c r="AM41" s="23">
        <v>70</v>
      </c>
      <c r="AN41" s="23">
        <v>70</v>
      </c>
      <c r="AO41" s="22">
        <f t="shared" si="9"/>
        <v>70</v>
      </c>
      <c r="AP41" s="24">
        <v>68</v>
      </c>
      <c r="AQ41" s="24">
        <v>66</v>
      </c>
      <c r="AR41" s="24">
        <v>66</v>
      </c>
      <c r="AS41" s="22">
        <f t="shared" si="10"/>
        <v>66.666666666666671</v>
      </c>
      <c r="AT41" s="24">
        <v>68</v>
      </c>
      <c r="AU41" s="24">
        <v>68</v>
      </c>
      <c r="AV41" s="24">
        <v>68</v>
      </c>
      <c r="AW41" s="22">
        <f t="shared" si="11"/>
        <v>68</v>
      </c>
    </row>
    <row r="42" spans="1:49" x14ac:dyDescent="0.3">
      <c r="A42" t="s">
        <v>141</v>
      </c>
      <c r="B42" s="23">
        <v>166</v>
      </c>
      <c r="C42" s="23">
        <v>168</v>
      </c>
      <c r="D42" s="23">
        <v>166</v>
      </c>
      <c r="E42" s="22">
        <f t="shared" si="0"/>
        <v>166.66666666666666</v>
      </c>
      <c r="F42" s="23">
        <v>165</v>
      </c>
      <c r="G42" s="23">
        <v>163</v>
      </c>
      <c r="H42" s="23">
        <v>166</v>
      </c>
      <c r="I42" s="22">
        <f t="shared" si="1"/>
        <v>164.66666666666666</v>
      </c>
      <c r="J42" s="24">
        <v>160</v>
      </c>
      <c r="K42" s="24">
        <v>163</v>
      </c>
      <c r="L42" s="24">
        <v>162</v>
      </c>
      <c r="M42" s="22">
        <f t="shared" si="2"/>
        <v>161.66666666666666</v>
      </c>
      <c r="N42" s="24">
        <v>163</v>
      </c>
      <c r="O42" s="24">
        <v>166</v>
      </c>
      <c r="P42" s="24">
        <v>167</v>
      </c>
      <c r="Q42" s="22">
        <f t="shared" si="3"/>
        <v>165.33333333333334</v>
      </c>
      <c r="R42" s="23">
        <v>66</v>
      </c>
      <c r="S42" s="23">
        <v>64</v>
      </c>
      <c r="T42" s="23">
        <v>68</v>
      </c>
      <c r="U42" s="22">
        <f t="shared" si="4"/>
        <v>66</v>
      </c>
      <c r="V42" s="23">
        <v>70</v>
      </c>
      <c r="W42" s="23">
        <v>65</v>
      </c>
      <c r="X42" s="23">
        <v>66</v>
      </c>
      <c r="Y42" s="22">
        <f t="shared" si="5"/>
        <v>67</v>
      </c>
      <c r="Z42" s="24">
        <v>78</v>
      </c>
      <c r="AA42" s="24">
        <v>75</v>
      </c>
      <c r="AB42" s="24">
        <v>72</v>
      </c>
      <c r="AC42" s="22">
        <f t="shared" si="6"/>
        <v>75</v>
      </c>
      <c r="AD42" s="24">
        <v>70</v>
      </c>
      <c r="AE42" s="24">
        <v>70</v>
      </c>
      <c r="AF42" s="24">
        <v>68</v>
      </c>
      <c r="AG42" s="22">
        <f t="shared" si="7"/>
        <v>69.333333333333329</v>
      </c>
      <c r="AH42" s="23">
        <v>50</v>
      </c>
      <c r="AI42" s="23">
        <v>50</v>
      </c>
      <c r="AJ42" s="23">
        <v>54</v>
      </c>
      <c r="AK42" s="22">
        <f t="shared" si="8"/>
        <v>51.333333333333336</v>
      </c>
      <c r="AL42" s="23">
        <v>52</v>
      </c>
      <c r="AM42" s="23">
        <v>50</v>
      </c>
      <c r="AN42" s="23">
        <v>52</v>
      </c>
      <c r="AO42" s="22">
        <f t="shared" si="9"/>
        <v>51.333333333333336</v>
      </c>
      <c r="AP42" s="24">
        <v>60</v>
      </c>
      <c r="AQ42" s="24">
        <v>55</v>
      </c>
      <c r="AR42" s="24">
        <v>55</v>
      </c>
      <c r="AS42" s="22">
        <f t="shared" si="10"/>
        <v>56.666666666666664</v>
      </c>
      <c r="AT42" s="24">
        <v>53</v>
      </c>
      <c r="AU42" s="24">
        <v>50</v>
      </c>
      <c r="AV42" s="24">
        <v>55</v>
      </c>
      <c r="AW42" s="22">
        <f t="shared" si="11"/>
        <v>52.666666666666664</v>
      </c>
    </row>
    <row r="43" spans="1:49" x14ac:dyDescent="0.3">
      <c r="A43" t="s">
        <v>142</v>
      </c>
      <c r="B43" s="23">
        <v>158</v>
      </c>
      <c r="C43" s="23">
        <v>160</v>
      </c>
      <c r="D43" s="23">
        <v>160</v>
      </c>
      <c r="E43" s="22">
        <f t="shared" si="0"/>
        <v>159.33333333333334</v>
      </c>
      <c r="F43" s="23">
        <v>168</v>
      </c>
      <c r="G43" s="23">
        <v>161</v>
      </c>
      <c r="H43" s="23">
        <v>166</v>
      </c>
      <c r="I43" s="22">
        <f t="shared" si="1"/>
        <v>165</v>
      </c>
      <c r="J43" s="24">
        <v>160</v>
      </c>
      <c r="K43" s="24">
        <v>160</v>
      </c>
      <c r="L43" s="24">
        <v>160</v>
      </c>
      <c r="M43" s="22">
        <f t="shared" si="2"/>
        <v>160</v>
      </c>
      <c r="N43" s="24">
        <v>164</v>
      </c>
      <c r="O43" s="24">
        <v>165</v>
      </c>
      <c r="P43" s="24">
        <v>170</v>
      </c>
      <c r="Q43" s="22">
        <f t="shared" si="3"/>
        <v>166.33333333333334</v>
      </c>
      <c r="R43" s="23">
        <v>65</v>
      </c>
      <c r="S43" s="23">
        <v>50</v>
      </c>
      <c r="T43" s="23">
        <v>48</v>
      </c>
      <c r="U43" s="22">
        <f t="shared" si="4"/>
        <v>54.333333333333336</v>
      </c>
      <c r="V43" s="23">
        <v>50</v>
      </c>
      <c r="W43" s="23">
        <v>50</v>
      </c>
      <c r="X43" s="23">
        <v>51</v>
      </c>
      <c r="Y43" s="22">
        <f t="shared" si="5"/>
        <v>50.333333333333336</v>
      </c>
      <c r="Z43" s="24">
        <v>66</v>
      </c>
      <c r="AA43" s="24">
        <v>70</v>
      </c>
      <c r="AB43" s="24">
        <v>66</v>
      </c>
      <c r="AC43" s="22">
        <f t="shared" si="6"/>
        <v>67.333333333333329</v>
      </c>
      <c r="AD43" s="24">
        <v>60</v>
      </c>
      <c r="AE43" s="24">
        <v>65</v>
      </c>
      <c r="AF43" s="24">
        <v>65</v>
      </c>
      <c r="AG43" s="22">
        <f t="shared" si="7"/>
        <v>63.333333333333336</v>
      </c>
      <c r="AH43" s="23">
        <v>66</v>
      </c>
      <c r="AI43" s="23">
        <v>62</v>
      </c>
      <c r="AJ43" s="23">
        <v>60</v>
      </c>
      <c r="AK43" s="22">
        <f t="shared" si="8"/>
        <v>62.666666666666664</v>
      </c>
      <c r="AL43" s="23">
        <v>55</v>
      </c>
      <c r="AM43" s="23">
        <v>53</v>
      </c>
      <c r="AN43" s="23">
        <v>50</v>
      </c>
      <c r="AO43" s="22">
        <f t="shared" si="9"/>
        <v>52.666666666666664</v>
      </c>
      <c r="AP43" s="24">
        <v>58</v>
      </c>
      <c r="AQ43" s="24">
        <v>54</v>
      </c>
      <c r="AR43" s="24">
        <v>56</v>
      </c>
      <c r="AS43" s="22">
        <f t="shared" si="10"/>
        <v>56</v>
      </c>
      <c r="AT43" s="24">
        <v>68</v>
      </c>
      <c r="AU43" s="24">
        <v>65</v>
      </c>
      <c r="AV43" s="24">
        <v>60</v>
      </c>
      <c r="AW43" s="22">
        <f t="shared" si="11"/>
        <v>64.333333333333329</v>
      </c>
    </row>
    <row r="44" spans="1:49" x14ac:dyDescent="0.3">
      <c r="A44" t="s">
        <v>143</v>
      </c>
      <c r="B44" s="23">
        <v>162</v>
      </c>
      <c r="C44" s="23">
        <v>168</v>
      </c>
      <c r="D44" s="23">
        <v>158</v>
      </c>
      <c r="E44" s="22">
        <f t="shared" si="0"/>
        <v>162.66666666666666</v>
      </c>
      <c r="F44" s="23">
        <v>162</v>
      </c>
      <c r="G44" s="23">
        <v>162</v>
      </c>
      <c r="H44" s="23">
        <v>164</v>
      </c>
      <c r="I44" s="22">
        <f t="shared" si="1"/>
        <v>162.66666666666666</v>
      </c>
      <c r="J44" s="24">
        <v>158</v>
      </c>
      <c r="K44" s="24">
        <v>160</v>
      </c>
      <c r="L44" s="24">
        <v>158</v>
      </c>
      <c r="M44" s="22">
        <f t="shared" si="2"/>
        <v>158.66666666666666</v>
      </c>
      <c r="N44" s="24">
        <v>160</v>
      </c>
      <c r="O44" s="24">
        <v>162</v>
      </c>
      <c r="P44" s="24">
        <v>165</v>
      </c>
      <c r="Q44" s="22">
        <f t="shared" si="3"/>
        <v>162.33333333333334</v>
      </c>
      <c r="R44" s="23">
        <v>68</v>
      </c>
      <c r="S44" s="23">
        <v>68</v>
      </c>
      <c r="T44" s="23">
        <v>65</v>
      </c>
      <c r="U44" s="22">
        <f t="shared" si="4"/>
        <v>67</v>
      </c>
      <c r="V44" s="23">
        <v>65</v>
      </c>
      <c r="W44" s="23">
        <v>66</v>
      </c>
      <c r="X44" s="23">
        <v>62</v>
      </c>
      <c r="Y44" s="22">
        <f t="shared" si="5"/>
        <v>64.333333333333329</v>
      </c>
      <c r="Z44" s="24">
        <v>60</v>
      </c>
      <c r="AA44" s="24">
        <v>72</v>
      </c>
      <c r="AB44" s="24">
        <v>70</v>
      </c>
      <c r="AC44" s="22">
        <f t="shared" si="6"/>
        <v>67.333333333333329</v>
      </c>
      <c r="AD44" s="24">
        <v>65</v>
      </c>
      <c r="AE44" s="24">
        <v>66</v>
      </c>
      <c r="AF44" s="24">
        <v>62</v>
      </c>
      <c r="AG44" s="22">
        <f t="shared" si="7"/>
        <v>64.333333333333329</v>
      </c>
      <c r="AH44" s="23">
        <v>74</v>
      </c>
      <c r="AI44" s="23">
        <v>76</v>
      </c>
      <c r="AJ44" s="23">
        <v>76</v>
      </c>
      <c r="AK44" s="22">
        <f t="shared" si="8"/>
        <v>75.333333333333329</v>
      </c>
      <c r="AL44" s="23">
        <v>72</v>
      </c>
      <c r="AM44" s="23">
        <v>73</v>
      </c>
      <c r="AN44" s="23">
        <v>75</v>
      </c>
      <c r="AO44" s="22">
        <f t="shared" si="9"/>
        <v>73.333333333333329</v>
      </c>
      <c r="AP44" s="24">
        <v>72</v>
      </c>
      <c r="AQ44" s="24">
        <v>72</v>
      </c>
      <c r="AR44" s="24">
        <v>74</v>
      </c>
      <c r="AS44" s="22">
        <f t="shared" si="10"/>
        <v>72.666666666666671</v>
      </c>
      <c r="AT44" s="24">
        <v>75</v>
      </c>
      <c r="AU44" s="24">
        <v>68</v>
      </c>
      <c r="AV44" s="24">
        <v>67</v>
      </c>
      <c r="AW44" s="22">
        <f t="shared" si="11"/>
        <v>70</v>
      </c>
    </row>
    <row r="45" spans="1:49" x14ac:dyDescent="0.3">
      <c r="A45" t="s">
        <v>144</v>
      </c>
      <c r="B45" s="23">
        <v>158</v>
      </c>
      <c r="C45" s="23">
        <v>168</v>
      </c>
      <c r="D45" s="23">
        <v>168</v>
      </c>
      <c r="E45" s="22">
        <f t="shared" si="0"/>
        <v>164.66666666666666</v>
      </c>
      <c r="F45" s="23">
        <v>166</v>
      </c>
      <c r="G45" s="23">
        <v>170</v>
      </c>
      <c r="H45" s="23">
        <v>170</v>
      </c>
      <c r="I45" s="22">
        <f t="shared" si="1"/>
        <v>168.66666666666666</v>
      </c>
      <c r="J45" s="24">
        <v>160</v>
      </c>
      <c r="K45" s="24">
        <v>162</v>
      </c>
      <c r="L45" s="24">
        <v>160</v>
      </c>
      <c r="M45" s="22">
        <f t="shared" si="2"/>
        <v>160.66666666666666</v>
      </c>
      <c r="N45" s="24">
        <v>163</v>
      </c>
      <c r="O45" s="24">
        <v>160</v>
      </c>
      <c r="P45" s="24">
        <v>160</v>
      </c>
      <c r="Q45" s="22">
        <f t="shared" si="3"/>
        <v>161</v>
      </c>
      <c r="R45" s="23">
        <v>65</v>
      </c>
      <c r="S45" s="23">
        <v>62</v>
      </c>
      <c r="T45" s="23">
        <v>58</v>
      </c>
      <c r="U45" s="22">
        <f t="shared" si="4"/>
        <v>61.666666666666664</v>
      </c>
      <c r="V45" s="23">
        <v>60</v>
      </c>
      <c r="W45" s="23">
        <v>66</v>
      </c>
      <c r="X45" s="23">
        <v>61</v>
      </c>
      <c r="Y45" s="22">
        <f t="shared" si="5"/>
        <v>62.333333333333336</v>
      </c>
      <c r="Z45" s="24">
        <v>70</v>
      </c>
      <c r="AA45" s="24">
        <v>75</v>
      </c>
      <c r="AB45" s="24">
        <v>80</v>
      </c>
      <c r="AC45" s="22">
        <f t="shared" si="6"/>
        <v>75</v>
      </c>
      <c r="AD45" s="24">
        <v>63</v>
      </c>
      <c r="AE45" s="24">
        <v>70</v>
      </c>
      <c r="AF45" s="24">
        <v>71</v>
      </c>
      <c r="AG45" s="22">
        <f t="shared" si="7"/>
        <v>68</v>
      </c>
      <c r="AH45" s="23">
        <v>78</v>
      </c>
      <c r="AI45" s="23">
        <v>80</v>
      </c>
      <c r="AJ45" s="23">
        <v>80</v>
      </c>
      <c r="AK45" s="22">
        <f t="shared" si="8"/>
        <v>79.333333333333329</v>
      </c>
      <c r="AL45" s="23">
        <v>72</v>
      </c>
      <c r="AM45" s="23">
        <v>72</v>
      </c>
      <c r="AN45" s="23">
        <v>76</v>
      </c>
      <c r="AO45" s="22">
        <f t="shared" si="9"/>
        <v>73.333333333333329</v>
      </c>
      <c r="AP45" s="24">
        <v>70</v>
      </c>
      <c r="AQ45" s="24">
        <v>74</v>
      </c>
      <c r="AR45" s="24">
        <v>76</v>
      </c>
      <c r="AS45" s="22">
        <f t="shared" si="10"/>
        <v>73.333333333333329</v>
      </c>
      <c r="AT45" s="24">
        <v>68</v>
      </c>
      <c r="AU45" s="24">
        <v>68</v>
      </c>
      <c r="AV45" s="24">
        <v>70</v>
      </c>
      <c r="AW45" s="22">
        <f t="shared" si="11"/>
        <v>68.666666666666671</v>
      </c>
    </row>
    <row r="46" spans="1:49" x14ac:dyDescent="0.3">
      <c r="A46" t="s">
        <v>145</v>
      </c>
      <c r="B46" s="23">
        <v>150</v>
      </c>
      <c r="C46" s="23">
        <v>150</v>
      </c>
      <c r="D46" s="23">
        <v>150</v>
      </c>
      <c r="E46" s="22">
        <f t="shared" si="0"/>
        <v>150</v>
      </c>
      <c r="F46" s="23">
        <v>145</v>
      </c>
      <c r="G46" s="23">
        <v>151</v>
      </c>
      <c r="H46" s="23">
        <v>155</v>
      </c>
      <c r="I46" s="22">
        <f t="shared" si="1"/>
        <v>150.33333333333334</v>
      </c>
      <c r="J46" s="24">
        <v>156</v>
      </c>
      <c r="K46" s="24">
        <v>148</v>
      </c>
      <c r="L46" s="24">
        <v>144</v>
      </c>
      <c r="M46" s="22">
        <f t="shared" si="2"/>
        <v>149.33333333333334</v>
      </c>
      <c r="N46" s="24">
        <v>150</v>
      </c>
      <c r="O46" s="24">
        <v>148</v>
      </c>
      <c r="P46" s="24">
        <v>152</v>
      </c>
      <c r="Q46" s="22">
        <f t="shared" si="3"/>
        <v>150</v>
      </c>
      <c r="R46" s="23">
        <v>56</v>
      </c>
      <c r="S46" s="23">
        <v>54</v>
      </c>
      <c r="T46" s="23">
        <v>52</v>
      </c>
      <c r="U46" s="22">
        <f t="shared" si="4"/>
        <v>54</v>
      </c>
      <c r="V46" s="23">
        <v>56</v>
      </c>
      <c r="W46" s="23">
        <v>56</v>
      </c>
      <c r="X46" s="23">
        <v>58</v>
      </c>
      <c r="Y46" s="22">
        <f t="shared" si="5"/>
        <v>56.666666666666664</v>
      </c>
      <c r="Z46" s="24">
        <v>60</v>
      </c>
      <c r="AA46" s="24">
        <v>60</v>
      </c>
      <c r="AB46" s="24">
        <v>60</v>
      </c>
      <c r="AC46" s="22">
        <f t="shared" si="6"/>
        <v>60</v>
      </c>
      <c r="AD46" s="24">
        <v>58</v>
      </c>
      <c r="AE46" s="24">
        <v>55</v>
      </c>
      <c r="AF46" s="24">
        <v>54</v>
      </c>
      <c r="AG46" s="22">
        <f t="shared" si="7"/>
        <v>55.666666666666664</v>
      </c>
      <c r="AH46" s="23">
        <v>64</v>
      </c>
      <c r="AI46" s="23">
        <v>66</v>
      </c>
      <c r="AJ46" s="23">
        <v>70</v>
      </c>
      <c r="AK46" s="22">
        <f t="shared" si="8"/>
        <v>66.666666666666671</v>
      </c>
      <c r="AL46" s="23">
        <v>64</v>
      </c>
      <c r="AM46" s="23">
        <v>64</v>
      </c>
      <c r="AN46" s="23">
        <v>70</v>
      </c>
      <c r="AO46" s="22">
        <f t="shared" si="9"/>
        <v>66</v>
      </c>
      <c r="AP46" s="24">
        <v>62</v>
      </c>
      <c r="AQ46" s="24">
        <v>64</v>
      </c>
      <c r="AR46" s="24">
        <v>64</v>
      </c>
      <c r="AS46" s="22">
        <f t="shared" si="10"/>
        <v>63.333333333333336</v>
      </c>
      <c r="AT46" s="24">
        <v>64</v>
      </c>
      <c r="AU46" s="24">
        <v>63</v>
      </c>
      <c r="AV46" s="24">
        <v>64</v>
      </c>
      <c r="AW46" s="22">
        <f t="shared" si="11"/>
        <v>63.666666666666664</v>
      </c>
    </row>
    <row r="47" spans="1:49" x14ac:dyDescent="0.3">
      <c r="A47" t="s">
        <v>146</v>
      </c>
      <c r="B47" s="23">
        <v>150</v>
      </c>
      <c r="C47" s="23">
        <v>152</v>
      </c>
      <c r="D47" s="23">
        <v>152</v>
      </c>
      <c r="E47" s="22">
        <f t="shared" si="0"/>
        <v>151.33333333333334</v>
      </c>
      <c r="F47" s="23">
        <v>145</v>
      </c>
      <c r="G47" s="23">
        <v>148</v>
      </c>
      <c r="H47" s="23">
        <v>148</v>
      </c>
      <c r="I47" s="22">
        <f t="shared" si="1"/>
        <v>147</v>
      </c>
      <c r="J47" s="24">
        <v>150</v>
      </c>
      <c r="K47" s="24">
        <v>148</v>
      </c>
      <c r="L47" s="24">
        <v>148</v>
      </c>
      <c r="M47" s="22">
        <f t="shared" si="2"/>
        <v>148.66666666666666</v>
      </c>
      <c r="N47" s="24">
        <v>146</v>
      </c>
      <c r="O47" s="24">
        <v>146</v>
      </c>
      <c r="P47" s="24">
        <v>146</v>
      </c>
      <c r="Q47" s="22">
        <f t="shared" si="3"/>
        <v>146</v>
      </c>
      <c r="R47" s="23">
        <v>54</v>
      </c>
      <c r="S47" s="23">
        <v>50</v>
      </c>
      <c r="T47" s="23">
        <v>52</v>
      </c>
      <c r="U47" s="22">
        <f t="shared" si="4"/>
        <v>52</v>
      </c>
      <c r="V47" s="23">
        <v>57</v>
      </c>
      <c r="W47" s="23">
        <v>55</v>
      </c>
      <c r="X47" s="23">
        <v>57</v>
      </c>
      <c r="Y47" s="22">
        <f t="shared" si="5"/>
        <v>56.333333333333336</v>
      </c>
      <c r="Z47" s="24">
        <v>62</v>
      </c>
      <c r="AA47" s="24">
        <v>60</v>
      </c>
      <c r="AB47" s="24">
        <v>60</v>
      </c>
      <c r="AC47" s="22">
        <f t="shared" si="6"/>
        <v>60.666666666666664</v>
      </c>
      <c r="AD47" s="24">
        <v>55</v>
      </c>
      <c r="AE47" s="24">
        <v>57</v>
      </c>
      <c r="AF47" s="24">
        <v>55</v>
      </c>
      <c r="AG47" s="22">
        <f t="shared" si="7"/>
        <v>55.666666666666664</v>
      </c>
      <c r="AH47" s="23">
        <v>64</v>
      </c>
      <c r="AI47" s="23">
        <v>62</v>
      </c>
      <c r="AJ47" s="23">
        <v>64</v>
      </c>
      <c r="AK47" s="22">
        <f t="shared" si="8"/>
        <v>63.333333333333336</v>
      </c>
      <c r="AL47" s="23">
        <v>64</v>
      </c>
      <c r="AM47" s="23">
        <v>63</v>
      </c>
      <c r="AN47" s="23">
        <v>63</v>
      </c>
      <c r="AO47" s="22">
        <f t="shared" si="9"/>
        <v>63.333333333333336</v>
      </c>
      <c r="AP47" s="24">
        <v>64</v>
      </c>
      <c r="AQ47" s="24">
        <v>66</v>
      </c>
      <c r="AR47" s="24">
        <v>66</v>
      </c>
      <c r="AS47" s="22">
        <f t="shared" si="10"/>
        <v>65.333333333333329</v>
      </c>
      <c r="AT47" s="24">
        <v>65</v>
      </c>
      <c r="AU47" s="24">
        <v>63</v>
      </c>
      <c r="AV47" s="24">
        <v>63</v>
      </c>
      <c r="AW47" s="22">
        <f t="shared" si="11"/>
        <v>63.666666666666664</v>
      </c>
    </row>
    <row r="48" spans="1:49" x14ac:dyDescent="0.3">
      <c r="A48" s="12" t="s">
        <v>147</v>
      </c>
      <c r="B48" s="23">
        <v>146</v>
      </c>
      <c r="C48" s="23">
        <v>145</v>
      </c>
      <c r="D48" s="23">
        <v>145</v>
      </c>
      <c r="E48" s="22">
        <f t="shared" si="0"/>
        <v>145.33333333333334</v>
      </c>
      <c r="F48" s="23">
        <v>150</v>
      </c>
      <c r="G48" s="23">
        <v>148</v>
      </c>
      <c r="H48" s="23">
        <v>149</v>
      </c>
      <c r="I48" s="22">
        <f t="shared" si="1"/>
        <v>149</v>
      </c>
      <c r="J48" s="24">
        <v>144</v>
      </c>
      <c r="K48" s="24">
        <v>146</v>
      </c>
      <c r="L48" s="24">
        <v>146</v>
      </c>
      <c r="M48" s="22">
        <f t="shared" si="2"/>
        <v>145.33333333333334</v>
      </c>
      <c r="N48" s="24">
        <v>146</v>
      </c>
      <c r="O48" s="24">
        <v>149</v>
      </c>
      <c r="P48" s="24">
        <v>149</v>
      </c>
      <c r="Q48" s="22">
        <f t="shared" si="3"/>
        <v>148</v>
      </c>
      <c r="R48" s="23">
        <v>52</v>
      </c>
      <c r="S48" s="23">
        <v>50</v>
      </c>
      <c r="T48" s="23">
        <v>52</v>
      </c>
      <c r="U48" s="22">
        <f t="shared" si="4"/>
        <v>51.333333333333336</v>
      </c>
      <c r="V48" s="23">
        <v>53</v>
      </c>
      <c r="W48" s="23">
        <v>51</v>
      </c>
      <c r="X48" s="23">
        <v>51</v>
      </c>
      <c r="Y48" s="22">
        <f t="shared" si="5"/>
        <v>51.666666666666664</v>
      </c>
      <c r="Z48" s="24">
        <v>54</v>
      </c>
      <c r="AA48" s="24">
        <v>56</v>
      </c>
      <c r="AB48" s="24">
        <v>58</v>
      </c>
      <c r="AC48" s="22">
        <f t="shared" si="6"/>
        <v>56</v>
      </c>
      <c r="AD48" s="24">
        <v>55</v>
      </c>
      <c r="AE48" s="24">
        <v>55</v>
      </c>
      <c r="AF48" s="24">
        <v>56</v>
      </c>
      <c r="AG48" s="22">
        <f t="shared" si="7"/>
        <v>55.333333333333336</v>
      </c>
      <c r="AH48" s="23">
        <v>62</v>
      </c>
      <c r="AI48" s="23">
        <v>64</v>
      </c>
      <c r="AJ48" s="23">
        <v>66</v>
      </c>
      <c r="AK48" s="22">
        <f t="shared" si="8"/>
        <v>64</v>
      </c>
      <c r="AL48" s="23">
        <v>65</v>
      </c>
      <c r="AM48" s="23">
        <v>61</v>
      </c>
      <c r="AN48" s="23">
        <v>62</v>
      </c>
      <c r="AO48" s="22">
        <f t="shared" si="9"/>
        <v>62.666666666666664</v>
      </c>
      <c r="AP48" s="24">
        <v>60</v>
      </c>
      <c r="AQ48" s="24">
        <v>62</v>
      </c>
      <c r="AR48" s="24">
        <v>60</v>
      </c>
      <c r="AS48" s="22">
        <f t="shared" si="10"/>
        <v>60.666666666666664</v>
      </c>
      <c r="AT48" s="24">
        <v>59</v>
      </c>
      <c r="AU48" s="24">
        <v>62</v>
      </c>
      <c r="AV48" s="24">
        <v>62</v>
      </c>
      <c r="AW48" s="22">
        <f t="shared" si="11"/>
        <v>61</v>
      </c>
    </row>
    <row r="49" spans="1:49" x14ac:dyDescent="0.3">
      <c r="A49" t="s">
        <v>148</v>
      </c>
      <c r="B49" s="23">
        <v>138</v>
      </c>
      <c r="C49" s="23">
        <v>135</v>
      </c>
      <c r="D49" s="23">
        <v>140</v>
      </c>
      <c r="E49" s="22">
        <f t="shared" si="0"/>
        <v>137.66666666666666</v>
      </c>
      <c r="F49" s="23">
        <v>134</v>
      </c>
      <c r="G49" s="23">
        <v>133</v>
      </c>
      <c r="H49" s="23">
        <v>131</v>
      </c>
      <c r="I49" s="22">
        <f t="shared" si="1"/>
        <v>132.66666666666666</v>
      </c>
      <c r="J49" s="24">
        <v>128</v>
      </c>
      <c r="K49" s="24">
        <v>136</v>
      </c>
      <c r="L49" s="24">
        <v>128</v>
      </c>
      <c r="M49" s="22">
        <f t="shared" si="2"/>
        <v>130.66666666666666</v>
      </c>
      <c r="N49" s="24">
        <v>131</v>
      </c>
      <c r="O49" s="24">
        <v>132</v>
      </c>
      <c r="P49" s="24">
        <v>131</v>
      </c>
      <c r="Q49" s="22">
        <f t="shared" si="3"/>
        <v>131.33333333333334</v>
      </c>
      <c r="R49" s="23">
        <v>56</v>
      </c>
      <c r="S49" s="23">
        <v>58</v>
      </c>
      <c r="T49" s="23">
        <v>54</v>
      </c>
      <c r="U49" s="22">
        <f t="shared" si="4"/>
        <v>56</v>
      </c>
      <c r="V49" s="23">
        <v>57</v>
      </c>
      <c r="W49" s="23">
        <v>56</v>
      </c>
      <c r="X49" s="23">
        <v>54</v>
      </c>
      <c r="Y49" s="22">
        <f t="shared" si="5"/>
        <v>55.666666666666664</v>
      </c>
      <c r="Z49" s="24">
        <v>50</v>
      </c>
      <c r="AA49" s="24">
        <v>54</v>
      </c>
      <c r="AB49" s="24">
        <v>56</v>
      </c>
      <c r="AC49" s="22">
        <f t="shared" si="6"/>
        <v>53.333333333333336</v>
      </c>
      <c r="AD49" s="24">
        <v>57</v>
      </c>
      <c r="AE49" s="24">
        <v>54</v>
      </c>
      <c r="AF49" s="24">
        <v>61</v>
      </c>
      <c r="AG49" s="22">
        <f t="shared" si="7"/>
        <v>57.333333333333336</v>
      </c>
      <c r="AH49" s="23">
        <v>58</v>
      </c>
      <c r="AI49" s="23">
        <v>62</v>
      </c>
      <c r="AJ49" s="23">
        <v>58</v>
      </c>
      <c r="AK49" s="22">
        <f t="shared" si="8"/>
        <v>59.333333333333336</v>
      </c>
      <c r="AL49" s="23">
        <v>58</v>
      </c>
      <c r="AM49" s="23">
        <v>57</v>
      </c>
      <c r="AN49" s="23">
        <v>47</v>
      </c>
      <c r="AO49" s="22">
        <f t="shared" si="9"/>
        <v>54</v>
      </c>
      <c r="AP49" s="24">
        <v>50</v>
      </c>
      <c r="AQ49" s="24">
        <v>52</v>
      </c>
      <c r="AR49" s="24">
        <v>52</v>
      </c>
      <c r="AS49" s="22">
        <f t="shared" si="10"/>
        <v>51.333333333333336</v>
      </c>
      <c r="AT49" s="24">
        <v>46</v>
      </c>
      <c r="AU49" s="24">
        <v>52</v>
      </c>
      <c r="AV49" s="24">
        <v>52</v>
      </c>
      <c r="AW49" s="22">
        <f t="shared" si="11"/>
        <v>50</v>
      </c>
    </row>
    <row r="50" spans="1:49" x14ac:dyDescent="0.3">
      <c r="A50" t="s">
        <v>149</v>
      </c>
      <c r="B50" s="23">
        <v>152</v>
      </c>
      <c r="C50" s="23">
        <v>150</v>
      </c>
      <c r="D50" s="23">
        <v>150</v>
      </c>
      <c r="E50" s="22">
        <f t="shared" si="0"/>
        <v>150.66666666666666</v>
      </c>
      <c r="F50" s="23">
        <v>147</v>
      </c>
      <c r="G50" s="23">
        <v>147</v>
      </c>
      <c r="H50" s="23">
        <v>147</v>
      </c>
      <c r="I50" s="22">
        <f t="shared" si="1"/>
        <v>147</v>
      </c>
      <c r="J50" s="24">
        <v>154</v>
      </c>
      <c r="K50" s="24">
        <v>150</v>
      </c>
      <c r="L50" s="24">
        <v>150</v>
      </c>
      <c r="M50" s="22">
        <f t="shared" si="2"/>
        <v>151.33333333333334</v>
      </c>
      <c r="N50" s="24">
        <v>147</v>
      </c>
      <c r="O50" s="24">
        <v>147</v>
      </c>
      <c r="P50" s="24">
        <v>147</v>
      </c>
      <c r="Q50" s="22">
        <f t="shared" si="3"/>
        <v>147</v>
      </c>
      <c r="R50" s="23">
        <v>54</v>
      </c>
      <c r="S50" s="23">
        <v>56</v>
      </c>
      <c r="T50" s="23">
        <v>54</v>
      </c>
      <c r="U50" s="22">
        <f t="shared" si="4"/>
        <v>54.666666666666664</v>
      </c>
      <c r="V50" s="23">
        <v>55</v>
      </c>
      <c r="W50" s="23">
        <v>55</v>
      </c>
      <c r="X50" s="23">
        <v>56</v>
      </c>
      <c r="Y50" s="22">
        <f t="shared" si="5"/>
        <v>55.333333333333336</v>
      </c>
      <c r="Z50" s="24">
        <v>54</v>
      </c>
      <c r="AA50" s="24">
        <v>54</v>
      </c>
      <c r="AB50" s="24">
        <v>54</v>
      </c>
      <c r="AC50" s="22">
        <f t="shared" si="6"/>
        <v>54</v>
      </c>
      <c r="AD50" s="24">
        <v>56</v>
      </c>
      <c r="AE50" s="24">
        <v>57</v>
      </c>
      <c r="AF50" s="24">
        <v>57</v>
      </c>
      <c r="AG50" s="22">
        <f t="shared" si="7"/>
        <v>56.666666666666664</v>
      </c>
      <c r="AH50" s="23">
        <v>70</v>
      </c>
      <c r="AI50" s="23">
        <v>66</v>
      </c>
      <c r="AJ50" s="23">
        <v>68</v>
      </c>
      <c r="AK50" s="22">
        <f t="shared" si="8"/>
        <v>68</v>
      </c>
      <c r="AL50" s="23">
        <v>67</v>
      </c>
      <c r="AM50" s="23">
        <v>70</v>
      </c>
      <c r="AN50" s="23">
        <v>70</v>
      </c>
      <c r="AO50" s="22">
        <f t="shared" si="9"/>
        <v>69</v>
      </c>
      <c r="AP50" s="24">
        <v>67</v>
      </c>
      <c r="AQ50" s="24">
        <v>64</v>
      </c>
      <c r="AR50" s="24">
        <v>64</v>
      </c>
      <c r="AS50" s="22">
        <f t="shared" si="10"/>
        <v>65</v>
      </c>
      <c r="AT50" s="24">
        <v>67</v>
      </c>
      <c r="AU50" s="24">
        <v>67</v>
      </c>
      <c r="AV50" s="24">
        <v>68</v>
      </c>
      <c r="AW50" s="22">
        <f t="shared" si="11"/>
        <v>67.333333333333329</v>
      </c>
    </row>
    <row r="51" spans="1:49" x14ac:dyDescent="0.3">
      <c r="A51" t="s">
        <v>150</v>
      </c>
      <c r="B51" s="23">
        <v>148</v>
      </c>
      <c r="C51" s="23">
        <v>148</v>
      </c>
      <c r="D51" s="23">
        <v>148</v>
      </c>
      <c r="E51" s="22">
        <f t="shared" si="0"/>
        <v>148</v>
      </c>
      <c r="F51" s="23">
        <v>145</v>
      </c>
      <c r="G51" s="23">
        <v>147</v>
      </c>
      <c r="H51" s="23">
        <v>147</v>
      </c>
      <c r="I51" s="22">
        <f t="shared" si="1"/>
        <v>146.33333333333334</v>
      </c>
      <c r="J51" s="24">
        <v>147</v>
      </c>
      <c r="K51" s="24">
        <v>148</v>
      </c>
      <c r="L51" s="24">
        <v>148</v>
      </c>
      <c r="M51" s="22">
        <f t="shared" si="2"/>
        <v>147.66666666666666</v>
      </c>
      <c r="N51" s="24">
        <v>147</v>
      </c>
      <c r="O51" s="24">
        <v>146</v>
      </c>
      <c r="P51" s="24">
        <v>147</v>
      </c>
      <c r="Q51" s="22">
        <f t="shared" si="3"/>
        <v>146.66666666666666</v>
      </c>
      <c r="R51" s="23">
        <v>54</v>
      </c>
      <c r="S51" s="23">
        <v>52</v>
      </c>
      <c r="T51" s="23">
        <v>56</v>
      </c>
      <c r="U51" s="22">
        <f t="shared" si="4"/>
        <v>54</v>
      </c>
      <c r="V51" s="23">
        <v>55</v>
      </c>
      <c r="W51" s="23">
        <v>56</v>
      </c>
      <c r="X51" s="23">
        <v>55</v>
      </c>
      <c r="Y51" s="22">
        <f t="shared" si="5"/>
        <v>55.333333333333336</v>
      </c>
      <c r="Z51" s="24">
        <v>58</v>
      </c>
      <c r="AA51" s="24">
        <v>58</v>
      </c>
      <c r="AB51" s="24">
        <v>56</v>
      </c>
      <c r="AC51" s="22">
        <f t="shared" si="6"/>
        <v>57.333333333333336</v>
      </c>
      <c r="AD51" s="24">
        <v>55</v>
      </c>
      <c r="AE51" s="24">
        <v>58</v>
      </c>
      <c r="AF51" s="24">
        <v>58</v>
      </c>
      <c r="AG51" s="22">
        <f t="shared" si="7"/>
        <v>57</v>
      </c>
      <c r="AH51" s="23">
        <v>64</v>
      </c>
      <c r="AI51" s="23">
        <v>66</v>
      </c>
      <c r="AJ51" s="23">
        <v>68</v>
      </c>
      <c r="AK51" s="22">
        <f t="shared" si="8"/>
        <v>66</v>
      </c>
      <c r="AL51" s="23">
        <v>65</v>
      </c>
      <c r="AM51" s="23">
        <v>66</v>
      </c>
      <c r="AN51" s="23">
        <v>68</v>
      </c>
      <c r="AO51" s="22">
        <f t="shared" si="9"/>
        <v>66.333333333333329</v>
      </c>
      <c r="AP51" s="24">
        <v>68</v>
      </c>
      <c r="AQ51" s="24">
        <v>68</v>
      </c>
      <c r="AR51" s="24">
        <v>66</v>
      </c>
      <c r="AS51" s="22">
        <f t="shared" si="10"/>
        <v>67.333333333333329</v>
      </c>
      <c r="AT51" s="24">
        <v>68</v>
      </c>
      <c r="AU51" s="24">
        <v>68</v>
      </c>
      <c r="AV51" s="24">
        <v>68</v>
      </c>
      <c r="AW51" s="22">
        <f t="shared" si="11"/>
        <v>68</v>
      </c>
    </row>
    <row r="52" spans="1:49" x14ac:dyDescent="0.3">
      <c r="A52" t="s">
        <v>151</v>
      </c>
      <c r="B52" s="23">
        <v>152</v>
      </c>
      <c r="C52" s="23">
        <v>152</v>
      </c>
      <c r="D52" s="23">
        <v>154</v>
      </c>
      <c r="E52" s="22">
        <f t="shared" si="0"/>
        <v>152.66666666666666</v>
      </c>
      <c r="F52" s="23">
        <v>147</v>
      </c>
      <c r="G52" s="23">
        <v>152</v>
      </c>
      <c r="H52" s="23">
        <v>152</v>
      </c>
      <c r="I52" s="22">
        <f t="shared" si="1"/>
        <v>150.33333333333334</v>
      </c>
      <c r="J52" s="24">
        <v>152</v>
      </c>
      <c r="K52" s="24">
        <v>154</v>
      </c>
      <c r="L52" s="24">
        <v>152</v>
      </c>
      <c r="M52" s="22">
        <f t="shared" si="2"/>
        <v>152.66666666666666</v>
      </c>
      <c r="N52" s="24">
        <v>150</v>
      </c>
      <c r="O52" s="24">
        <v>148</v>
      </c>
      <c r="P52" s="24">
        <v>150</v>
      </c>
      <c r="Q52" s="22">
        <f t="shared" si="3"/>
        <v>149.33333333333334</v>
      </c>
      <c r="R52" s="23">
        <v>58</v>
      </c>
      <c r="S52" s="23">
        <v>58</v>
      </c>
      <c r="T52" s="23">
        <v>56</v>
      </c>
      <c r="U52" s="22">
        <f t="shared" si="4"/>
        <v>57.333333333333336</v>
      </c>
      <c r="V52" s="23">
        <v>60</v>
      </c>
      <c r="W52" s="23">
        <v>60</v>
      </c>
      <c r="X52" s="23">
        <v>60</v>
      </c>
      <c r="Y52" s="22">
        <f t="shared" si="5"/>
        <v>60</v>
      </c>
      <c r="Z52" s="24">
        <v>60</v>
      </c>
      <c r="AA52" s="24">
        <v>60</v>
      </c>
      <c r="AB52" s="24">
        <v>60</v>
      </c>
      <c r="AC52" s="22">
        <f t="shared" si="6"/>
        <v>60</v>
      </c>
      <c r="AD52" s="24">
        <v>57</v>
      </c>
      <c r="AE52" s="24">
        <v>56</v>
      </c>
      <c r="AF52" s="24">
        <v>58</v>
      </c>
      <c r="AG52" s="22">
        <f t="shared" si="7"/>
        <v>57</v>
      </c>
      <c r="AH52" s="23">
        <v>57</v>
      </c>
      <c r="AI52" s="23">
        <v>58</v>
      </c>
      <c r="AJ52" s="23">
        <v>59</v>
      </c>
      <c r="AK52" s="22">
        <f t="shared" si="8"/>
        <v>58</v>
      </c>
      <c r="AL52" s="23">
        <v>58</v>
      </c>
      <c r="AM52" s="23">
        <v>57</v>
      </c>
      <c r="AN52" s="23">
        <v>57</v>
      </c>
      <c r="AO52" s="22">
        <f t="shared" si="9"/>
        <v>57.333333333333336</v>
      </c>
      <c r="AP52" s="24">
        <v>58</v>
      </c>
      <c r="AQ52" s="24">
        <v>58</v>
      </c>
      <c r="AR52" s="24">
        <v>60</v>
      </c>
      <c r="AS52" s="22">
        <f t="shared" si="10"/>
        <v>58.666666666666664</v>
      </c>
      <c r="AT52" s="24">
        <v>57</v>
      </c>
      <c r="AU52" s="24">
        <v>57</v>
      </c>
      <c r="AV52" s="24">
        <v>57</v>
      </c>
      <c r="AW52" s="22">
        <f t="shared" si="11"/>
        <v>57</v>
      </c>
    </row>
    <row r="53" spans="1:49" x14ac:dyDescent="0.3">
      <c r="A53" t="s">
        <v>152</v>
      </c>
      <c r="B53" s="23">
        <v>152</v>
      </c>
      <c r="C53" s="23">
        <v>154</v>
      </c>
      <c r="D53" s="23">
        <v>156</v>
      </c>
      <c r="E53" s="22">
        <f t="shared" si="0"/>
        <v>154</v>
      </c>
      <c r="F53" s="23">
        <v>153</v>
      </c>
      <c r="G53" s="23">
        <v>152</v>
      </c>
      <c r="H53" s="23">
        <v>152</v>
      </c>
      <c r="I53" s="22">
        <f t="shared" si="1"/>
        <v>152.33333333333334</v>
      </c>
      <c r="J53" s="24">
        <v>154</v>
      </c>
      <c r="K53" s="24">
        <v>154</v>
      </c>
      <c r="L53" s="24">
        <v>152</v>
      </c>
      <c r="M53" s="22">
        <f t="shared" si="2"/>
        <v>153.33333333333334</v>
      </c>
      <c r="N53" s="24">
        <v>151</v>
      </c>
      <c r="O53" s="24">
        <v>152</v>
      </c>
      <c r="P53" s="24">
        <v>151</v>
      </c>
      <c r="Q53" s="22">
        <f t="shared" si="3"/>
        <v>151.33333333333334</v>
      </c>
      <c r="R53" s="23">
        <v>62</v>
      </c>
      <c r="S53" s="23">
        <v>60</v>
      </c>
      <c r="T53" s="23">
        <v>62</v>
      </c>
      <c r="U53" s="22">
        <f t="shared" si="4"/>
        <v>61.333333333333336</v>
      </c>
      <c r="V53" s="23">
        <v>62</v>
      </c>
      <c r="W53" s="23">
        <v>64</v>
      </c>
      <c r="X53" s="23">
        <v>62</v>
      </c>
      <c r="Y53" s="22">
        <f t="shared" si="5"/>
        <v>62.666666666666664</v>
      </c>
      <c r="Z53" s="24">
        <v>62</v>
      </c>
      <c r="AA53" s="24">
        <v>64</v>
      </c>
      <c r="AB53" s="24">
        <v>64</v>
      </c>
      <c r="AC53" s="22">
        <f t="shared" si="6"/>
        <v>63.333333333333336</v>
      </c>
      <c r="AD53" s="24">
        <v>65</v>
      </c>
      <c r="AE53" s="24">
        <v>64</v>
      </c>
      <c r="AF53" s="24">
        <v>63</v>
      </c>
      <c r="AG53" s="22">
        <f t="shared" si="7"/>
        <v>64</v>
      </c>
      <c r="AH53" s="23">
        <v>63</v>
      </c>
      <c r="AI53" s="23">
        <v>66</v>
      </c>
      <c r="AJ53" s="23">
        <v>64</v>
      </c>
      <c r="AK53" s="22">
        <f t="shared" si="8"/>
        <v>64.333333333333329</v>
      </c>
      <c r="AL53" s="23">
        <v>60</v>
      </c>
      <c r="AM53" s="23">
        <v>65</v>
      </c>
      <c r="AN53" s="23">
        <v>56</v>
      </c>
      <c r="AO53" s="22">
        <f t="shared" si="9"/>
        <v>60.333333333333336</v>
      </c>
      <c r="AP53" s="24">
        <v>60</v>
      </c>
      <c r="AQ53" s="24">
        <v>62</v>
      </c>
      <c r="AR53" s="24">
        <v>62</v>
      </c>
      <c r="AS53" s="22">
        <f t="shared" si="10"/>
        <v>61.333333333333336</v>
      </c>
      <c r="AT53" s="24">
        <v>62</v>
      </c>
      <c r="AU53" s="24">
        <v>65</v>
      </c>
      <c r="AV53" s="24">
        <v>67</v>
      </c>
      <c r="AW53" s="22">
        <f t="shared" si="11"/>
        <v>64.666666666666671</v>
      </c>
    </row>
    <row r="54" spans="1:49" x14ac:dyDescent="0.3">
      <c r="A54" t="s">
        <v>153</v>
      </c>
      <c r="B54" s="23">
        <v>150</v>
      </c>
      <c r="C54" s="23">
        <v>152</v>
      </c>
      <c r="D54" s="23">
        <v>152</v>
      </c>
      <c r="E54" s="22">
        <f t="shared" si="0"/>
        <v>151.33333333333334</v>
      </c>
      <c r="F54" s="23">
        <v>147</v>
      </c>
      <c r="G54" s="23">
        <v>148</v>
      </c>
      <c r="H54" s="23">
        <v>148</v>
      </c>
      <c r="I54" s="22">
        <f t="shared" si="1"/>
        <v>147.66666666666666</v>
      </c>
      <c r="J54" s="24">
        <v>152</v>
      </c>
      <c r="K54" s="24">
        <v>150</v>
      </c>
      <c r="L54" s="24">
        <v>148</v>
      </c>
      <c r="M54" s="22">
        <f t="shared" si="2"/>
        <v>150</v>
      </c>
      <c r="N54" s="24">
        <v>148</v>
      </c>
      <c r="O54" s="24">
        <v>147</v>
      </c>
      <c r="P54" s="24">
        <v>148</v>
      </c>
      <c r="Q54" s="22">
        <f t="shared" si="3"/>
        <v>147.66666666666666</v>
      </c>
      <c r="R54" s="23">
        <v>78</v>
      </c>
      <c r="S54" s="23">
        <v>75</v>
      </c>
      <c r="T54" s="23">
        <v>74</v>
      </c>
      <c r="U54" s="22">
        <f t="shared" si="4"/>
        <v>75.666666666666671</v>
      </c>
      <c r="V54" s="23">
        <v>78</v>
      </c>
      <c r="W54" s="23">
        <v>78</v>
      </c>
      <c r="X54" s="23">
        <v>75</v>
      </c>
      <c r="Y54" s="22">
        <f t="shared" si="5"/>
        <v>77</v>
      </c>
      <c r="Z54" s="24">
        <v>78</v>
      </c>
      <c r="AA54" s="24">
        <v>79</v>
      </c>
      <c r="AB54" s="24">
        <v>77</v>
      </c>
      <c r="AC54" s="22">
        <f t="shared" si="6"/>
        <v>78</v>
      </c>
      <c r="AD54" s="24">
        <v>78</v>
      </c>
      <c r="AE54" s="24">
        <v>78</v>
      </c>
      <c r="AF54" s="24">
        <v>76</v>
      </c>
      <c r="AG54" s="22">
        <f t="shared" si="7"/>
        <v>77.333333333333329</v>
      </c>
      <c r="AH54" s="23">
        <v>76</v>
      </c>
      <c r="AI54" s="23">
        <v>78</v>
      </c>
      <c r="AJ54" s="23">
        <v>78</v>
      </c>
      <c r="AK54" s="22">
        <f t="shared" si="8"/>
        <v>77.333333333333329</v>
      </c>
      <c r="AL54" s="23">
        <v>76</v>
      </c>
      <c r="AM54" s="23">
        <v>75</v>
      </c>
      <c r="AN54" s="23">
        <v>78</v>
      </c>
      <c r="AO54" s="22">
        <f t="shared" si="9"/>
        <v>76.333333333333329</v>
      </c>
      <c r="AP54" s="24">
        <v>80</v>
      </c>
      <c r="AQ54" s="24">
        <v>66</v>
      </c>
      <c r="AR54" s="24">
        <v>80</v>
      </c>
      <c r="AS54" s="22">
        <f t="shared" si="10"/>
        <v>75.333333333333329</v>
      </c>
      <c r="AT54" s="24">
        <v>74</v>
      </c>
      <c r="AU54" s="24">
        <v>76</v>
      </c>
      <c r="AV54" s="24">
        <v>76</v>
      </c>
      <c r="AW54" s="22">
        <f t="shared" si="11"/>
        <v>75.333333333333329</v>
      </c>
    </row>
    <row r="55" spans="1:49" x14ac:dyDescent="0.3">
      <c r="A55" t="s">
        <v>154</v>
      </c>
      <c r="B55" s="23">
        <v>152</v>
      </c>
      <c r="C55" s="23">
        <v>154</v>
      </c>
      <c r="D55" s="23">
        <v>154</v>
      </c>
      <c r="E55" s="22">
        <f t="shared" si="0"/>
        <v>153.33333333333334</v>
      </c>
      <c r="F55" s="23">
        <v>155</v>
      </c>
      <c r="G55" s="23">
        <v>155</v>
      </c>
      <c r="H55" s="23">
        <v>155</v>
      </c>
      <c r="I55" s="22">
        <f t="shared" si="1"/>
        <v>155</v>
      </c>
      <c r="J55" s="24">
        <v>150</v>
      </c>
      <c r="K55" s="24">
        <v>152</v>
      </c>
      <c r="L55" s="24">
        <v>152</v>
      </c>
      <c r="M55" s="22">
        <f t="shared" si="2"/>
        <v>151.33333333333334</v>
      </c>
      <c r="N55" s="24">
        <v>155</v>
      </c>
      <c r="O55" s="24">
        <v>152</v>
      </c>
      <c r="P55" s="24">
        <v>152</v>
      </c>
      <c r="Q55" s="22">
        <f t="shared" si="3"/>
        <v>153</v>
      </c>
      <c r="R55" s="23">
        <v>82</v>
      </c>
      <c r="S55" s="23">
        <v>82</v>
      </c>
      <c r="T55" s="23">
        <v>84</v>
      </c>
      <c r="U55" s="22">
        <f t="shared" si="4"/>
        <v>82.666666666666671</v>
      </c>
      <c r="V55" s="23">
        <v>80</v>
      </c>
      <c r="W55" s="23">
        <v>82</v>
      </c>
      <c r="X55" s="23">
        <v>82</v>
      </c>
      <c r="Y55" s="22">
        <f t="shared" si="5"/>
        <v>81.333333333333329</v>
      </c>
      <c r="Z55" s="24">
        <v>86</v>
      </c>
      <c r="AA55" s="24">
        <v>84</v>
      </c>
      <c r="AB55" s="24">
        <v>86</v>
      </c>
      <c r="AC55" s="22">
        <f t="shared" si="6"/>
        <v>85.333333333333329</v>
      </c>
      <c r="AD55" s="24">
        <v>80</v>
      </c>
      <c r="AE55" s="24">
        <v>80</v>
      </c>
      <c r="AF55" s="24">
        <v>82</v>
      </c>
      <c r="AG55" s="22">
        <f t="shared" si="7"/>
        <v>80.666666666666671</v>
      </c>
      <c r="AH55" s="23">
        <v>84</v>
      </c>
      <c r="AI55" s="23">
        <v>84</v>
      </c>
      <c r="AJ55" s="23">
        <v>86</v>
      </c>
      <c r="AK55" s="22">
        <f t="shared" si="8"/>
        <v>84.666666666666671</v>
      </c>
      <c r="AL55" s="23">
        <v>90</v>
      </c>
      <c r="AM55" s="23">
        <v>84</v>
      </c>
      <c r="AN55" s="23">
        <v>86</v>
      </c>
      <c r="AO55" s="22">
        <f t="shared" si="9"/>
        <v>86.666666666666671</v>
      </c>
      <c r="AP55" s="24">
        <v>74</v>
      </c>
      <c r="AQ55" s="24">
        <v>76</v>
      </c>
      <c r="AR55" s="24">
        <v>74</v>
      </c>
      <c r="AS55" s="22">
        <f t="shared" si="10"/>
        <v>74.666666666666671</v>
      </c>
      <c r="AT55" s="24">
        <v>76</v>
      </c>
      <c r="AU55" s="24">
        <v>74</v>
      </c>
      <c r="AV55" s="24">
        <v>74</v>
      </c>
      <c r="AW55" s="22">
        <f t="shared" si="11"/>
        <v>74.666666666666671</v>
      </c>
    </row>
    <row r="56" spans="1:49" x14ac:dyDescent="0.3">
      <c r="A56" t="s">
        <v>155</v>
      </c>
      <c r="B56" s="23">
        <v>144</v>
      </c>
      <c r="C56" s="23">
        <v>146</v>
      </c>
      <c r="D56" s="23">
        <v>146</v>
      </c>
      <c r="E56" s="22">
        <f t="shared" si="0"/>
        <v>145.33333333333334</v>
      </c>
      <c r="F56" s="23">
        <v>143</v>
      </c>
      <c r="G56" s="23">
        <v>142</v>
      </c>
      <c r="H56" s="23">
        <v>142</v>
      </c>
      <c r="I56" s="22">
        <f t="shared" si="1"/>
        <v>142.33333333333334</v>
      </c>
      <c r="J56" s="24">
        <v>142</v>
      </c>
      <c r="K56" s="24">
        <v>142</v>
      </c>
      <c r="L56" s="24">
        <v>144</v>
      </c>
      <c r="M56" s="22">
        <f t="shared" si="2"/>
        <v>142.66666666666666</v>
      </c>
      <c r="N56" s="24">
        <v>142</v>
      </c>
      <c r="O56" s="24">
        <v>143</v>
      </c>
      <c r="P56" s="24">
        <v>142</v>
      </c>
      <c r="Q56" s="22">
        <f t="shared" si="3"/>
        <v>142.33333333333334</v>
      </c>
      <c r="R56" s="23">
        <v>67</v>
      </c>
      <c r="S56" s="23">
        <v>66</v>
      </c>
      <c r="T56" s="23">
        <v>68</v>
      </c>
      <c r="U56" s="22">
        <f t="shared" si="4"/>
        <v>67</v>
      </c>
      <c r="V56" s="23">
        <v>69</v>
      </c>
      <c r="W56" s="23">
        <v>66</v>
      </c>
      <c r="X56" s="23">
        <v>68</v>
      </c>
      <c r="Y56" s="22">
        <f t="shared" si="5"/>
        <v>67.666666666666671</v>
      </c>
      <c r="Z56" s="24">
        <v>68</v>
      </c>
      <c r="AA56" s="24">
        <v>70</v>
      </c>
      <c r="AB56" s="24">
        <v>72</v>
      </c>
      <c r="AC56" s="22">
        <f t="shared" si="6"/>
        <v>70</v>
      </c>
      <c r="AD56" s="24">
        <v>68</v>
      </c>
      <c r="AE56" s="24">
        <v>68</v>
      </c>
      <c r="AF56" s="24">
        <v>67</v>
      </c>
      <c r="AG56" s="22">
        <f t="shared" si="7"/>
        <v>67.666666666666671</v>
      </c>
      <c r="AH56" s="23">
        <v>68</v>
      </c>
      <c r="AI56" s="23">
        <v>64</v>
      </c>
      <c r="AJ56" s="23">
        <v>66</v>
      </c>
      <c r="AK56" s="22">
        <f t="shared" si="8"/>
        <v>66</v>
      </c>
      <c r="AL56" s="23">
        <v>63</v>
      </c>
      <c r="AM56" s="23">
        <v>63</v>
      </c>
      <c r="AN56" s="23">
        <v>64</v>
      </c>
      <c r="AO56" s="22">
        <f t="shared" si="9"/>
        <v>63.333333333333336</v>
      </c>
      <c r="AP56" s="24">
        <v>60</v>
      </c>
      <c r="AQ56" s="24">
        <v>62</v>
      </c>
      <c r="AR56" s="24">
        <v>60</v>
      </c>
      <c r="AS56" s="22">
        <f t="shared" si="10"/>
        <v>60.666666666666664</v>
      </c>
      <c r="AT56" s="24">
        <v>59</v>
      </c>
      <c r="AU56" s="24">
        <v>64</v>
      </c>
      <c r="AV56" s="24">
        <v>64</v>
      </c>
      <c r="AW56" s="22">
        <f t="shared" si="11"/>
        <v>62.333333333333336</v>
      </c>
    </row>
    <row r="57" spans="1:49" x14ac:dyDescent="0.3">
      <c r="A57" t="s">
        <v>156</v>
      </c>
      <c r="B57" s="23">
        <v>146</v>
      </c>
      <c r="C57" s="23">
        <v>148</v>
      </c>
      <c r="D57" s="23">
        <v>143</v>
      </c>
      <c r="E57" s="22">
        <f t="shared" si="0"/>
        <v>145.66666666666666</v>
      </c>
      <c r="F57" s="23">
        <v>143</v>
      </c>
      <c r="G57" s="23">
        <v>140</v>
      </c>
      <c r="H57" s="23">
        <v>140</v>
      </c>
      <c r="I57" s="22">
        <f t="shared" si="1"/>
        <v>141</v>
      </c>
      <c r="J57" s="24">
        <v>144</v>
      </c>
      <c r="K57" s="24">
        <v>146</v>
      </c>
      <c r="L57" s="24">
        <v>146</v>
      </c>
      <c r="M57" s="22">
        <f t="shared" si="2"/>
        <v>145.33333333333334</v>
      </c>
      <c r="N57" s="24">
        <v>142</v>
      </c>
      <c r="O57" s="24">
        <v>142</v>
      </c>
      <c r="P57" s="24">
        <v>146</v>
      </c>
      <c r="Q57" s="22">
        <f t="shared" si="3"/>
        <v>143.33333333333334</v>
      </c>
      <c r="R57" s="23">
        <v>62</v>
      </c>
      <c r="S57" s="23">
        <v>58</v>
      </c>
      <c r="T57" s="23">
        <v>60</v>
      </c>
      <c r="U57" s="22">
        <f t="shared" si="4"/>
        <v>60</v>
      </c>
      <c r="V57" s="23">
        <v>63</v>
      </c>
      <c r="W57" s="23">
        <v>62</v>
      </c>
      <c r="X57" s="23">
        <v>63</v>
      </c>
      <c r="Y57" s="22">
        <f t="shared" si="5"/>
        <v>62.666666666666664</v>
      </c>
      <c r="Z57" s="24">
        <v>60</v>
      </c>
      <c r="AA57" s="24">
        <v>64</v>
      </c>
      <c r="AB57" s="24">
        <v>66</v>
      </c>
      <c r="AC57" s="22">
        <f t="shared" si="6"/>
        <v>63.333333333333336</v>
      </c>
      <c r="AD57" s="24">
        <v>60</v>
      </c>
      <c r="AE57" s="24">
        <v>62</v>
      </c>
      <c r="AF57" s="24">
        <v>62</v>
      </c>
      <c r="AG57" s="22">
        <f t="shared" si="7"/>
        <v>61.333333333333336</v>
      </c>
      <c r="AH57" s="23">
        <v>68</v>
      </c>
      <c r="AI57" s="23">
        <v>66</v>
      </c>
      <c r="AJ57" s="23">
        <v>72</v>
      </c>
      <c r="AK57" s="22">
        <f t="shared" si="8"/>
        <v>68.666666666666671</v>
      </c>
      <c r="AL57" s="23">
        <v>58</v>
      </c>
      <c r="AM57" s="23">
        <v>58</v>
      </c>
      <c r="AN57" s="23">
        <v>64</v>
      </c>
      <c r="AO57" s="22">
        <f t="shared" si="9"/>
        <v>60</v>
      </c>
      <c r="AP57" s="24">
        <v>62</v>
      </c>
      <c r="AQ57" s="24">
        <v>62</v>
      </c>
      <c r="AR57" s="24">
        <v>62</v>
      </c>
      <c r="AS57" s="22">
        <f t="shared" si="10"/>
        <v>62</v>
      </c>
      <c r="AT57" s="24">
        <v>58</v>
      </c>
      <c r="AU57" s="24">
        <v>59</v>
      </c>
      <c r="AV57" s="24">
        <v>60</v>
      </c>
      <c r="AW57" s="22">
        <f t="shared" si="11"/>
        <v>59</v>
      </c>
    </row>
    <row r="58" spans="1:49" x14ac:dyDescent="0.3">
      <c r="A58" t="s">
        <v>157</v>
      </c>
      <c r="B58" s="23">
        <v>150</v>
      </c>
      <c r="C58" s="23">
        <v>154</v>
      </c>
      <c r="D58" s="23">
        <v>152</v>
      </c>
      <c r="E58" s="22">
        <f t="shared" si="0"/>
        <v>152</v>
      </c>
      <c r="F58" s="23">
        <v>147</v>
      </c>
      <c r="G58" s="23">
        <v>150</v>
      </c>
      <c r="H58" s="23">
        <v>149</v>
      </c>
      <c r="I58" s="22">
        <f t="shared" si="1"/>
        <v>148.66666666666666</v>
      </c>
      <c r="J58" s="24">
        <v>156</v>
      </c>
      <c r="K58" s="24">
        <v>156</v>
      </c>
      <c r="L58" s="24">
        <v>158</v>
      </c>
      <c r="M58" s="22">
        <f t="shared" si="2"/>
        <v>156.66666666666666</v>
      </c>
      <c r="N58" s="24">
        <v>152</v>
      </c>
      <c r="O58" s="24">
        <v>150</v>
      </c>
      <c r="P58" s="24">
        <v>153</v>
      </c>
      <c r="Q58" s="22">
        <f t="shared" si="3"/>
        <v>151.66666666666666</v>
      </c>
      <c r="R58" s="23">
        <v>74</v>
      </c>
      <c r="S58" s="23">
        <v>76</v>
      </c>
      <c r="T58" s="23">
        <v>78</v>
      </c>
      <c r="U58" s="22">
        <f t="shared" si="4"/>
        <v>76</v>
      </c>
      <c r="V58" s="23">
        <v>74</v>
      </c>
      <c r="W58" s="23">
        <v>74</v>
      </c>
      <c r="X58" s="23">
        <v>75</v>
      </c>
      <c r="Y58" s="22">
        <f t="shared" si="5"/>
        <v>74.333333333333329</v>
      </c>
      <c r="Z58" s="24">
        <v>78</v>
      </c>
      <c r="AA58" s="24">
        <v>76</v>
      </c>
      <c r="AB58" s="24">
        <v>76</v>
      </c>
      <c r="AC58" s="22">
        <f t="shared" si="6"/>
        <v>76.666666666666671</v>
      </c>
      <c r="AD58" s="24">
        <v>74</v>
      </c>
      <c r="AE58" s="24">
        <v>72</v>
      </c>
      <c r="AF58" s="24">
        <v>74</v>
      </c>
      <c r="AG58" s="22">
        <f t="shared" si="7"/>
        <v>73.333333333333329</v>
      </c>
      <c r="AH58" s="23">
        <v>62</v>
      </c>
      <c r="AI58" s="23">
        <v>60</v>
      </c>
      <c r="AJ58" s="23">
        <v>60</v>
      </c>
      <c r="AK58" s="22">
        <f t="shared" si="8"/>
        <v>60.666666666666664</v>
      </c>
      <c r="AL58" s="23">
        <v>63</v>
      </c>
      <c r="AM58" s="23">
        <v>64</v>
      </c>
      <c r="AN58" s="23">
        <v>65</v>
      </c>
      <c r="AO58" s="22">
        <f t="shared" si="9"/>
        <v>64</v>
      </c>
      <c r="AP58" s="24">
        <v>62</v>
      </c>
      <c r="AQ58" s="24">
        <v>62</v>
      </c>
      <c r="AR58" s="24">
        <v>62</v>
      </c>
      <c r="AS58" s="22">
        <f t="shared" si="10"/>
        <v>62</v>
      </c>
      <c r="AT58" s="24">
        <v>68</v>
      </c>
      <c r="AU58" s="24">
        <v>65</v>
      </c>
      <c r="AV58" s="24">
        <v>65</v>
      </c>
      <c r="AW58" s="22">
        <f t="shared" si="11"/>
        <v>66</v>
      </c>
    </row>
    <row r="59" spans="1:49" x14ac:dyDescent="0.3">
      <c r="A59" t="s">
        <v>158</v>
      </c>
      <c r="B59" s="23">
        <v>144</v>
      </c>
      <c r="C59" s="23">
        <v>146</v>
      </c>
      <c r="D59" s="23">
        <v>148</v>
      </c>
      <c r="E59" s="22">
        <f t="shared" si="0"/>
        <v>146</v>
      </c>
      <c r="F59" s="23">
        <v>144</v>
      </c>
      <c r="G59" s="23">
        <v>146</v>
      </c>
      <c r="H59" s="23">
        <v>149</v>
      </c>
      <c r="I59" s="22">
        <f t="shared" si="1"/>
        <v>146.33333333333334</v>
      </c>
      <c r="J59" s="24">
        <v>146</v>
      </c>
      <c r="K59" s="24">
        <v>146</v>
      </c>
      <c r="L59" s="24">
        <v>146</v>
      </c>
      <c r="M59" s="22">
        <f t="shared" si="2"/>
        <v>146</v>
      </c>
      <c r="N59" s="24">
        <v>146</v>
      </c>
      <c r="O59" s="24">
        <v>153</v>
      </c>
      <c r="P59" s="24">
        <v>146</v>
      </c>
      <c r="Q59" s="22">
        <f t="shared" si="3"/>
        <v>148.33333333333334</v>
      </c>
      <c r="R59" s="23">
        <v>72</v>
      </c>
      <c r="S59" s="23">
        <v>74</v>
      </c>
      <c r="T59" s="23">
        <v>76</v>
      </c>
      <c r="U59" s="22">
        <f t="shared" si="4"/>
        <v>74</v>
      </c>
      <c r="V59" s="23">
        <v>72</v>
      </c>
      <c r="W59" s="23">
        <v>72</v>
      </c>
      <c r="X59" s="23">
        <v>72</v>
      </c>
      <c r="Y59" s="22">
        <f t="shared" si="5"/>
        <v>72</v>
      </c>
      <c r="Z59" s="24">
        <v>67</v>
      </c>
      <c r="AA59" s="24">
        <v>66</v>
      </c>
      <c r="AB59" s="24">
        <v>62</v>
      </c>
      <c r="AC59" s="22">
        <f t="shared" si="6"/>
        <v>65</v>
      </c>
      <c r="AD59" s="24">
        <v>66</v>
      </c>
      <c r="AE59" s="24">
        <v>68</v>
      </c>
      <c r="AF59" s="24">
        <v>68</v>
      </c>
      <c r="AG59" s="22">
        <f t="shared" si="7"/>
        <v>67.333333333333329</v>
      </c>
      <c r="AH59" s="23">
        <v>62</v>
      </c>
      <c r="AI59" s="23">
        <v>62</v>
      </c>
      <c r="AJ59" s="23">
        <v>62</v>
      </c>
      <c r="AK59" s="22">
        <f t="shared" si="8"/>
        <v>62</v>
      </c>
      <c r="AL59" s="23">
        <v>62</v>
      </c>
      <c r="AM59" s="23">
        <v>62</v>
      </c>
      <c r="AN59" s="23">
        <v>65</v>
      </c>
      <c r="AO59" s="22">
        <f t="shared" si="9"/>
        <v>63</v>
      </c>
      <c r="AP59" s="24">
        <v>63</v>
      </c>
      <c r="AQ59" s="24">
        <v>65</v>
      </c>
      <c r="AR59" s="24">
        <v>60</v>
      </c>
      <c r="AS59" s="22">
        <f t="shared" si="10"/>
        <v>62.666666666666664</v>
      </c>
      <c r="AT59" s="24">
        <v>68</v>
      </c>
      <c r="AU59" s="24">
        <v>65</v>
      </c>
      <c r="AV59" s="24">
        <v>62</v>
      </c>
      <c r="AW59" s="22">
        <f t="shared" si="11"/>
        <v>65</v>
      </c>
    </row>
  </sheetData>
  <autoFilter ref="A1:AW5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showGridLines="0" topLeftCell="A13" zoomScale="90" zoomScaleNormal="90" workbookViewId="0">
      <pane xSplit="1" topLeftCell="B1" activePane="topRight" state="frozen"/>
      <selection pane="topRight" activeCell="H13" sqref="H13"/>
    </sheetView>
  </sheetViews>
  <sheetFormatPr baseColWidth="10" defaultRowHeight="14.4" x14ac:dyDescent="0.3"/>
  <cols>
    <col min="2" max="2" width="16.33203125" bestFit="1" customWidth="1"/>
    <col min="3" max="3" width="15.6640625" bestFit="1" customWidth="1"/>
    <col min="4" max="4" width="15.6640625" customWidth="1"/>
    <col min="5" max="5" width="16.109375" bestFit="1" customWidth="1"/>
    <col min="6" max="6" width="15.5546875" bestFit="1" customWidth="1"/>
    <col min="7" max="9" width="15.5546875" customWidth="1"/>
    <col min="10" max="10" width="16.44140625" bestFit="1" customWidth="1"/>
    <col min="11" max="11" width="15.88671875" bestFit="1" customWidth="1"/>
    <col min="12" max="12" width="15.88671875" customWidth="1"/>
    <col min="13" max="13" width="16.33203125" bestFit="1" customWidth="1"/>
    <col min="14" max="14" width="15.6640625" bestFit="1" customWidth="1"/>
    <col min="15" max="17" width="15.6640625" customWidth="1"/>
    <col min="18" max="18" width="17.88671875" bestFit="1" customWidth="1"/>
    <col min="19" max="19" width="17.44140625" bestFit="1" customWidth="1"/>
    <col min="20" max="20" width="17.44140625" customWidth="1"/>
    <col min="21" max="21" width="17.6640625" bestFit="1" customWidth="1"/>
    <col min="22" max="22" width="17.33203125" bestFit="1" customWidth="1"/>
    <col min="23" max="25" width="15.6640625" customWidth="1"/>
  </cols>
  <sheetData>
    <row r="1" spans="1:25" x14ac:dyDescent="0.3">
      <c r="B1" s="27" t="s">
        <v>106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25" ht="28.5" customHeight="1" x14ac:dyDescent="0.3">
      <c r="B2" s="27" t="s">
        <v>107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4" spans="1:25" x14ac:dyDescent="0.3">
      <c r="A4" s="18" t="s">
        <v>96</v>
      </c>
      <c r="B4" s="2" t="s">
        <v>54</v>
      </c>
      <c r="C4" s="2" t="s">
        <v>55</v>
      </c>
      <c r="D4" s="13" t="s">
        <v>92</v>
      </c>
      <c r="E4" s="3" t="s">
        <v>56</v>
      </c>
      <c r="F4" s="3" t="s">
        <v>57</v>
      </c>
      <c r="G4" s="13" t="s">
        <v>95</v>
      </c>
      <c r="H4" s="13" t="s">
        <v>93</v>
      </c>
      <c r="I4" s="13" t="s">
        <v>94</v>
      </c>
      <c r="J4" s="2" t="s">
        <v>58</v>
      </c>
      <c r="K4" s="2" t="s">
        <v>59</v>
      </c>
      <c r="L4" s="13" t="s">
        <v>92</v>
      </c>
      <c r="M4" s="3" t="s">
        <v>60</v>
      </c>
      <c r="N4" s="3" t="s">
        <v>61</v>
      </c>
      <c r="O4" s="13" t="s">
        <v>95</v>
      </c>
      <c r="P4" s="13" t="s">
        <v>93</v>
      </c>
      <c r="Q4" s="13" t="s">
        <v>94</v>
      </c>
      <c r="R4" s="2" t="s">
        <v>62</v>
      </c>
      <c r="S4" s="2" t="s">
        <v>63</v>
      </c>
      <c r="T4" s="13" t="s">
        <v>92</v>
      </c>
      <c r="U4" s="3" t="s">
        <v>64</v>
      </c>
      <c r="V4" s="3" t="s">
        <v>65</v>
      </c>
      <c r="W4" s="13" t="s">
        <v>95</v>
      </c>
      <c r="X4" s="13" t="s">
        <v>93</v>
      </c>
      <c r="Y4" s="13" t="s">
        <v>94</v>
      </c>
    </row>
    <row r="5" spans="1:25" x14ac:dyDescent="0.3">
      <c r="A5" s="14">
        <v>1</v>
      </c>
      <c r="B5" s="15" t="str">
        <f>IFERROR(AVERAGE('Raw data'!#REF!),"")</f>
        <v/>
      </c>
      <c r="C5" s="15" t="str">
        <f>IFERROR(AVERAGE('Raw data'!#REF!),"")</f>
        <v/>
      </c>
      <c r="D5" s="17" t="str">
        <f>IFERROR(ABS(B5-C5),"")</f>
        <v/>
      </c>
      <c r="E5" s="15" t="str">
        <f>IFERROR(AVERAGE('Raw data'!#REF!),"")</f>
        <v/>
      </c>
      <c r="F5" s="15" t="str">
        <f>IFERROR(AVERAGE('Raw data'!#REF!),"")</f>
        <v/>
      </c>
      <c r="G5" s="17" t="str">
        <f>IFERROR(ABS(E5-F5),"")</f>
        <v/>
      </c>
      <c r="H5" s="17" t="str">
        <f>IFERROR(ABS(B5-E5),"")</f>
        <v/>
      </c>
      <c r="I5" s="17" t="str">
        <f>IFERROR(ABS(C5-F5),"")</f>
        <v/>
      </c>
      <c r="J5" s="15" t="str">
        <f>IFERROR(AVERAGE('Raw data'!#REF!),"")</f>
        <v/>
      </c>
      <c r="K5" s="15" t="str">
        <f>IFERROR(AVERAGE('Raw data'!#REF!),"")</f>
        <v/>
      </c>
      <c r="L5" s="17" t="str">
        <f>IFERROR(ABS(J5-K5),"")</f>
        <v/>
      </c>
      <c r="M5" s="15" t="str">
        <f>IFERROR(AVERAGE('Raw data'!#REF!),"")</f>
        <v/>
      </c>
      <c r="N5" s="15" t="str">
        <f>IFERROR(AVERAGE('Raw data'!#REF!),"")</f>
        <v/>
      </c>
      <c r="O5" s="17" t="str">
        <f>IFERROR(ABS(M5-N5),"")</f>
        <v/>
      </c>
      <c r="P5" s="17" t="str">
        <f>IFERROR(ABS(J5-M5),"")</f>
        <v/>
      </c>
      <c r="Q5" s="17" t="str">
        <f>IFERROR(ABS(K5-N5),"")</f>
        <v/>
      </c>
      <c r="R5" s="15" t="str">
        <f>IFERROR(AVERAGE('Raw data'!#REF!),"")</f>
        <v/>
      </c>
      <c r="S5" s="15" t="str">
        <f>IFERROR(AVERAGE('Raw data'!#REF!),"")</f>
        <v/>
      </c>
      <c r="T5" s="17" t="str">
        <f>IFERROR(ABS(R5-S5),"")</f>
        <v/>
      </c>
      <c r="U5" s="15" t="str">
        <f>IFERROR(AVERAGE('Raw data'!#REF!),"")</f>
        <v/>
      </c>
      <c r="V5" s="15" t="str">
        <f>IFERROR(AVERAGE('Raw data'!#REF!),"")</f>
        <v/>
      </c>
      <c r="W5" s="17" t="str">
        <f>IFERROR(ABS(U5-V5),"")</f>
        <v/>
      </c>
      <c r="X5" s="17" t="str">
        <f>IFERROR(ABS(R5-U5),"")</f>
        <v/>
      </c>
      <c r="Y5" s="17" t="str">
        <f>IFERROR(ABS(S5-V5),"")</f>
        <v/>
      </c>
    </row>
    <row r="6" spans="1:25" x14ac:dyDescent="0.3">
      <c r="A6" s="14">
        <v>2</v>
      </c>
      <c r="B6" s="15">
        <f>IFERROR(AVERAGE('Raw data'!B4:D4),"")</f>
        <v>153.33333333333334</v>
      </c>
      <c r="C6" s="15">
        <f>IFERROR(AVERAGE('Raw data'!F4:H4),"")</f>
        <v>159</v>
      </c>
      <c r="D6" s="17">
        <f t="shared" ref="D6:D22" si="0">IFERROR(ABS(B6-C6),"")</f>
        <v>5.6666666666666572</v>
      </c>
      <c r="E6" s="15">
        <f>IFERROR(AVERAGE('Raw data'!J4:L4),"")</f>
        <v>160.66666666666666</v>
      </c>
      <c r="F6" s="15">
        <f>IFERROR(AVERAGE('Raw data'!N4:P4),"")</f>
        <v>162</v>
      </c>
      <c r="G6" s="17">
        <f t="shared" ref="G6:G22" si="1">IFERROR(ABS(E6-F6),"")</f>
        <v>1.3333333333333428</v>
      </c>
      <c r="H6" s="17">
        <f t="shared" ref="H6:H22" si="2">IFERROR(ABS(B6-E6),"")</f>
        <v>7.3333333333333144</v>
      </c>
      <c r="I6" s="17">
        <f t="shared" ref="I6:I22" si="3">IFERROR(ABS(C6-F6),"")</f>
        <v>3</v>
      </c>
      <c r="J6" s="15">
        <f>IFERROR(AVERAGE('Raw data'!R4:T4),"")</f>
        <v>84.666666666666671</v>
      </c>
      <c r="K6" s="15">
        <f>IFERROR(AVERAGE('Raw data'!V4:X4),"")</f>
        <v>82.666666666666671</v>
      </c>
      <c r="L6" s="17">
        <f t="shared" ref="L6:L22" si="4">IFERROR(ABS(J6-K6),"")</f>
        <v>2</v>
      </c>
      <c r="M6" s="15">
        <f>IFERROR(AVERAGE('Raw data'!Z4:AB4),"")</f>
        <v>81.333333333333329</v>
      </c>
      <c r="N6" s="15">
        <f>IFERROR(AVERAGE('Raw data'!AD4:AF4),"")</f>
        <v>88</v>
      </c>
      <c r="O6" s="17">
        <f t="shared" ref="O6:O22" si="5">IFERROR(ABS(M6-N6),"")</f>
        <v>6.6666666666666714</v>
      </c>
      <c r="P6" s="17">
        <f t="shared" ref="P6:P22" si="6">IFERROR(ABS(J6-M6),"")</f>
        <v>3.3333333333333428</v>
      </c>
      <c r="Q6" s="17">
        <f t="shared" ref="Q6:Q22" si="7">IFERROR(ABS(K6-N6),"")</f>
        <v>5.3333333333333286</v>
      </c>
      <c r="R6" s="15">
        <f>IFERROR(AVERAGE('Raw data'!AH4:AJ4),"")</f>
        <v>53</v>
      </c>
      <c r="S6" s="15">
        <f>IFERROR(AVERAGE('Raw data'!AL4:AN4),"")</f>
        <v>50.666666666666664</v>
      </c>
      <c r="T6" s="17">
        <f t="shared" ref="T6:T22" si="8">IFERROR(ABS(R6-S6),"")</f>
        <v>2.3333333333333357</v>
      </c>
      <c r="U6" s="15">
        <f>IFERROR(AVERAGE('Raw data'!AP4:AR4),"")</f>
        <v>64</v>
      </c>
      <c r="V6" s="15">
        <f>IFERROR(AVERAGE('Raw data'!AT4:AV4),"")</f>
        <v>56</v>
      </c>
      <c r="W6" s="17">
        <f t="shared" ref="W6:W22" si="9">IFERROR(ABS(U6-V6),"")</f>
        <v>8</v>
      </c>
      <c r="X6" s="17">
        <f t="shared" ref="X6:X22" si="10">IFERROR(ABS(R6-U6),"")</f>
        <v>11</v>
      </c>
      <c r="Y6" s="17">
        <f t="shared" ref="Y6:Y22" si="11">IFERROR(ABS(S6-V6),"")</f>
        <v>5.3333333333333357</v>
      </c>
    </row>
    <row r="7" spans="1:25" x14ac:dyDescent="0.3">
      <c r="A7" s="16">
        <v>3</v>
      </c>
      <c r="B7" s="15">
        <f>IFERROR(AVERAGE('Raw data'!B6:D6),"")</f>
        <v>158</v>
      </c>
      <c r="C7" s="15">
        <f>IFERROR(AVERAGE('Raw data'!F6:H6),"")</f>
        <v>147.33333333333334</v>
      </c>
      <c r="D7" s="17">
        <f t="shared" si="0"/>
        <v>10.666666666666657</v>
      </c>
      <c r="E7" s="15">
        <f>IFERROR(AVERAGE('Raw data'!J6:L6),"")</f>
        <v>142</v>
      </c>
      <c r="F7" s="15">
        <f>IFERROR(AVERAGE('Raw data'!N6:P6),"")</f>
        <v>149</v>
      </c>
      <c r="G7" s="17">
        <f t="shared" si="1"/>
        <v>7</v>
      </c>
      <c r="H7" s="17">
        <f t="shared" si="2"/>
        <v>16</v>
      </c>
      <c r="I7" s="17">
        <f t="shared" si="3"/>
        <v>1.6666666666666572</v>
      </c>
      <c r="J7" s="15">
        <f>IFERROR(AVERAGE('Raw data'!R6:T6),"")</f>
        <v>99</v>
      </c>
      <c r="K7" s="15">
        <f>IFERROR(AVERAGE('Raw data'!V6:X6),"")</f>
        <v>78.666666666666671</v>
      </c>
      <c r="L7" s="17">
        <f t="shared" si="4"/>
        <v>20.333333333333329</v>
      </c>
      <c r="M7" s="15">
        <f>IFERROR(AVERAGE('Raw data'!Z6:AB6),"")</f>
        <v>88.666666666666671</v>
      </c>
      <c r="N7" s="15">
        <f>IFERROR(AVERAGE('Raw data'!AD6:AF6),"")</f>
        <v>85.333333333333329</v>
      </c>
      <c r="O7" s="17">
        <f t="shared" si="5"/>
        <v>3.3333333333333428</v>
      </c>
      <c r="P7" s="17">
        <f t="shared" si="6"/>
        <v>10.333333333333329</v>
      </c>
      <c r="Q7" s="17">
        <f t="shared" si="7"/>
        <v>6.6666666666666572</v>
      </c>
      <c r="R7" s="15">
        <f>IFERROR(AVERAGE('Raw data'!AH6:AJ6),"")</f>
        <v>98.333333333333329</v>
      </c>
      <c r="S7" s="15">
        <f>IFERROR(AVERAGE('Raw data'!AL6:AN6),"")</f>
        <v>77</v>
      </c>
      <c r="T7" s="17">
        <f t="shared" si="8"/>
        <v>21.333333333333329</v>
      </c>
      <c r="U7" s="15">
        <f>IFERROR(AVERAGE('Raw data'!AP6:AR6),"")</f>
        <v>82</v>
      </c>
      <c r="V7" s="15">
        <f>IFERROR(AVERAGE('Raw data'!AT6:AV6),"")</f>
        <v>64.666666666666671</v>
      </c>
      <c r="W7" s="17">
        <f t="shared" si="9"/>
        <v>17.333333333333329</v>
      </c>
      <c r="X7" s="17">
        <f t="shared" si="10"/>
        <v>16.333333333333329</v>
      </c>
      <c r="Y7" s="17">
        <f t="shared" si="11"/>
        <v>12.333333333333329</v>
      </c>
    </row>
    <row r="8" spans="1:25" x14ac:dyDescent="0.3">
      <c r="A8" s="14">
        <v>4</v>
      </c>
      <c r="B8" s="15">
        <f>IFERROR(AVERAGE('Raw data'!B8:D8),"")</f>
        <v>152.66666666666666</v>
      </c>
      <c r="C8" s="15">
        <f>IFERROR(AVERAGE('Raw data'!F8:H8),"")</f>
        <v>156.33333333333334</v>
      </c>
      <c r="D8" s="17">
        <f t="shared" si="0"/>
        <v>3.6666666666666856</v>
      </c>
      <c r="E8" s="15">
        <f>IFERROR(AVERAGE('Raw data'!J8:L8),"")</f>
        <v>154.66666666666666</v>
      </c>
      <c r="F8" s="15">
        <f>IFERROR(AVERAGE('Raw data'!N8:P8),"")</f>
        <v>158.66666666666666</v>
      </c>
      <c r="G8" s="17">
        <f t="shared" si="1"/>
        <v>4</v>
      </c>
      <c r="H8" s="17">
        <f t="shared" si="2"/>
        <v>2</v>
      </c>
      <c r="I8" s="17">
        <f t="shared" si="3"/>
        <v>2.3333333333333144</v>
      </c>
      <c r="J8" s="15">
        <f>IFERROR(AVERAGE('Raw data'!R8:T8),"")</f>
        <v>92</v>
      </c>
      <c r="K8" s="15">
        <f>IFERROR(AVERAGE('Raw data'!V8:X8),"")</f>
        <v>70</v>
      </c>
      <c r="L8" s="17">
        <f t="shared" si="4"/>
        <v>22</v>
      </c>
      <c r="M8" s="15">
        <f>IFERROR(AVERAGE('Raw data'!Z8:AB8),"")</f>
        <v>95.333333333333329</v>
      </c>
      <c r="N8" s="15">
        <f>IFERROR(AVERAGE('Raw data'!AD8:AF8),"")</f>
        <v>84.666666666666671</v>
      </c>
      <c r="O8" s="17">
        <f t="shared" si="5"/>
        <v>10.666666666666657</v>
      </c>
      <c r="P8" s="17">
        <f t="shared" si="6"/>
        <v>3.3333333333333286</v>
      </c>
      <c r="Q8" s="17">
        <f t="shared" si="7"/>
        <v>14.666666666666671</v>
      </c>
      <c r="R8" s="15">
        <f>IFERROR(AVERAGE('Raw data'!AH8:AJ8),"")</f>
        <v>90.666666666666671</v>
      </c>
      <c r="S8" s="15">
        <f>IFERROR(AVERAGE('Raw data'!AL8:AN8),"")</f>
        <v>59</v>
      </c>
      <c r="T8" s="17">
        <f t="shared" si="8"/>
        <v>31.666666666666671</v>
      </c>
      <c r="U8" s="15">
        <f>IFERROR(AVERAGE('Raw data'!AP8:AR8),"")</f>
        <v>87.333333333333329</v>
      </c>
      <c r="V8" s="15">
        <f>IFERROR(AVERAGE('Raw data'!AT8:AV8),"")</f>
        <v>63.333333333333336</v>
      </c>
      <c r="W8" s="17">
        <f t="shared" si="9"/>
        <v>23.999999999999993</v>
      </c>
      <c r="X8" s="17">
        <f t="shared" si="10"/>
        <v>3.3333333333333428</v>
      </c>
      <c r="Y8" s="17">
        <f t="shared" si="11"/>
        <v>4.3333333333333357</v>
      </c>
    </row>
    <row r="9" spans="1:25" x14ac:dyDescent="0.3">
      <c r="A9" s="16">
        <v>5</v>
      </c>
      <c r="B9" s="15">
        <f>IFERROR(AVERAGE('Raw data'!B10:D10),"")</f>
        <v>148.33333333333334</v>
      </c>
      <c r="C9" s="15">
        <f>IFERROR(AVERAGE('Raw data'!F10:H10),"")</f>
        <v>145</v>
      </c>
      <c r="D9" s="17">
        <f t="shared" si="0"/>
        <v>3.3333333333333428</v>
      </c>
      <c r="E9" s="15">
        <f>IFERROR(AVERAGE('Raw data'!J10:L10),"")</f>
        <v>139.33333333333334</v>
      </c>
      <c r="F9" s="15">
        <f>IFERROR(AVERAGE('Raw data'!N10:P10),"")</f>
        <v>150.33333333333334</v>
      </c>
      <c r="G9" s="17">
        <f t="shared" si="1"/>
        <v>11</v>
      </c>
      <c r="H9" s="17">
        <f t="shared" si="2"/>
        <v>9</v>
      </c>
      <c r="I9" s="17">
        <f t="shared" si="3"/>
        <v>5.3333333333333428</v>
      </c>
      <c r="J9" s="15">
        <f>IFERROR(AVERAGE('Raw data'!R10:T10),"")</f>
        <v>86.666666666666671</v>
      </c>
      <c r="K9" s="15">
        <f>IFERROR(AVERAGE('Raw data'!V10:X10),"")</f>
        <v>72.333333333333329</v>
      </c>
      <c r="L9" s="17">
        <f t="shared" si="4"/>
        <v>14.333333333333343</v>
      </c>
      <c r="M9" s="15">
        <f>IFERROR(AVERAGE('Raw data'!Z10:AB10),"")</f>
        <v>69.333333333333329</v>
      </c>
      <c r="N9" s="15">
        <f>IFERROR(AVERAGE('Raw data'!AD10:AF10),"")</f>
        <v>73.666666666666671</v>
      </c>
      <c r="O9" s="17">
        <f t="shared" si="5"/>
        <v>4.3333333333333428</v>
      </c>
      <c r="P9" s="17">
        <f t="shared" si="6"/>
        <v>17.333333333333343</v>
      </c>
      <c r="Q9" s="17">
        <f t="shared" si="7"/>
        <v>1.3333333333333428</v>
      </c>
      <c r="R9" s="15">
        <f>IFERROR(AVERAGE('Raw data'!AH10:AJ10),"")</f>
        <v>56</v>
      </c>
      <c r="S9" s="15">
        <f>IFERROR(AVERAGE('Raw data'!AL10:AN10),"")</f>
        <v>54.666666666666664</v>
      </c>
      <c r="T9" s="17">
        <f t="shared" si="8"/>
        <v>1.3333333333333357</v>
      </c>
      <c r="U9" s="15">
        <f>IFERROR(AVERAGE('Raw data'!AP10:AR10),"")</f>
        <v>64.666666666666671</v>
      </c>
      <c r="V9" s="15">
        <f>IFERROR(AVERAGE('Raw data'!AT10:AV10),"")</f>
        <v>55</v>
      </c>
      <c r="W9" s="17">
        <f t="shared" si="9"/>
        <v>9.6666666666666714</v>
      </c>
      <c r="X9" s="17">
        <f t="shared" si="10"/>
        <v>8.6666666666666714</v>
      </c>
      <c r="Y9" s="17">
        <f t="shared" si="11"/>
        <v>0.3333333333333357</v>
      </c>
    </row>
    <row r="10" spans="1:25" x14ac:dyDescent="0.3">
      <c r="A10" s="14">
        <v>6</v>
      </c>
      <c r="B10" s="15" t="str">
        <f>IFERROR(AVERAGE('Raw data'!#REF!),"")</f>
        <v/>
      </c>
      <c r="C10" s="15" t="str">
        <f>IFERROR(AVERAGE('Raw data'!#REF!),"")</f>
        <v/>
      </c>
      <c r="D10" s="17" t="str">
        <f t="shared" si="0"/>
        <v/>
      </c>
      <c r="E10" s="15" t="str">
        <f>IFERROR(AVERAGE('Raw data'!#REF!),"")</f>
        <v/>
      </c>
      <c r="F10" s="15" t="str">
        <f>IFERROR(AVERAGE('Raw data'!#REF!),"")</f>
        <v/>
      </c>
      <c r="G10" s="17" t="str">
        <f t="shared" si="1"/>
        <v/>
      </c>
      <c r="H10" s="17" t="str">
        <f t="shared" si="2"/>
        <v/>
      </c>
      <c r="I10" s="17" t="str">
        <f t="shared" si="3"/>
        <v/>
      </c>
      <c r="J10" s="15" t="str">
        <f>IFERROR(AVERAGE('Raw data'!#REF!),"")</f>
        <v/>
      </c>
      <c r="K10" s="15" t="str">
        <f>IFERROR(AVERAGE('Raw data'!#REF!),"")</f>
        <v/>
      </c>
      <c r="L10" s="17" t="str">
        <f t="shared" si="4"/>
        <v/>
      </c>
      <c r="M10" s="15" t="str">
        <f>IFERROR(AVERAGE('Raw data'!#REF!),"")</f>
        <v/>
      </c>
      <c r="N10" s="15" t="str">
        <f>IFERROR(AVERAGE('Raw data'!#REF!),"")</f>
        <v/>
      </c>
      <c r="O10" s="17" t="str">
        <f t="shared" si="5"/>
        <v/>
      </c>
      <c r="P10" s="17" t="str">
        <f t="shared" si="6"/>
        <v/>
      </c>
      <c r="Q10" s="17" t="str">
        <f t="shared" si="7"/>
        <v/>
      </c>
      <c r="R10" s="15" t="str">
        <f>IFERROR(AVERAGE('Raw data'!#REF!),"")</f>
        <v/>
      </c>
      <c r="S10" s="15" t="str">
        <f>IFERROR(AVERAGE('Raw data'!#REF!),"")</f>
        <v/>
      </c>
      <c r="T10" s="17" t="str">
        <f t="shared" si="8"/>
        <v/>
      </c>
      <c r="U10" s="15" t="str">
        <f>IFERROR(AVERAGE('Raw data'!#REF!),"")</f>
        <v/>
      </c>
      <c r="V10" s="15" t="str">
        <f>IFERROR(AVERAGE('Raw data'!#REF!),"")</f>
        <v/>
      </c>
      <c r="W10" s="17" t="str">
        <f t="shared" si="9"/>
        <v/>
      </c>
      <c r="X10" s="17" t="str">
        <f t="shared" si="10"/>
        <v/>
      </c>
      <c r="Y10" s="17" t="str">
        <f t="shared" si="11"/>
        <v/>
      </c>
    </row>
    <row r="11" spans="1:25" x14ac:dyDescent="0.3">
      <c r="A11" s="16">
        <v>7</v>
      </c>
      <c r="B11" s="15">
        <f>IFERROR(AVERAGE('Raw data'!B14:D14),"")</f>
        <v>150</v>
      </c>
      <c r="C11" s="15">
        <f>IFERROR(AVERAGE('Raw data'!F14:H14),"")</f>
        <v>157.66666666666666</v>
      </c>
      <c r="D11" s="17">
        <f t="shared" si="0"/>
        <v>7.6666666666666572</v>
      </c>
      <c r="E11" s="15">
        <f>IFERROR(AVERAGE('Raw data'!J14:L14),"")</f>
        <v>151.66666666666666</v>
      </c>
      <c r="F11" s="15">
        <f>IFERROR(AVERAGE('Raw data'!N14:P14),"")</f>
        <v>150</v>
      </c>
      <c r="G11" s="17">
        <f t="shared" si="1"/>
        <v>1.6666666666666572</v>
      </c>
      <c r="H11" s="17">
        <f t="shared" si="2"/>
        <v>1.6666666666666572</v>
      </c>
      <c r="I11" s="17">
        <f t="shared" si="3"/>
        <v>7.6666666666666572</v>
      </c>
      <c r="J11" s="15">
        <f>IFERROR(AVERAGE('Raw data'!R14:T14),"")</f>
        <v>78</v>
      </c>
      <c r="K11" s="15">
        <f>IFERROR(AVERAGE('Raw data'!V14:X14),"")</f>
        <v>74.666666666666671</v>
      </c>
      <c r="L11" s="17">
        <f t="shared" si="4"/>
        <v>3.3333333333333286</v>
      </c>
      <c r="M11" s="15">
        <f>IFERROR(AVERAGE('Raw data'!Z14:AB14),"")</f>
        <v>80.666666666666671</v>
      </c>
      <c r="N11" s="15">
        <f>IFERROR(AVERAGE('Raw data'!AD14:AF14),"")</f>
        <v>74.333333333333329</v>
      </c>
      <c r="O11" s="17">
        <f t="shared" si="5"/>
        <v>6.3333333333333428</v>
      </c>
      <c r="P11" s="17">
        <f t="shared" si="6"/>
        <v>2.6666666666666714</v>
      </c>
      <c r="Q11" s="17">
        <f t="shared" si="7"/>
        <v>0.33333333333334281</v>
      </c>
      <c r="R11" s="15">
        <f>IFERROR(AVERAGE('Raw data'!AH14:AJ14),"")</f>
        <v>67.666666666666671</v>
      </c>
      <c r="S11" s="15">
        <f>IFERROR(AVERAGE('Raw data'!AL14:AN14),"")</f>
        <v>47.333333333333336</v>
      </c>
      <c r="T11" s="17">
        <f t="shared" si="8"/>
        <v>20.333333333333336</v>
      </c>
      <c r="U11" s="15">
        <f>IFERROR(AVERAGE('Raw data'!AP14:AR14),"")</f>
        <v>79</v>
      </c>
      <c r="V11" s="15">
        <f>IFERROR(AVERAGE('Raw data'!AT14:AV14),"")</f>
        <v>52.666666666666664</v>
      </c>
      <c r="W11" s="17">
        <f t="shared" si="9"/>
        <v>26.333333333333336</v>
      </c>
      <c r="X11" s="17">
        <f t="shared" si="10"/>
        <v>11.333333333333329</v>
      </c>
      <c r="Y11" s="17">
        <f t="shared" si="11"/>
        <v>5.3333333333333286</v>
      </c>
    </row>
    <row r="12" spans="1:25" x14ac:dyDescent="0.3">
      <c r="A12" s="14">
        <v>8</v>
      </c>
      <c r="B12" s="15" t="str">
        <f>IFERROR(AVERAGE('Raw data'!#REF!),"")</f>
        <v/>
      </c>
      <c r="C12" s="15" t="str">
        <f>IFERROR(AVERAGE('Raw data'!#REF!),"")</f>
        <v/>
      </c>
      <c r="D12" s="17" t="str">
        <f t="shared" si="0"/>
        <v/>
      </c>
      <c r="E12" s="15" t="str">
        <f>IFERROR(AVERAGE('Raw data'!#REF!),"")</f>
        <v/>
      </c>
      <c r="F12" s="15" t="str">
        <f>IFERROR(AVERAGE('Raw data'!#REF!),"")</f>
        <v/>
      </c>
      <c r="G12" s="17" t="str">
        <f t="shared" si="1"/>
        <v/>
      </c>
      <c r="H12" s="17" t="str">
        <f t="shared" si="2"/>
        <v/>
      </c>
      <c r="I12" s="17" t="str">
        <f t="shared" si="3"/>
        <v/>
      </c>
      <c r="J12" s="15" t="str">
        <f>IFERROR(AVERAGE('Raw data'!#REF!),"")</f>
        <v/>
      </c>
      <c r="K12" s="15" t="str">
        <f>IFERROR(AVERAGE('Raw data'!#REF!),"")</f>
        <v/>
      </c>
      <c r="L12" s="17" t="str">
        <f t="shared" si="4"/>
        <v/>
      </c>
      <c r="M12" s="15" t="str">
        <f>IFERROR(AVERAGE('Raw data'!#REF!),"")</f>
        <v/>
      </c>
      <c r="N12" s="15" t="str">
        <f>IFERROR(AVERAGE('Raw data'!#REF!),"")</f>
        <v/>
      </c>
      <c r="O12" s="17" t="str">
        <f t="shared" si="5"/>
        <v/>
      </c>
      <c r="P12" s="17" t="str">
        <f t="shared" si="6"/>
        <v/>
      </c>
      <c r="Q12" s="17" t="str">
        <f t="shared" si="7"/>
        <v/>
      </c>
      <c r="R12" s="15" t="str">
        <f>IFERROR(AVERAGE('Raw data'!#REF!),"")</f>
        <v/>
      </c>
      <c r="S12" s="15" t="str">
        <f>IFERROR(AVERAGE('Raw data'!#REF!),"")</f>
        <v/>
      </c>
      <c r="T12" s="17" t="str">
        <f t="shared" si="8"/>
        <v/>
      </c>
      <c r="U12" s="15" t="str">
        <f>IFERROR(AVERAGE('Raw data'!#REF!),"")</f>
        <v/>
      </c>
      <c r="V12" s="15" t="str">
        <f>IFERROR(AVERAGE('Raw data'!#REF!),"")</f>
        <v/>
      </c>
      <c r="W12" s="17" t="str">
        <f t="shared" si="9"/>
        <v/>
      </c>
      <c r="X12" s="17" t="str">
        <f t="shared" si="10"/>
        <v/>
      </c>
      <c r="Y12" s="17" t="str">
        <f t="shared" si="11"/>
        <v/>
      </c>
    </row>
    <row r="13" spans="1:25" x14ac:dyDescent="0.3">
      <c r="A13" s="14">
        <v>9</v>
      </c>
      <c r="B13" s="15" t="str">
        <f>IFERROR(AVERAGE('Raw data'!#REF!),"")</f>
        <v/>
      </c>
      <c r="C13" s="15" t="str">
        <f>IFERROR(AVERAGE('Raw data'!#REF!),"")</f>
        <v/>
      </c>
      <c r="D13" s="17" t="str">
        <f t="shared" si="0"/>
        <v/>
      </c>
      <c r="E13" s="15" t="str">
        <f>IFERROR(AVERAGE('Raw data'!#REF!),"")</f>
        <v/>
      </c>
      <c r="F13" s="15" t="str">
        <f>IFERROR(AVERAGE('Raw data'!#REF!),"")</f>
        <v/>
      </c>
      <c r="G13" s="17" t="str">
        <f t="shared" si="1"/>
        <v/>
      </c>
      <c r="H13" s="17" t="str">
        <f t="shared" si="2"/>
        <v/>
      </c>
      <c r="I13" s="17" t="str">
        <f t="shared" si="3"/>
        <v/>
      </c>
      <c r="J13" s="15" t="str">
        <f>IFERROR(AVERAGE('Raw data'!#REF!),"")</f>
        <v/>
      </c>
      <c r="K13" s="15" t="str">
        <f>IFERROR(AVERAGE('Raw data'!#REF!),"")</f>
        <v/>
      </c>
      <c r="L13" s="17" t="str">
        <f t="shared" si="4"/>
        <v/>
      </c>
      <c r="M13" s="15" t="str">
        <f>IFERROR(AVERAGE('Raw data'!#REF!),"")</f>
        <v/>
      </c>
      <c r="N13" s="15" t="str">
        <f>IFERROR(AVERAGE('Raw data'!#REF!),"")</f>
        <v/>
      </c>
      <c r="O13" s="17" t="str">
        <f t="shared" si="5"/>
        <v/>
      </c>
      <c r="P13" s="17" t="str">
        <f t="shared" si="6"/>
        <v/>
      </c>
      <c r="Q13" s="17" t="str">
        <f t="shared" si="7"/>
        <v/>
      </c>
      <c r="R13" s="15" t="str">
        <f>IFERROR(AVERAGE('Raw data'!#REF!),"")</f>
        <v/>
      </c>
      <c r="S13" s="15" t="str">
        <f>IFERROR(AVERAGE('Raw data'!#REF!),"")</f>
        <v/>
      </c>
      <c r="T13" s="17" t="str">
        <f t="shared" si="8"/>
        <v/>
      </c>
      <c r="U13" s="15" t="str">
        <f>IFERROR(AVERAGE('Raw data'!#REF!),"")</f>
        <v/>
      </c>
      <c r="V13" s="15" t="str">
        <f>IFERROR(AVERAGE('Raw data'!#REF!),"")</f>
        <v/>
      </c>
      <c r="W13" s="17" t="str">
        <f t="shared" si="9"/>
        <v/>
      </c>
      <c r="X13" s="17" t="str">
        <f t="shared" si="10"/>
        <v/>
      </c>
      <c r="Y13" s="17" t="str">
        <f t="shared" si="11"/>
        <v/>
      </c>
    </row>
    <row r="14" spans="1:25" x14ac:dyDescent="0.3">
      <c r="A14" s="14">
        <v>10</v>
      </c>
      <c r="B14" s="15" t="str">
        <f>IFERROR(AVERAGE('Raw data'!#REF!),"")</f>
        <v/>
      </c>
      <c r="C14" s="15" t="str">
        <f>IFERROR(AVERAGE('Raw data'!#REF!),"")</f>
        <v/>
      </c>
      <c r="D14" s="17" t="str">
        <f t="shared" si="0"/>
        <v/>
      </c>
      <c r="E14" s="15" t="str">
        <f>IFERROR(AVERAGE('Raw data'!#REF!),"")</f>
        <v/>
      </c>
      <c r="F14" s="15" t="str">
        <f>IFERROR(AVERAGE('Raw data'!#REF!),"")</f>
        <v/>
      </c>
      <c r="G14" s="17" t="str">
        <f t="shared" si="1"/>
        <v/>
      </c>
      <c r="H14" s="17" t="str">
        <f t="shared" si="2"/>
        <v/>
      </c>
      <c r="I14" s="17" t="str">
        <f t="shared" si="3"/>
        <v/>
      </c>
      <c r="J14" s="15" t="str">
        <f>IFERROR(AVERAGE('Raw data'!#REF!),"")</f>
        <v/>
      </c>
      <c r="K14" s="15" t="str">
        <f>IFERROR(AVERAGE('Raw data'!#REF!),"")</f>
        <v/>
      </c>
      <c r="L14" s="17" t="str">
        <f t="shared" si="4"/>
        <v/>
      </c>
      <c r="M14" s="15" t="str">
        <f>IFERROR(AVERAGE('Raw data'!#REF!),"")</f>
        <v/>
      </c>
      <c r="N14" s="15" t="str">
        <f>IFERROR(AVERAGE('Raw data'!#REF!),"")</f>
        <v/>
      </c>
      <c r="O14" s="17" t="str">
        <f t="shared" si="5"/>
        <v/>
      </c>
      <c r="P14" s="17" t="str">
        <f t="shared" si="6"/>
        <v/>
      </c>
      <c r="Q14" s="17" t="str">
        <f t="shared" si="7"/>
        <v/>
      </c>
      <c r="R14" s="15" t="str">
        <f>IFERROR(AVERAGE('Raw data'!#REF!),"")</f>
        <v/>
      </c>
      <c r="S14" s="15" t="str">
        <f>IFERROR(AVERAGE('Raw data'!#REF!),"")</f>
        <v/>
      </c>
      <c r="T14" s="17" t="str">
        <f t="shared" si="8"/>
        <v/>
      </c>
      <c r="U14" s="15" t="str">
        <f>IFERROR(AVERAGE('Raw data'!#REF!),"")</f>
        <v/>
      </c>
      <c r="V14" s="15" t="str">
        <f>IFERROR(AVERAGE('Raw data'!#REF!),"")</f>
        <v/>
      </c>
      <c r="W14" s="17" t="str">
        <f t="shared" si="9"/>
        <v/>
      </c>
      <c r="X14" s="17" t="str">
        <f t="shared" si="10"/>
        <v/>
      </c>
      <c r="Y14" s="17" t="str">
        <f t="shared" si="11"/>
        <v/>
      </c>
    </row>
    <row r="15" spans="1:25" x14ac:dyDescent="0.3">
      <c r="A15" s="14">
        <v>11</v>
      </c>
      <c r="B15" s="15" t="str">
        <f>IFERROR(AVERAGE('Raw data'!#REF!),"")</f>
        <v/>
      </c>
      <c r="C15" s="15" t="str">
        <f>IFERROR(AVERAGE('Raw data'!#REF!),"")</f>
        <v/>
      </c>
      <c r="D15" s="17" t="str">
        <f t="shared" si="0"/>
        <v/>
      </c>
      <c r="E15" s="15" t="str">
        <f>IFERROR(AVERAGE('Raw data'!#REF!),"")</f>
        <v/>
      </c>
      <c r="F15" s="15" t="str">
        <f>IFERROR(AVERAGE('Raw data'!#REF!),"")</f>
        <v/>
      </c>
      <c r="G15" s="17" t="str">
        <f t="shared" si="1"/>
        <v/>
      </c>
      <c r="H15" s="17" t="str">
        <f t="shared" si="2"/>
        <v/>
      </c>
      <c r="I15" s="17" t="str">
        <f t="shared" si="3"/>
        <v/>
      </c>
      <c r="J15" s="15" t="str">
        <f>IFERROR(AVERAGE('Raw data'!#REF!),"")</f>
        <v/>
      </c>
      <c r="K15" s="15" t="str">
        <f>IFERROR(AVERAGE('Raw data'!#REF!),"")</f>
        <v/>
      </c>
      <c r="L15" s="17" t="str">
        <f t="shared" si="4"/>
        <v/>
      </c>
      <c r="M15" s="15" t="str">
        <f>IFERROR(AVERAGE('Raw data'!#REF!),"")</f>
        <v/>
      </c>
      <c r="N15" s="15" t="str">
        <f>IFERROR(AVERAGE('Raw data'!#REF!),"")</f>
        <v/>
      </c>
      <c r="O15" s="17" t="str">
        <f t="shared" si="5"/>
        <v/>
      </c>
      <c r="P15" s="17" t="str">
        <f t="shared" si="6"/>
        <v/>
      </c>
      <c r="Q15" s="17" t="str">
        <f t="shared" si="7"/>
        <v/>
      </c>
      <c r="R15" s="15" t="str">
        <f>IFERROR(AVERAGE('Raw data'!#REF!),"")</f>
        <v/>
      </c>
      <c r="S15" s="15" t="str">
        <f>IFERROR(AVERAGE('Raw data'!#REF!),"")</f>
        <v/>
      </c>
      <c r="T15" s="17" t="str">
        <f t="shared" si="8"/>
        <v/>
      </c>
      <c r="U15" s="15" t="str">
        <f>IFERROR(AVERAGE('Raw data'!#REF!),"")</f>
        <v/>
      </c>
      <c r="V15" s="15" t="str">
        <f>IFERROR(AVERAGE('Raw data'!#REF!),"")</f>
        <v/>
      </c>
      <c r="W15" s="17" t="str">
        <f t="shared" si="9"/>
        <v/>
      </c>
      <c r="X15" s="17" t="str">
        <f t="shared" si="10"/>
        <v/>
      </c>
      <c r="Y15" s="17" t="str">
        <f t="shared" si="11"/>
        <v/>
      </c>
    </row>
    <row r="16" spans="1:25" x14ac:dyDescent="0.3">
      <c r="A16" s="14">
        <v>12</v>
      </c>
      <c r="B16" s="15">
        <f>IFERROR(AVERAGE('Raw data'!B24:D24),"")</f>
        <v>138.66666666666666</v>
      </c>
      <c r="C16" s="15">
        <f>IFERROR(AVERAGE('Raw data'!F24:H24),"")</f>
        <v>137.33333333333334</v>
      </c>
      <c r="D16" s="17">
        <f t="shared" si="0"/>
        <v>1.3333333333333144</v>
      </c>
      <c r="E16" s="15">
        <f>IFERROR(AVERAGE('Raw data'!J24:L24),"")</f>
        <v>142</v>
      </c>
      <c r="F16" s="15">
        <f>IFERROR(AVERAGE('Raw data'!N24:P24),"")</f>
        <v>141.66666666666666</v>
      </c>
      <c r="G16" s="17">
        <f t="shared" si="1"/>
        <v>0.33333333333334281</v>
      </c>
      <c r="H16" s="17">
        <f t="shared" si="2"/>
        <v>3.3333333333333428</v>
      </c>
      <c r="I16" s="17">
        <f t="shared" si="3"/>
        <v>4.3333333333333144</v>
      </c>
      <c r="J16" s="15">
        <f>IFERROR(AVERAGE('Raw data'!R24:T24),"")</f>
        <v>70</v>
      </c>
      <c r="K16" s="15">
        <f>IFERROR(AVERAGE('Raw data'!V24:X24),"")</f>
        <v>71</v>
      </c>
      <c r="L16" s="17">
        <f t="shared" si="4"/>
        <v>1</v>
      </c>
      <c r="M16" s="15">
        <f>IFERROR(AVERAGE('Raw data'!Z24:AB24),"")</f>
        <v>74</v>
      </c>
      <c r="N16" s="15">
        <f>IFERROR(AVERAGE('Raw data'!AD24:AF24),"")</f>
        <v>73.666666666666671</v>
      </c>
      <c r="O16" s="17">
        <f t="shared" si="5"/>
        <v>0.3333333333333286</v>
      </c>
      <c r="P16" s="17">
        <f t="shared" si="6"/>
        <v>4</v>
      </c>
      <c r="Q16" s="17">
        <f t="shared" si="7"/>
        <v>2.6666666666666714</v>
      </c>
      <c r="R16" s="15">
        <f>IFERROR(AVERAGE('Raw data'!AH24:AJ24),"")</f>
        <v>38.333333333333336</v>
      </c>
      <c r="S16" s="15">
        <f>IFERROR(AVERAGE('Raw data'!AL24:AN24),"")</f>
        <v>36.333333333333336</v>
      </c>
      <c r="T16" s="17">
        <f t="shared" si="8"/>
        <v>2</v>
      </c>
      <c r="U16" s="15">
        <f>IFERROR(AVERAGE('Raw data'!AP24:AR24),"")</f>
        <v>40</v>
      </c>
      <c r="V16" s="15">
        <f>IFERROR(AVERAGE('Raw data'!AT24:AV24),"")</f>
        <v>39.666666666666664</v>
      </c>
      <c r="W16" s="17">
        <f t="shared" si="9"/>
        <v>0.3333333333333357</v>
      </c>
      <c r="X16" s="17">
        <f t="shared" si="10"/>
        <v>1.6666666666666643</v>
      </c>
      <c r="Y16" s="17">
        <f t="shared" si="11"/>
        <v>3.3333333333333286</v>
      </c>
    </row>
    <row r="17" spans="1:25" x14ac:dyDescent="0.3">
      <c r="A17" s="14">
        <v>13</v>
      </c>
      <c r="B17" s="15" t="str">
        <f>IFERROR(AVERAGE('Raw data'!#REF!),"")</f>
        <v/>
      </c>
      <c r="C17" s="15" t="str">
        <f>IFERROR(AVERAGE('Raw data'!#REF!),"")</f>
        <v/>
      </c>
      <c r="D17" s="17" t="str">
        <f t="shared" si="0"/>
        <v/>
      </c>
      <c r="E17" s="15" t="str">
        <f>IFERROR(AVERAGE('Raw data'!#REF!),"")</f>
        <v/>
      </c>
      <c r="F17" s="15" t="str">
        <f>IFERROR(AVERAGE('Raw data'!#REF!),"")</f>
        <v/>
      </c>
      <c r="G17" s="17" t="str">
        <f t="shared" si="1"/>
        <v/>
      </c>
      <c r="H17" s="17" t="str">
        <f t="shared" si="2"/>
        <v/>
      </c>
      <c r="I17" s="17" t="str">
        <f t="shared" si="3"/>
        <v/>
      </c>
      <c r="J17" s="15" t="str">
        <f>IFERROR(AVERAGE('Raw data'!#REF!),"")</f>
        <v/>
      </c>
      <c r="K17" s="15" t="str">
        <f>IFERROR(AVERAGE('Raw data'!#REF!),"")</f>
        <v/>
      </c>
      <c r="L17" s="17" t="str">
        <f t="shared" si="4"/>
        <v/>
      </c>
      <c r="M17" s="15" t="str">
        <f>IFERROR(AVERAGE('Raw data'!#REF!),"")</f>
        <v/>
      </c>
      <c r="N17" s="15" t="str">
        <f>IFERROR(AVERAGE('Raw data'!#REF!),"")</f>
        <v/>
      </c>
      <c r="O17" s="17" t="str">
        <f t="shared" si="5"/>
        <v/>
      </c>
      <c r="P17" s="17" t="str">
        <f t="shared" si="6"/>
        <v/>
      </c>
      <c r="Q17" s="17" t="str">
        <f t="shared" si="7"/>
        <v/>
      </c>
      <c r="R17" s="15" t="str">
        <f>IFERROR(AVERAGE('Raw data'!#REF!),"")</f>
        <v/>
      </c>
      <c r="S17" s="15" t="str">
        <f>IFERROR(AVERAGE('Raw data'!#REF!),"")</f>
        <v/>
      </c>
      <c r="T17" s="17" t="str">
        <f t="shared" si="8"/>
        <v/>
      </c>
      <c r="U17" s="15" t="str">
        <f>IFERROR(AVERAGE('Raw data'!#REF!),"")</f>
        <v/>
      </c>
      <c r="V17" s="15" t="str">
        <f>IFERROR(AVERAGE('Raw data'!#REF!),"")</f>
        <v/>
      </c>
      <c r="W17" s="17" t="str">
        <f t="shared" si="9"/>
        <v/>
      </c>
      <c r="X17" s="17" t="str">
        <f t="shared" si="10"/>
        <v/>
      </c>
      <c r="Y17" s="17" t="str">
        <f t="shared" si="11"/>
        <v/>
      </c>
    </row>
    <row r="18" spans="1:25" x14ac:dyDescent="0.3">
      <c r="A18" s="16">
        <v>14</v>
      </c>
      <c r="B18" s="15">
        <f>IFERROR(AVERAGE('Raw data'!B26:D26),"")</f>
        <v>137.33333333333334</v>
      </c>
      <c r="C18" s="15">
        <f>IFERROR(AVERAGE('Raw data'!F26:H26),"")</f>
        <v>133.66666666666666</v>
      </c>
      <c r="D18" s="17">
        <f t="shared" si="0"/>
        <v>3.6666666666666856</v>
      </c>
      <c r="E18" s="15">
        <f>IFERROR(AVERAGE('Raw data'!J26:L26),"")</f>
        <v>132</v>
      </c>
      <c r="F18" s="15">
        <f>IFERROR(AVERAGE('Raw data'!N26:P26),"")</f>
        <v>126</v>
      </c>
      <c r="G18" s="17">
        <f t="shared" si="1"/>
        <v>6</v>
      </c>
      <c r="H18" s="17">
        <f t="shared" si="2"/>
        <v>5.3333333333333428</v>
      </c>
      <c r="I18" s="17">
        <f t="shared" si="3"/>
        <v>7.6666666666666572</v>
      </c>
      <c r="J18" s="15">
        <f>IFERROR(AVERAGE('Raw data'!R26:T26),"")</f>
        <v>56</v>
      </c>
      <c r="K18" s="15">
        <f>IFERROR(AVERAGE('Raw data'!V26:X26),"")</f>
        <v>45.333333333333336</v>
      </c>
      <c r="L18" s="17">
        <f t="shared" si="4"/>
        <v>10.666666666666664</v>
      </c>
      <c r="M18" s="15">
        <f>IFERROR(AVERAGE('Raw data'!Z26:AB26),"")</f>
        <v>64.666666666666671</v>
      </c>
      <c r="N18" s="15">
        <f>IFERROR(AVERAGE('Raw data'!AD26:AF26),"")</f>
        <v>55.666666666666664</v>
      </c>
      <c r="O18" s="17">
        <f t="shared" si="5"/>
        <v>9.0000000000000071</v>
      </c>
      <c r="P18" s="17">
        <f t="shared" si="6"/>
        <v>8.6666666666666714</v>
      </c>
      <c r="Q18" s="17">
        <f t="shared" si="7"/>
        <v>10.333333333333329</v>
      </c>
      <c r="R18" s="15">
        <f>IFERROR(AVERAGE('Raw data'!AH26:AJ26),"")</f>
        <v>70</v>
      </c>
      <c r="S18" s="15">
        <f>IFERROR(AVERAGE('Raw data'!AL26:AN26),"")</f>
        <v>58</v>
      </c>
      <c r="T18" s="17">
        <f t="shared" si="8"/>
        <v>12</v>
      </c>
      <c r="U18" s="15">
        <f>IFERROR(AVERAGE('Raw data'!AP26:AR26),"")</f>
        <v>83.333333333333329</v>
      </c>
      <c r="V18" s="15">
        <f>IFERROR(AVERAGE('Raw data'!AT26:AV26),"")</f>
        <v>56</v>
      </c>
      <c r="W18" s="17">
        <f t="shared" si="9"/>
        <v>27.333333333333329</v>
      </c>
      <c r="X18" s="17">
        <f t="shared" si="10"/>
        <v>13.333333333333329</v>
      </c>
      <c r="Y18" s="17">
        <f t="shared" si="11"/>
        <v>2</v>
      </c>
    </row>
    <row r="19" spans="1:25" x14ac:dyDescent="0.3">
      <c r="A19" s="14">
        <v>15</v>
      </c>
      <c r="B19" s="15">
        <f>IFERROR(AVERAGE('Raw data'!B28:D28),"")</f>
        <v>152</v>
      </c>
      <c r="C19" s="15">
        <f>IFERROR(AVERAGE('Raw data'!F28:H28),"")</f>
        <v>150.66666666666666</v>
      </c>
      <c r="D19" s="17">
        <f t="shared" si="0"/>
        <v>1.3333333333333428</v>
      </c>
      <c r="E19" s="15">
        <f>IFERROR(AVERAGE('Raw data'!J28:L28),"")</f>
        <v>150.66666666666666</v>
      </c>
      <c r="F19" s="15">
        <f>IFERROR(AVERAGE('Raw data'!N28:P28),"")</f>
        <v>152</v>
      </c>
      <c r="G19" s="17">
        <f t="shared" si="1"/>
        <v>1.3333333333333428</v>
      </c>
      <c r="H19" s="17">
        <f t="shared" si="2"/>
        <v>1.3333333333333428</v>
      </c>
      <c r="I19" s="17">
        <f t="shared" si="3"/>
        <v>1.3333333333333428</v>
      </c>
      <c r="J19" s="15">
        <f>IFERROR(AVERAGE('Raw data'!R28:T28),"")</f>
        <v>74.333333333333329</v>
      </c>
      <c r="K19" s="15">
        <f>IFERROR(AVERAGE('Raw data'!V28:X28),"")</f>
        <v>74.333333333333329</v>
      </c>
      <c r="L19" s="17">
        <f t="shared" si="4"/>
        <v>0</v>
      </c>
      <c r="M19" s="15">
        <f>IFERROR(AVERAGE('Raw data'!Z28:AB28),"")</f>
        <v>77.333333333333329</v>
      </c>
      <c r="N19" s="15">
        <f>IFERROR(AVERAGE('Raw data'!AD28:AF28),"")</f>
        <v>68</v>
      </c>
      <c r="O19" s="17">
        <f t="shared" si="5"/>
        <v>9.3333333333333286</v>
      </c>
      <c r="P19" s="17">
        <f t="shared" si="6"/>
        <v>3</v>
      </c>
      <c r="Q19" s="17">
        <f t="shared" si="7"/>
        <v>6.3333333333333286</v>
      </c>
      <c r="R19" s="15">
        <f>IFERROR(AVERAGE('Raw data'!AH28:AJ28),"")</f>
        <v>63</v>
      </c>
      <c r="S19" s="15">
        <f>IFERROR(AVERAGE('Raw data'!AL28:AN28),"")</f>
        <v>61.333333333333336</v>
      </c>
      <c r="T19" s="17">
        <f t="shared" si="8"/>
        <v>1.6666666666666643</v>
      </c>
      <c r="U19" s="15">
        <f>IFERROR(AVERAGE('Raw data'!AP28:AR28),"")</f>
        <v>69.333333333333329</v>
      </c>
      <c r="V19" s="15">
        <f>IFERROR(AVERAGE('Raw data'!AT28:AV28),"")</f>
        <v>63.666666666666664</v>
      </c>
      <c r="W19" s="17">
        <f t="shared" si="9"/>
        <v>5.6666666666666643</v>
      </c>
      <c r="X19" s="17">
        <f t="shared" si="10"/>
        <v>6.3333333333333286</v>
      </c>
      <c r="Y19" s="17">
        <f t="shared" si="11"/>
        <v>2.3333333333333286</v>
      </c>
    </row>
    <row r="20" spans="1:25" x14ac:dyDescent="0.3">
      <c r="A20" s="14">
        <v>16</v>
      </c>
      <c r="B20" s="15">
        <f>IFERROR(AVERAGE('Raw data'!B30:D30),"")</f>
        <v>147.33333333333334</v>
      </c>
      <c r="C20" s="15">
        <f>IFERROR(AVERAGE('Raw data'!F30:H30),"")</f>
        <v>149.33333333333334</v>
      </c>
      <c r="D20" s="17">
        <f t="shared" si="0"/>
        <v>2</v>
      </c>
      <c r="E20" s="15">
        <f>IFERROR(AVERAGE('Raw data'!J30:L30),"")</f>
        <v>154</v>
      </c>
      <c r="F20" s="15">
        <f>IFERROR(AVERAGE('Raw data'!N30:P30),"")</f>
        <v>151</v>
      </c>
      <c r="G20" s="17">
        <f t="shared" si="1"/>
        <v>3</v>
      </c>
      <c r="H20" s="17">
        <f t="shared" si="2"/>
        <v>6.6666666666666572</v>
      </c>
      <c r="I20" s="17">
        <f t="shared" si="3"/>
        <v>1.6666666666666572</v>
      </c>
      <c r="J20" s="15">
        <f>IFERROR(AVERAGE('Raw data'!R30:T30),"")</f>
        <v>77.333333333333329</v>
      </c>
      <c r="K20" s="15">
        <f>IFERROR(AVERAGE('Raw data'!V30:X30),"")</f>
        <v>77.333333333333329</v>
      </c>
      <c r="L20" s="17">
        <f t="shared" si="4"/>
        <v>0</v>
      </c>
      <c r="M20" s="15">
        <f>IFERROR(AVERAGE('Raw data'!Z30:AB30),"")</f>
        <v>77.666666666666671</v>
      </c>
      <c r="N20" s="15">
        <f>IFERROR(AVERAGE('Raw data'!AD30:AF30),"")</f>
        <v>77.333333333333329</v>
      </c>
      <c r="O20" s="17">
        <f t="shared" si="5"/>
        <v>0.33333333333334281</v>
      </c>
      <c r="P20" s="17">
        <f t="shared" si="6"/>
        <v>0.33333333333334281</v>
      </c>
      <c r="Q20" s="17">
        <f t="shared" si="7"/>
        <v>0</v>
      </c>
      <c r="R20" s="15">
        <f>IFERROR(AVERAGE('Raw data'!AH30:AJ30),"")</f>
        <v>40.333333333333336</v>
      </c>
      <c r="S20" s="15">
        <f>IFERROR(AVERAGE('Raw data'!AL30:AN30),"")</f>
        <v>37</v>
      </c>
      <c r="T20" s="17">
        <f t="shared" si="8"/>
        <v>3.3333333333333357</v>
      </c>
      <c r="U20" s="15">
        <f>IFERROR(AVERAGE('Raw data'!AP30:AR30),"")</f>
        <v>38.666666666666664</v>
      </c>
      <c r="V20" s="15">
        <f>IFERROR(AVERAGE('Raw data'!AT30:AV30),"")</f>
        <v>36.333333333333336</v>
      </c>
      <c r="W20" s="17">
        <f t="shared" si="9"/>
        <v>2.3333333333333286</v>
      </c>
      <c r="X20" s="17">
        <f t="shared" si="10"/>
        <v>1.6666666666666714</v>
      </c>
      <c r="Y20" s="17">
        <f t="shared" si="11"/>
        <v>0.6666666666666643</v>
      </c>
    </row>
    <row r="21" spans="1:25" x14ac:dyDescent="0.3">
      <c r="A21" s="14">
        <v>17</v>
      </c>
      <c r="B21" s="15" t="str">
        <f>IFERROR(AVERAGE('Raw data'!#REF!),"")</f>
        <v/>
      </c>
      <c r="C21" s="15" t="str">
        <f>IFERROR(AVERAGE('Raw data'!#REF!),"")</f>
        <v/>
      </c>
      <c r="D21" s="17" t="str">
        <f t="shared" si="0"/>
        <v/>
      </c>
      <c r="E21" s="15" t="str">
        <f>IFERROR(AVERAGE('Raw data'!#REF!),"")</f>
        <v/>
      </c>
      <c r="F21" s="15" t="str">
        <f>IFERROR(AVERAGE('Raw data'!#REF!),"")</f>
        <v/>
      </c>
      <c r="G21" s="17" t="str">
        <f t="shared" si="1"/>
        <v/>
      </c>
      <c r="H21" s="17" t="str">
        <f t="shared" si="2"/>
        <v/>
      </c>
      <c r="I21" s="17" t="str">
        <f t="shared" si="3"/>
        <v/>
      </c>
      <c r="J21" s="15" t="str">
        <f>IFERROR(AVERAGE('Raw data'!#REF!),"")</f>
        <v/>
      </c>
      <c r="K21" s="15" t="str">
        <f>IFERROR(AVERAGE('Raw data'!#REF!),"")</f>
        <v/>
      </c>
      <c r="L21" s="17" t="str">
        <f t="shared" si="4"/>
        <v/>
      </c>
      <c r="M21" s="15" t="str">
        <f>IFERROR(AVERAGE('Raw data'!#REF!),"")</f>
        <v/>
      </c>
      <c r="N21" s="15" t="str">
        <f>IFERROR(AVERAGE('Raw data'!#REF!),"")</f>
        <v/>
      </c>
      <c r="O21" s="17" t="str">
        <f t="shared" si="5"/>
        <v/>
      </c>
      <c r="P21" s="17" t="str">
        <f t="shared" si="6"/>
        <v/>
      </c>
      <c r="Q21" s="17" t="str">
        <f t="shared" si="7"/>
        <v/>
      </c>
      <c r="R21" s="15" t="str">
        <f>IFERROR(AVERAGE('Raw data'!#REF!),"")</f>
        <v/>
      </c>
      <c r="S21" s="15" t="str">
        <f>IFERROR(AVERAGE('Raw data'!#REF!),"")</f>
        <v/>
      </c>
      <c r="T21" s="17" t="str">
        <f t="shared" si="8"/>
        <v/>
      </c>
      <c r="U21" s="15" t="str">
        <f>IFERROR(AVERAGE('Raw data'!#REF!),"")</f>
        <v/>
      </c>
      <c r="V21" s="15" t="str">
        <f>IFERROR(AVERAGE('Raw data'!#REF!),"")</f>
        <v/>
      </c>
      <c r="W21" s="17" t="str">
        <f t="shared" si="9"/>
        <v/>
      </c>
      <c r="X21" s="17" t="str">
        <f t="shared" si="10"/>
        <v/>
      </c>
      <c r="Y21" s="17" t="str">
        <f t="shared" si="11"/>
        <v/>
      </c>
    </row>
    <row r="22" spans="1:25" x14ac:dyDescent="0.3">
      <c r="A22" s="14">
        <v>18</v>
      </c>
      <c r="B22" s="15" t="str">
        <f>IFERROR(AVERAGE('Raw data'!#REF!),"")</f>
        <v/>
      </c>
      <c r="C22" s="15" t="str">
        <f>IFERROR(AVERAGE('Raw data'!#REF!),"")</f>
        <v/>
      </c>
      <c r="D22" s="17" t="str">
        <f t="shared" si="0"/>
        <v/>
      </c>
      <c r="E22" s="15" t="str">
        <f>IFERROR(AVERAGE('Raw data'!#REF!),"")</f>
        <v/>
      </c>
      <c r="F22" s="15" t="str">
        <f>IFERROR(AVERAGE('Raw data'!#REF!),"")</f>
        <v/>
      </c>
      <c r="G22" s="17" t="str">
        <f t="shared" si="1"/>
        <v/>
      </c>
      <c r="H22" s="17" t="str">
        <f t="shared" si="2"/>
        <v/>
      </c>
      <c r="I22" s="17" t="str">
        <f t="shared" si="3"/>
        <v/>
      </c>
      <c r="J22" s="15" t="str">
        <f>IFERROR(AVERAGE('Raw data'!#REF!),"")</f>
        <v/>
      </c>
      <c r="K22" s="15" t="str">
        <f>IFERROR(AVERAGE('Raw data'!#REF!),"")</f>
        <v/>
      </c>
      <c r="L22" s="17" t="str">
        <f t="shared" si="4"/>
        <v/>
      </c>
      <c r="M22" s="15" t="str">
        <f>IFERROR(AVERAGE('Raw data'!#REF!),"")</f>
        <v/>
      </c>
      <c r="N22" s="15" t="str">
        <f>IFERROR(AVERAGE('Raw data'!#REF!),"")</f>
        <v/>
      </c>
      <c r="O22" s="17" t="str">
        <f t="shared" si="5"/>
        <v/>
      </c>
      <c r="P22" s="17" t="str">
        <f t="shared" si="6"/>
        <v/>
      </c>
      <c r="Q22" s="17" t="str">
        <f t="shared" si="7"/>
        <v/>
      </c>
      <c r="R22" s="15" t="str">
        <f>IFERROR(AVERAGE('Raw data'!#REF!),"")</f>
        <v/>
      </c>
      <c r="S22" s="15" t="str">
        <f>IFERROR(AVERAGE('Raw data'!#REF!),"")</f>
        <v/>
      </c>
      <c r="T22" s="17" t="str">
        <f t="shared" si="8"/>
        <v/>
      </c>
      <c r="U22" s="15" t="str">
        <f>IFERROR(AVERAGE('Raw data'!#REF!),"")</f>
        <v/>
      </c>
      <c r="V22" s="15" t="str">
        <f>IFERROR(AVERAGE('Raw data'!#REF!),"")</f>
        <v/>
      </c>
      <c r="W22" s="17" t="str">
        <f t="shared" si="9"/>
        <v/>
      </c>
      <c r="X22" s="17" t="str">
        <f t="shared" si="10"/>
        <v/>
      </c>
      <c r="Y22" s="17" t="str">
        <f t="shared" si="11"/>
        <v/>
      </c>
    </row>
    <row r="23" spans="1:25" x14ac:dyDescent="0.3">
      <c r="A23" s="14">
        <v>19</v>
      </c>
      <c r="B23" s="15" t="str">
        <f>IFERROR(AVERAGE('Raw data'!#REF!),"")</f>
        <v/>
      </c>
      <c r="C23" s="15" t="str">
        <f>IFERROR(AVERAGE('Raw data'!#REF!),"")</f>
        <v/>
      </c>
      <c r="D23" s="17" t="str">
        <f t="shared" ref="D23:D24" si="12">IFERROR(ABS(B23-C23),"")</f>
        <v/>
      </c>
      <c r="E23" s="15" t="str">
        <f>IFERROR(AVERAGE('Raw data'!#REF!),"")</f>
        <v/>
      </c>
      <c r="F23" s="15" t="str">
        <f>IFERROR(AVERAGE('Raw data'!#REF!),"")</f>
        <v/>
      </c>
      <c r="G23" s="17" t="str">
        <f t="shared" ref="G23:G24" si="13">IFERROR(ABS(E23-F23),"")</f>
        <v/>
      </c>
      <c r="H23" s="17" t="str">
        <f t="shared" ref="H23:H24" si="14">IFERROR(ABS(B23-E23),"")</f>
        <v/>
      </c>
      <c r="I23" s="17" t="str">
        <f t="shared" ref="I23:I24" si="15">IFERROR(ABS(C23-F23),"")</f>
        <v/>
      </c>
      <c r="J23" s="15" t="str">
        <f>IFERROR(AVERAGE('Raw data'!#REF!),"")</f>
        <v/>
      </c>
      <c r="K23" s="15" t="str">
        <f>IFERROR(AVERAGE('Raw data'!#REF!),"")</f>
        <v/>
      </c>
      <c r="L23" s="17" t="str">
        <f t="shared" ref="L23:L24" si="16">IFERROR(ABS(J23-K23),"")</f>
        <v/>
      </c>
      <c r="M23" s="15" t="str">
        <f>IFERROR(AVERAGE('Raw data'!#REF!),"")</f>
        <v/>
      </c>
      <c r="N23" s="15" t="str">
        <f>IFERROR(AVERAGE('Raw data'!#REF!),"")</f>
        <v/>
      </c>
      <c r="O23" s="17" t="str">
        <f t="shared" ref="O23:O24" si="17">IFERROR(ABS(M23-N23),"")</f>
        <v/>
      </c>
      <c r="P23" s="17" t="str">
        <f t="shared" ref="P23:P24" si="18">IFERROR(ABS(J23-M23),"")</f>
        <v/>
      </c>
      <c r="Q23" s="17" t="str">
        <f t="shared" ref="Q23:Q24" si="19">IFERROR(ABS(K23-N23),"")</f>
        <v/>
      </c>
      <c r="R23" s="15" t="str">
        <f>IFERROR(AVERAGE('Raw data'!#REF!),"")</f>
        <v/>
      </c>
      <c r="S23" s="15" t="str">
        <f>IFERROR(AVERAGE('Raw data'!#REF!),"")</f>
        <v/>
      </c>
      <c r="T23" s="17" t="str">
        <f t="shared" ref="T23:T24" si="20">IFERROR(ABS(R23-S23),"")</f>
        <v/>
      </c>
      <c r="U23" s="15" t="str">
        <f>IFERROR(AVERAGE('Raw data'!#REF!),"")</f>
        <v/>
      </c>
      <c r="V23" s="15" t="str">
        <f>IFERROR(AVERAGE('Raw data'!#REF!),"")</f>
        <v/>
      </c>
      <c r="W23" s="17" t="str">
        <f t="shared" ref="W23:W24" si="21">IFERROR(ABS(U23-V23),"")</f>
        <v/>
      </c>
      <c r="X23" s="17" t="str">
        <f t="shared" ref="X23:X24" si="22">IFERROR(ABS(R23-U23),"")</f>
        <v/>
      </c>
      <c r="Y23" s="17" t="str">
        <f t="shared" ref="Y23:Y24" si="23">IFERROR(ABS(S23-V23),"")</f>
        <v/>
      </c>
    </row>
    <row r="24" spans="1:25" x14ac:dyDescent="0.3">
      <c r="A24" s="14">
        <v>20</v>
      </c>
      <c r="B24" s="15" t="str">
        <f>IFERROR(AVERAGE('Raw data'!#REF!),"")</f>
        <v/>
      </c>
      <c r="C24" s="15" t="str">
        <f>IFERROR(AVERAGE('Raw data'!#REF!),"")</f>
        <v/>
      </c>
      <c r="D24" s="17" t="str">
        <f t="shared" si="12"/>
        <v/>
      </c>
      <c r="E24" s="15" t="str">
        <f>IFERROR(AVERAGE('Raw data'!#REF!),"")</f>
        <v/>
      </c>
      <c r="F24" s="15" t="str">
        <f>IFERROR(AVERAGE('Raw data'!#REF!),"")</f>
        <v/>
      </c>
      <c r="G24" s="17" t="str">
        <f t="shared" si="13"/>
        <v/>
      </c>
      <c r="H24" s="17" t="str">
        <f t="shared" si="14"/>
        <v/>
      </c>
      <c r="I24" s="17" t="str">
        <f t="shared" si="15"/>
        <v/>
      </c>
      <c r="J24" s="15" t="str">
        <f>IFERROR(AVERAGE('Raw data'!#REF!),"")</f>
        <v/>
      </c>
      <c r="K24" s="15" t="str">
        <f>IFERROR(AVERAGE('Raw data'!#REF!),"")</f>
        <v/>
      </c>
      <c r="L24" s="17" t="str">
        <f t="shared" si="16"/>
        <v/>
      </c>
      <c r="M24" s="15" t="str">
        <f>IFERROR(AVERAGE('Raw data'!#REF!),"")</f>
        <v/>
      </c>
      <c r="N24" s="15" t="str">
        <f>IFERROR(AVERAGE('Raw data'!#REF!),"")</f>
        <v/>
      </c>
      <c r="O24" s="17" t="str">
        <f t="shared" si="17"/>
        <v/>
      </c>
      <c r="P24" s="17" t="str">
        <f t="shared" si="18"/>
        <v/>
      </c>
      <c r="Q24" s="17" t="str">
        <f t="shared" si="19"/>
        <v/>
      </c>
      <c r="R24" s="15" t="str">
        <f>IFERROR(AVERAGE('Raw data'!#REF!),"")</f>
        <v/>
      </c>
      <c r="S24" s="15" t="str">
        <f>IFERROR(AVERAGE('Raw data'!#REF!),"")</f>
        <v/>
      </c>
      <c r="T24" s="17" t="str">
        <f t="shared" si="20"/>
        <v/>
      </c>
      <c r="U24" s="15" t="str">
        <f>IFERROR(AVERAGE('Raw data'!#REF!),"")</f>
        <v/>
      </c>
      <c r="V24" s="15" t="str">
        <f>IFERROR(AVERAGE('Raw data'!#REF!),"")</f>
        <v/>
      </c>
      <c r="W24" s="17" t="str">
        <f t="shared" si="21"/>
        <v/>
      </c>
      <c r="X24" s="17" t="str">
        <f t="shared" si="22"/>
        <v/>
      </c>
      <c r="Y24" s="17" t="str">
        <f t="shared" si="23"/>
        <v/>
      </c>
    </row>
    <row r="26" spans="1:25" x14ac:dyDescent="0.3">
      <c r="C26" s="2" t="s">
        <v>100</v>
      </c>
      <c r="D26" s="3" t="s">
        <v>101</v>
      </c>
      <c r="E26" s="2" t="s">
        <v>102</v>
      </c>
      <c r="F26" s="3" t="s">
        <v>103</v>
      </c>
      <c r="G26" s="2" t="s">
        <v>104</v>
      </c>
      <c r="H26" s="3" t="s">
        <v>105</v>
      </c>
    </row>
    <row r="27" spans="1:25" x14ac:dyDescent="0.3">
      <c r="A27" s="28" t="s">
        <v>108</v>
      </c>
      <c r="B27" s="19" t="s">
        <v>98</v>
      </c>
      <c r="C27" s="21">
        <f>CORREL(B5:B24,C5:C24)</f>
        <v>0.77221632222431824</v>
      </c>
      <c r="D27" s="21">
        <f>CORREL(E5:E24,F5:F24)</f>
        <v>0.86513376268439435</v>
      </c>
      <c r="E27" s="21">
        <f>CORREL(J5:J24,K5:K24)</f>
        <v>0.71008236400850366</v>
      </c>
      <c r="F27" s="21">
        <f>CORREL(M5:M24,N5:N24)</f>
        <v>0.79615217197105148</v>
      </c>
      <c r="G27" s="21">
        <f>CORREL(R5:R24,S5:S24)</f>
        <v>0.8720106969362631</v>
      </c>
      <c r="H27" s="21">
        <f>CORREL(U5:U24,V5:V24)</f>
        <v>0.86709768410331045</v>
      </c>
      <c r="I27" t="s">
        <v>119</v>
      </c>
    </row>
    <row r="28" spans="1:25" x14ac:dyDescent="0.3">
      <c r="A28" s="29"/>
      <c r="B28" s="19" t="s">
        <v>99</v>
      </c>
      <c r="C28" s="21">
        <f>RSQ(B5:B24,C5:C24)</f>
        <v>0.59631804830965207</v>
      </c>
      <c r="D28" s="21">
        <f>RSQ(E5:E24,F5:F24)</f>
        <v>0.74845642733645779</v>
      </c>
      <c r="E28" s="21">
        <f>RSQ(J5:J24,K5:K24)</f>
        <v>0.50421696367590529</v>
      </c>
      <c r="F28" s="21">
        <f>RSQ(M5:M24,N5:N24)</f>
        <v>0.6338582809342227</v>
      </c>
      <c r="G28" s="21">
        <f>RSQ(R5:R24,S5:S24)</f>
        <v>0.76040265557126707</v>
      </c>
      <c r="H28" s="21">
        <f>RSQ(U5:U24,V5:V24)</f>
        <v>0.75185839377732477</v>
      </c>
    </row>
    <row r="30" spans="1:25" x14ac:dyDescent="0.3">
      <c r="A30" s="28" t="s">
        <v>108</v>
      </c>
      <c r="B30" s="19" t="s">
        <v>98</v>
      </c>
      <c r="C30" s="21">
        <f>CORREL(B55:B74,C55:C74)</f>
        <v>0.62167899699446905</v>
      </c>
      <c r="D30" s="21">
        <f>CORREL(E55:E74,F55:F74)</f>
        <v>0.96282592305822445</v>
      </c>
      <c r="E30" s="21">
        <f>CORREL(J55:J74,K55:K74)</f>
        <v>0.96530758504583825</v>
      </c>
      <c r="F30" s="21">
        <f>CORREL(M55:M74,N55:N74)</f>
        <v>0.4981081026257676</v>
      </c>
      <c r="G30" s="21">
        <f>CORREL(R55:R74,S55:S74)</f>
        <v>0.82100837512907043</v>
      </c>
      <c r="H30" s="21">
        <f>CORREL(U55:U74,V55:V74)</f>
        <v>0.64411382943304729</v>
      </c>
      <c r="I30" t="s">
        <v>120</v>
      </c>
    </row>
    <row r="31" spans="1:25" x14ac:dyDescent="0.3">
      <c r="A31" s="29"/>
      <c r="B31" s="19" t="s">
        <v>99</v>
      </c>
      <c r="C31" s="21">
        <f>RSQ(B55:B74,C55:C74)</f>
        <v>0.38648477530404918</v>
      </c>
      <c r="D31" s="21">
        <f>RSQ(E55:E74,F55:F74)</f>
        <v>0.92703375811292199</v>
      </c>
      <c r="E31" s="21">
        <f>RSQ(J55:J74,K55:K74)</f>
        <v>0.93181873374702806</v>
      </c>
      <c r="F31" s="21">
        <f>RSQ(M55:M74,N55:N74)</f>
        <v>0.24811168190144228</v>
      </c>
      <c r="G31" s="21">
        <f>RSQ(R55:R74,S55:S74)</f>
        <v>0.67405475203207643</v>
      </c>
      <c r="H31" s="21">
        <f>RSQ(U55:U74,V55:V74)</f>
        <v>0.41488262526690461</v>
      </c>
    </row>
    <row r="34" spans="1:9" x14ac:dyDescent="0.3">
      <c r="A34" s="28" t="s">
        <v>109</v>
      </c>
      <c r="B34" s="19" t="s">
        <v>98</v>
      </c>
      <c r="C34" s="21">
        <f>CORREL(B5:B24,B55:B74)</f>
        <v>0.90397588052207145</v>
      </c>
      <c r="D34" s="21">
        <f>CORREL(E5:E24,E55:E74)</f>
        <v>0.71462066780966083</v>
      </c>
      <c r="E34" s="21">
        <f>CORREL(J5:J24,J55:J74)</f>
        <v>0.89132315876296053</v>
      </c>
      <c r="F34" s="21">
        <f>CORREL(M5:M24,M55:M74)</f>
        <v>8.8365845724500153E-2</v>
      </c>
      <c r="G34" s="21">
        <f>CORREL(R5:R24,R55:R74)</f>
        <v>0.61294867305170342</v>
      </c>
      <c r="H34" s="21">
        <f>CORREL(U5:U24,U55:U74)</f>
        <v>0.49385473599694552</v>
      </c>
      <c r="I34" t="s">
        <v>110</v>
      </c>
    </row>
    <row r="35" spans="1:9" x14ac:dyDescent="0.3">
      <c r="A35" s="29"/>
      <c r="B35" s="19" t="s">
        <v>99</v>
      </c>
      <c r="C35" s="21">
        <f>RSQ(B5:B24,B55:B74)</f>
        <v>0.81717239256565455</v>
      </c>
      <c r="D35" s="21">
        <f>RSQ(E5:E24,E55:E74)</f>
        <v>0.51068269886072559</v>
      </c>
      <c r="E35" s="21">
        <f>RSQ(J5:J24,J55:J74)</f>
        <v>0.79445697334718135</v>
      </c>
      <c r="F35" s="21">
        <f>RSQ(M5:M24,M55:M74)</f>
        <v>7.8085226906061643E-3</v>
      </c>
      <c r="G35" s="21">
        <f>RSQ(R5:R24,R55:R74)</f>
        <v>0.37570607579584403</v>
      </c>
      <c r="H35" s="21">
        <f>RSQ(U5:U24,U55:U74)</f>
        <v>0.24389250026661269</v>
      </c>
    </row>
    <row r="37" spans="1:9" x14ac:dyDescent="0.3">
      <c r="A37" s="28" t="s">
        <v>112</v>
      </c>
      <c r="B37" s="19" t="s">
        <v>98</v>
      </c>
      <c r="C37" s="21">
        <f>CORREL(C5:C24,C55:C74)</f>
        <v>0.66614709957837204</v>
      </c>
      <c r="D37" s="21">
        <f>CORREL(F5:F24,F55:F74)</f>
        <v>0.93479958430086341</v>
      </c>
      <c r="E37" s="21">
        <f>CORREL(K5:K24,K55:K74)</f>
        <v>0.49625344701138185</v>
      </c>
      <c r="F37" s="21">
        <f>CORREL(N5:N24,N55:N74)</f>
        <v>0.72389816317674438</v>
      </c>
      <c r="G37" s="21">
        <f>CORREL(S5:S24,S55:S74)</f>
        <v>0.71969671353777409</v>
      </c>
      <c r="H37" s="21">
        <f>CORREL(V5:V24,V55:V74)</f>
        <v>0.75239672323335827</v>
      </c>
      <c r="I37" t="s">
        <v>111</v>
      </c>
    </row>
    <row r="38" spans="1:9" x14ac:dyDescent="0.3">
      <c r="A38" s="29"/>
      <c r="B38" s="19" t="s">
        <v>99</v>
      </c>
      <c r="C38" s="21">
        <f>RSQ(C5:C24,C55:C74)</f>
        <v>0.44375195827667768</v>
      </c>
      <c r="D38" s="21">
        <f>RSQ(F5:F24,F55:F74)</f>
        <v>0.87385026280906708</v>
      </c>
      <c r="E38" s="21">
        <f>RSQ(K5:K24,K55:K74)</f>
        <v>0.24626748367067844</v>
      </c>
      <c r="F38" s="21">
        <f>RSQ(N5:N24,N55:N74)</f>
        <v>0.52402855065066423</v>
      </c>
      <c r="G38" s="21">
        <f>RSQ(S5:S24,S55:S74)</f>
        <v>0.51796335947707273</v>
      </c>
      <c r="H38" s="21">
        <f>RSQ(V5:V24,V55:V74)</f>
        <v>0.56610082913229487</v>
      </c>
    </row>
    <row r="40" spans="1:9" x14ac:dyDescent="0.3">
      <c r="C40" s="1" t="s">
        <v>70</v>
      </c>
      <c r="D40" s="1" t="s">
        <v>72</v>
      </c>
      <c r="E40" s="1" t="s">
        <v>74</v>
      </c>
    </row>
    <row r="41" spans="1:9" x14ac:dyDescent="0.3">
      <c r="A41" s="28" t="s">
        <v>113</v>
      </c>
      <c r="B41" s="19" t="s">
        <v>98</v>
      </c>
      <c r="C41" s="21">
        <f>CORREL(B5:B24,E5:E24)</f>
        <v>0.56648366473907485</v>
      </c>
      <c r="D41" s="21">
        <f>CORREL(J5:J24,M5:M24)</f>
        <v>0.76946340254943124</v>
      </c>
      <c r="E41" s="21">
        <f>CORREL(R5:R24,U5:U24)</f>
        <v>0.88598965446924205</v>
      </c>
      <c r="F41" t="s">
        <v>114</v>
      </c>
      <c r="G41" s="20"/>
      <c r="H41" s="20"/>
    </row>
    <row r="42" spans="1:9" x14ac:dyDescent="0.3">
      <c r="A42" s="29"/>
      <c r="B42" s="19" t="s">
        <v>99</v>
      </c>
      <c r="C42" s="21">
        <f>RSQ(B5:B24,E5:E24)</f>
        <v>0.32090374241621267</v>
      </c>
      <c r="D42" s="21">
        <f>RSQ(J5:J24,M5:M24)</f>
        <v>0.59207392786294821</v>
      </c>
      <c r="E42" s="21">
        <f>RSQ(R5:R24,U5:U24)</f>
        <v>0.78497766782652734</v>
      </c>
      <c r="F42" s="20"/>
      <c r="G42" s="20"/>
      <c r="H42" s="20"/>
    </row>
    <row r="44" spans="1:9" x14ac:dyDescent="0.3">
      <c r="A44" s="28" t="s">
        <v>116</v>
      </c>
      <c r="B44" s="19" t="s">
        <v>98</v>
      </c>
      <c r="C44" s="21">
        <f>CORREL(C5:C24,F5:F24)</f>
        <v>0.88728734322859315</v>
      </c>
      <c r="D44" s="21">
        <f>CORREL(K5:K24,N5:N24)</f>
        <v>0.81925302770989106</v>
      </c>
      <c r="E44" s="21">
        <f>CORREL(S5:S24,V5:V24)</f>
        <v>0.90501255198091912</v>
      </c>
      <c r="F44" t="s">
        <v>115</v>
      </c>
    </row>
    <row r="45" spans="1:9" x14ac:dyDescent="0.3">
      <c r="A45" s="29"/>
      <c r="B45" s="19" t="s">
        <v>99</v>
      </c>
      <c r="C45" s="21">
        <f>RSQ(C5:C24,F5:F24)</f>
        <v>0.78727882945365568</v>
      </c>
      <c r="D45" s="21">
        <f>RSQ(K5:K24,N5:N24)</f>
        <v>0.67117552341182352</v>
      </c>
      <c r="E45" s="21">
        <f>RSQ(S5:S24,V5:V24)</f>
        <v>0.81904771924301567</v>
      </c>
      <c r="F45" s="20"/>
    </row>
    <row r="47" spans="1:9" x14ac:dyDescent="0.3">
      <c r="A47" s="28" t="s">
        <v>113</v>
      </c>
      <c r="B47" s="19" t="s">
        <v>98</v>
      </c>
      <c r="C47" s="21">
        <f>CORREL(B55:B74,E55:E74)</f>
        <v>0.83915469537707787</v>
      </c>
      <c r="D47" s="21">
        <f>CORREL(J55:J74,M55:M74)</f>
        <v>0.62549699295357764</v>
      </c>
      <c r="E47" s="21">
        <f>CORREL(R55:R74,U55:U74)</f>
        <v>0.62190355915486062</v>
      </c>
      <c r="F47" t="s">
        <v>117</v>
      </c>
      <c r="G47" s="20"/>
      <c r="I47" s="20"/>
    </row>
    <row r="48" spans="1:9" x14ac:dyDescent="0.3">
      <c r="A48" s="29"/>
      <c r="B48" s="19" t="s">
        <v>99</v>
      </c>
      <c r="C48" s="21">
        <f>RSQ(B55:B74,E55:E74)</f>
        <v>0.70418060277339622</v>
      </c>
      <c r="D48" s="21">
        <f>RSQ(J55:J74,M55:M74)</f>
        <v>0.39124648819396796</v>
      </c>
      <c r="E48" s="21">
        <f>RSQ(R55:R74,U55:U74)</f>
        <v>0.38676403688948324</v>
      </c>
      <c r="F48" s="20"/>
      <c r="G48" s="20"/>
      <c r="H48" s="20"/>
    </row>
    <row r="50" spans="1:25" x14ac:dyDescent="0.3">
      <c r="A50" s="28" t="s">
        <v>116</v>
      </c>
      <c r="B50" s="19" t="s">
        <v>98</v>
      </c>
      <c r="C50" s="21">
        <f>CORREL(C55:C74,F55:F74)</f>
        <v>0.9329516728756303</v>
      </c>
      <c r="D50" s="21">
        <f>CORREL(K55:K74,N55:N74)</f>
        <v>0.91840661696584069</v>
      </c>
      <c r="E50" s="21">
        <f>CORREL(S55:S74,V55:V74)</f>
        <v>0.9360556105235962</v>
      </c>
      <c r="F50" t="s">
        <v>118</v>
      </c>
    </row>
    <row r="51" spans="1:25" x14ac:dyDescent="0.3">
      <c r="A51" s="29"/>
      <c r="B51" s="19" t="s">
        <v>99</v>
      </c>
      <c r="C51" s="21">
        <f>RSQ(C55:C74,F55:F74)</f>
        <v>0.8703988239214373</v>
      </c>
      <c r="D51" s="21">
        <f>RSQ(K55:K74,N55:N74)</f>
        <v>0.84347071408664043</v>
      </c>
      <c r="E51" s="21">
        <f>RSQ(S55:S74,V55:V74)</f>
        <v>0.87620010599270259</v>
      </c>
      <c r="F51" s="20"/>
    </row>
    <row r="54" spans="1:25" x14ac:dyDescent="0.3">
      <c r="A54" s="18" t="s">
        <v>97</v>
      </c>
      <c r="B54" s="2" t="s">
        <v>54</v>
      </c>
      <c r="C54" s="2" t="s">
        <v>55</v>
      </c>
      <c r="D54" s="13" t="s">
        <v>92</v>
      </c>
      <c r="E54" s="3" t="s">
        <v>56</v>
      </c>
      <c r="F54" s="3" t="s">
        <v>57</v>
      </c>
      <c r="G54" s="13" t="s">
        <v>95</v>
      </c>
      <c r="H54" s="13" t="s">
        <v>93</v>
      </c>
      <c r="I54" s="13" t="s">
        <v>94</v>
      </c>
      <c r="J54" s="2" t="s">
        <v>58</v>
      </c>
      <c r="K54" s="2" t="s">
        <v>59</v>
      </c>
      <c r="L54" s="13" t="s">
        <v>92</v>
      </c>
      <c r="M54" s="3" t="s">
        <v>60</v>
      </c>
      <c r="N54" s="3" t="s">
        <v>61</v>
      </c>
      <c r="O54" s="13" t="s">
        <v>95</v>
      </c>
      <c r="P54" s="13" t="s">
        <v>93</v>
      </c>
      <c r="Q54" s="13" t="s">
        <v>94</v>
      </c>
      <c r="R54" s="2" t="s">
        <v>62</v>
      </c>
      <c r="S54" s="2" t="s">
        <v>63</v>
      </c>
      <c r="T54" s="13" t="s">
        <v>92</v>
      </c>
      <c r="U54" s="3" t="s">
        <v>64</v>
      </c>
      <c r="V54" s="3" t="s">
        <v>65</v>
      </c>
      <c r="W54" s="13" t="s">
        <v>95</v>
      </c>
      <c r="X54" s="13" t="s">
        <v>93</v>
      </c>
      <c r="Y54" s="13" t="s">
        <v>94</v>
      </c>
    </row>
    <row r="55" spans="1:25" x14ac:dyDescent="0.3">
      <c r="A55" s="14">
        <v>1</v>
      </c>
      <c r="B55" s="15" t="str">
        <f>IFERROR(AVERAGE('Raw data'!#REF!),"")</f>
        <v/>
      </c>
      <c r="C55" s="15" t="str">
        <f>IFERROR(AVERAGE('Raw data'!#REF!),"")</f>
        <v/>
      </c>
      <c r="D55" s="17" t="str">
        <f>IFERROR(ABS(B55-C55),"")</f>
        <v/>
      </c>
      <c r="E55" s="15" t="str">
        <f>IFERROR(AVERAGE('Raw data'!#REF!),"")</f>
        <v/>
      </c>
      <c r="F55" s="15" t="str">
        <f>IFERROR(AVERAGE('Raw data'!#REF!),"")</f>
        <v/>
      </c>
      <c r="G55" s="17" t="str">
        <f>IFERROR(ABS(E55-F55),"")</f>
        <v/>
      </c>
      <c r="H55" s="17" t="str">
        <f>IFERROR(ABS(B55-E55),"")</f>
        <v/>
      </c>
      <c r="I55" s="17" t="str">
        <f>IFERROR(ABS(C55-F55),"")</f>
        <v/>
      </c>
      <c r="J55" s="15" t="str">
        <f>IFERROR(AVERAGE('Raw data'!#REF!),"")</f>
        <v/>
      </c>
      <c r="K55" s="15" t="str">
        <f>IFERROR(AVERAGE('Raw data'!#REF!),"")</f>
        <v/>
      </c>
      <c r="L55" s="17" t="str">
        <f>IFERROR(ABS(J55-K55),"")</f>
        <v/>
      </c>
      <c r="M55" s="15" t="str">
        <f>IFERROR(AVERAGE('Raw data'!#REF!),"")</f>
        <v/>
      </c>
      <c r="N55" s="15" t="str">
        <f>IFERROR(AVERAGE('Raw data'!#REF!),"")</f>
        <v/>
      </c>
      <c r="O55" s="17" t="str">
        <f>IFERROR(ABS(M55-N55),"")</f>
        <v/>
      </c>
      <c r="P55" s="17" t="str">
        <f>IFERROR(ABS(J55-M55),"")</f>
        <v/>
      </c>
      <c r="Q55" s="17" t="str">
        <f>IFERROR(ABS(K55-N55),"")</f>
        <v/>
      </c>
      <c r="R55" s="15" t="str">
        <f>IFERROR(AVERAGE('Raw data'!#REF!),"")</f>
        <v/>
      </c>
      <c r="S55" s="15" t="str">
        <f>IFERROR(AVERAGE('Raw data'!#REF!),"")</f>
        <v/>
      </c>
      <c r="T55" s="17" t="str">
        <f>IFERROR(ABS(R55-S55),"")</f>
        <v/>
      </c>
      <c r="U55" s="15" t="str">
        <f>IFERROR(AVERAGE('Raw data'!#REF!),"")</f>
        <v/>
      </c>
      <c r="V55" s="15" t="str">
        <f>IFERROR(AVERAGE('Raw data'!#REF!),"")</f>
        <v/>
      </c>
      <c r="W55" s="17" t="str">
        <f>IFERROR(ABS(U55-V55),"")</f>
        <v/>
      </c>
      <c r="X55" s="17" t="str">
        <f>IFERROR(ABS(R55-U55),"")</f>
        <v/>
      </c>
      <c r="Y55" s="17" t="str">
        <f>IFERROR(ABS(S55-V55),"")</f>
        <v/>
      </c>
    </row>
    <row r="56" spans="1:25" x14ac:dyDescent="0.3">
      <c r="A56" s="14">
        <v>2</v>
      </c>
      <c r="B56" s="15">
        <f>IFERROR(AVERAGE('Raw data'!B5:D5),"")</f>
        <v>158</v>
      </c>
      <c r="C56" s="15">
        <f>IFERROR(AVERAGE('Raw data'!F5:H5),"")</f>
        <v>150.66666666666666</v>
      </c>
      <c r="D56" s="17">
        <f t="shared" ref="D56:D72" si="24">IFERROR(ABS(B56-C56),"")</f>
        <v>7.3333333333333428</v>
      </c>
      <c r="E56" s="15">
        <f>IFERROR(AVERAGE('Raw data'!J5:L5),"")</f>
        <v>160.66666666666666</v>
      </c>
      <c r="F56" s="15">
        <f>IFERROR(AVERAGE('Raw data'!N5:P5),"")</f>
        <v>157</v>
      </c>
      <c r="G56" s="17">
        <f t="shared" ref="G56:G72" si="25">IFERROR(ABS(E56-F56),"")</f>
        <v>3.6666666666666572</v>
      </c>
      <c r="H56" s="17">
        <f t="shared" ref="H56:H72" si="26">IFERROR(ABS(B56-E56),"")</f>
        <v>2.6666666666666572</v>
      </c>
      <c r="I56" s="17">
        <f t="shared" ref="I56:I72" si="27">IFERROR(ABS(C56-F56),"")</f>
        <v>6.3333333333333428</v>
      </c>
      <c r="J56" s="15">
        <f>IFERROR(AVERAGE('Raw data'!R5:T5),"")</f>
        <v>75.666666666666671</v>
      </c>
      <c r="K56" s="15">
        <f>IFERROR(AVERAGE('Raw data'!V5:X5),"")</f>
        <v>71</v>
      </c>
      <c r="L56" s="17">
        <f t="shared" ref="L56:L72" si="28">IFERROR(ABS(J56-K56),"")</f>
        <v>4.6666666666666714</v>
      </c>
      <c r="M56" s="15">
        <f>IFERROR(AVERAGE('Raw data'!Z5:AB5),"")</f>
        <v>82.666666666666671</v>
      </c>
      <c r="N56" s="15">
        <f>IFERROR(AVERAGE('Raw data'!AD5:AF5),"")</f>
        <v>84</v>
      </c>
      <c r="O56" s="17">
        <f t="shared" ref="O56:O72" si="29">IFERROR(ABS(M56-N56),"")</f>
        <v>1.3333333333333286</v>
      </c>
      <c r="P56" s="17">
        <f t="shared" ref="P56:P72" si="30">IFERROR(ABS(J56-M56),"")</f>
        <v>7</v>
      </c>
      <c r="Q56" s="17">
        <f t="shared" ref="Q56:Q72" si="31">IFERROR(ABS(K56-N56),"")</f>
        <v>13</v>
      </c>
      <c r="R56" s="15">
        <f>IFERROR(AVERAGE('Raw data'!AH5:AJ5),"")</f>
        <v>60</v>
      </c>
      <c r="S56" s="15">
        <f>IFERROR(AVERAGE('Raw data'!AL5:AN5),"")</f>
        <v>64.666666666666671</v>
      </c>
      <c r="T56" s="17">
        <f t="shared" ref="T56:T72" si="32">IFERROR(ABS(R56-S56),"")</f>
        <v>4.6666666666666714</v>
      </c>
      <c r="U56" s="15">
        <f>IFERROR(AVERAGE('Raw data'!AP5:AR5),"")</f>
        <v>61.333333333333336</v>
      </c>
      <c r="V56" s="15">
        <f>IFERROR(AVERAGE('Raw data'!AT5:AV5),"")</f>
        <v>65.666666666666671</v>
      </c>
      <c r="W56" s="17">
        <f t="shared" ref="W56:W72" si="33">IFERROR(ABS(U56-V56),"")</f>
        <v>4.3333333333333357</v>
      </c>
      <c r="X56" s="17">
        <f t="shared" ref="X56:X72" si="34">IFERROR(ABS(R56-U56),"")</f>
        <v>1.3333333333333357</v>
      </c>
      <c r="Y56" s="17">
        <f t="shared" ref="Y56:Y72" si="35">IFERROR(ABS(S56-V56),"")</f>
        <v>1</v>
      </c>
    </row>
    <row r="57" spans="1:25" x14ac:dyDescent="0.3">
      <c r="A57" s="16">
        <v>3</v>
      </c>
      <c r="B57" s="15">
        <f>IFERROR(AVERAGE('Raw data'!B7:D7),"")</f>
        <v>157.66666666666666</v>
      </c>
      <c r="C57" s="15">
        <f>IFERROR(AVERAGE('Raw data'!F7:H7),"")</f>
        <v>144</v>
      </c>
      <c r="D57" s="17">
        <f t="shared" si="24"/>
        <v>13.666666666666657</v>
      </c>
      <c r="E57" s="15">
        <f>IFERROR(AVERAGE('Raw data'!J7:L7),"")</f>
        <v>153.33333333333334</v>
      </c>
      <c r="F57" s="15">
        <f>IFERROR(AVERAGE('Raw data'!N7:P7),"")</f>
        <v>150.66666666666666</v>
      </c>
      <c r="G57" s="17">
        <f t="shared" si="25"/>
        <v>2.6666666666666856</v>
      </c>
      <c r="H57" s="17">
        <f t="shared" si="26"/>
        <v>4.3333333333333144</v>
      </c>
      <c r="I57" s="17">
        <f t="shared" si="27"/>
        <v>6.6666666666666572</v>
      </c>
      <c r="J57" s="15">
        <f>IFERROR(AVERAGE('Raw data'!R7:T7),"")</f>
        <v>90</v>
      </c>
      <c r="K57" s="15">
        <f>IFERROR(AVERAGE('Raw data'!V7:X7),"")</f>
        <v>93.666666666666671</v>
      </c>
      <c r="L57" s="17">
        <f t="shared" si="28"/>
        <v>3.6666666666666714</v>
      </c>
      <c r="M57" s="15">
        <f>IFERROR(AVERAGE('Raw data'!Z7:AB7),"")</f>
        <v>92.666666666666671</v>
      </c>
      <c r="N57" s="15">
        <f>IFERROR(AVERAGE('Raw data'!AD7:AF7),"")</f>
        <v>92.333333333333329</v>
      </c>
      <c r="O57" s="17">
        <f t="shared" si="29"/>
        <v>0.33333333333334281</v>
      </c>
      <c r="P57" s="17">
        <f t="shared" si="30"/>
        <v>2.6666666666666714</v>
      </c>
      <c r="Q57" s="17">
        <f t="shared" si="31"/>
        <v>1.3333333333333428</v>
      </c>
      <c r="R57" s="15">
        <f>IFERROR(AVERAGE('Raw data'!AH7:AJ7),"")</f>
        <v>71.333333333333329</v>
      </c>
      <c r="S57" s="15">
        <f>IFERROR(AVERAGE('Raw data'!AL7:AN7),"")</f>
        <v>69.666666666666671</v>
      </c>
      <c r="T57" s="17">
        <f t="shared" si="32"/>
        <v>1.6666666666666572</v>
      </c>
      <c r="U57" s="15">
        <f>IFERROR(AVERAGE('Raw data'!AP7:AR7),"")</f>
        <v>52.666666666666664</v>
      </c>
      <c r="V57" s="15">
        <f>IFERROR(AVERAGE('Raw data'!AT7:AV7),"")</f>
        <v>65.333333333333329</v>
      </c>
      <c r="W57" s="17">
        <f t="shared" si="33"/>
        <v>12.666666666666664</v>
      </c>
      <c r="X57" s="17">
        <f t="shared" si="34"/>
        <v>18.666666666666664</v>
      </c>
      <c r="Y57" s="17">
        <f t="shared" si="35"/>
        <v>4.3333333333333428</v>
      </c>
    </row>
    <row r="58" spans="1:25" x14ac:dyDescent="0.3">
      <c r="A58" s="14">
        <v>4</v>
      </c>
      <c r="B58" s="15">
        <f>IFERROR(AVERAGE('Raw data'!B9:D9),"")</f>
        <v>159.33333333333334</v>
      </c>
      <c r="C58" s="15">
        <f>IFERROR(AVERAGE('Raw data'!F9:H9),"")</f>
        <v>161</v>
      </c>
      <c r="D58" s="17">
        <f t="shared" si="24"/>
        <v>1.6666666666666572</v>
      </c>
      <c r="E58" s="15">
        <f>IFERROR(AVERAGE('Raw data'!J9:L9),"")</f>
        <v>164.66666666666666</v>
      </c>
      <c r="F58" s="15">
        <f>IFERROR(AVERAGE('Raw data'!N9:P9),"")</f>
        <v>162.66666666666666</v>
      </c>
      <c r="G58" s="17">
        <f t="shared" si="25"/>
        <v>2</v>
      </c>
      <c r="H58" s="17">
        <f t="shared" si="26"/>
        <v>5.3333333333333144</v>
      </c>
      <c r="I58" s="17">
        <f t="shared" si="27"/>
        <v>1.6666666666666572</v>
      </c>
      <c r="J58" s="15">
        <f>IFERROR(AVERAGE('Raw data'!R9:T9),"")</f>
        <v>86.333333333333329</v>
      </c>
      <c r="K58" s="15">
        <f>IFERROR(AVERAGE('Raw data'!V9:X9),"")</f>
        <v>86.666666666666671</v>
      </c>
      <c r="L58" s="17">
        <f t="shared" si="28"/>
        <v>0.33333333333334281</v>
      </c>
      <c r="M58" s="15">
        <f>IFERROR(AVERAGE('Raw data'!Z9:AB9),"")</f>
        <v>80.666666666666671</v>
      </c>
      <c r="N58" s="15">
        <f>IFERROR(AVERAGE('Raw data'!AD9:AF9),"")</f>
        <v>85</v>
      </c>
      <c r="O58" s="17">
        <f t="shared" si="29"/>
        <v>4.3333333333333286</v>
      </c>
      <c r="P58" s="17">
        <f t="shared" si="30"/>
        <v>5.6666666666666572</v>
      </c>
      <c r="Q58" s="17">
        <f t="shared" si="31"/>
        <v>1.6666666666666714</v>
      </c>
      <c r="R58" s="15">
        <f>IFERROR(AVERAGE('Raw data'!AH9:AJ9),"")</f>
        <v>59.666666666666664</v>
      </c>
      <c r="S58" s="15">
        <f>IFERROR(AVERAGE('Raw data'!AL9:AN9),"")</f>
        <v>62.666666666666664</v>
      </c>
      <c r="T58" s="17">
        <f t="shared" si="32"/>
        <v>3</v>
      </c>
      <c r="U58" s="15">
        <f>IFERROR(AVERAGE('Raw data'!AP9:AR9),"")</f>
        <v>60</v>
      </c>
      <c r="V58" s="15">
        <f>IFERROR(AVERAGE('Raw data'!AT9:AV9),"")</f>
        <v>63.666666666666664</v>
      </c>
      <c r="W58" s="17">
        <f t="shared" si="33"/>
        <v>3.6666666666666643</v>
      </c>
      <c r="X58" s="17">
        <f t="shared" si="34"/>
        <v>0.3333333333333357</v>
      </c>
      <c r="Y58" s="17">
        <f t="shared" si="35"/>
        <v>1</v>
      </c>
    </row>
    <row r="59" spans="1:25" x14ac:dyDescent="0.3">
      <c r="A59" s="16">
        <v>5</v>
      </c>
      <c r="B59" s="15">
        <f>IFERROR(AVERAGE('Raw data'!B11:D11),"")</f>
        <v>146.33333333333334</v>
      </c>
      <c r="C59" s="15">
        <f>IFERROR(AVERAGE('Raw data'!F11:H11),"")</f>
        <v>157</v>
      </c>
      <c r="D59" s="17">
        <f t="shared" si="24"/>
        <v>10.666666666666657</v>
      </c>
      <c r="E59" s="15">
        <f>IFERROR(AVERAGE('Raw data'!J11:L11),"")</f>
        <v>158</v>
      </c>
      <c r="F59" s="15">
        <f>IFERROR(AVERAGE('Raw data'!N11:P11),"")</f>
        <v>155</v>
      </c>
      <c r="G59" s="17">
        <f t="shared" si="25"/>
        <v>3</v>
      </c>
      <c r="H59" s="17">
        <f t="shared" si="26"/>
        <v>11.666666666666657</v>
      </c>
      <c r="I59" s="17">
        <f t="shared" si="27"/>
        <v>2</v>
      </c>
      <c r="J59" s="15">
        <f>IFERROR(AVERAGE('Raw data'!R11:T11),"")</f>
        <v>80.333333333333329</v>
      </c>
      <c r="K59" s="15">
        <f>IFERROR(AVERAGE('Raw data'!V11:X11),"")</f>
        <v>83.333333333333329</v>
      </c>
      <c r="L59" s="17">
        <f t="shared" si="28"/>
        <v>3</v>
      </c>
      <c r="M59" s="15">
        <f>IFERROR(AVERAGE('Raw data'!Z11:AB11),"")</f>
        <v>94</v>
      </c>
      <c r="N59" s="15">
        <f>IFERROR(AVERAGE('Raw data'!AD11:AF11),"")</f>
        <v>82.666666666666671</v>
      </c>
      <c r="O59" s="17">
        <f t="shared" si="29"/>
        <v>11.333333333333329</v>
      </c>
      <c r="P59" s="17">
        <f t="shared" si="30"/>
        <v>13.666666666666671</v>
      </c>
      <c r="Q59" s="17">
        <f t="shared" si="31"/>
        <v>0.66666666666665719</v>
      </c>
      <c r="R59" s="15">
        <f>IFERROR(AVERAGE('Raw data'!AH11:AJ11),"")</f>
        <v>68.333333333333329</v>
      </c>
      <c r="S59" s="15">
        <f>IFERROR(AVERAGE('Raw data'!AL11:AN11),"")</f>
        <v>57</v>
      </c>
      <c r="T59" s="17">
        <f t="shared" si="32"/>
        <v>11.333333333333329</v>
      </c>
      <c r="U59" s="15">
        <f>IFERROR(AVERAGE('Raw data'!AP11:AR11),"")</f>
        <v>50.666666666666664</v>
      </c>
      <c r="V59" s="15">
        <f>IFERROR(AVERAGE('Raw data'!AT11:AV11),"")</f>
        <v>57</v>
      </c>
      <c r="W59" s="17">
        <f t="shared" si="33"/>
        <v>6.3333333333333357</v>
      </c>
      <c r="X59" s="17">
        <f t="shared" si="34"/>
        <v>17.666666666666664</v>
      </c>
      <c r="Y59" s="17">
        <f t="shared" si="35"/>
        <v>0</v>
      </c>
    </row>
    <row r="60" spans="1:25" x14ac:dyDescent="0.3">
      <c r="A60" s="14">
        <v>6</v>
      </c>
      <c r="B60" s="15" t="str">
        <f>IFERROR(AVERAGE('Raw data'!#REF!),"")</f>
        <v/>
      </c>
      <c r="C60" s="15" t="str">
        <f>IFERROR(AVERAGE('Raw data'!#REF!),"")</f>
        <v/>
      </c>
      <c r="D60" s="17" t="str">
        <f t="shared" si="24"/>
        <v/>
      </c>
      <c r="E60" s="15" t="str">
        <f>IFERROR(AVERAGE('Raw data'!#REF!),"")</f>
        <v/>
      </c>
      <c r="F60" s="15" t="str">
        <f>IFERROR(AVERAGE('Raw data'!#REF!),"")</f>
        <v/>
      </c>
      <c r="G60" s="17" t="str">
        <f t="shared" si="25"/>
        <v/>
      </c>
      <c r="H60" s="17" t="str">
        <f t="shared" si="26"/>
        <v/>
      </c>
      <c r="I60" s="17" t="str">
        <f t="shared" si="27"/>
        <v/>
      </c>
      <c r="J60" s="15" t="str">
        <f>IFERROR(AVERAGE('Raw data'!#REF!),"")</f>
        <v/>
      </c>
      <c r="K60" s="15" t="str">
        <f>IFERROR(AVERAGE('Raw data'!#REF!),"")</f>
        <v/>
      </c>
      <c r="L60" s="17" t="str">
        <f t="shared" si="28"/>
        <v/>
      </c>
      <c r="M60" s="15" t="str">
        <f>IFERROR(AVERAGE('Raw data'!#REF!),"")</f>
        <v/>
      </c>
      <c r="N60" s="15" t="str">
        <f>IFERROR(AVERAGE('Raw data'!#REF!),"")</f>
        <v/>
      </c>
      <c r="O60" s="17" t="str">
        <f t="shared" si="29"/>
        <v/>
      </c>
      <c r="P60" s="17" t="str">
        <f t="shared" si="30"/>
        <v/>
      </c>
      <c r="Q60" s="17" t="str">
        <f t="shared" si="31"/>
        <v/>
      </c>
      <c r="R60" s="15" t="str">
        <f>IFERROR(AVERAGE('Raw data'!#REF!),"")</f>
        <v/>
      </c>
      <c r="S60" s="15" t="str">
        <f>IFERROR(AVERAGE('Raw data'!#REF!),"")</f>
        <v/>
      </c>
      <c r="T60" s="17" t="str">
        <f t="shared" si="32"/>
        <v/>
      </c>
      <c r="U60" s="15" t="str">
        <f>IFERROR(AVERAGE('Raw data'!#REF!),"")</f>
        <v/>
      </c>
      <c r="V60" s="15" t="str">
        <f>IFERROR(AVERAGE('Raw data'!#REF!),"")</f>
        <v/>
      </c>
      <c r="W60" s="17" t="str">
        <f t="shared" si="33"/>
        <v/>
      </c>
      <c r="X60" s="17" t="str">
        <f t="shared" si="34"/>
        <v/>
      </c>
      <c r="Y60" s="17" t="str">
        <f t="shared" si="35"/>
        <v/>
      </c>
    </row>
    <row r="61" spans="1:25" x14ac:dyDescent="0.3">
      <c r="A61" s="16">
        <v>7</v>
      </c>
      <c r="B61" s="15">
        <f>IFERROR(AVERAGE('Raw data'!B15:D15),"")</f>
        <v>151</v>
      </c>
      <c r="C61" s="15">
        <f>IFERROR(AVERAGE('Raw data'!F15:H15),"")</f>
        <v>150.33333333333334</v>
      </c>
      <c r="D61" s="17">
        <f t="shared" si="24"/>
        <v>0.66666666666665719</v>
      </c>
      <c r="E61" s="15">
        <f>IFERROR(AVERAGE('Raw data'!J15:L15),"")</f>
        <v>155.33333333333334</v>
      </c>
      <c r="F61" s="15">
        <f>IFERROR(AVERAGE('Raw data'!N15:P15),"")</f>
        <v>156.33333333333334</v>
      </c>
      <c r="G61" s="17">
        <f t="shared" si="25"/>
        <v>1</v>
      </c>
      <c r="H61" s="17">
        <f t="shared" si="26"/>
        <v>4.3333333333333428</v>
      </c>
      <c r="I61" s="17">
        <f t="shared" si="27"/>
        <v>6</v>
      </c>
      <c r="J61" s="15">
        <f>IFERROR(AVERAGE('Raw data'!R15:T15),"")</f>
        <v>73.666666666666671</v>
      </c>
      <c r="K61" s="15">
        <f>IFERROR(AVERAGE('Raw data'!V15:X15),"")</f>
        <v>67.666666666666671</v>
      </c>
      <c r="L61" s="17">
        <f t="shared" si="28"/>
        <v>6</v>
      </c>
      <c r="M61" s="15">
        <f>IFERROR(AVERAGE('Raw data'!Z15:AB15),"")</f>
        <v>90</v>
      </c>
      <c r="N61" s="15">
        <f>IFERROR(AVERAGE('Raw data'!AD15:AF15),"")</f>
        <v>68</v>
      </c>
      <c r="O61" s="17">
        <f t="shared" si="29"/>
        <v>22</v>
      </c>
      <c r="P61" s="17">
        <f t="shared" si="30"/>
        <v>16.333333333333329</v>
      </c>
      <c r="Q61" s="17">
        <f t="shared" si="31"/>
        <v>0.3333333333333286</v>
      </c>
      <c r="R61" s="15">
        <f>IFERROR(AVERAGE('Raw data'!AH15:AJ15),"")</f>
        <v>65</v>
      </c>
      <c r="S61" s="15">
        <f>IFERROR(AVERAGE('Raw data'!AL15:AN15),"")</f>
        <v>55</v>
      </c>
      <c r="T61" s="17">
        <f t="shared" si="32"/>
        <v>10</v>
      </c>
      <c r="U61" s="15">
        <f>IFERROR(AVERAGE('Raw data'!AP15:AR15),"")</f>
        <v>43.333333333333336</v>
      </c>
      <c r="V61" s="15">
        <f>IFERROR(AVERAGE('Raw data'!AT15:AV15),"")</f>
        <v>43.333333333333336</v>
      </c>
      <c r="W61" s="17">
        <f t="shared" si="33"/>
        <v>0</v>
      </c>
      <c r="X61" s="17">
        <f t="shared" si="34"/>
        <v>21.666666666666664</v>
      </c>
      <c r="Y61" s="17">
        <f t="shared" si="35"/>
        <v>11.666666666666664</v>
      </c>
    </row>
    <row r="62" spans="1:25" x14ac:dyDescent="0.3">
      <c r="A62" s="14">
        <v>8</v>
      </c>
      <c r="B62" s="15" t="str">
        <f>IFERROR(AVERAGE('Raw data'!#REF!),"")</f>
        <v/>
      </c>
      <c r="C62" s="15" t="str">
        <f>IFERROR(AVERAGE('Raw data'!#REF!),"")</f>
        <v/>
      </c>
      <c r="D62" s="17" t="str">
        <f t="shared" si="24"/>
        <v/>
      </c>
      <c r="E62" s="15" t="str">
        <f>IFERROR(AVERAGE('Raw data'!#REF!),"")</f>
        <v/>
      </c>
      <c r="F62" s="15" t="str">
        <f>IFERROR(AVERAGE('Raw data'!#REF!),"")</f>
        <v/>
      </c>
      <c r="G62" s="17" t="str">
        <f t="shared" si="25"/>
        <v/>
      </c>
      <c r="H62" s="17" t="str">
        <f t="shared" si="26"/>
        <v/>
      </c>
      <c r="I62" s="17" t="str">
        <f t="shared" si="27"/>
        <v/>
      </c>
      <c r="J62" s="15" t="str">
        <f>IFERROR(AVERAGE('Raw data'!#REF!),"")</f>
        <v/>
      </c>
      <c r="K62" s="15" t="str">
        <f>IFERROR(AVERAGE('Raw data'!#REF!),"")</f>
        <v/>
      </c>
      <c r="L62" s="17" t="str">
        <f t="shared" si="28"/>
        <v/>
      </c>
      <c r="M62" s="15" t="str">
        <f>IFERROR(AVERAGE('Raw data'!#REF!),"")</f>
        <v/>
      </c>
      <c r="N62" s="15" t="str">
        <f>IFERROR(AVERAGE('Raw data'!#REF!),"")</f>
        <v/>
      </c>
      <c r="O62" s="17" t="str">
        <f t="shared" si="29"/>
        <v/>
      </c>
      <c r="P62" s="17" t="str">
        <f t="shared" si="30"/>
        <v/>
      </c>
      <c r="Q62" s="17" t="str">
        <f t="shared" si="31"/>
        <v/>
      </c>
      <c r="R62" s="15" t="str">
        <f>IFERROR(AVERAGE('Raw data'!#REF!),"")</f>
        <v/>
      </c>
      <c r="S62" s="15" t="str">
        <f>IFERROR(AVERAGE('Raw data'!#REF!),"")</f>
        <v/>
      </c>
      <c r="T62" s="17" t="str">
        <f t="shared" si="32"/>
        <v/>
      </c>
      <c r="U62" s="15" t="str">
        <f>IFERROR(AVERAGE('Raw data'!#REF!),"")</f>
        <v/>
      </c>
      <c r="V62" s="15" t="str">
        <f>IFERROR(AVERAGE('Raw data'!#REF!),"")</f>
        <v/>
      </c>
      <c r="W62" s="17" t="str">
        <f t="shared" si="33"/>
        <v/>
      </c>
      <c r="X62" s="17" t="str">
        <f t="shared" si="34"/>
        <v/>
      </c>
      <c r="Y62" s="17" t="str">
        <f t="shared" si="35"/>
        <v/>
      </c>
    </row>
    <row r="63" spans="1:25" x14ac:dyDescent="0.3">
      <c r="A63" s="14">
        <v>9</v>
      </c>
      <c r="B63" s="15" t="str">
        <f>IFERROR(AVERAGE('Raw data'!#REF!),"")</f>
        <v/>
      </c>
      <c r="C63" s="15" t="str">
        <f>IFERROR(AVERAGE('Raw data'!#REF!),"")</f>
        <v/>
      </c>
      <c r="D63" s="17" t="str">
        <f t="shared" si="24"/>
        <v/>
      </c>
      <c r="E63" s="15" t="str">
        <f>IFERROR(AVERAGE('Raw data'!#REF!),"")</f>
        <v/>
      </c>
      <c r="F63" s="15" t="str">
        <f>IFERROR(AVERAGE('Raw data'!#REF!),"")</f>
        <v/>
      </c>
      <c r="G63" s="17" t="str">
        <f t="shared" si="25"/>
        <v/>
      </c>
      <c r="H63" s="17" t="str">
        <f t="shared" si="26"/>
        <v/>
      </c>
      <c r="I63" s="17" t="str">
        <f t="shared" si="27"/>
        <v/>
      </c>
      <c r="J63" s="15" t="str">
        <f>IFERROR(AVERAGE('Raw data'!#REF!),"")</f>
        <v/>
      </c>
      <c r="K63" s="15" t="str">
        <f>IFERROR(AVERAGE('Raw data'!#REF!),"")</f>
        <v/>
      </c>
      <c r="L63" s="17" t="str">
        <f t="shared" si="28"/>
        <v/>
      </c>
      <c r="M63" s="15" t="str">
        <f>IFERROR(AVERAGE('Raw data'!#REF!),"")</f>
        <v/>
      </c>
      <c r="N63" s="15" t="str">
        <f>IFERROR(AVERAGE('Raw data'!#REF!),"")</f>
        <v/>
      </c>
      <c r="O63" s="17" t="str">
        <f t="shared" si="29"/>
        <v/>
      </c>
      <c r="P63" s="17" t="str">
        <f t="shared" si="30"/>
        <v/>
      </c>
      <c r="Q63" s="17" t="str">
        <f t="shared" si="31"/>
        <v/>
      </c>
      <c r="R63" s="15" t="str">
        <f>IFERROR(AVERAGE('Raw data'!#REF!),"")</f>
        <v/>
      </c>
      <c r="S63" s="15" t="str">
        <f>IFERROR(AVERAGE('Raw data'!#REF!),"")</f>
        <v/>
      </c>
      <c r="T63" s="17" t="str">
        <f t="shared" si="32"/>
        <v/>
      </c>
      <c r="U63" s="15" t="str">
        <f>IFERROR(AVERAGE('Raw data'!#REF!),"")</f>
        <v/>
      </c>
      <c r="V63" s="15" t="str">
        <f>IFERROR(AVERAGE('Raw data'!#REF!),"")</f>
        <v/>
      </c>
      <c r="W63" s="17" t="str">
        <f t="shared" si="33"/>
        <v/>
      </c>
      <c r="X63" s="17" t="str">
        <f t="shared" si="34"/>
        <v/>
      </c>
      <c r="Y63" s="17" t="str">
        <f t="shared" si="35"/>
        <v/>
      </c>
    </row>
    <row r="64" spans="1:25" x14ac:dyDescent="0.3">
      <c r="A64" s="14">
        <v>10</v>
      </c>
      <c r="B64" s="15" t="str">
        <f>IFERROR(AVERAGE('Raw data'!#REF!),"")</f>
        <v/>
      </c>
      <c r="C64" s="15" t="str">
        <f>IFERROR(AVERAGE('Raw data'!#REF!),"")</f>
        <v/>
      </c>
      <c r="D64" s="17" t="str">
        <f t="shared" si="24"/>
        <v/>
      </c>
      <c r="E64" s="15" t="str">
        <f>IFERROR(AVERAGE('Raw data'!#REF!),"")</f>
        <v/>
      </c>
      <c r="F64" s="15" t="str">
        <f>IFERROR(AVERAGE('Raw data'!#REF!),"")</f>
        <v/>
      </c>
      <c r="G64" s="17" t="str">
        <f t="shared" si="25"/>
        <v/>
      </c>
      <c r="H64" s="17" t="str">
        <f t="shared" si="26"/>
        <v/>
      </c>
      <c r="I64" s="17" t="str">
        <f t="shared" si="27"/>
        <v/>
      </c>
      <c r="J64" s="15" t="str">
        <f>IFERROR(AVERAGE('Raw data'!#REF!),"")</f>
        <v/>
      </c>
      <c r="K64" s="15" t="str">
        <f>IFERROR(AVERAGE('Raw data'!#REF!),"")</f>
        <v/>
      </c>
      <c r="L64" s="17" t="str">
        <f t="shared" si="28"/>
        <v/>
      </c>
      <c r="M64" s="15" t="str">
        <f>IFERROR(AVERAGE('Raw data'!#REF!),"")</f>
        <v/>
      </c>
      <c r="N64" s="15" t="str">
        <f>IFERROR(AVERAGE('Raw data'!#REF!),"")</f>
        <v/>
      </c>
      <c r="O64" s="17" t="str">
        <f t="shared" si="29"/>
        <v/>
      </c>
      <c r="P64" s="17" t="str">
        <f t="shared" si="30"/>
        <v/>
      </c>
      <c r="Q64" s="17" t="str">
        <f t="shared" si="31"/>
        <v/>
      </c>
      <c r="R64" s="15" t="str">
        <f>IFERROR(AVERAGE('Raw data'!#REF!),"")</f>
        <v/>
      </c>
      <c r="S64" s="15" t="str">
        <f>IFERROR(AVERAGE('Raw data'!#REF!),"")</f>
        <v/>
      </c>
      <c r="T64" s="17" t="str">
        <f t="shared" si="32"/>
        <v/>
      </c>
      <c r="U64" s="15" t="str">
        <f>IFERROR(AVERAGE('Raw data'!#REF!),"")</f>
        <v/>
      </c>
      <c r="V64" s="15" t="str">
        <f>IFERROR(AVERAGE('Raw data'!#REF!),"")</f>
        <v/>
      </c>
      <c r="W64" s="17" t="str">
        <f t="shared" si="33"/>
        <v/>
      </c>
      <c r="X64" s="17" t="str">
        <f t="shared" si="34"/>
        <v/>
      </c>
      <c r="Y64" s="17" t="str">
        <f t="shared" si="35"/>
        <v/>
      </c>
    </row>
    <row r="65" spans="1:25" x14ac:dyDescent="0.3">
      <c r="A65" s="14">
        <v>11</v>
      </c>
      <c r="B65" s="15" t="str">
        <f>IFERROR(AVERAGE('Raw data'!#REF!),"")</f>
        <v/>
      </c>
      <c r="C65" s="15" t="str">
        <f>IFERROR(AVERAGE('Raw data'!#REF!),"")</f>
        <v/>
      </c>
      <c r="D65" s="17" t="str">
        <f t="shared" si="24"/>
        <v/>
      </c>
      <c r="E65" s="15" t="str">
        <f>IFERROR(AVERAGE('Raw data'!#REF!),"")</f>
        <v/>
      </c>
      <c r="F65" s="15" t="str">
        <f>IFERROR(AVERAGE('Raw data'!#REF!),"")</f>
        <v/>
      </c>
      <c r="G65" s="17" t="str">
        <f t="shared" si="25"/>
        <v/>
      </c>
      <c r="H65" s="17" t="str">
        <f t="shared" si="26"/>
        <v/>
      </c>
      <c r="I65" s="17" t="str">
        <f t="shared" si="27"/>
        <v/>
      </c>
      <c r="J65" s="15" t="str">
        <f>IFERROR(AVERAGE('Raw data'!#REF!),"")</f>
        <v/>
      </c>
      <c r="K65" s="15" t="str">
        <f>IFERROR(AVERAGE('Raw data'!#REF!),"")</f>
        <v/>
      </c>
      <c r="L65" s="17" t="str">
        <f t="shared" si="28"/>
        <v/>
      </c>
      <c r="M65" s="15" t="str">
        <f>IFERROR(AVERAGE('Raw data'!#REF!),"")</f>
        <v/>
      </c>
      <c r="N65" s="15" t="str">
        <f>IFERROR(AVERAGE('Raw data'!#REF!),"")</f>
        <v/>
      </c>
      <c r="O65" s="17" t="str">
        <f t="shared" si="29"/>
        <v/>
      </c>
      <c r="P65" s="17" t="str">
        <f t="shared" si="30"/>
        <v/>
      </c>
      <c r="Q65" s="17" t="str">
        <f t="shared" si="31"/>
        <v/>
      </c>
      <c r="R65" s="15" t="str">
        <f>IFERROR(AVERAGE('Raw data'!#REF!),"")</f>
        <v/>
      </c>
      <c r="S65" s="15" t="str">
        <f>IFERROR(AVERAGE('Raw data'!#REF!),"")</f>
        <v/>
      </c>
      <c r="T65" s="17" t="str">
        <f t="shared" si="32"/>
        <v/>
      </c>
      <c r="U65" s="15" t="str">
        <f>IFERROR(AVERAGE('Raw data'!#REF!),"")</f>
        <v/>
      </c>
      <c r="V65" s="15" t="str">
        <f>IFERROR(AVERAGE('Raw data'!#REF!),"")</f>
        <v/>
      </c>
      <c r="W65" s="17" t="str">
        <f t="shared" si="33"/>
        <v/>
      </c>
      <c r="X65" s="17" t="str">
        <f t="shared" si="34"/>
        <v/>
      </c>
      <c r="Y65" s="17" t="str">
        <f t="shared" si="35"/>
        <v/>
      </c>
    </row>
    <row r="66" spans="1:25" x14ac:dyDescent="0.3">
      <c r="A66" s="14">
        <v>12</v>
      </c>
      <c r="B66" s="15">
        <f>IFERROR(AVERAGE('Raw data'!B25:D25),"")</f>
        <v>144.33333333333334</v>
      </c>
      <c r="C66" s="15">
        <f>IFERROR(AVERAGE('Raw data'!F25:H25),"")</f>
        <v>146.33333333333334</v>
      </c>
      <c r="D66" s="17">
        <f t="shared" si="24"/>
        <v>2</v>
      </c>
      <c r="E66" s="15">
        <f>IFERROR(AVERAGE('Raw data'!J25:L25),"")</f>
        <v>140</v>
      </c>
      <c r="F66" s="15">
        <f>IFERROR(AVERAGE('Raw data'!N25:P25),"")</f>
        <v>145.66666666666666</v>
      </c>
      <c r="G66" s="17">
        <f t="shared" si="25"/>
        <v>5.6666666666666572</v>
      </c>
      <c r="H66" s="17">
        <f t="shared" si="26"/>
        <v>4.3333333333333428</v>
      </c>
      <c r="I66" s="17">
        <f t="shared" si="27"/>
        <v>0.66666666666668561</v>
      </c>
      <c r="J66" s="15">
        <f>IFERROR(AVERAGE('Raw data'!R25:T25),"")</f>
        <v>61.666666666666664</v>
      </c>
      <c r="K66" s="15">
        <f>IFERROR(AVERAGE('Raw data'!V25:X25),"")</f>
        <v>62.666666666666664</v>
      </c>
      <c r="L66" s="17">
        <f t="shared" si="28"/>
        <v>1</v>
      </c>
      <c r="M66" s="15">
        <f>IFERROR(AVERAGE('Raw data'!Z25:AB25),"")</f>
        <v>73.333333333333329</v>
      </c>
      <c r="N66" s="15">
        <f>IFERROR(AVERAGE('Raw data'!AD25:AF25),"")</f>
        <v>65.333333333333329</v>
      </c>
      <c r="O66" s="17">
        <f t="shared" si="29"/>
        <v>8</v>
      </c>
      <c r="P66" s="17">
        <f t="shared" si="30"/>
        <v>11.666666666666664</v>
      </c>
      <c r="Q66" s="17">
        <f t="shared" si="31"/>
        <v>2.6666666666666643</v>
      </c>
      <c r="R66" s="15">
        <f>IFERROR(AVERAGE('Raw data'!AH25:AJ25),"")</f>
        <v>40.333333333333336</v>
      </c>
      <c r="S66" s="15">
        <f>IFERROR(AVERAGE('Raw data'!AL25:AN25),"")</f>
        <v>41.333333333333336</v>
      </c>
      <c r="T66" s="17">
        <f t="shared" si="32"/>
        <v>1</v>
      </c>
      <c r="U66" s="15">
        <f>IFERROR(AVERAGE('Raw data'!AP25:AR25),"")</f>
        <v>40.666666666666664</v>
      </c>
      <c r="V66" s="15">
        <f>IFERROR(AVERAGE('Raw data'!AT25:AV25),"")</f>
        <v>42.666666666666664</v>
      </c>
      <c r="W66" s="17">
        <f t="shared" si="33"/>
        <v>2</v>
      </c>
      <c r="X66" s="17">
        <f t="shared" si="34"/>
        <v>0.3333333333333286</v>
      </c>
      <c r="Y66" s="17">
        <f t="shared" si="35"/>
        <v>1.3333333333333286</v>
      </c>
    </row>
    <row r="67" spans="1:25" x14ac:dyDescent="0.3">
      <c r="A67" s="14">
        <v>13</v>
      </c>
      <c r="B67" s="15" t="str">
        <f>IFERROR(AVERAGE('Raw data'!#REF!),"")</f>
        <v/>
      </c>
      <c r="C67" s="15" t="str">
        <f>IFERROR(AVERAGE('Raw data'!#REF!),"")</f>
        <v/>
      </c>
      <c r="D67" s="17" t="str">
        <f t="shared" si="24"/>
        <v/>
      </c>
      <c r="E67" s="15" t="str">
        <f>IFERROR(AVERAGE('Raw data'!#REF!),"")</f>
        <v/>
      </c>
      <c r="F67" s="15" t="str">
        <f>IFERROR(AVERAGE('Raw data'!#REF!),"")</f>
        <v/>
      </c>
      <c r="G67" s="17" t="str">
        <f t="shared" si="25"/>
        <v/>
      </c>
      <c r="H67" s="17" t="str">
        <f t="shared" si="26"/>
        <v/>
      </c>
      <c r="I67" s="17" t="str">
        <f t="shared" si="27"/>
        <v/>
      </c>
      <c r="J67" s="15" t="str">
        <f>IFERROR(AVERAGE('Raw data'!#REF!),"")</f>
        <v/>
      </c>
      <c r="K67" s="15" t="str">
        <f>IFERROR(AVERAGE('Raw data'!#REF!),"")</f>
        <v/>
      </c>
      <c r="L67" s="17" t="str">
        <f t="shared" si="28"/>
        <v/>
      </c>
      <c r="M67" s="15" t="str">
        <f>IFERROR(AVERAGE('Raw data'!#REF!),"")</f>
        <v/>
      </c>
      <c r="N67" s="15" t="str">
        <f>IFERROR(AVERAGE('Raw data'!#REF!),"")</f>
        <v/>
      </c>
      <c r="O67" s="17" t="str">
        <f t="shared" si="29"/>
        <v/>
      </c>
      <c r="P67" s="17" t="str">
        <f t="shared" si="30"/>
        <v/>
      </c>
      <c r="Q67" s="17" t="str">
        <f t="shared" si="31"/>
        <v/>
      </c>
      <c r="R67" s="15" t="str">
        <f>IFERROR(AVERAGE('Raw data'!#REF!),"")</f>
        <v/>
      </c>
      <c r="S67" s="15" t="str">
        <f>IFERROR(AVERAGE('Raw data'!#REF!),"")</f>
        <v/>
      </c>
      <c r="T67" s="17" t="str">
        <f t="shared" si="32"/>
        <v/>
      </c>
      <c r="U67" s="15" t="str">
        <f>IFERROR(AVERAGE('Raw data'!#REF!),"")</f>
        <v/>
      </c>
      <c r="V67" s="15" t="str">
        <f>IFERROR(AVERAGE('Raw data'!#REF!),"")</f>
        <v/>
      </c>
      <c r="W67" s="17" t="str">
        <f t="shared" si="33"/>
        <v/>
      </c>
      <c r="X67" s="17" t="str">
        <f t="shared" si="34"/>
        <v/>
      </c>
      <c r="Y67" s="17" t="str">
        <f t="shared" si="35"/>
        <v/>
      </c>
    </row>
    <row r="68" spans="1:25" x14ac:dyDescent="0.3">
      <c r="A68" s="16">
        <v>14</v>
      </c>
      <c r="B68" s="15">
        <f>IFERROR(AVERAGE('Raw data'!B27:D27),"")</f>
        <v>138.33333333333334</v>
      </c>
      <c r="C68" s="15">
        <f>IFERROR(AVERAGE('Raw data'!F27:H27),"")</f>
        <v>130.66666666666666</v>
      </c>
      <c r="D68" s="17">
        <f t="shared" si="24"/>
        <v>7.6666666666666856</v>
      </c>
      <c r="E68" s="15">
        <f>IFERROR(AVERAGE('Raw data'!J27:L27),"")</f>
        <v>126.66666666666667</v>
      </c>
      <c r="F68" s="15">
        <f>IFERROR(AVERAGE('Raw data'!N27:P27),"")</f>
        <v>125.66666666666667</v>
      </c>
      <c r="G68" s="17">
        <f t="shared" si="25"/>
        <v>1</v>
      </c>
      <c r="H68" s="17">
        <f t="shared" si="26"/>
        <v>11.666666666666671</v>
      </c>
      <c r="I68" s="17">
        <f t="shared" si="27"/>
        <v>4.9999999999999858</v>
      </c>
      <c r="J68" s="15">
        <f>IFERROR(AVERAGE('Raw data'!R27:T27),"")</f>
        <v>60</v>
      </c>
      <c r="K68" s="15">
        <f>IFERROR(AVERAGE('Raw data'!V27:X27),"")</f>
        <v>60</v>
      </c>
      <c r="L68" s="17">
        <f t="shared" si="28"/>
        <v>0</v>
      </c>
      <c r="M68" s="15">
        <f>IFERROR(AVERAGE('Raw data'!Z27:AB27),"")</f>
        <v>80.666666666666671</v>
      </c>
      <c r="N68" s="15">
        <f>IFERROR(AVERAGE('Raw data'!AD27:AF27),"")</f>
        <v>64.333333333333329</v>
      </c>
      <c r="O68" s="17">
        <f t="shared" si="29"/>
        <v>16.333333333333343</v>
      </c>
      <c r="P68" s="17">
        <f t="shared" si="30"/>
        <v>20.666666666666671</v>
      </c>
      <c r="Q68" s="17">
        <f t="shared" si="31"/>
        <v>4.3333333333333286</v>
      </c>
      <c r="R68" s="15">
        <f>IFERROR(AVERAGE('Raw data'!AH27:AJ27),"")</f>
        <v>60.666666666666664</v>
      </c>
      <c r="S68" s="15">
        <f>IFERROR(AVERAGE('Raw data'!AL27:AN27),"")</f>
        <v>44</v>
      </c>
      <c r="T68" s="17">
        <f t="shared" si="32"/>
        <v>16.666666666666664</v>
      </c>
      <c r="U68" s="15">
        <f>IFERROR(AVERAGE('Raw data'!AP27:AR27),"")</f>
        <v>62</v>
      </c>
      <c r="V68" s="15">
        <f>IFERROR(AVERAGE('Raw data'!AT27:AV27),"")</f>
        <v>39.666666666666664</v>
      </c>
      <c r="W68" s="17">
        <f t="shared" si="33"/>
        <v>22.333333333333336</v>
      </c>
      <c r="X68" s="17">
        <f t="shared" si="34"/>
        <v>1.3333333333333357</v>
      </c>
      <c r="Y68" s="17">
        <f t="shared" si="35"/>
        <v>4.3333333333333357</v>
      </c>
    </row>
    <row r="69" spans="1:25" x14ac:dyDescent="0.3">
      <c r="A69" s="14">
        <v>15</v>
      </c>
      <c r="B69" s="15">
        <f>IFERROR(AVERAGE('Raw data'!B29:D29),"")</f>
        <v>152.33333333333334</v>
      </c>
      <c r="C69" s="15">
        <f>IFERROR(AVERAGE('Raw data'!F29:H29),"")</f>
        <v>153.66666666666666</v>
      </c>
      <c r="D69" s="17">
        <f t="shared" si="24"/>
        <v>1.3333333333333144</v>
      </c>
      <c r="E69" s="15">
        <f>IFERROR(AVERAGE('Raw data'!J29:L29),"")</f>
        <v>151.33333333333334</v>
      </c>
      <c r="F69" s="15">
        <f>IFERROR(AVERAGE('Raw data'!N29:P29),"")</f>
        <v>154.66666666666666</v>
      </c>
      <c r="G69" s="17">
        <f t="shared" si="25"/>
        <v>3.3333333333333144</v>
      </c>
      <c r="H69" s="17">
        <f t="shared" si="26"/>
        <v>1</v>
      </c>
      <c r="I69" s="17">
        <f t="shared" si="27"/>
        <v>1</v>
      </c>
      <c r="J69" s="15">
        <f>IFERROR(AVERAGE('Raw data'!R29:T29),"")</f>
        <v>70.333333333333329</v>
      </c>
      <c r="K69" s="15">
        <f>IFERROR(AVERAGE('Raw data'!V29:X29),"")</f>
        <v>71</v>
      </c>
      <c r="L69" s="17">
        <f t="shared" si="28"/>
        <v>0.6666666666666714</v>
      </c>
      <c r="M69" s="15">
        <f>IFERROR(AVERAGE('Raw data'!Z29:AB29),"")</f>
        <v>81.333333333333329</v>
      </c>
      <c r="N69" s="15">
        <f>IFERROR(AVERAGE('Raw data'!AD29:AF29),"")</f>
        <v>78</v>
      </c>
      <c r="O69" s="17">
        <f t="shared" si="29"/>
        <v>3.3333333333333286</v>
      </c>
      <c r="P69" s="17">
        <f t="shared" si="30"/>
        <v>11</v>
      </c>
      <c r="Q69" s="17">
        <f t="shared" si="31"/>
        <v>7</v>
      </c>
      <c r="R69" s="15">
        <f>IFERROR(AVERAGE('Raw data'!AH29:AJ29),"")</f>
        <v>77.666666666666671</v>
      </c>
      <c r="S69" s="15">
        <f>IFERROR(AVERAGE('Raw data'!AL29:AN29),"")</f>
        <v>76.666666666666671</v>
      </c>
      <c r="T69" s="17">
        <f t="shared" si="32"/>
        <v>1</v>
      </c>
      <c r="U69" s="15">
        <f>IFERROR(AVERAGE('Raw data'!AP29:AR29),"")</f>
        <v>72</v>
      </c>
      <c r="V69" s="15">
        <f>IFERROR(AVERAGE('Raw data'!AT29:AV29),"")</f>
        <v>69.666666666666671</v>
      </c>
      <c r="W69" s="17">
        <f t="shared" si="33"/>
        <v>2.3333333333333286</v>
      </c>
      <c r="X69" s="17">
        <f t="shared" si="34"/>
        <v>5.6666666666666714</v>
      </c>
      <c r="Y69" s="17">
        <f t="shared" si="35"/>
        <v>7</v>
      </c>
    </row>
    <row r="70" spans="1:25" x14ac:dyDescent="0.3">
      <c r="A70" s="14">
        <v>16</v>
      </c>
      <c r="B70" s="15">
        <f>IFERROR(AVERAGE('Raw data'!B31:D31),"")</f>
        <v>146.66666666666666</v>
      </c>
      <c r="C70" s="15">
        <f>IFERROR(AVERAGE('Raw data'!F31:H31),"")</f>
        <v>145.66666666666666</v>
      </c>
      <c r="D70" s="17">
        <f t="shared" si="24"/>
        <v>1</v>
      </c>
      <c r="E70" s="15">
        <f>IFERROR(AVERAGE('Raw data'!J31:L31),"")</f>
        <v>149.33333333333334</v>
      </c>
      <c r="F70" s="15">
        <f>IFERROR(AVERAGE('Raw data'!N31:P31),"")</f>
        <v>147.66666666666666</v>
      </c>
      <c r="G70" s="17">
        <f t="shared" si="25"/>
        <v>1.6666666666666856</v>
      </c>
      <c r="H70" s="17">
        <f t="shared" si="26"/>
        <v>2.6666666666666856</v>
      </c>
      <c r="I70" s="17">
        <f t="shared" si="27"/>
        <v>2</v>
      </c>
      <c r="J70" s="15">
        <f>IFERROR(AVERAGE('Raw data'!R31:T31),"")</f>
        <v>84.666666666666671</v>
      </c>
      <c r="K70" s="15">
        <f>IFERROR(AVERAGE('Raw data'!V31:X31),"")</f>
        <v>86.666666666666671</v>
      </c>
      <c r="L70" s="17">
        <f t="shared" si="28"/>
        <v>2</v>
      </c>
      <c r="M70" s="15">
        <f>IFERROR(AVERAGE('Raw data'!Z31:AB31),"")</f>
        <v>85.666666666666671</v>
      </c>
      <c r="N70" s="15">
        <f>IFERROR(AVERAGE('Raw data'!AD31:AF31),"")</f>
        <v>87.333333333333329</v>
      </c>
      <c r="O70" s="17">
        <f t="shared" si="29"/>
        <v>1.6666666666666572</v>
      </c>
      <c r="P70" s="17">
        <f t="shared" si="30"/>
        <v>1</v>
      </c>
      <c r="Q70" s="17">
        <f t="shared" si="31"/>
        <v>0.66666666666665719</v>
      </c>
      <c r="R70" s="15">
        <f>IFERROR(AVERAGE('Raw data'!AH31:AJ31),"")</f>
        <v>41.666666666666664</v>
      </c>
      <c r="S70" s="15">
        <f>IFERROR(AVERAGE('Raw data'!AL31:AN31),"")</f>
        <v>43.666666666666664</v>
      </c>
      <c r="T70" s="17">
        <f t="shared" si="32"/>
        <v>2</v>
      </c>
      <c r="U70" s="15">
        <f>IFERROR(AVERAGE('Raw data'!AP31:AR31),"")</f>
        <v>45.333333333333336</v>
      </c>
      <c r="V70" s="15">
        <f>IFERROR(AVERAGE('Raw data'!AT31:AV31),"")</f>
        <v>42</v>
      </c>
      <c r="W70" s="17">
        <f t="shared" si="33"/>
        <v>3.3333333333333357</v>
      </c>
      <c r="X70" s="17">
        <f t="shared" si="34"/>
        <v>3.6666666666666714</v>
      </c>
      <c r="Y70" s="17">
        <f t="shared" si="35"/>
        <v>1.6666666666666643</v>
      </c>
    </row>
    <row r="71" spans="1:25" x14ac:dyDescent="0.3">
      <c r="A71" s="14">
        <v>17</v>
      </c>
      <c r="B71" s="15" t="str">
        <f>IFERROR(AVERAGE('Raw data'!#REF!),"")</f>
        <v/>
      </c>
      <c r="C71" s="15" t="str">
        <f>IFERROR(AVERAGE('Raw data'!#REF!),"")</f>
        <v/>
      </c>
      <c r="D71" s="17" t="str">
        <f t="shared" si="24"/>
        <v/>
      </c>
      <c r="E71" s="15" t="str">
        <f>IFERROR(AVERAGE('Raw data'!#REF!),"")</f>
        <v/>
      </c>
      <c r="F71" s="15" t="str">
        <f>IFERROR(AVERAGE('Raw data'!#REF!),"")</f>
        <v/>
      </c>
      <c r="G71" s="17" t="str">
        <f t="shared" si="25"/>
        <v/>
      </c>
      <c r="H71" s="17" t="str">
        <f t="shared" si="26"/>
        <v/>
      </c>
      <c r="I71" s="17" t="str">
        <f t="shared" si="27"/>
        <v/>
      </c>
      <c r="J71" s="15" t="str">
        <f>IFERROR(AVERAGE('Raw data'!#REF!),"")</f>
        <v/>
      </c>
      <c r="K71" s="15" t="str">
        <f>IFERROR(AVERAGE('Raw data'!#REF!),"")</f>
        <v/>
      </c>
      <c r="L71" s="17" t="str">
        <f t="shared" si="28"/>
        <v/>
      </c>
      <c r="M71" s="15" t="str">
        <f>IFERROR(AVERAGE('Raw data'!#REF!),"")</f>
        <v/>
      </c>
      <c r="N71" s="15" t="str">
        <f>IFERROR(AVERAGE('Raw data'!#REF!),"")</f>
        <v/>
      </c>
      <c r="O71" s="17" t="str">
        <f t="shared" si="29"/>
        <v/>
      </c>
      <c r="P71" s="17" t="str">
        <f t="shared" si="30"/>
        <v/>
      </c>
      <c r="Q71" s="17" t="str">
        <f t="shared" si="31"/>
        <v/>
      </c>
      <c r="R71" s="15" t="str">
        <f>IFERROR(AVERAGE('Raw data'!#REF!),"")</f>
        <v/>
      </c>
      <c r="S71" s="15" t="str">
        <f>IFERROR(AVERAGE('Raw data'!#REF!),"")</f>
        <v/>
      </c>
      <c r="T71" s="17" t="str">
        <f t="shared" si="32"/>
        <v/>
      </c>
      <c r="U71" s="15" t="str">
        <f>IFERROR(AVERAGE('Raw data'!#REF!),"")</f>
        <v/>
      </c>
      <c r="V71" s="15" t="str">
        <f>IFERROR(AVERAGE('Raw data'!#REF!),"")</f>
        <v/>
      </c>
      <c r="W71" s="17" t="str">
        <f t="shared" si="33"/>
        <v/>
      </c>
      <c r="X71" s="17" t="str">
        <f t="shared" si="34"/>
        <v/>
      </c>
      <c r="Y71" s="17" t="str">
        <f t="shared" si="35"/>
        <v/>
      </c>
    </row>
    <row r="72" spans="1:25" x14ac:dyDescent="0.3">
      <c r="A72" s="14">
        <v>18</v>
      </c>
      <c r="B72" s="15" t="str">
        <f>IFERROR(AVERAGE('Raw data'!#REF!),"")</f>
        <v/>
      </c>
      <c r="C72" s="15" t="str">
        <f>IFERROR(AVERAGE('Raw data'!#REF!),"")</f>
        <v/>
      </c>
      <c r="D72" s="17" t="str">
        <f t="shared" si="24"/>
        <v/>
      </c>
      <c r="E72" s="15" t="str">
        <f>IFERROR(AVERAGE('Raw data'!#REF!),"")</f>
        <v/>
      </c>
      <c r="F72" s="15" t="str">
        <f>IFERROR(AVERAGE('Raw data'!#REF!),"")</f>
        <v/>
      </c>
      <c r="G72" s="17" t="str">
        <f t="shared" si="25"/>
        <v/>
      </c>
      <c r="H72" s="17" t="str">
        <f t="shared" si="26"/>
        <v/>
      </c>
      <c r="I72" s="17" t="str">
        <f t="shared" si="27"/>
        <v/>
      </c>
      <c r="J72" s="15" t="str">
        <f>IFERROR(AVERAGE('Raw data'!#REF!),"")</f>
        <v/>
      </c>
      <c r="K72" s="15" t="str">
        <f>IFERROR(AVERAGE('Raw data'!#REF!),"")</f>
        <v/>
      </c>
      <c r="L72" s="17" t="str">
        <f t="shared" si="28"/>
        <v/>
      </c>
      <c r="M72" s="15" t="str">
        <f>IFERROR(AVERAGE('Raw data'!#REF!),"")</f>
        <v/>
      </c>
      <c r="N72" s="15" t="str">
        <f>IFERROR(AVERAGE('Raw data'!#REF!),"")</f>
        <v/>
      </c>
      <c r="O72" s="17" t="str">
        <f t="shared" si="29"/>
        <v/>
      </c>
      <c r="P72" s="17" t="str">
        <f t="shared" si="30"/>
        <v/>
      </c>
      <c r="Q72" s="17" t="str">
        <f t="shared" si="31"/>
        <v/>
      </c>
      <c r="R72" s="15" t="str">
        <f>IFERROR(AVERAGE('Raw data'!#REF!),"")</f>
        <v/>
      </c>
      <c r="S72" s="15" t="str">
        <f>IFERROR(AVERAGE('Raw data'!#REF!),"")</f>
        <v/>
      </c>
      <c r="T72" s="17" t="str">
        <f t="shared" si="32"/>
        <v/>
      </c>
      <c r="U72" s="15" t="str">
        <f>IFERROR(AVERAGE('Raw data'!#REF!),"")</f>
        <v/>
      </c>
      <c r="V72" s="15" t="str">
        <f>IFERROR(AVERAGE('Raw data'!#REF!),"")</f>
        <v/>
      </c>
      <c r="W72" s="17" t="str">
        <f t="shared" si="33"/>
        <v/>
      </c>
      <c r="X72" s="17" t="str">
        <f t="shared" si="34"/>
        <v/>
      </c>
      <c r="Y72" s="17" t="str">
        <f t="shared" si="35"/>
        <v/>
      </c>
    </row>
    <row r="73" spans="1:25" x14ac:dyDescent="0.3">
      <c r="A73" s="14">
        <v>19</v>
      </c>
      <c r="B73" s="15" t="str">
        <f>IFERROR(AVERAGE('Raw data'!#REF!),"")</f>
        <v/>
      </c>
      <c r="C73" s="15" t="str">
        <f>IFERROR(AVERAGE('Raw data'!#REF!),"")</f>
        <v/>
      </c>
      <c r="D73" s="17" t="str">
        <f t="shared" ref="D73:D74" si="36">IFERROR(ABS(B73-C73),"")</f>
        <v/>
      </c>
      <c r="E73" s="15" t="str">
        <f>IFERROR(AVERAGE('Raw data'!#REF!),"")</f>
        <v/>
      </c>
      <c r="F73" s="15" t="str">
        <f>IFERROR(AVERAGE('Raw data'!#REF!),"")</f>
        <v/>
      </c>
      <c r="G73" s="17" t="str">
        <f t="shared" ref="G73:G74" si="37">IFERROR(ABS(E73-F73),"")</f>
        <v/>
      </c>
      <c r="H73" s="17" t="str">
        <f t="shared" ref="H73:H74" si="38">IFERROR(ABS(B73-E73),"")</f>
        <v/>
      </c>
      <c r="I73" s="17" t="str">
        <f t="shared" ref="I73:I74" si="39">IFERROR(ABS(C73-F73),"")</f>
        <v/>
      </c>
      <c r="J73" s="15" t="str">
        <f>IFERROR(AVERAGE('Raw data'!#REF!),"")</f>
        <v/>
      </c>
      <c r="K73" s="15" t="str">
        <f>IFERROR(AVERAGE('Raw data'!#REF!),"")</f>
        <v/>
      </c>
      <c r="L73" s="17" t="str">
        <f t="shared" ref="L73:L74" si="40">IFERROR(ABS(J73-K73),"")</f>
        <v/>
      </c>
      <c r="M73" s="15" t="str">
        <f>IFERROR(AVERAGE('Raw data'!#REF!),"")</f>
        <v/>
      </c>
      <c r="N73" s="15" t="str">
        <f>IFERROR(AVERAGE('Raw data'!#REF!),"")</f>
        <v/>
      </c>
      <c r="O73" s="17" t="str">
        <f t="shared" ref="O73:O74" si="41">IFERROR(ABS(M73-N73),"")</f>
        <v/>
      </c>
      <c r="P73" s="17" t="str">
        <f t="shared" ref="P73:P74" si="42">IFERROR(ABS(J73-M73),"")</f>
        <v/>
      </c>
      <c r="Q73" s="17" t="str">
        <f t="shared" ref="Q73:Q74" si="43">IFERROR(ABS(K73-N73),"")</f>
        <v/>
      </c>
      <c r="R73" s="15" t="str">
        <f>IFERROR(AVERAGE('Raw data'!#REF!),"")</f>
        <v/>
      </c>
      <c r="S73" s="15" t="str">
        <f>IFERROR(AVERAGE('Raw data'!#REF!),"")</f>
        <v/>
      </c>
      <c r="T73" s="17" t="str">
        <f t="shared" ref="T73:T74" si="44">IFERROR(ABS(R73-S73),"")</f>
        <v/>
      </c>
      <c r="U73" s="15" t="str">
        <f>IFERROR(AVERAGE('Raw data'!#REF!),"")</f>
        <v/>
      </c>
      <c r="V73" s="15" t="str">
        <f>IFERROR(AVERAGE('Raw data'!#REF!),"")</f>
        <v/>
      </c>
      <c r="W73" s="17" t="str">
        <f t="shared" ref="W73:W74" si="45">IFERROR(ABS(U73-V73),"")</f>
        <v/>
      </c>
      <c r="X73" s="17" t="str">
        <f t="shared" ref="X73:X74" si="46">IFERROR(ABS(R73-U73),"")</f>
        <v/>
      </c>
      <c r="Y73" s="17" t="str">
        <f t="shared" ref="Y73:Y74" si="47">IFERROR(ABS(S73-V73),"")</f>
        <v/>
      </c>
    </row>
    <row r="74" spans="1:25" x14ac:dyDescent="0.3">
      <c r="A74" s="14">
        <v>20</v>
      </c>
      <c r="B74" s="15" t="str">
        <f>IFERROR(AVERAGE('Raw data'!#REF!),"")</f>
        <v/>
      </c>
      <c r="C74" s="15" t="str">
        <f>IFERROR(AVERAGE('Raw data'!#REF!),"")</f>
        <v/>
      </c>
      <c r="D74" s="17" t="str">
        <f t="shared" si="36"/>
        <v/>
      </c>
      <c r="E74" s="15" t="str">
        <f>IFERROR(AVERAGE('Raw data'!#REF!),"")</f>
        <v/>
      </c>
      <c r="F74" s="15" t="str">
        <f>IFERROR(AVERAGE('Raw data'!#REF!),"")</f>
        <v/>
      </c>
      <c r="G74" s="17" t="str">
        <f t="shared" si="37"/>
        <v/>
      </c>
      <c r="H74" s="17" t="str">
        <f t="shared" si="38"/>
        <v/>
      </c>
      <c r="I74" s="17" t="str">
        <f t="shared" si="39"/>
        <v/>
      </c>
      <c r="J74" s="15" t="str">
        <f>IFERROR(AVERAGE('Raw data'!#REF!),"")</f>
        <v/>
      </c>
      <c r="K74" s="15" t="str">
        <f>IFERROR(AVERAGE('Raw data'!#REF!),"")</f>
        <v/>
      </c>
      <c r="L74" s="17" t="str">
        <f t="shared" si="40"/>
        <v/>
      </c>
      <c r="M74" s="15" t="str">
        <f>IFERROR(AVERAGE('Raw data'!#REF!),"")</f>
        <v/>
      </c>
      <c r="N74" s="15" t="str">
        <f>IFERROR(AVERAGE('Raw data'!#REF!),"")</f>
        <v/>
      </c>
      <c r="O74" s="17" t="str">
        <f t="shared" si="41"/>
        <v/>
      </c>
      <c r="P74" s="17" t="str">
        <f t="shared" si="42"/>
        <v/>
      </c>
      <c r="Q74" s="17" t="str">
        <f t="shared" si="43"/>
        <v/>
      </c>
      <c r="R74" s="15" t="str">
        <f>IFERROR(AVERAGE('Raw data'!#REF!),"")</f>
        <v/>
      </c>
      <c r="S74" s="15" t="str">
        <f>IFERROR(AVERAGE('Raw data'!#REF!),"")</f>
        <v/>
      </c>
      <c r="T74" s="17" t="str">
        <f t="shared" si="44"/>
        <v/>
      </c>
      <c r="U74" s="15" t="str">
        <f>IFERROR(AVERAGE('Raw data'!#REF!),"")</f>
        <v/>
      </c>
      <c r="V74" s="15" t="str">
        <f>IFERROR(AVERAGE('Raw data'!#REF!),"")</f>
        <v/>
      </c>
      <c r="W74" s="17" t="str">
        <f t="shared" si="45"/>
        <v/>
      </c>
      <c r="X74" s="17" t="str">
        <f t="shared" si="46"/>
        <v/>
      </c>
      <c r="Y74" s="17" t="str">
        <f t="shared" si="47"/>
        <v/>
      </c>
    </row>
  </sheetData>
  <mergeCells count="10">
    <mergeCell ref="A44:A45"/>
    <mergeCell ref="A47:A48"/>
    <mergeCell ref="A50:A51"/>
    <mergeCell ref="A30:A31"/>
    <mergeCell ref="A27:A28"/>
    <mergeCell ref="B1:M1"/>
    <mergeCell ref="B2:M2"/>
    <mergeCell ref="A34:A35"/>
    <mergeCell ref="A37:A38"/>
    <mergeCell ref="A41:A4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Instrucciones</vt:lpstr>
      <vt:lpstr>Calendario</vt:lpstr>
      <vt:lpstr>Raw data</vt:lpstr>
      <vt:lpstr>Análisis 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</dc:creator>
  <cp:lastModifiedBy>VANINA COSTA</cp:lastModifiedBy>
  <dcterms:created xsi:type="dcterms:W3CDTF">2018-02-21T11:21:10Z</dcterms:created>
  <dcterms:modified xsi:type="dcterms:W3CDTF">2020-02-23T09:54:24Z</dcterms:modified>
</cp:coreProperties>
</file>