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TSU_FILE\All 期刊撰寫\107 期刊撰寫\運動員 能量消耗 預估公式\PeerJ\"/>
    </mc:Choice>
  </mc:AlternateContent>
  <bookViews>
    <workbookView xWindow="0" yWindow="0" windowWidth="19200" windowHeight="7830"/>
  </bookViews>
  <sheets>
    <sheet name="sedentary group" sheetId="1" r:id="rId1"/>
    <sheet name="Exercise habit group" sheetId="2" r:id="rId2"/>
    <sheet name="Non-endurance group" sheetId="3" r:id="rId3"/>
    <sheet name="Endurance grou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7" i="4" l="1"/>
  <c r="AR7" i="4"/>
  <c r="AS7" i="4"/>
  <c r="AT7" i="4"/>
  <c r="AU7" i="4"/>
  <c r="AQ8" i="4"/>
  <c r="AR8" i="4"/>
  <c r="AS8" i="4"/>
  <c r="AT8" i="4"/>
  <c r="AU8" i="4"/>
  <c r="AQ9" i="4"/>
  <c r="AR9" i="4"/>
  <c r="AS9" i="4"/>
  <c r="AT9" i="4"/>
  <c r="AU9" i="4"/>
  <c r="AQ10" i="4"/>
  <c r="AR10" i="4"/>
  <c r="AS10" i="4"/>
  <c r="AT10" i="4"/>
  <c r="AU10" i="4"/>
  <c r="AQ11" i="4"/>
  <c r="AR11" i="4"/>
  <c r="AS11" i="4"/>
  <c r="AT11" i="4"/>
  <c r="AU11" i="4"/>
  <c r="AQ12" i="4"/>
  <c r="AR12" i="4"/>
  <c r="AS12" i="4"/>
  <c r="AT12" i="4"/>
  <c r="AU12" i="4"/>
  <c r="AQ13" i="4"/>
  <c r="AR13" i="4"/>
  <c r="AS13" i="4"/>
  <c r="AT13" i="4"/>
  <c r="AU13" i="4"/>
  <c r="AQ14" i="4"/>
  <c r="AR14" i="4"/>
  <c r="AS14" i="4"/>
  <c r="AT14" i="4"/>
  <c r="AU14" i="4"/>
  <c r="AQ15" i="4"/>
  <c r="AR15" i="4"/>
  <c r="AS15" i="4"/>
  <c r="AT15" i="4"/>
  <c r="AU15" i="4"/>
  <c r="AQ16" i="4"/>
  <c r="AR16" i="4"/>
  <c r="AS16" i="4"/>
  <c r="AT16" i="4"/>
  <c r="AU16" i="4"/>
  <c r="AQ17" i="4"/>
  <c r="AR17" i="4"/>
  <c r="AS17" i="4"/>
  <c r="AT17" i="4"/>
  <c r="AU17" i="4"/>
  <c r="AQ18" i="4"/>
  <c r="AR18" i="4"/>
  <c r="AS18" i="4"/>
  <c r="AT18" i="4"/>
  <c r="AU18" i="4"/>
  <c r="AQ19" i="4"/>
  <c r="AR19" i="4"/>
  <c r="AS19" i="4"/>
  <c r="AT19" i="4"/>
  <c r="AU19" i="4"/>
  <c r="AQ20" i="4"/>
  <c r="AR20" i="4"/>
  <c r="AS20" i="4"/>
  <c r="AT20" i="4"/>
  <c r="AU20" i="4"/>
  <c r="AQ21" i="4"/>
  <c r="AR21" i="4"/>
  <c r="AS21" i="4"/>
  <c r="AT21" i="4"/>
  <c r="AU21" i="4"/>
  <c r="AQ22" i="4"/>
  <c r="AR22" i="4"/>
  <c r="AS22" i="4"/>
  <c r="AT22" i="4"/>
  <c r="AU22" i="4"/>
  <c r="AQ23" i="4"/>
  <c r="AR23" i="4"/>
  <c r="AS23" i="4"/>
  <c r="AT23" i="4"/>
  <c r="AU23" i="4"/>
  <c r="AQ24" i="4"/>
  <c r="AR24" i="4"/>
  <c r="AS24" i="4"/>
  <c r="AT24" i="4"/>
  <c r="AU24" i="4"/>
  <c r="AQ25" i="4"/>
  <c r="AR25" i="4"/>
  <c r="AS25" i="4"/>
  <c r="AT25" i="4"/>
  <c r="AU25" i="4"/>
  <c r="AQ26" i="4"/>
  <c r="AR26" i="4"/>
  <c r="AS26" i="4"/>
  <c r="AT26" i="4"/>
  <c r="AU26" i="4"/>
  <c r="AQ27" i="4"/>
  <c r="AR27" i="4"/>
  <c r="AS27" i="4"/>
  <c r="AT27" i="4"/>
  <c r="AU27" i="4"/>
  <c r="AQ28" i="4"/>
  <c r="AR28" i="4"/>
  <c r="AS28" i="4"/>
  <c r="AT28" i="4"/>
  <c r="AU28" i="4"/>
  <c r="AQ29" i="4"/>
  <c r="AR29" i="4"/>
  <c r="AS29" i="4"/>
  <c r="AT29" i="4"/>
  <c r="AU29" i="4"/>
  <c r="AQ30" i="4"/>
  <c r="AR30" i="4"/>
  <c r="AS30" i="4"/>
  <c r="AT30" i="4"/>
  <c r="AU30" i="4"/>
  <c r="AQ31" i="4"/>
  <c r="AR31" i="4"/>
  <c r="AS31" i="4"/>
  <c r="AT31" i="4"/>
  <c r="AU31" i="4"/>
  <c r="AQ32" i="4"/>
  <c r="AR32" i="4"/>
  <c r="AS32" i="4"/>
  <c r="AT32" i="4"/>
  <c r="AU32" i="4"/>
  <c r="AQ33" i="4"/>
  <c r="AR33" i="4"/>
  <c r="AS33" i="4"/>
  <c r="AT33" i="4"/>
  <c r="AU33" i="4"/>
  <c r="AQ34" i="4"/>
  <c r="AR34" i="4"/>
  <c r="AS34" i="4"/>
  <c r="AT34" i="4"/>
  <c r="AU34" i="4"/>
  <c r="AQ35" i="4"/>
  <c r="AR35" i="4"/>
  <c r="AS35" i="4"/>
  <c r="AT35" i="4"/>
  <c r="AU35" i="4"/>
  <c r="AU6" i="4"/>
  <c r="AT6" i="4"/>
  <c r="AS6" i="4"/>
  <c r="AR6" i="4"/>
  <c r="AQ6" i="4"/>
  <c r="AQ7" i="2"/>
  <c r="AR7" i="2"/>
  <c r="AS7" i="2"/>
  <c r="AT7" i="2"/>
  <c r="AU7" i="2"/>
  <c r="AQ8" i="2"/>
  <c r="AR8" i="2"/>
  <c r="AS8" i="2"/>
  <c r="AT8" i="2"/>
  <c r="AU8" i="2"/>
  <c r="AQ9" i="2"/>
  <c r="AR9" i="2"/>
  <c r="AS9" i="2"/>
  <c r="AT9" i="2"/>
  <c r="AU9" i="2"/>
  <c r="AQ10" i="2"/>
  <c r="AR10" i="2"/>
  <c r="AS10" i="2"/>
  <c r="AT10" i="2"/>
  <c r="AU10" i="2"/>
  <c r="AQ11" i="2"/>
  <c r="AR11" i="2"/>
  <c r="AS11" i="2"/>
  <c r="AT11" i="2"/>
  <c r="AU11" i="2"/>
  <c r="AQ12" i="2"/>
  <c r="AR12" i="2"/>
  <c r="AS12" i="2"/>
  <c r="AT12" i="2"/>
  <c r="AU12" i="2"/>
  <c r="AQ13" i="2"/>
  <c r="AR13" i="2"/>
  <c r="AS13" i="2"/>
  <c r="AT13" i="2"/>
  <c r="AU13" i="2"/>
  <c r="AQ14" i="2"/>
  <c r="AR14" i="2"/>
  <c r="AS14" i="2"/>
  <c r="AT14" i="2"/>
  <c r="AU14" i="2"/>
  <c r="AQ15" i="2"/>
  <c r="AR15" i="2"/>
  <c r="AS15" i="2"/>
  <c r="AT15" i="2"/>
  <c r="AU15" i="2"/>
  <c r="AQ16" i="2"/>
  <c r="AR16" i="2"/>
  <c r="AS16" i="2"/>
  <c r="AT16" i="2"/>
  <c r="AU16" i="2"/>
  <c r="AQ17" i="2"/>
  <c r="AR17" i="2"/>
  <c r="AS17" i="2"/>
  <c r="AT17" i="2"/>
  <c r="AU17" i="2"/>
  <c r="AQ18" i="2"/>
  <c r="AR18" i="2"/>
  <c r="AS18" i="2"/>
  <c r="AT18" i="2"/>
  <c r="AU18" i="2"/>
  <c r="AQ19" i="2"/>
  <c r="AR19" i="2"/>
  <c r="AS19" i="2"/>
  <c r="AT19" i="2"/>
  <c r="AU19" i="2"/>
  <c r="AQ20" i="2"/>
  <c r="AR20" i="2"/>
  <c r="AS20" i="2"/>
  <c r="AT20" i="2"/>
  <c r="AU20" i="2"/>
  <c r="AQ21" i="2"/>
  <c r="AR21" i="2"/>
  <c r="AS21" i="2"/>
  <c r="AT21" i="2"/>
  <c r="AU21" i="2"/>
  <c r="AQ22" i="2"/>
  <c r="AR22" i="2"/>
  <c r="AS22" i="2"/>
  <c r="AT22" i="2"/>
  <c r="AU22" i="2"/>
  <c r="AQ23" i="2"/>
  <c r="AR23" i="2"/>
  <c r="AS23" i="2"/>
  <c r="AT23" i="2"/>
  <c r="AU23" i="2"/>
  <c r="AQ24" i="2"/>
  <c r="AR24" i="2"/>
  <c r="AS24" i="2"/>
  <c r="AT24" i="2"/>
  <c r="AU24" i="2"/>
  <c r="AQ25" i="2"/>
  <c r="AR25" i="2"/>
  <c r="AS25" i="2"/>
  <c r="AT25" i="2"/>
  <c r="AU25" i="2"/>
  <c r="AQ26" i="2"/>
  <c r="AR26" i="2"/>
  <c r="AS26" i="2"/>
  <c r="AT26" i="2"/>
  <c r="AU26" i="2"/>
  <c r="AQ27" i="2"/>
  <c r="AR27" i="2"/>
  <c r="AS27" i="2"/>
  <c r="AT27" i="2"/>
  <c r="AU27" i="2"/>
  <c r="AQ28" i="2"/>
  <c r="AR28" i="2"/>
  <c r="AS28" i="2"/>
  <c r="AT28" i="2"/>
  <c r="AU28" i="2"/>
  <c r="AQ29" i="2"/>
  <c r="AR29" i="2"/>
  <c r="AS29" i="2"/>
  <c r="AT29" i="2"/>
  <c r="AU29" i="2"/>
  <c r="AQ30" i="2"/>
  <c r="AR30" i="2"/>
  <c r="AS30" i="2"/>
  <c r="AT30" i="2"/>
  <c r="AU30" i="2"/>
  <c r="AQ31" i="2"/>
  <c r="AR31" i="2"/>
  <c r="AS31" i="2"/>
  <c r="AT31" i="2"/>
  <c r="AU31" i="2"/>
  <c r="AQ32" i="2"/>
  <c r="AR32" i="2"/>
  <c r="AS32" i="2"/>
  <c r="AT32" i="2"/>
  <c r="AU32" i="2"/>
  <c r="AQ33" i="2"/>
  <c r="AR33" i="2"/>
  <c r="AS33" i="2"/>
  <c r="AT33" i="2"/>
  <c r="AU33" i="2"/>
  <c r="AQ34" i="2"/>
  <c r="AR34" i="2"/>
  <c r="AS34" i="2"/>
  <c r="AT34" i="2"/>
  <c r="AU34" i="2"/>
  <c r="AQ35" i="2"/>
  <c r="AR35" i="2"/>
  <c r="AS35" i="2"/>
  <c r="AT35" i="2"/>
  <c r="AU35" i="2"/>
  <c r="AU6" i="2"/>
  <c r="AT6" i="2"/>
  <c r="AS6" i="2"/>
  <c r="AR6" i="2"/>
  <c r="AQ6" i="2"/>
  <c r="AQ7" i="1"/>
  <c r="AR7" i="1"/>
  <c r="AS7" i="1"/>
  <c r="AT7" i="1"/>
  <c r="AU7" i="1"/>
  <c r="AQ8" i="1"/>
  <c r="AR8" i="1"/>
  <c r="AS8" i="1"/>
  <c r="AT8" i="1"/>
  <c r="AU8" i="1"/>
  <c r="AQ9" i="1"/>
  <c r="AR9" i="1"/>
  <c r="AS9" i="1"/>
  <c r="AT9" i="1"/>
  <c r="AU9" i="1"/>
  <c r="AQ10" i="1"/>
  <c r="AR10" i="1"/>
  <c r="AS10" i="1"/>
  <c r="AT10" i="1"/>
  <c r="AU10" i="1"/>
  <c r="AQ11" i="1"/>
  <c r="AR11" i="1"/>
  <c r="AS11" i="1"/>
  <c r="AT11" i="1"/>
  <c r="AU11" i="1"/>
  <c r="AQ12" i="1"/>
  <c r="AR12" i="1"/>
  <c r="AS12" i="1"/>
  <c r="AT12" i="1"/>
  <c r="AU12" i="1"/>
  <c r="AQ13" i="1"/>
  <c r="AR13" i="1"/>
  <c r="AS13" i="1"/>
  <c r="AT13" i="1"/>
  <c r="AU13" i="1"/>
  <c r="AQ14" i="1"/>
  <c r="AR14" i="1"/>
  <c r="AS14" i="1"/>
  <c r="AT14" i="1"/>
  <c r="AU14" i="1"/>
  <c r="AQ15" i="1"/>
  <c r="AR15" i="1"/>
  <c r="AS15" i="1"/>
  <c r="AT15" i="1"/>
  <c r="AU15" i="1"/>
  <c r="AQ16" i="1"/>
  <c r="AR16" i="1"/>
  <c r="AS16" i="1"/>
  <c r="AT16" i="1"/>
  <c r="AU16" i="1"/>
  <c r="AQ17" i="1"/>
  <c r="AR17" i="1"/>
  <c r="AS17" i="1"/>
  <c r="AT17" i="1"/>
  <c r="AU17" i="1"/>
  <c r="AQ18" i="1"/>
  <c r="AR18" i="1"/>
  <c r="AS18" i="1"/>
  <c r="AT18" i="1"/>
  <c r="AU18" i="1"/>
  <c r="AQ19" i="1"/>
  <c r="AR19" i="1"/>
  <c r="AS19" i="1"/>
  <c r="AT19" i="1"/>
  <c r="AU19" i="1"/>
  <c r="AQ20" i="1"/>
  <c r="AR20" i="1"/>
  <c r="AS20" i="1"/>
  <c r="AT20" i="1"/>
  <c r="AU20" i="1"/>
  <c r="AQ21" i="1"/>
  <c r="AR21" i="1"/>
  <c r="AS21" i="1"/>
  <c r="AT21" i="1"/>
  <c r="AU21" i="1"/>
  <c r="AQ22" i="1"/>
  <c r="AR22" i="1"/>
  <c r="AS22" i="1"/>
  <c r="AT22" i="1"/>
  <c r="AU22" i="1"/>
  <c r="AQ23" i="1"/>
  <c r="AR23" i="1"/>
  <c r="AS23" i="1"/>
  <c r="AT23" i="1"/>
  <c r="AU23" i="1"/>
  <c r="AQ24" i="1"/>
  <c r="AR24" i="1"/>
  <c r="AS24" i="1"/>
  <c r="AT24" i="1"/>
  <c r="AU24" i="1"/>
  <c r="AQ25" i="1"/>
  <c r="AR25" i="1"/>
  <c r="AS25" i="1"/>
  <c r="AT25" i="1"/>
  <c r="AU25" i="1"/>
  <c r="AQ26" i="1"/>
  <c r="AR26" i="1"/>
  <c r="AS26" i="1"/>
  <c r="AT26" i="1"/>
  <c r="AU26" i="1"/>
  <c r="AQ27" i="1"/>
  <c r="AR27" i="1"/>
  <c r="AS27" i="1"/>
  <c r="AT27" i="1"/>
  <c r="AU27" i="1"/>
  <c r="AQ28" i="1"/>
  <c r="AR28" i="1"/>
  <c r="AS28" i="1"/>
  <c r="AT28" i="1"/>
  <c r="AU28" i="1"/>
  <c r="AQ29" i="1"/>
  <c r="AR29" i="1"/>
  <c r="AS29" i="1"/>
  <c r="AT29" i="1"/>
  <c r="AU29" i="1"/>
  <c r="AQ30" i="1"/>
  <c r="AR30" i="1"/>
  <c r="AS30" i="1"/>
  <c r="AT30" i="1"/>
  <c r="AU30" i="1"/>
  <c r="AQ31" i="1"/>
  <c r="AR31" i="1"/>
  <c r="AS31" i="1"/>
  <c r="AT31" i="1"/>
  <c r="AU31" i="1"/>
  <c r="AQ32" i="1"/>
  <c r="AR32" i="1"/>
  <c r="AS32" i="1"/>
  <c r="AT32" i="1"/>
  <c r="AU32" i="1"/>
  <c r="AQ33" i="1"/>
  <c r="AR33" i="1"/>
  <c r="AS33" i="1"/>
  <c r="AT33" i="1"/>
  <c r="AU33" i="1"/>
  <c r="AQ34" i="1"/>
  <c r="AR34" i="1"/>
  <c r="AS34" i="1"/>
  <c r="AT34" i="1"/>
  <c r="AU34" i="1"/>
  <c r="AQ35" i="1"/>
  <c r="AR35" i="1"/>
  <c r="AS35" i="1"/>
  <c r="AT35" i="1"/>
  <c r="AU35" i="1"/>
  <c r="AU6" i="1"/>
  <c r="AT6" i="1"/>
  <c r="AS6" i="1"/>
  <c r="AR6" i="1"/>
  <c r="AQ6" i="1"/>
  <c r="AQ7" i="3" l="1"/>
  <c r="AR7" i="3"/>
  <c r="AS7" i="3"/>
  <c r="AT7" i="3"/>
  <c r="AU7" i="3"/>
  <c r="AQ8" i="3"/>
  <c r="AR8" i="3"/>
  <c r="AS8" i="3"/>
  <c r="AT8" i="3"/>
  <c r="AU8" i="3"/>
  <c r="AQ9" i="3"/>
  <c r="AR9" i="3"/>
  <c r="AS9" i="3"/>
  <c r="AT9" i="3"/>
  <c r="AU9" i="3"/>
  <c r="AQ10" i="3"/>
  <c r="AR10" i="3"/>
  <c r="AS10" i="3"/>
  <c r="AT10" i="3"/>
  <c r="AU10" i="3"/>
  <c r="AQ11" i="3"/>
  <c r="AR11" i="3"/>
  <c r="AS11" i="3"/>
  <c r="AT11" i="3"/>
  <c r="AU11" i="3"/>
  <c r="AQ12" i="3"/>
  <c r="AR12" i="3"/>
  <c r="AS12" i="3"/>
  <c r="AT12" i="3"/>
  <c r="AU12" i="3"/>
  <c r="AQ13" i="3"/>
  <c r="AR13" i="3"/>
  <c r="AS13" i="3"/>
  <c r="AT13" i="3"/>
  <c r="AU13" i="3"/>
  <c r="AQ14" i="3"/>
  <c r="AR14" i="3"/>
  <c r="AS14" i="3"/>
  <c r="AT14" i="3"/>
  <c r="AU14" i="3"/>
  <c r="AQ15" i="3"/>
  <c r="AR15" i="3"/>
  <c r="AS15" i="3"/>
  <c r="AT15" i="3"/>
  <c r="AU15" i="3"/>
  <c r="AQ16" i="3"/>
  <c r="AR16" i="3"/>
  <c r="AS16" i="3"/>
  <c r="AT16" i="3"/>
  <c r="AU16" i="3"/>
  <c r="AQ17" i="3"/>
  <c r="AR17" i="3"/>
  <c r="AS17" i="3"/>
  <c r="AT17" i="3"/>
  <c r="AU17" i="3"/>
  <c r="AQ18" i="3"/>
  <c r="AR18" i="3"/>
  <c r="AS18" i="3"/>
  <c r="AT18" i="3"/>
  <c r="AU18" i="3"/>
  <c r="AQ19" i="3"/>
  <c r="AR19" i="3"/>
  <c r="AS19" i="3"/>
  <c r="AT19" i="3"/>
  <c r="AU19" i="3"/>
  <c r="AQ20" i="3"/>
  <c r="AR20" i="3"/>
  <c r="AS20" i="3"/>
  <c r="AT20" i="3"/>
  <c r="AU20" i="3"/>
  <c r="AQ21" i="3"/>
  <c r="AR21" i="3"/>
  <c r="AS21" i="3"/>
  <c r="AT21" i="3"/>
  <c r="AU21" i="3"/>
  <c r="AQ22" i="3"/>
  <c r="AR22" i="3"/>
  <c r="AS22" i="3"/>
  <c r="AT22" i="3"/>
  <c r="AU22" i="3"/>
  <c r="AQ23" i="3"/>
  <c r="AR23" i="3"/>
  <c r="AS23" i="3"/>
  <c r="AT23" i="3"/>
  <c r="AU23" i="3"/>
  <c r="AQ24" i="3"/>
  <c r="AR24" i="3"/>
  <c r="AS24" i="3"/>
  <c r="AT24" i="3"/>
  <c r="AU24" i="3"/>
  <c r="AQ25" i="3"/>
  <c r="AR25" i="3"/>
  <c r="AS25" i="3"/>
  <c r="AT25" i="3"/>
  <c r="AU25" i="3"/>
  <c r="AQ26" i="3"/>
  <c r="AR26" i="3"/>
  <c r="AS26" i="3"/>
  <c r="AT26" i="3"/>
  <c r="AU26" i="3"/>
  <c r="AQ27" i="3"/>
  <c r="AR27" i="3"/>
  <c r="AS27" i="3"/>
  <c r="AT27" i="3"/>
  <c r="AU27" i="3"/>
  <c r="AQ28" i="3"/>
  <c r="AR28" i="3"/>
  <c r="AS28" i="3"/>
  <c r="AT28" i="3"/>
  <c r="AU28" i="3"/>
  <c r="AQ29" i="3"/>
  <c r="AR29" i="3"/>
  <c r="AS29" i="3"/>
  <c r="AT29" i="3"/>
  <c r="AU29" i="3"/>
  <c r="AQ30" i="3"/>
  <c r="AR30" i="3"/>
  <c r="AS30" i="3"/>
  <c r="AT30" i="3"/>
  <c r="AU30" i="3"/>
  <c r="AQ31" i="3"/>
  <c r="AR31" i="3"/>
  <c r="AS31" i="3"/>
  <c r="AT31" i="3"/>
  <c r="AU31" i="3"/>
  <c r="AQ32" i="3"/>
  <c r="AR32" i="3"/>
  <c r="AS32" i="3"/>
  <c r="AT32" i="3"/>
  <c r="AU32" i="3"/>
  <c r="AQ33" i="3"/>
  <c r="AR33" i="3"/>
  <c r="AS33" i="3"/>
  <c r="AT33" i="3"/>
  <c r="AU33" i="3"/>
  <c r="AQ34" i="3"/>
  <c r="AR34" i="3"/>
  <c r="AS34" i="3"/>
  <c r="AT34" i="3"/>
  <c r="AU34" i="3"/>
  <c r="AQ35" i="3"/>
  <c r="AR35" i="3"/>
  <c r="AS35" i="3"/>
  <c r="AT35" i="3"/>
  <c r="AU35" i="3"/>
  <c r="AU6" i="3"/>
  <c r="AT6" i="3"/>
  <c r="AS6" i="3"/>
  <c r="AR6" i="3"/>
  <c r="AQ6" i="3"/>
</calcChain>
</file>

<file path=xl/sharedStrings.xml><?xml version="1.0" encoding="utf-8"?>
<sst xmlns="http://schemas.openxmlformats.org/spreadsheetml/2006/main" count="792" uniqueCount="142">
  <si>
    <t>S3</t>
  </si>
  <si>
    <t>S7</t>
  </si>
  <si>
    <t>S8</t>
  </si>
  <si>
    <t>S9</t>
  </si>
  <si>
    <t>S12</t>
  </si>
  <si>
    <t xml:space="preserve">VO2 EE </t>
    <phoneticPr fontId="3" type="noConversion"/>
  </si>
  <si>
    <t>(km/h)</t>
    <phoneticPr fontId="3" type="noConversion"/>
  </si>
  <si>
    <t>Acti EE (Hip)</t>
    <phoneticPr fontId="3" type="noConversion"/>
  </si>
  <si>
    <t>S4</t>
  </si>
  <si>
    <t>S13</t>
  </si>
  <si>
    <t>S14</t>
  </si>
  <si>
    <t>Acti EE (Hip)</t>
    <phoneticPr fontId="3" type="noConversion"/>
  </si>
  <si>
    <t>(km/h)</t>
    <phoneticPr fontId="3" type="noConversion"/>
  </si>
  <si>
    <t>S5</t>
  </si>
  <si>
    <t>S20</t>
  </si>
  <si>
    <t>S25</t>
  </si>
  <si>
    <t>S26</t>
  </si>
  <si>
    <t>S27</t>
  </si>
  <si>
    <t>S28</t>
  </si>
  <si>
    <t>S33</t>
  </si>
  <si>
    <t>S18</t>
  </si>
  <si>
    <t>S19</t>
  </si>
  <si>
    <t>S21</t>
  </si>
  <si>
    <t>S24</t>
  </si>
  <si>
    <t>S29</t>
  </si>
  <si>
    <t>S30</t>
  </si>
  <si>
    <t>S37</t>
  </si>
  <si>
    <t>S38</t>
  </si>
  <si>
    <t>S50</t>
  </si>
  <si>
    <t>S34</t>
  </si>
  <si>
    <t>S39</t>
  </si>
  <si>
    <t>S41</t>
  </si>
  <si>
    <t>S43</t>
  </si>
  <si>
    <t>S48</t>
  </si>
  <si>
    <t>S56</t>
  </si>
  <si>
    <t>S65</t>
  </si>
  <si>
    <t>S66</t>
  </si>
  <si>
    <t>S46</t>
  </si>
  <si>
    <t>S71</t>
  </si>
  <si>
    <t>S76</t>
  </si>
  <si>
    <t>S80</t>
  </si>
  <si>
    <t>S104</t>
  </si>
  <si>
    <t>S105</t>
  </si>
  <si>
    <t>S106</t>
  </si>
  <si>
    <t>S107</t>
  </si>
  <si>
    <t>S17</t>
  </si>
  <si>
    <t>S54</t>
  </si>
  <si>
    <t>S60</t>
  </si>
  <si>
    <t>S75</t>
  </si>
  <si>
    <t>S78</t>
  </si>
  <si>
    <t>S79</t>
  </si>
  <si>
    <t>S96</t>
  </si>
  <si>
    <t>S97</t>
  </si>
  <si>
    <t>S98</t>
  </si>
  <si>
    <t>S100</t>
  </si>
  <si>
    <t>S101</t>
  </si>
  <si>
    <t>S110</t>
  </si>
  <si>
    <t>S118</t>
  </si>
  <si>
    <t>S112</t>
  </si>
  <si>
    <t>S114</t>
  </si>
  <si>
    <t>S35</t>
  </si>
  <si>
    <t>S45</t>
  </si>
  <si>
    <t>S47</t>
  </si>
  <si>
    <t>S58</t>
  </si>
  <si>
    <t>S64</t>
  </si>
  <si>
    <t>S49</t>
  </si>
  <si>
    <t>S69</t>
  </si>
  <si>
    <t>S67</t>
  </si>
  <si>
    <t>S70</t>
  </si>
  <si>
    <t>S72</t>
  </si>
  <si>
    <t>S73</t>
  </si>
  <si>
    <t>S77</t>
  </si>
  <si>
    <t>S84</t>
  </si>
  <si>
    <t>S87</t>
  </si>
  <si>
    <t>S94</t>
  </si>
  <si>
    <t>S95</t>
  </si>
  <si>
    <t>S108</t>
  </si>
  <si>
    <t>S111</t>
  </si>
  <si>
    <t>S51</t>
  </si>
  <si>
    <t>S53</t>
  </si>
  <si>
    <t>S57</t>
  </si>
  <si>
    <t>S59</t>
  </si>
  <si>
    <t>S6</t>
  </si>
  <si>
    <t>S68</t>
  </si>
  <si>
    <t>S81</t>
  </si>
  <si>
    <t>S55</t>
  </si>
  <si>
    <t>S82</t>
  </si>
  <si>
    <t>S83</t>
  </si>
  <si>
    <t>S85</t>
  </si>
  <si>
    <t>S86</t>
  </si>
  <si>
    <t>S88</t>
  </si>
  <si>
    <t>S89</t>
  </si>
  <si>
    <t>S90</t>
  </si>
  <si>
    <t>S93</t>
  </si>
  <si>
    <t>S102</t>
  </si>
  <si>
    <t>S113</t>
  </si>
  <si>
    <t>S115</t>
  </si>
  <si>
    <t>HHR</t>
    <phoneticPr fontId="3" type="noConversion"/>
  </si>
  <si>
    <t>VM</t>
    <phoneticPr fontId="3" type="noConversion"/>
  </si>
  <si>
    <t>Age</t>
    <phoneticPr fontId="2" type="noConversion"/>
  </si>
  <si>
    <t>Height</t>
    <phoneticPr fontId="2" type="noConversion"/>
  </si>
  <si>
    <t>BF%</t>
    <phoneticPr fontId="2" type="noConversion"/>
  </si>
  <si>
    <t>Musle mass</t>
    <phoneticPr fontId="2" type="noConversion"/>
  </si>
  <si>
    <t>RMR</t>
    <phoneticPr fontId="3" type="noConversion"/>
  </si>
  <si>
    <t>RMR</t>
    <phoneticPr fontId="2" type="noConversion"/>
  </si>
  <si>
    <t>BW</t>
    <phoneticPr fontId="3" type="noConversion"/>
  </si>
  <si>
    <t>BMI</t>
    <phoneticPr fontId="3" type="noConversion"/>
  </si>
  <si>
    <t>S1</t>
    <phoneticPr fontId="3" type="noConversion"/>
  </si>
  <si>
    <t>S2</t>
    <phoneticPr fontId="3" type="noConversion"/>
  </si>
  <si>
    <t>S10</t>
  </si>
  <si>
    <t>S11</t>
  </si>
  <si>
    <t>S15</t>
  </si>
  <si>
    <t>S16</t>
  </si>
  <si>
    <t>S22</t>
  </si>
  <si>
    <t>S23</t>
  </si>
  <si>
    <t>S1</t>
    <phoneticPr fontId="3" type="noConversion"/>
  </si>
  <si>
    <t>Insert modified models</t>
    <phoneticPr fontId="3" type="noConversion"/>
  </si>
  <si>
    <t>S31</t>
    <phoneticPr fontId="2" type="noConversion"/>
  </si>
  <si>
    <t>S32</t>
    <phoneticPr fontId="2" type="noConversion"/>
  </si>
  <si>
    <t>S36</t>
  </si>
  <si>
    <t>S40</t>
  </si>
  <si>
    <t>S42</t>
  </si>
  <si>
    <t>S44</t>
  </si>
  <si>
    <t>S52</t>
  </si>
  <si>
    <t>S61</t>
    <phoneticPr fontId="2" type="noConversion"/>
  </si>
  <si>
    <t>S62</t>
    <phoneticPr fontId="2" type="noConversion"/>
  </si>
  <si>
    <t>S63</t>
  </si>
  <si>
    <t>S74</t>
  </si>
  <si>
    <t>Non-endurance group</t>
    <phoneticPr fontId="2" type="noConversion"/>
  </si>
  <si>
    <t>Endurance group</t>
    <phoneticPr fontId="2" type="noConversion"/>
  </si>
  <si>
    <t>Exercise habit group</t>
    <phoneticPr fontId="2" type="noConversion"/>
  </si>
  <si>
    <t>Insert modified models</t>
    <phoneticPr fontId="3" type="noConversion"/>
  </si>
  <si>
    <t>Sedentary group</t>
    <phoneticPr fontId="3" type="noConversion"/>
  </si>
  <si>
    <t>S91</t>
    <phoneticPr fontId="2" type="noConversion"/>
  </si>
  <si>
    <t>S92</t>
    <phoneticPr fontId="2" type="noConversion"/>
  </si>
  <si>
    <t>S99</t>
  </si>
  <si>
    <t>S103</t>
  </si>
  <si>
    <t>S109</t>
  </si>
  <si>
    <t>S116</t>
  </si>
  <si>
    <t>S117</t>
  </si>
  <si>
    <t>S119</t>
  </si>
  <si>
    <t>S120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</si>
</sst>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0" x14ac:knownFonts="1">
    <font>
      <sz val="12"/>
      <color theme="1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rgb="FF00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2" fontId="5" fillId="0" borderId="0" xfId="0" applyNumberFormat="1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176" fontId="0" fillId="0" borderId="0" xfId="0" applyNumberFormat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2" fontId="6" fillId="0" borderId="0" xfId="0" applyNumberFormat="1" applyFont="1">
      <alignment vertical="center"/>
    </xf>
    <xf numFmtId="2" fontId="6" fillId="0" borderId="0" xfId="0" applyNumberFormat="1" applyFont="1" applyFill="1">
      <alignment vertical="center"/>
    </xf>
    <xf numFmtId="2" fontId="0" fillId="0" borderId="0" xfId="0" applyNumberFormat="1">
      <alignment vertical="center"/>
    </xf>
    <xf numFmtId="2" fontId="0" fillId="0" borderId="0" xfId="0" applyNumberFormat="1" applyAlignment="1">
      <alignment horizontal="right"/>
    </xf>
    <xf numFmtId="2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1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V36"/>
  <sheetViews>
    <sheetView tabSelected="1" zoomScale="60" zoomScaleNormal="60" workbookViewId="0"/>
  </sheetViews>
  <sheetFormatPr defaultRowHeight="17" x14ac:dyDescent="0.4"/>
  <cols>
    <col min="1" max="1" width="10.1796875" customWidth="1"/>
    <col min="2" max="6" width="8.7265625" style="10"/>
    <col min="9" max="9" width="13.36328125" customWidth="1"/>
    <col min="10" max="14" width="9.81640625" style="10" bestFit="1" customWidth="1"/>
    <col min="31" max="31" width="13.54296875" customWidth="1"/>
  </cols>
  <sheetData>
    <row r="1" spans="1:48" ht="21.5" x14ac:dyDescent="0.4">
      <c r="A1" s="24" t="s">
        <v>132</v>
      </c>
      <c r="B1" s="25"/>
      <c r="C1" s="25"/>
    </row>
    <row r="2" spans="1:48" x14ac:dyDescent="0.4">
      <c r="A2" s="1" t="s">
        <v>5</v>
      </c>
      <c r="I2" s="1" t="s">
        <v>7</v>
      </c>
      <c r="Q2" s="1" t="s">
        <v>97</v>
      </c>
      <c r="Z2" s="19" t="s">
        <v>105</v>
      </c>
      <c r="AA2" s="19" t="s">
        <v>99</v>
      </c>
      <c r="AB2" s="19" t="s">
        <v>100</v>
      </c>
      <c r="AC2" s="19" t="s">
        <v>106</v>
      </c>
      <c r="AD2" s="19" t="s">
        <v>101</v>
      </c>
      <c r="AE2" s="19" t="s">
        <v>102</v>
      </c>
      <c r="AF2" s="19" t="s">
        <v>103</v>
      </c>
      <c r="AH2" s="1" t="s">
        <v>98</v>
      </c>
      <c r="AP2" s="1" t="s">
        <v>131</v>
      </c>
    </row>
    <row r="4" spans="1:48" x14ac:dyDescent="0.3">
      <c r="B4" s="16">
        <v>4.8</v>
      </c>
      <c r="C4" s="17">
        <v>6.42</v>
      </c>
      <c r="D4" s="18">
        <v>8.0399999999999991</v>
      </c>
      <c r="E4" s="17">
        <v>9.66</v>
      </c>
      <c r="F4" s="17">
        <v>11.28</v>
      </c>
      <c r="G4" s="2" t="s">
        <v>6</v>
      </c>
      <c r="J4" s="16">
        <v>4.8</v>
      </c>
      <c r="K4" s="17">
        <v>6.42</v>
      </c>
      <c r="L4" s="18">
        <v>8.0399999999999991</v>
      </c>
      <c r="M4" s="17">
        <v>9.66</v>
      </c>
      <c r="N4" s="17">
        <v>11.28</v>
      </c>
      <c r="O4" s="2" t="s">
        <v>6</v>
      </c>
      <c r="R4" s="4">
        <v>4.8</v>
      </c>
      <c r="S4" s="3">
        <v>6.42</v>
      </c>
      <c r="T4" s="5">
        <v>8.0399999999999991</v>
      </c>
      <c r="U4" s="3">
        <v>9.66</v>
      </c>
      <c r="V4" s="3">
        <v>11.28</v>
      </c>
      <c r="W4" s="2" t="s">
        <v>6</v>
      </c>
      <c r="AI4" s="4">
        <v>4.8</v>
      </c>
      <c r="AJ4" s="3">
        <v>6.42</v>
      </c>
      <c r="AK4" s="5">
        <v>8.0399999999999991</v>
      </c>
      <c r="AL4" s="3">
        <v>9.66</v>
      </c>
      <c r="AM4" s="3">
        <v>11.28</v>
      </c>
      <c r="AN4" s="2" t="s">
        <v>6</v>
      </c>
      <c r="AQ4" s="4">
        <v>4.8</v>
      </c>
      <c r="AR4" s="3">
        <v>6.42</v>
      </c>
      <c r="AS4" s="5">
        <v>8.0399999999999991</v>
      </c>
      <c r="AT4" s="3">
        <v>9.66</v>
      </c>
      <c r="AU4" s="3">
        <v>11.28</v>
      </c>
      <c r="AV4" s="2" t="s">
        <v>6</v>
      </c>
    </row>
    <row r="6" spans="1:48" x14ac:dyDescent="0.4">
      <c r="A6" s="2" t="s">
        <v>107</v>
      </c>
      <c r="B6" s="9">
        <v>6.2672176308539954E-2</v>
      </c>
      <c r="C6" s="9">
        <v>0.109641873278236</v>
      </c>
      <c r="D6" s="9">
        <v>0.14668044077135001</v>
      </c>
      <c r="E6" s="9">
        <v>0.175261707988981</v>
      </c>
      <c r="F6" s="9">
        <v>0.20522038567493101</v>
      </c>
      <c r="I6" s="2" t="s">
        <v>107</v>
      </c>
      <c r="J6" s="9">
        <v>7.0214876033057899E-2</v>
      </c>
      <c r="K6" s="9">
        <v>0.133223140495868</v>
      </c>
      <c r="L6" s="9">
        <v>0.15204545454545501</v>
      </c>
      <c r="M6" s="9">
        <v>0.19884297520661154</v>
      </c>
      <c r="N6" s="9">
        <v>0.22520661157024796</v>
      </c>
      <c r="P6" s="2"/>
      <c r="Q6" s="2" t="s">
        <v>107</v>
      </c>
      <c r="R6" s="12">
        <v>17</v>
      </c>
      <c r="S6" s="12">
        <v>23.5</v>
      </c>
      <c r="T6" s="12">
        <v>77.666666666666657</v>
      </c>
      <c r="U6" s="12">
        <v>86.666666666666657</v>
      </c>
      <c r="V6" s="12">
        <v>98</v>
      </c>
      <c r="Y6" s="2" t="s">
        <v>107</v>
      </c>
      <c r="Z6" s="14">
        <v>48.4</v>
      </c>
      <c r="AA6" s="14">
        <v>24</v>
      </c>
      <c r="AB6" s="14">
        <v>161</v>
      </c>
      <c r="AC6" s="14">
        <v>18.7</v>
      </c>
      <c r="AD6" s="14">
        <v>10.7</v>
      </c>
      <c r="AE6" s="14">
        <v>20.100000000000001</v>
      </c>
      <c r="AF6">
        <v>1184</v>
      </c>
      <c r="AG6" s="22"/>
      <c r="AH6" s="2" t="s">
        <v>107</v>
      </c>
      <c r="AI6">
        <v>4906</v>
      </c>
      <c r="AJ6">
        <v>7362</v>
      </c>
      <c r="AK6">
        <v>9128</v>
      </c>
      <c r="AL6">
        <v>10348</v>
      </c>
      <c r="AM6">
        <v>11548</v>
      </c>
      <c r="AP6" s="2" t="s">
        <v>115</v>
      </c>
      <c r="AQ6" s="7">
        <f t="shared" ref="AQ6:AQ35" si="0">(0.000009*AI6)-(0.000299*Z6)+(0.000682*R6)+0.046825</f>
        <v>8.8101399999999996E-2</v>
      </c>
      <c r="AR6" s="7">
        <f t="shared" ref="AR6:AR35" si="1">(0.000009*AJ6)-(0.000299*Z6)+(0.000682*S6)+0.046825</f>
        <v>0.1146384</v>
      </c>
      <c r="AS6" s="7">
        <f t="shared" ref="AS6:AS35" si="2">(0.000009*AK6)-(0.000299*Z6)+(0.000682*T6)+0.046825</f>
        <v>0.16747406666666667</v>
      </c>
      <c r="AT6" s="7">
        <f t="shared" ref="AT6:AT35" si="3">(0.000009*AL6)-(0.000299*Z6)+(0.000682*U6)+0.046825</f>
        <v>0.18459206666666667</v>
      </c>
      <c r="AU6" s="7">
        <f t="shared" ref="AU6:AU35" si="4">(0.000009*AM6)-(0.000299*Z6)+(0.000682*V6)+0.046825</f>
        <v>0.20312140000000001</v>
      </c>
    </row>
    <row r="7" spans="1:48" x14ac:dyDescent="0.4">
      <c r="A7" s="2" t="s">
        <v>108</v>
      </c>
      <c r="B7" s="9">
        <v>7.029702970297029E-2</v>
      </c>
      <c r="C7" s="9">
        <v>0.10627062706270628</v>
      </c>
      <c r="D7" s="9">
        <v>0.14125412541254123</v>
      </c>
      <c r="E7" s="9">
        <v>0.17392739273927393</v>
      </c>
      <c r="F7" s="9">
        <v>0.20462046204620463</v>
      </c>
      <c r="I7" s="2" t="s">
        <v>108</v>
      </c>
      <c r="J7" s="9">
        <v>6.4237623762376198E-2</v>
      </c>
      <c r="K7" s="9">
        <v>0.1090891089108911</v>
      </c>
      <c r="L7" s="9">
        <v>0.17823762376237626</v>
      </c>
      <c r="M7" s="9">
        <v>0.19441584158415842</v>
      </c>
      <c r="N7" s="9">
        <v>0.21994059405940597</v>
      </c>
      <c r="P7" s="2"/>
      <c r="Q7" s="2" t="s">
        <v>108</v>
      </c>
      <c r="R7" s="12">
        <v>38.33333333333367</v>
      </c>
      <c r="S7" s="12">
        <v>60.500000000000341</v>
      </c>
      <c r="T7" s="12">
        <v>78.666666666666998</v>
      </c>
      <c r="U7" s="12">
        <v>88.000000000000341</v>
      </c>
      <c r="V7" s="12">
        <v>100.166666666667</v>
      </c>
      <c r="Y7" s="2" t="s">
        <v>108</v>
      </c>
      <c r="Z7" s="14">
        <v>50.5</v>
      </c>
      <c r="AA7" s="14">
        <v>23</v>
      </c>
      <c r="AB7" s="14">
        <v>160</v>
      </c>
      <c r="AC7" s="14">
        <v>19.7</v>
      </c>
      <c r="AD7" s="14">
        <v>12.5</v>
      </c>
      <c r="AE7" s="14">
        <v>20.399999999999999</v>
      </c>
      <c r="AF7">
        <v>1191</v>
      </c>
      <c r="AG7" s="22"/>
      <c r="AH7" s="2" t="s">
        <v>108</v>
      </c>
      <c r="AI7">
        <v>3467</v>
      </c>
      <c r="AJ7">
        <v>6069</v>
      </c>
      <c r="AK7">
        <v>9353</v>
      </c>
      <c r="AL7">
        <v>10121</v>
      </c>
      <c r="AM7">
        <v>11330</v>
      </c>
      <c r="AP7" s="2" t="s">
        <v>108</v>
      </c>
      <c r="AQ7" s="7">
        <f t="shared" si="0"/>
        <v>8.9071833333333572E-2</v>
      </c>
      <c r="AR7" s="7">
        <f t="shared" si="1"/>
        <v>0.12760750000000023</v>
      </c>
      <c r="AS7" s="7">
        <f t="shared" si="2"/>
        <v>0.16955316666666689</v>
      </c>
      <c r="AT7" s="7">
        <f t="shared" si="3"/>
        <v>0.18283050000000023</v>
      </c>
      <c r="AU7" s="7">
        <f t="shared" si="4"/>
        <v>0.20200916666666691</v>
      </c>
    </row>
    <row r="8" spans="1:48" x14ac:dyDescent="0.4">
      <c r="A8" s="2" t="s">
        <v>0</v>
      </c>
      <c r="B8" s="9">
        <v>6.6495066495066479E-2</v>
      </c>
      <c r="C8" s="9">
        <v>9.9528099528099531E-2</v>
      </c>
      <c r="D8" s="9">
        <v>0.13899613899613897</v>
      </c>
      <c r="E8" s="9">
        <v>0.16168168168168201</v>
      </c>
      <c r="F8" s="9">
        <v>0.181844701844702</v>
      </c>
      <c r="I8" s="2" t="s">
        <v>0</v>
      </c>
      <c r="J8" s="9">
        <v>5.5740025740025734E-2</v>
      </c>
      <c r="K8" s="9">
        <v>9.1467181467181496E-2</v>
      </c>
      <c r="L8" s="9">
        <v>0.12122265122265122</v>
      </c>
      <c r="M8" s="9">
        <v>0.13916344916344919</v>
      </c>
      <c r="N8" s="9">
        <v>0.16870012870012899</v>
      </c>
      <c r="P8" s="2"/>
      <c r="Q8" s="2" t="s">
        <v>0</v>
      </c>
      <c r="R8" s="12">
        <v>13.5</v>
      </c>
      <c r="S8" s="12">
        <v>31.333333333333329</v>
      </c>
      <c r="T8" s="12">
        <v>53.999999999999986</v>
      </c>
      <c r="U8" s="12">
        <v>79.499999999999986</v>
      </c>
      <c r="V8" s="12">
        <v>95.166666666666671</v>
      </c>
      <c r="Y8" s="2" t="s">
        <v>0</v>
      </c>
      <c r="Z8" s="14">
        <v>77.7</v>
      </c>
      <c r="AA8" s="14">
        <v>23</v>
      </c>
      <c r="AB8" s="14">
        <v>172</v>
      </c>
      <c r="AC8" s="14">
        <v>26</v>
      </c>
      <c r="AD8" s="14">
        <v>12.9</v>
      </c>
      <c r="AE8" s="14">
        <v>36.9</v>
      </c>
      <c r="AF8">
        <v>1769</v>
      </c>
      <c r="AG8" s="22"/>
      <c r="AH8" s="2" t="s">
        <v>0</v>
      </c>
      <c r="AI8">
        <v>2991</v>
      </c>
      <c r="AJ8">
        <v>4136</v>
      </c>
      <c r="AK8">
        <v>7772</v>
      </c>
      <c r="AL8">
        <v>9079</v>
      </c>
      <c r="AM8">
        <v>9778</v>
      </c>
      <c r="AP8" s="2" t="s">
        <v>0</v>
      </c>
      <c r="AQ8" s="7">
        <f t="shared" si="0"/>
        <v>5.97187E-2</v>
      </c>
      <c r="AR8" s="7">
        <f t="shared" si="1"/>
        <v>8.2186033333333325E-2</v>
      </c>
      <c r="AS8" s="7">
        <f t="shared" si="2"/>
        <v>0.1303687</v>
      </c>
      <c r="AT8" s="7">
        <f t="shared" si="3"/>
        <v>0.15952269999999999</v>
      </c>
      <c r="AU8" s="7">
        <f t="shared" si="4"/>
        <v>0.17649836666666668</v>
      </c>
    </row>
    <row r="9" spans="1:48" s="2" customFormat="1" x14ac:dyDescent="0.4">
      <c r="A9" s="2" t="s">
        <v>8</v>
      </c>
      <c r="B9" s="9">
        <v>5.8793456032719828E-2</v>
      </c>
      <c r="C9" s="9">
        <v>0.109151329243353</v>
      </c>
      <c r="D9" s="9">
        <v>0.13471370143149286</v>
      </c>
      <c r="E9" s="9">
        <v>0.16129856850715743</v>
      </c>
      <c r="F9" s="9">
        <v>0.19197341513292435</v>
      </c>
      <c r="I9" s="2" t="s">
        <v>8</v>
      </c>
      <c r="J9" s="9">
        <v>6.5460122699386517E-2</v>
      </c>
      <c r="K9" s="9">
        <v>0.112668711656442</v>
      </c>
      <c r="L9" s="9">
        <v>0.14337423312883399</v>
      </c>
      <c r="M9" s="9">
        <v>0.17223926380368099</v>
      </c>
      <c r="N9" s="9">
        <v>0.19940184049079754</v>
      </c>
      <c r="Q9" s="2" t="s">
        <v>8</v>
      </c>
      <c r="R9" s="12">
        <v>42.5</v>
      </c>
      <c r="S9" s="12">
        <v>60.5</v>
      </c>
      <c r="T9" s="12">
        <v>66.166666666666657</v>
      </c>
      <c r="U9" s="12">
        <v>68.666666666666657</v>
      </c>
      <c r="V9" s="12">
        <v>68.666666666666657</v>
      </c>
      <c r="Y9" s="2" t="s">
        <v>8</v>
      </c>
      <c r="Z9" s="14">
        <v>65.2</v>
      </c>
      <c r="AA9" s="14">
        <v>24</v>
      </c>
      <c r="AB9" s="14">
        <v>167</v>
      </c>
      <c r="AC9" s="14">
        <v>23.4</v>
      </c>
      <c r="AD9" s="14">
        <v>22.7</v>
      </c>
      <c r="AE9" s="14">
        <v>22.9</v>
      </c>
      <c r="AF9" s="21">
        <v>1393</v>
      </c>
      <c r="AG9" s="22"/>
      <c r="AH9" s="2" t="s">
        <v>8</v>
      </c>
      <c r="AI9">
        <v>4246</v>
      </c>
      <c r="AJ9">
        <v>6525</v>
      </c>
      <c r="AK9">
        <v>12134</v>
      </c>
      <c r="AL9">
        <v>12015</v>
      </c>
      <c r="AM9">
        <v>12454</v>
      </c>
      <c r="AP9" s="2" t="s">
        <v>8</v>
      </c>
      <c r="AQ9" s="7">
        <f t="shared" si="0"/>
        <v>9.4529200000000008E-2</v>
      </c>
      <c r="AR9" s="7">
        <f t="shared" si="1"/>
        <v>0.12731619999999999</v>
      </c>
      <c r="AS9" s="7">
        <f t="shared" si="2"/>
        <v>0.18166186666666667</v>
      </c>
      <c r="AT9" s="7">
        <f t="shared" si="3"/>
        <v>0.18229586666666667</v>
      </c>
      <c r="AU9" s="7">
        <f t="shared" si="4"/>
        <v>0.18624686666666668</v>
      </c>
    </row>
    <row r="10" spans="1:48" s="2" customFormat="1" ht="17.5" customHeight="1" x14ac:dyDescent="0.4">
      <c r="A10" s="2" t="s">
        <v>13</v>
      </c>
      <c r="B10" s="9">
        <v>6.5963060686015831E-2</v>
      </c>
      <c r="C10" s="9">
        <v>9.0149516270888297E-2</v>
      </c>
      <c r="D10" s="9">
        <v>0.14006156552330695</v>
      </c>
      <c r="E10" s="9">
        <v>0.14753737906772207</v>
      </c>
      <c r="F10" s="9">
        <v>0.16754617414248024</v>
      </c>
      <c r="I10" s="2" t="s">
        <v>13</v>
      </c>
      <c r="J10" s="9">
        <v>5.8627968337730874E-2</v>
      </c>
      <c r="K10" s="9">
        <v>0.128348284960422</v>
      </c>
      <c r="L10" s="9">
        <v>0.15695250659630605</v>
      </c>
      <c r="M10" s="9">
        <v>0.17122691292875988</v>
      </c>
      <c r="N10" s="9">
        <v>0.17634564643799475</v>
      </c>
      <c r="Q10" s="2" t="s">
        <v>13</v>
      </c>
      <c r="R10" s="12">
        <v>14.333333333333329</v>
      </c>
      <c r="S10" s="12">
        <v>32.666666666666657</v>
      </c>
      <c r="T10" s="12">
        <v>54.166666666666671</v>
      </c>
      <c r="U10" s="12">
        <v>68.499999999999986</v>
      </c>
      <c r="V10" s="12">
        <v>81.666666666666671</v>
      </c>
      <c r="Y10" s="2" t="s">
        <v>13</v>
      </c>
      <c r="Z10" s="14">
        <v>75.8</v>
      </c>
      <c r="AA10" s="14">
        <v>27</v>
      </c>
      <c r="AB10" s="14">
        <v>178</v>
      </c>
      <c r="AC10" s="14">
        <v>23.9</v>
      </c>
      <c r="AD10" s="14">
        <v>15.8</v>
      </c>
      <c r="AE10" s="14">
        <v>33.9</v>
      </c>
      <c r="AF10" s="21">
        <v>1667</v>
      </c>
      <c r="AG10" s="22"/>
      <c r="AH10" s="2" t="s">
        <v>13</v>
      </c>
      <c r="AI10">
        <v>3342</v>
      </c>
      <c r="AJ10">
        <v>5112</v>
      </c>
      <c r="AK10">
        <v>10346</v>
      </c>
      <c r="AL10">
        <v>11363</v>
      </c>
      <c r="AM10">
        <v>11729</v>
      </c>
      <c r="AP10" s="2" t="s">
        <v>13</v>
      </c>
      <c r="AQ10" s="7">
        <f t="shared" si="0"/>
        <v>6.4014133333333334E-2</v>
      </c>
      <c r="AR10" s="7">
        <f t="shared" si="1"/>
        <v>9.2447466666666658E-2</v>
      </c>
      <c r="AS10" s="7">
        <f t="shared" si="2"/>
        <v>0.15421646666666669</v>
      </c>
      <c r="AT10" s="7">
        <f t="shared" si="3"/>
        <v>0.17314479999999999</v>
      </c>
      <c r="AU10" s="7">
        <f t="shared" si="4"/>
        <v>0.18541846666666667</v>
      </c>
    </row>
    <row r="11" spans="1:48" x14ac:dyDescent="0.4">
      <c r="A11" s="2" t="s">
        <v>82</v>
      </c>
      <c r="B11" s="9">
        <v>8.3333333333333343E-2</v>
      </c>
      <c r="C11" s="9">
        <v>0.12387573964497001</v>
      </c>
      <c r="D11" s="9">
        <v>0.150804733727811</v>
      </c>
      <c r="E11" s="9">
        <v>0.17430966469428008</v>
      </c>
      <c r="F11" s="9">
        <v>0.20389546351084817</v>
      </c>
      <c r="I11" s="2" t="s">
        <v>82</v>
      </c>
      <c r="J11" s="9">
        <v>6.7056213017751498E-2</v>
      </c>
      <c r="K11" s="9">
        <v>0.11750000000000001</v>
      </c>
      <c r="L11" s="9">
        <v>0.14491124260355001</v>
      </c>
      <c r="M11" s="9">
        <v>0.1680473372781065</v>
      </c>
      <c r="N11" s="9">
        <v>0.17569526627218934</v>
      </c>
      <c r="P11" s="2"/>
      <c r="Q11" s="2" t="s">
        <v>82</v>
      </c>
      <c r="R11" s="12">
        <v>27.6666666666667</v>
      </c>
      <c r="S11" s="12">
        <v>65.6666666666667</v>
      </c>
      <c r="T11" s="12">
        <v>94.000000000000043</v>
      </c>
      <c r="U11" s="12">
        <v>113.1666666666667</v>
      </c>
      <c r="V11" s="12">
        <v>124.33333333333336</v>
      </c>
      <c r="Y11" s="2" t="s">
        <v>82</v>
      </c>
      <c r="Z11" s="14">
        <v>67.599999999999994</v>
      </c>
      <c r="AA11" s="14">
        <v>22</v>
      </c>
      <c r="AB11" s="14">
        <v>179</v>
      </c>
      <c r="AC11" s="14">
        <v>23.4</v>
      </c>
      <c r="AD11" s="14">
        <v>13.8</v>
      </c>
      <c r="AE11" s="14">
        <v>30.3</v>
      </c>
      <c r="AF11">
        <v>1531</v>
      </c>
      <c r="AG11" s="22"/>
      <c r="AH11" s="2" t="s">
        <v>82</v>
      </c>
      <c r="AI11">
        <v>3202</v>
      </c>
      <c r="AJ11">
        <v>7043</v>
      </c>
      <c r="AK11">
        <v>9418</v>
      </c>
      <c r="AL11">
        <v>10253</v>
      </c>
      <c r="AM11">
        <v>10738</v>
      </c>
      <c r="AP11" s="2" t="s">
        <v>82</v>
      </c>
      <c r="AQ11" s="7">
        <f t="shared" si="0"/>
        <v>7.4299266666666697E-2</v>
      </c>
      <c r="AR11" s="7">
        <f t="shared" si="1"/>
        <v>0.13478426666666668</v>
      </c>
      <c r="AS11" s="7">
        <f t="shared" si="2"/>
        <v>0.17548260000000004</v>
      </c>
      <c r="AT11" s="7">
        <f t="shared" si="3"/>
        <v>0.19606926666666669</v>
      </c>
      <c r="AU11" s="7">
        <f t="shared" si="4"/>
        <v>0.20804993333333338</v>
      </c>
    </row>
    <row r="12" spans="1:48" x14ac:dyDescent="0.4">
      <c r="A12" s="2" t="s">
        <v>1</v>
      </c>
      <c r="B12" s="9">
        <v>6.2447786131996662E-2</v>
      </c>
      <c r="C12" s="9">
        <v>0.11873015873015801</v>
      </c>
      <c r="D12" s="9">
        <v>0.14619883040935674</v>
      </c>
      <c r="E12" s="9">
        <v>0.16290726817042608</v>
      </c>
      <c r="F12" s="9">
        <v>0.18943191311612365</v>
      </c>
      <c r="I12" s="2" t="s">
        <v>1</v>
      </c>
      <c r="J12" s="9">
        <v>7.4573934837092737E-2</v>
      </c>
      <c r="K12" s="9">
        <v>0.10931578947368401</v>
      </c>
      <c r="L12" s="9">
        <v>0.14545112781954886</v>
      </c>
      <c r="M12" s="9">
        <v>0.152468671679198</v>
      </c>
      <c r="N12" s="9">
        <v>0.1499874686716792</v>
      </c>
      <c r="P12" s="2"/>
      <c r="Q12" s="2" t="s">
        <v>1</v>
      </c>
      <c r="R12" s="12">
        <v>25.500000000000028</v>
      </c>
      <c r="S12" s="12">
        <v>46.500000000000043</v>
      </c>
      <c r="T12" s="12">
        <v>78.000000000000043</v>
      </c>
      <c r="U12" s="12">
        <v>95.1666666666667</v>
      </c>
      <c r="V12" s="12">
        <v>105.6666666666667</v>
      </c>
      <c r="Y12" s="2" t="s">
        <v>1</v>
      </c>
      <c r="Z12" s="14">
        <v>79.8</v>
      </c>
      <c r="AA12" s="14">
        <v>26</v>
      </c>
      <c r="AB12" s="14">
        <v>178</v>
      </c>
      <c r="AC12" s="14">
        <v>25.2</v>
      </c>
      <c r="AD12" s="14">
        <v>22.9</v>
      </c>
      <c r="AE12" s="14">
        <v>31.8</v>
      </c>
      <c r="AF12">
        <v>1598</v>
      </c>
      <c r="AG12" s="22"/>
      <c r="AH12" s="2" t="s">
        <v>1</v>
      </c>
      <c r="AI12">
        <v>4183</v>
      </c>
      <c r="AJ12">
        <v>5575</v>
      </c>
      <c r="AK12">
        <v>9499</v>
      </c>
      <c r="AL12">
        <v>10025</v>
      </c>
      <c r="AM12">
        <v>10838</v>
      </c>
      <c r="AP12" s="2" t="s">
        <v>1</v>
      </c>
      <c r="AQ12" s="7">
        <f t="shared" si="0"/>
        <v>7.8002800000000011E-2</v>
      </c>
      <c r="AR12" s="7">
        <f t="shared" si="1"/>
        <v>0.10485280000000002</v>
      </c>
      <c r="AS12" s="7">
        <f t="shared" si="2"/>
        <v>0.16165180000000004</v>
      </c>
      <c r="AT12" s="7">
        <f t="shared" si="3"/>
        <v>0.1780934666666667</v>
      </c>
      <c r="AU12" s="7">
        <f t="shared" si="4"/>
        <v>0.19257146666666669</v>
      </c>
    </row>
    <row r="13" spans="1:48" x14ac:dyDescent="0.4">
      <c r="A13" s="2" t="s">
        <v>2</v>
      </c>
      <c r="B13" s="9">
        <v>6.3768115942028997E-2</v>
      </c>
      <c r="C13" s="9">
        <v>0.10652173913043479</v>
      </c>
      <c r="D13" s="9">
        <v>0.14855072463768118</v>
      </c>
      <c r="E13" s="9">
        <v>0.17427536231884061</v>
      </c>
      <c r="F13" s="9">
        <v>0.20253623188405798</v>
      </c>
      <c r="I13" s="2" t="s">
        <v>2</v>
      </c>
      <c r="J13" s="9">
        <v>7.2521739130434804E-2</v>
      </c>
      <c r="K13" s="9">
        <v>9.5608695652173906E-2</v>
      </c>
      <c r="L13" s="9">
        <v>0.119304347826087</v>
      </c>
      <c r="M13" s="9">
        <v>0.14154347826086958</v>
      </c>
      <c r="N13" s="9">
        <v>0.15954347826086956</v>
      </c>
      <c r="P13" s="2"/>
      <c r="Q13" s="2" t="s">
        <v>2</v>
      </c>
      <c r="R13" s="12">
        <v>19.166666666666657</v>
      </c>
      <c r="S13" s="12">
        <v>51.666666666666671</v>
      </c>
      <c r="T13" s="12">
        <v>72.999999999999986</v>
      </c>
      <c r="U13" s="12">
        <v>84.999999999999986</v>
      </c>
      <c r="V13" s="12">
        <v>95.333333333333329</v>
      </c>
      <c r="Y13" s="2" t="s">
        <v>2</v>
      </c>
      <c r="Z13" s="14">
        <v>46</v>
      </c>
      <c r="AA13" s="14">
        <v>23</v>
      </c>
      <c r="AB13" s="14">
        <v>158</v>
      </c>
      <c r="AC13" s="14">
        <v>18.399999999999999</v>
      </c>
      <c r="AD13" s="14">
        <v>11.1</v>
      </c>
      <c r="AE13" s="14">
        <v>18.399999999999999</v>
      </c>
      <c r="AF13">
        <v>1124</v>
      </c>
      <c r="AG13" s="22"/>
      <c r="AH13" s="2" t="s">
        <v>2</v>
      </c>
      <c r="AI13">
        <v>3225</v>
      </c>
      <c r="AJ13">
        <v>5521</v>
      </c>
      <c r="AK13">
        <v>6285</v>
      </c>
      <c r="AL13">
        <v>7506</v>
      </c>
      <c r="AM13">
        <v>8284</v>
      </c>
      <c r="AP13" s="2" t="s">
        <v>2</v>
      </c>
      <c r="AQ13" s="7">
        <f t="shared" si="0"/>
        <v>7.516766666666666E-2</v>
      </c>
      <c r="AR13" s="7">
        <f t="shared" si="1"/>
        <v>0.11799666666666667</v>
      </c>
      <c r="AS13" s="7">
        <f t="shared" si="2"/>
        <v>0.13942199999999999</v>
      </c>
      <c r="AT13" s="7">
        <f t="shared" si="3"/>
        <v>0.15859499999999999</v>
      </c>
      <c r="AU13" s="7">
        <f t="shared" si="4"/>
        <v>0.17264433333333334</v>
      </c>
    </row>
    <row r="14" spans="1:48" x14ac:dyDescent="0.4">
      <c r="A14" s="2" t="s">
        <v>3</v>
      </c>
      <c r="B14" s="9">
        <v>9.0447154471544708E-2</v>
      </c>
      <c r="C14" s="9">
        <v>0.12177506775067699</v>
      </c>
      <c r="D14" s="9">
        <v>0.15598915989159901</v>
      </c>
      <c r="E14" s="9">
        <v>0.18902439024390244</v>
      </c>
      <c r="F14" s="9">
        <v>0.213205962059621</v>
      </c>
      <c r="I14" s="2" t="s">
        <v>3</v>
      </c>
      <c r="J14" s="9">
        <v>5.0508130081300798E-2</v>
      </c>
      <c r="K14" s="9">
        <v>0.12542682926829199</v>
      </c>
      <c r="L14" s="9">
        <v>0.161768292682927</v>
      </c>
      <c r="M14" s="9">
        <v>0.187540650406504</v>
      </c>
      <c r="N14" s="9">
        <v>0.21396341463414634</v>
      </c>
      <c r="P14" s="2"/>
      <c r="Q14" s="2" t="s">
        <v>3</v>
      </c>
      <c r="R14" s="12">
        <v>19.666666666666657</v>
      </c>
      <c r="S14" s="12">
        <v>43.666666666666657</v>
      </c>
      <c r="T14" s="12">
        <v>74.666666666666671</v>
      </c>
      <c r="U14" s="12">
        <v>91.499999999999986</v>
      </c>
      <c r="V14" s="12">
        <v>101.16666666666667</v>
      </c>
      <c r="Y14" s="2" t="s">
        <v>3</v>
      </c>
      <c r="Z14" s="14">
        <v>49.2</v>
      </c>
      <c r="AA14" s="14">
        <v>22</v>
      </c>
      <c r="AB14" s="14">
        <v>157</v>
      </c>
      <c r="AC14" s="14">
        <v>20</v>
      </c>
      <c r="AD14" s="14">
        <v>12.3</v>
      </c>
      <c r="AE14" s="14">
        <v>19.7</v>
      </c>
      <c r="AF14">
        <v>1167</v>
      </c>
      <c r="AG14" s="22"/>
      <c r="AH14" s="2" t="s">
        <v>3</v>
      </c>
      <c r="AI14">
        <v>3012</v>
      </c>
      <c r="AJ14">
        <v>4628</v>
      </c>
      <c r="AK14">
        <v>10007</v>
      </c>
      <c r="AL14">
        <v>11661</v>
      </c>
      <c r="AM14">
        <v>11933</v>
      </c>
      <c r="AP14" s="2" t="s">
        <v>3</v>
      </c>
      <c r="AQ14" s="7">
        <f t="shared" si="0"/>
        <v>7.2634866666666659E-2</v>
      </c>
      <c r="AR14" s="7">
        <f t="shared" si="1"/>
        <v>0.10354686666666665</v>
      </c>
      <c r="AS14" s="7">
        <f t="shared" si="2"/>
        <v>0.17309986666666669</v>
      </c>
      <c r="AT14" s="7">
        <f t="shared" si="3"/>
        <v>0.19946619999999998</v>
      </c>
      <c r="AU14" s="7">
        <f t="shared" si="4"/>
        <v>0.20850686666666668</v>
      </c>
    </row>
    <row r="15" spans="1:48" s="10" customFormat="1" x14ac:dyDescent="0.4">
      <c r="A15" s="2" t="s">
        <v>109</v>
      </c>
      <c r="B15" s="9">
        <v>6.1565523306948117E-2</v>
      </c>
      <c r="C15" s="9">
        <v>8.5312225153913832E-2</v>
      </c>
      <c r="D15" s="9">
        <v>0.14182058047493404</v>
      </c>
      <c r="E15" s="9">
        <v>0.16248900615655235</v>
      </c>
      <c r="F15" s="9">
        <v>0.19876868953386101</v>
      </c>
      <c r="I15" s="2" t="s">
        <v>109</v>
      </c>
      <c r="J15" s="9">
        <v>6.5158311345646452E-2</v>
      </c>
      <c r="K15" s="9">
        <v>8.565963060686016E-2</v>
      </c>
      <c r="L15" s="9">
        <v>0.13081794195250659</v>
      </c>
      <c r="M15" s="9">
        <v>0.14552770448548813</v>
      </c>
      <c r="N15" s="9">
        <v>0.17353562005277001</v>
      </c>
      <c r="P15" s="8"/>
      <c r="Q15" s="2" t="s">
        <v>109</v>
      </c>
      <c r="R15" s="13">
        <v>29.666666666666671</v>
      </c>
      <c r="S15" s="13">
        <v>50.166666666666671</v>
      </c>
      <c r="T15" s="13">
        <v>89.5</v>
      </c>
      <c r="U15" s="13">
        <v>111.16666666666666</v>
      </c>
      <c r="V15" s="13">
        <v>117.16666666666666</v>
      </c>
      <c r="Y15" s="2" t="s">
        <v>109</v>
      </c>
      <c r="Z15" s="14">
        <v>75.8</v>
      </c>
      <c r="AA15" s="14">
        <v>24</v>
      </c>
      <c r="AB15" s="14">
        <v>171</v>
      </c>
      <c r="AC15" s="14">
        <v>25.9</v>
      </c>
      <c r="AD15" s="14">
        <v>23.2</v>
      </c>
      <c r="AE15" s="14">
        <v>29.6</v>
      </c>
      <c r="AF15" s="10">
        <v>1506</v>
      </c>
      <c r="AG15" s="22"/>
      <c r="AH15" s="2" t="s">
        <v>109</v>
      </c>
      <c r="AI15" s="10">
        <v>3560</v>
      </c>
      <c r="AJ15" s="10">
        <v>5022</v>
      </c>
      <c r="AK15" s="10">
        <v>8237</v>
      </c>
      <c r="AL15" s="10">
        <v>9285</v>
      </c>
      <c r="AM15" s="10">
        <v>9843</v>
      </c>
      <c r="AP15" s="2" t="s">
        <v>109</v>
      </c>
      <c r="AQ15" s="7">
        <f t="shared" si="0"/>
        <v>7.6433466666666672E-2</v>
      </c>
      <c r="AR15" s="7">
        <f t="shared" si="1"/>
        <v>0.10357246666666667</v>
      </c>
      <c r="AS15" s="7">
        <f t="shared" si="2"/>
        <v>0.1593328</v>
      </c>
      <c r="AT15" s="7">
        <f t="shared" si="3"/>
        <v>0.18354146666666665</v>
      </c>
      <c r="AU15" s="7">
        <f t="shared" si="4"/>
        <v>0.19265546666666666</v>
      </c>
    </row>
    <row r="16" spans="1:48" x14ac:dyDescent="0.4">
      <c r="A16" s="2" t="s">
        <v>110</v>
      </c>
      <c r="B16" s="9">
        <v>7.3729863692688968E-2</v>
      </c>
      <c r="C16" s="9">
        <v>9.9339116067740582E-2</v>
      </c>
      <c r="D16" s="9">
        <v>0.13651383725733165</v>
      </c>
      <c r="E16" s="9">
        <v>0.16522098306484923</v>
      </c>
      <c r="F16" s="9">
        <v>0.174514663362247</v>
      </c>
      <c r="I16" s="2" t="s">
        <v>110</v>
      </c>
      <c r="J16" s="9">
        <v>7.0978934324659224E-2</v>
      </c>
      <c r="K16" s="9">
        <v>9.847583643122676E-2</v>
      </c>
      <c r="L16" s="9">
        <v>0.15028500619578686</v>
      </c>
      <c r="M16" s="9">
        <v>0.19016109045848822</v>
      </c>
      <c r="N16" s="9">
        <v>0.19519206939281286</v>
      </c>
      <c r="P16" s="2"/>
      <c r="Q16" s="2" t="s">
        <v>110</v>
      </c>
      <c r="R16" s="12">
        <v>35</v>
      </c>
      <c r="S16" s="12">
        <v>52.166666666666657</v>
      </c>
      <c r="T16" s="12">
        <v>79.666666666666657</v>
      </c>
      <c r="U16" s="12">
        <v>96.666666666666657</v>
      </c>
      <c r="V16" s="12">
        <v>105.16666666666666</v>
      </c>
      <c r="Y16" s="2" t="s">
        <v>110</v>
      </c>
      <c r="Z16" s="14">
        <v>80.7</v>
      </c>
      <c r="AA16" s="14">
        <v>23</v>
      </c>
      <c r="AB16" s="14">
        <v>162</v>
      </c>
      <c r="AC16" s="14">
        <v>30.7</v>
      </c>
      <c r="AD16" s="14">
        <v>34.200000000000003</v>
      </c>
      <c r="AE16" s="14">
        <v>25.8</v>
      </c>
      <c r="AF16">
        <v>1375</v>
      </c>
      <c r="AG16" s="22"/>
      <c r="AH16" s="2" t="s">
        <v>110</v>
      </c>
      <c r="AI16">
        <v>3891</v>
      </c>
      <c r="AJ16">
        <v>5976</v>
      </c>
      <c r="AK16">
        <v>9904</v>
      </c>
      <c r="AL16">
        <v>12930</v>
      </c>
      <c r="AM16">
        <v>13312</v>
      </c>
      <c r="AP16" s="2" t="s">
        <v>110</v>
      </c>
      <c r="AQ16" s="7">
        <f t="shared" si="0"/>
        <v>8.1584699999999996E-2</v>
      </c>
      <c r="AR16" s="7">
        <f t="shared" si="1"/>
        <v>0.11205736666666666</v>
      </c>
      <c r="AS16" s="7">
        <f t="shared" si="2"/>
        <v>0.16616436666666667</v>
      </c>
      <c r="AT16" s="7">
        <f t="shared" si="3"/>
        <v>0.20499236666666665</v>
      </c>
      <c r="AU16" s="7">
        <f t="shared" si="4"/>
        <v>0.21422736666666664</v>
      </c>
    </row>
    <row r="17" spans="1:47" x14ac:dyDescent="0.4">
      <c r="A17" s="2" t="s">
        <v>4</v>
      </c>
      <c r="B17" s="9">
        <v>6.5808297567954227E-2</v>
      </c>
      <c r="C17" s="9">
        <v>0.12160228898426323</v>
      </c>
      <c r="D17" s="9">
        <v>0.15379113018597998</v>
      </c>
      <c r="E17" s="9">
        <v>0.17811158798283264</v>
      </c>
      <c r="F17" s="9">
        <v>0.19349070100143062</v>
      </c>
      <c r="I17" s="2" t="s">
        <v>4</v>
      </c>
      <c r="J17" s="9">
        <v>6.2854077253218885E-2</v>
      </c>
      <c r="K17" s="9">
        <v>0.12671673819742399</v>
      </c>
      <c r="L17" s="9">
        <v>0.14519313304721029</v>
      </c>
      <c r="M17" s="9">
        <v>0.15989270386266094</v>
      </c>
      <c r="N17" s="9">
        <v>0.1694206008583691</v>
      </c>
      <c r="P17" s="7"/>
      <c r="Q17" s="2" t="s">
        <v>4</v>
      </c>
      <c r="R17" s="12">
        <v>18</v>
      </c>
      <c r="S17" s="12">
        <v>47.833333333333329</v>
      </c>
      <c r="T17" s="12">
        <v>81.499999999999986</v>
      </c>
      <c r="U17" s="12">
        <v>98.999999999999986</v>
      </c>
      <c r="V17" s="12">
        <v>110.83333333333333</v>
      </c>
      <c r="Y17" s="2" t="s">
        <v>4</v>
      </c>
      <c r="Z17" s="14">
        <v>46.6</v>
      </c>
      <c r="AA17" s="14">
        <v>24</v>
      </c>
      <c r="AB17" s="14">
        <v>153</v>
      </c>
      <c r="AC17" s="14">
        <v>19.899999999999999</v>
      </c>
      <c r="AD17" s="14">
        <v>10.4</v>
      </c>
      <c r="AE17" s="14">
        <v>19.600000000000001</v>
      </c>
      <c r="AF17">
        <v>1152</v>
      </c>
      <c r="AG17" s="22"/>
      <c r="AH17" s="2" t="s">
        <v>4</v>
      </c>
      <c r="AI17">
        <v>4055</v>
      </c>
      <c r="AJ17">
        <v>4226</v>
      </c>
      <c r="AK17">
        <v>7663</v>
      </c>
      <c r="AL17">
        <v>8306</v>
      </c>
      <c r="AM17">
        <v>8724</v>
      </c>
      <c r="AP17" s="2" t="s">
        <v>4</v>
      </c>
      <c r="AQ17" s="7">
        <f t="shared" si="0"/>
        <v>8.1662600000000002E-2</v>
      </c>
      <c r="AR17" s="7">
        <f t="shared" si="1"/>
        <v>0.10354793333333333</v>
      </c>
      <c r="AS17" s="7">
        <f t="shared" si="2"/>
        <v>0.15744159999999999</v>
      </c>
      <c r="AT17" s="7">
        <f t="shared" si="3"/>
        <v>0.1751636</v>
      </c>
      <c r="AU17" s="7">
        <f t="shared" si="4"/>
        <v>0.18699593333333334</v>
      </c>
    </row>
    <row r="18" spans="1:47" x14ac:dyDescent="0.4">
      <c r="A18" s="2" t="s">
        <v>9</v>
      </c>
      <c r="B18" s="9">
        <v>7.3394495412844041E-2</v>
      </c>
      <c r="C18" s="9">
        <v>0.11467889908256881</v>
      </c>
      <c r="D18" s="9">
        <v>0.14285714285714288</v>
      </c>
      <c r="E18" s="9">
        <v>0.17190913062472696</v>
      </c>
      <c r="F18" s="9">
        <v>0.20489296636085627</v>
      </c>
      <c r="I18" s="2" t="s">
        <v>9</v>
      </c>
      <c r="J18" s="9">
        <v>6.5321100917431194E-2</v>
      </c>
      <c r="K18" s="9">
        <v>0.108467889908257</v>
      </c>
      <c r="L18" s="9">
        <v>0.129475753604194</v>
      </c>
      <c r="M18" s="9">
        <v>0.14001310615989515</v>
      </c>
      <c r="N18" s="9">
        <v>0.17872870249017</v>
      </c>
      <c r="P18" s="7"/>
      <c r="Q18" s="2" t="s">
        <v>9</v>
      </c>
      <c r="R18" s="12">
        <v>33.500000000000028</v>
      </c>
      <c r="S18" s="12">
        <v>64.6666666666667</v>
      </c>
      <c r="T18" s="12">
        <v>85.500000000000043</v>
      </c>
      <c r="U18" s="12">
        <v>104.00000000000004</v>
      </c>
      <c r="V18" s="12">
        <v>118.83333333333336</v>
      </c>
      <c r="Y18" s="2" t="s">
        <v>9</v>
      </c>
      <c r="Z18" s="14">
        <v>76.3</v>
      </c>
      <c r="AA18" s="14">
        <v>25</v>
      </c>
      <c r="AB18" s="14">
        <v>167</v>
      </c>
      <c r="AC18" s="14">
        <v>27.4</v>
      </c>
      <c r="AD18" s="14">
        <v>28.2</v>
      </c>
      <c r="AE18" s="14">
        <v>26.5</v>
      </c>
      <c r="AF18">
        <v>1409</v>
      </c>
      <c r="AG18" s="22"/>
      <c r="AH18" s="2" t="s">
        <v>9</v>
      </c>
      <c r="AI18">
        <v>3605</v>
      </c>
      <c r="AJ18">
        <v>6194</v>
      </c>
      <c r="AK18">
        <v>8203</v>
      </c>
      <c r="AL18">
        <v>8960</v>
      </c>
      <c r="AM18">
        <v>9866</v>
      </c>
      <c r="AP18" s="2" t="s">
        <v>9</v>
      </c>
      <c r="AQ18" s="7">
        <f t="shared" si="0"/>
        <v>7.9303300000000021E-2</v>
      </c>
      <c r="AR18" s="7">
        <f t="shared" si="1"/>
        <v>0.12385996666666668</v>
      </c>
      <c r="AS18" s="7">
        <f t="shared" si="2"/>
        <v>0.15614930000000005</v>
      </c>
      <c r="AT18" s="7">
        <f t="shared" si="3"/>
        <v>0.17557930000000005</v>
      </c>
      <c r="AU18" s="7">
        <f t="shared" si="4"/>
        <v>0.19384963333333333</v>
      </c>
    </row>
    <row r="19" spans="1:47" x14ac:dyDescent="0.4">
      <c r="A19" s="2" t="s">
        <v>10</v>
      </c>
      <c r="B19" s="9">
        <v>6.2131919905771493E-2</v>
      </c>
      <c r="C19" s="9">
        <v>0.10306242638398116</v>
      </c>
      <c r="D19" s="9">
        <v>0.14252061248527681</v>
      </c>
      <c r="E19" s="9">
        <v>0.174923439340401</v>
      </c>
      <c r="F19" s="9">
        <v>0.200848056537102</v>
      </c>
      <c r="I19" s="2" t="s">
        <v>10</v>
      </c>
      <c r="J19" s="9">
        <v>5.45936395759717E-2</v>
      </c>
      <c r="K19" s="9">
        <v>8.9876325088339204E-2</v>
      </c>
      <c r="L19" s="9">
        <v>0.12863957597173101</v>
      </c>
      <c r="M19" s="9">
        <v>0.14061837455830387</v>
      </c>
      <c r="N19" s="9">
        <v>0.16402826855123676</v>
      </c>
      <c r="P19" s="7"/>
      <c r="Q19" s="2" t="s">
        <v>10</v>
      </c>
      <c r="R19" s="12">
        <v>27.166666666666671</v>
      </c>
      <c r="S19" s="12">
        <v>49.166666666666657</v>
      </c>
      <c r="T19" s="12">
        <v>81</v>
      </c>
      <c r="U19" s="12">
        <v>98.166666666666657</v>
      </c>
      <c r="V19" s="12">
        <v>112.5</v>
      </c>
      <c r="Y19" s="2" t="s">
        <v>10</v>
      </c>
      <c r="Z19" s="14">
        <v>56.6</v>
      </c>
      <c r="AA19" s="14">
        <v>20</v>
      </c>
      <c r="AB19" s="14">
        <v>162</v>
      </c>
      <c r="AC19" s="14">
        <v>21.6</v>
      </c>
      <c r="AD19" s="14">
        <v>12.6</v>
      </c>
      <c r="AE19" s="14">
        <v>24</v>
      </c>
      <c r="AF19">
        <v>1320</v>
      </c>
      <c r="AG19" s="22"/>
      <c r="AH19" s="2" t="s">
        <v>10</v>
      </c>
      <c r="AI19">
        <v>2854</v>
      </c>
      <c r="AJ19">
        <v>4730</v>
      </c>
      <c r="AK19">
        <v>7856</v>
      </c>
      <c r="AL19">
        <v>7963</v>
      </c>
      <c r="AM19">
        <v>9207</v>
      </c>
      <c r="AP19" s="2" t="s">
        <v>10</v>
      </c>
      <c r="AQ19" s="7">
        <f t="shared" si="0"/>
        <v>7.4115266666666665E-2</v>
      </c>
      <c r="AR19" s="7">
        <f t="shared" si="1"/>
        <v>0.10600326666666665</v>
      </c>
      <c r="AS19" s="7">
        <f t="shared" si="2"/>
        <v>0.1558476</v>
      </c>
      <c r="AT19" s="7">
        <f t="shared" si="3"/>
        <v>0.16851826666666667</v>
      </c>
      <c r="AU19" s="7">
        <f t="shared" si="4"/>
        <v>0.18948960000000001</v>
      </c>
    </row>
    <row r="20" spans="1:47" x14ac:dyDescent="0.4">
      <c r="A20" s="2" t="s">
        <v>111</v>
      </c>
      <c r="B20" s="9">
        <v>6.833036244800951E-2</v>
      </c>
      <c r="C20" s="9">
        <v>0.1105169340463458</v>
      </c>
      <c r="D20" s="9">
        <v>0.13042186571598335</v>
      </c>
      <c r="E20" s="9">
        <v>0.15329768270944741</v>
      </c>
      <c r="F20" s="9">
        <v>0.18568033273915624</v>
      </c>
      <c r="I20" s="2" t="s">
        <v>111</v>
      </c>
      <c r="J20" s="9">
        <v>5.0748663101604273E-2</v>
      </c>
      <c r="K20" s="9">
        <v>0.139663101604278</v>
      </c>
      <c r="L20" s="9">
        <v>0.1705169340463458</v>
      </c>
      <c r="M20" s="9">
        <v>0.19793226381461673</v>
      </c>
      <c r="N20" s="9">
        <v>0.2210160427807486</v>
      </c>
      <c r="P20" s="7"/>
      <c r="Q20" s="2" t="s">
        <v>111</v>
      </c>
      <c r="R20" s="12">
        <v>42.500000000000341</v>
      </c>
      <c r="S20" s="12">
        <v>71.000000000000341</v>
      </c>
      <c r="T20" s="12">
        <v>86.333333333333655</v>
      </c>
      <c r="U20" s="12">
        <v>99.000000000000341</v>
      </c>
      <c r="V20" s="12">
        <v>110.33333333333366</v>
      </c>
      <c r="Y20" s="2" t="s">
        <v>111</v>
      </c>
      <c r="Z20" s="14">
        <v>56.1</v>
      </c>
      <c r="AA20" s="14">
        <v>19</v>
      </c>
      <c r="AB20" s="14">
        <v>162</v>
      </c>
      <c r="AC20" s="14">
        <v>21.6</v>
      </c>
      <c r="AD20" s="14">
        <v>16.5</v>
      </c>
      <c r="AE20" s="14">
        <v>21.7</v>
      </c>
      <c r="AF20">
        <v>1226</v>
      </c>
      <c r="AG20" s="22"/>
      <c r="AH20" s="2" t="s">
        <v>111</v>
      </c>
      <c r="AI20">
        <v>3241</v>
      </c>
      <c r="AJ20">
        <v>4604</v>
      </c>
      <c r="AK20">
        <v>9554</v>
      </c>
      <c r="AL20">
        <v>10999</v>
      </c>
      <c r="AM20">
        <v>12217</v>
      </c>
      <c r="AP20" s="2" t="s">
        <v>111</v>
      </c>
      <c r="AQ20" s="7">
        <f t="shared" si="0"/>
        <v>8.8205100000000231E-2</v>
      </c>
      <c r="AR20" s="7">
        <f t="shared" si="1"/>
        <v>0.11990910000000024</v>
      </c>
      <c r="AS20" s="7">
        <f t="shared" si="2"/>
        <v>0.17491643333333357</v>
      </c>
      <c r="AT20" s="7">
        <f t="shared" si="3"/>
        <v>0.19656010000000024</v>
      </c>
      <c r="AU20" s="7">
        <f t="shared" si="4"/>
        <v>0.21525143333333357</v>
      </c>
    </row>
    <row r="21" spans="1:47" x14ac:dyDescent="0.4">
      <c r="A21" s="2" t="s">
        <v>112</v>
      </c>
      <c r="B21" s="9">
        <v>8.1242532855436089E-2</v>
      </c>
      <c r="C21" s="9">
        <v>0.122616487455197</v>
      </c>
      <c r="D21" s="9">
        <v>0.145511350059737</v>
      </c>
      <c r="E21" s="9">
        <v>0.1750298685782557</v>
      </c>
      <c r="F21" s="9">
        <v>0.20937873357228198</v>
      </c>
      <c r="I21" s="2" t="s">
        <v>112</v>
      </c>
      <c r="J21" s="9">
        <v>7.9318996415770601E-2</v>
      </c>
      <c r="K21" s="9">
        <v>0.11025089605734768</v>
      </c>
      <c r="L21" s="9">
        <v>0.13998207885304659</v>
      </c>
      <c r="M21" s="9">
        <v>0.15374551971326167</v>
      </c>
      <c r="N21" s="9">
        <v>0.15684587813620074</v>
      </c>
      <c r="P21" s="7"/>
      <c r="Q21" s="2" t="s">
        <v>112</v>
      </c>
      <c r="R21" s="12">
        <v>33.833333333333329</v>
      </c>
      <c r="S21" s="12">
        <v>56.666666666666657</v>
      </c>
      <c r="T21" s="12">
        <v>73.333333333333343</v>
      </c>
      <c r="U21" s="12">
        <v>84.333333333333343</v>
      </c>
      <c r="V21" s="12">
        <v>95.333333333333343</v>
      </c>
      <c r="Y21" s="2" t="s">
        <v>112</v>
      </c>
      <c r="Z21" s="14">
        <v>55.8</v>
      </c>
      <c r="AA21" s="14">
        <v>21</v>
      </c>
      <c r="AB21" s="14">
        <v>160</v>
      </c>
      <c r="AC21" s="14">
        <v>21.8</v>
      </c>
      <c r="AD21" s="14">
        <v>16.8</v>
      </c>
      <c r="AE21" s="14">
        <v>21.2</v>
      </c>
      <c r="AF21">
        <v>1211</v>
      </c>
      <c r="AG21" s="22"/>
      <c r="AH21" s="2" t="s">
        <v>112</v>
      </c>
      <c r="AI21">
        <v>3672</v>
      </c>
      <c r="AJ21">
        <v>6345</v>
      </c>
      <c r="AK21">
        <v>7904</v>
      </c>
      <c r="AL21">
        <v>8624</v>
      </c>
      <c r="AM21">
        <v>8789</v>
      </c>
      <c r="AP21" s="2" t="s">
        <v>112</v>
      </c>
      <c r="AQ21" s="7">
        <f t="shared" si="0"/>
        <v>8.6263133333333325E-2</v>
      </c>
      <c r="AR21" s="7">
        <f t="shared" si="1"/>
        <v>0.12589246666666667</v>
      </c>
      <c r="AS21" s="7">
        <f t="shared" si="2"/>
        <v>0.15129013333333335</v>
      </c>
      <c r="AT21" s="7">
        <f t="shared" si="3"/>
        <v>0.16527213333333335</v>
      </c>
      <c r="AU21" s="7">
        <f t="shared" si="4"/>
        <v>0.17425913333333337</v>
      </c>
    </row>
    <row r="22" spans="1:47" x14ac:dyDescent="0.4">
      <c r="A22" s="2" t="s">
        <v>45</v>
      </c>
      <c r="B22" s="9">
        <v>7.792207792207792E-2</v>
      </c>
      <c r="C22" s="9">
        <v>0.1185064935064935</v>
      </c>
      <c r="D22" s="9">
        <v>0.15410173160173199</v>
      </c>
      <c r="E22" s="9">
        <v>0.18112337662337699</v>
      </c>
      <c r="F22" s="9">
        <v>0.20616883116883114</v>
      </c>
      <c r="I22" s="2" t="s">
        <v>45</v>
      </c>
      <c r="J22" s="9">
        <v>6.1525974025974026E-2</v>
      </c>
      <c r="K22" s="9">
        <v>9.90097402597402E-2</v>
      </c>
      <c r="L22" s="9">
        <v>0.12550324675324676</v>
      </c>
      <c r="M22" s="9">
        <v>0.14358766233766235</v>
      </c>
      <c r="N22" s="9">
        <v>0.16413961038961036</v>
      </c>
      <c r="P22" s="7"/>
      <c r="Q22" s="2" t="s">
        <v>45</v>
      </c>
      <c r="R22" s="12">
        <v>19.833333333333329</v>
      </c>
      <c r="S22" s="12">
        <v>45.333333333333329</v>
      </c>
      <c r="T22" s="12">
        <v>74.833333333333329</v>
      </c>
      <c r="U22" s="12">
        <v>89.499999999999986</v>
      </c>
      <c r="V22" s="12">
        <v>98.333333333333329</v>
      </c>
      <c r="Y22" s="2" t="s">
        <v>45</v>
      </c>
      <c r="Z22" s="14">
        <v>61.6</v>
      </c>
      <c r="AA22" s="14">
        <v>22</v>
      </c>
      <c r="AB22" s="14">
        <v>164</v>
      </c>
      <c r="AC22" s="14">
        <v>22.9</v>
      </c>
      <c r="AD22" s="14">
        <v>12.9</v>
      </c>
      <c r="AE22" s="14">
        <v>27.2</v>
      </c>
      <c r="AF22">
        <v>1421</v>
      </c>
      <c r="AG22" s="22"/>
      <c r="AH22" s="2" t="s">
        <v>45</v>
      </c>
      <c r="AI22">
        <v>3633</v>
      </c>
      <c r="AJ22">
        <v>4933</v>
      </c>
      <c r="AK22">
        <v>7335</v>
      </c>
      <c r="AL22">
        <v>8385</v>
      </c>
      <c r="AM22">
        <v>9572</v>
      </c>
      <c r="AP22" s="2" t="s">
        <v>45</v>
      </c>
      <c r="AQ22" s="7">
        <f t="shared" si="0"/>
        <v>7.4629933333333329E-2</v>
      </c>
      <c r="AR22" s="7">
        <f t="shared" si="1"/>
        <v>0.10372093333333332</v>
      </c>
      <c r="AS22" s="7">
        <f t="shared" si="2"/>
        <v>0.14545793333333334</v>
      </c>
      <c r="AT22" s="7">
        <f t="shared" si="3"/>
        <v>0.16491059999999999</v>
      </c>
      <c r="AU22" s="7">
        <f t="shared" si="4"/>
        <v>0.18161793333333334</v>
      </c>
    </row>
    <row r="23" spans="1:47" x14ac:dyDescent="0.4">
      <c r="A23" s="2" t="s">
        <v>20</v>
      </c>
      <c r="B23" s="9">
        <v>6.7010309278350527E-2</v>
      </c>
      <c r="C23" s="9">
        <v>9.8919980363279328E-2</v>
      </c>
      <c r="D23" s="9">
        <v>0.14236622484045161</v>
      </c>
      <c r="E23" s="9">
        <v>0.17059401080019637</v>
      </c>
      <c r="F23" s="9">
        <v>0.19906725576828668</v>
      </c>
      <c r="I23" s="2" t="s">
        <v>20</v>
      </c>
      <c r="J23" s="9">
        <v>7.2989690721649472E-2</v>
      </c>
      <c r="K23" s="9">
        <v>0.109228276877761</v>
      </c>
      <c r="L23" s="9">
        <v>0.16751104565537556</v>
      </c>
      <c r="M23" s="9">
        <v>0.18857142857142853</v>
      </c>
      <c r="N23" s="9">
        <v>0.19690721649484533</v>
      </c>
      <c r="P23" s="7"/>
      <c r="Q23" s="2" t="s">
        <v>20</v>
      </c>
      <c r="R23" s="12">
        <v>30.833333333333329</v>
      </c>
      <c r="S23" s="12">
        <v>62.833333333333343</v>
      </c>
      <c r="T23" s="12">
        <v>83.833333333333343</v>
      </c>
      <c r="U23" s="12">
        <v>103.66666666666666</v>
      </c>
      <c r="V23" s="12">
        <v>117.33333333333334</v>
      </c>
      <c r="Y23" s="2" t="s">
        <v>20</v>
      </c>
      <c r="Z23" s="14">
        <v>67.900000000000006</v>
      </c>
      <c r="AA23" s="14">
        <v>25</v>
      </c>
      <c r="AB23" s="14">
        <v>161</v>
      </c>
      <c r="AC23" s="14">
        <v>26.2</v>
      </c>
      <c r="AD23" s="14">
        <v>25.3</v>
      </c>
      <c r="AE23" s="14">
        <v>23.4</v>
      </c>
      <c r="AF23">
        <v>1291</v>
      </c>
      <c r="AG23" s="22"/>
      <c r="AH23" s="2" t="s">
        <v>20</v>
      </c>
      <c r="AI23">
        <v>4233</v>
      </c>
      <c r="AJ23">
        <v>5464</v>
      </c>
      <c r="AK23">
        <v>10266</v>
      </c>
      <c r="AL23">
        <v>11611</v>
      </c>
      <c r="AM23">
        <v>12143</v>
      </c>
      <c r="AP23" s="2" t="s">
        <v>20</v>
      </c>
      <c r="AQ23" s="7">
        <f t="shared" si="0"/>
        <v>8.5648233333333323E-2</v>
      </c>
      <c r="AR23" s="7">
        <f t="shared" si="1"/>
        <v>0.11855123333333334</v>
      </c>
      <c r="AS23" s="7">
        <f t="shared" si="2"/>
        <v>0.17609123333333335</v>
      </c>
      <c r="AT23" s="7">
        <f t="shared" si="3"/>
        <v>0.20172256666666666</v>
      </c>
      <c r="AU23" s="7">
        <f t="shared" si="4"/>
        <v>0.21583123333333334</v>
      </c>
    </row>
    <row r="24" spans="1:47" x14ac:dyDescent="0.4">
      <c r="A24" s="2" t="s">
        <v>21</v>
      </c>
      <c r="B24" s="9">
        <v>6.8643162393162399E-2</v>
      </c>
      <c r="C24" s="9">
        <v>9.9091880341880337E-2</v>
      </c>
      <c r="D24" s="9">
        <v>0.14369658119658121</v>
      </c>
      <c r="E24" s="9">
        <v>0.17548076923076925</v>
      </c>
      <c r="F24" s="9">
        <v>0.2048611111111111</v>
      </c>
      <c r="I24" s="2" t="s">
        <v>21</v>
      </c>
      <c r="J24" s="9">
        <v>5.6810897435897401E-2</v>
      </c>
      <c r="K24" s="9">
        <v>8.7387820512820499E-2</v>
      </c>
      <c r="L24" s="9">
        <v>9.6810897435897436E-2</v>
      </c>
      <c r="M24" s="9">
        <v>0.11025641025641025</v>
      </c>
      <c r="N24" s="9">
        <v>0.16028846153846152</v>
      </c>
      <c r="P24" s="7"/>
      <c r="Q24" s="2" t="s">
        <v>21</v>
      </c>
      <c r="R24" s="12">
        <v>12</v>
      </c>
      <c r="S24" s="12">
        <v>30.333333333333329</v>
      </c>
      <c r="T24" s="12">
        <v>62.333333333333343</v>
      </c>
      <c r="U24" s="12">
        <v>74.333333333333343</v>
      </c>
      <c r="V24" s="12">
        <v>89.166666666666657</v>
      </c>
      <c r="Y24" s="2" t="s">
        <v>21</v>
      </c>
      <c r="Z24" s="14">
        <v>62.4</v>
      </c>
      <c r="AA24" s="14">
        <v>35</v>
      </c>
      <c r="AB24" s="14">
        <v>178</v>
      </c>
      <c r="AC24" s="14">
        <v>19.7</v>
      </c>
      <c r="AD24" s="14">
        <v>3.6</v>
      </c>
      <c r="AE24" s="14">
        <v>33.4</v>
      </c>
      <c r="AF24">
        <v>1639</v>
      </c>
      <c r="AG24" s="22"/>
      <c r="AH24" s="2" t="s">
        <v>21</v>
      </c>
      <c r="AI24">
        <v>2814</v>
      </c>
      <c r="AJ24">
        <v>4023</v>
      </c>
      <c r="AK24">
        <v>5748</v>
      </c>
      <c r="AL24">
        <v>6537</v>
      </c>
      <c r="AM24">
        <v>9470</v>
      </c>
      <c r="AP24" s="2" t="s">
        <v>21</v>
      </c>
      <c r="AQ24" s="7">
        <f t="shared" si="0"/>
        <v>6.16774E-2</v>
      </c>
      <c r="AR24" s="7">
        <f t="shared" si="1"/>
        <v>8.5061733333333334E-2</v>
      </c>
      <c r="AS24" s="7">
        <f t="shared" si="2"/>
        <v>0.12241073333333335</v>
      </c>
      <c r="AT24" s="7">
        <f t="shared" si="3"/>
        <v>0.13769573333333335</v>
      </c>
      <c r="AU24" s="7">
        <f t="shared" si="4"/>
        <v>0.17420906666666666</v>
      </c>
    </row>
    <row r="25" spans="1:47" x14ac:dyDescent="0.4">
      <c r="A25" s="2" t="s">
        <v>14</v>
      </c>
      <c r="B25" s="9">
        <v>7.3446327683615809E-2</v>
      </c>
      <c r="C25" s="9">
        <v>0.10646186440677967</v>
      </c>
      <c r="D25" s="9">
        <v>0.15218926553672316</v>
      </c>
      <c r="E25" s="9">
        <v>0.18326271186440676</v>
      </c>
      <c r="F25" s="9">
        <v>0.19420903954802257</v>
      </c>
      <c r="I25" s="2" t="s">
        <v>14</v>
      </c>
      <c r="J25" s="9">
        <v>6.3792372881355933E-2</v>
      </c>
      <c r="K25" s="9">
        <v>7.8728813559322028E-2</v>
      </c>
      <c r="L25" s="9">
        <v>1.13421610169491E-2</v>
      </c>
      <c r="M25" s="9">
        <v>0.13669491525423699</v>
      </c>
      <c r="N25" s="9">
        <v>0.16412076271186399</v>
      </c>
      <c r="P25" s="7"/>
      <c r="Q25" s="2" t="s">
        <v>14</v>
      </c>
      <c r="R25" s="12">
        <v>32.833333333333329</v>
      </c>
      <c r="S25" s="12">
        <v>48.666666666666657</v>
      </c>
      <c r="T25" s="12">
        <v>75</v>
      </c>
      <c r="U25" s="12">
        <v>91.833333333333343</v>
      </c>
      <c r="V25" s="12">
        <v>101.83333333333334</v>
      </c>
      <c r="Y25" s="2" t="s">
        <v>14</v>
      </c>
      <c r="Z25" s="14">
        <v>94.4</v>
      </c>
      <c r="AA25" s="14">
        <v>34</v>
      </c>
      <c r="AB25" s="14">
        <v>176</v>
      </c>
      <c r="AC25" s="14">
        <v>30.5</v>
      </c>
      <c r="AD25" s="14">
        <v>35.799999999999997</v>
      </c>
      <c r="AE25" s="14">
        <v>32.9</v>
      </c>
      <c r="AF25">
        <v>1636</v>
      </c>
      <c r="AG25" s="22"/>
      <c r="AH25" s="2" t="s">
        <v>14</v>
      </c>
      <c r="AI25">
        <v>3098</v>
      </c>
      <c r="AJ25">
        <v>4422</v>
      </c>
      <c r="AK25">
        <v>4840</v>
      </c>
      <c r="AL25">
        <v>6905</v>
      </c>
      <c r="AM25">
        <v>7563</v>
      </c>
      <c r="AP25" s="2" t="s">
        <v>14</v>
      </c>
      <c r="AQ25" s="7">
        <f t="shared" si="0"/>
        <v>6.8873733333333326E-2</v>
      </c>
      <c r="AR25" s="7">
        <f t="shared" si="1"/>
        <v>9.1588066666666662E-2</v>
      </c>
      <c r="AS25" s="7">
        <f t="shared" si="2"/>
        <v>0.1133094</v>
      </c>
      <c r="AT25" s="7">
        <f t="shared" si="3"/>
        <v>0.14337473333333334</v>
      </c>
      <c r="AU25" s="7">
        <f t="shared" si="4"/>
        <v>0.15611673333333334</v>
      </c>
    </row>
    <row r="26" spans="1:47" x14ac:dyDescent="0.4">
      <c r="A26" s="2" t="s">
        <v>22</v>
      </c>
      <c r="B26" s="9">
        <v>6.6495066495066479E-2</v>
      </c>
      <c r="C26" s="9">
        <v>9.9528099528099531E-2</v>
      </c>
      <c r="D26" s="9">
        <v>0.13899613899613897</v>
      </c>
      <c r="E26" s="9">
        <v>0.18168168168168169</v>
      </c>
      <c r="F26" s="9">
        <v>0.20184470184470185</v>
      </c>
      <c r="I26" s="2" t="s">
        <v>22</v>
      </c>
      <c r="J26" s="9">
        <v>5.5740025740025734E-2</v>
      </c>
      <c r="K26" s="9">
        <v>8.6467181467181506E-2</v>
      </c>
      <c r="L26" s="9">
        <v>0.12122265122265122</v>
      </c>
      <c r="M26" s="9">
        <v>0.13916344916344919</v>
      </c>
      <c r="N26" s="9">
        <v>0.16870012870012899</v>
      </c>
      <c r="P26" s="7"/>
      <c r="Q26" s="2" t="s">
        <v>22</v>
      </c>
      <c r="R26" s="12">
        <v>13.5</v>
      </c>
      <c r="S26" s="12">
        <v>31.333333333333329</v>
      </c>
      <c r="T26" s="12">
        <v>53.999999999999986</v>
      </c>
      <c r="U26" s="12">
        <v>79.499999999999986</v>
      </c>
      <c r="V26" s="12">
        <v>95.166666666666671</v>
      </c>
      <c r="Y26" s="2" t="s">
        <v>22</v>
      </c>
      <c r="Z26" s="14">
        <v>77.7</v>
      </c>
      <c r="AA26" s="14">
        <v>23</v>
      </c>
      <c r="AB26" s="14">
        <v>172</v>
      </c>
      <c r="AC26" s="14">
        <v>26</v>
      </c>
      <c r="AD26" s="14">
        <v>12.9</v>
      </c>
      <c r="AE26" s="14">
        <v>36.9</v>
      </c>
      <c r="AF26">
        <v>1769</v>
      </c>
      <c r="AG26" s="22"/>
      <c r="AH26" s="2" t="s">
        <v>22</v>
      </c>
      <c r="AI26">
        <v>2744</v>
      </c>
      <c r="AJ26">
        <v>3986</v>
      </c>
      <c r="AK26">
        <v>7383</v>
      </c>
      <c r="AL26">
        <v>8696</v>
      </c>
      <c r="AM26">
        <v>9155</v>
      </c>
      <c r="AP26" s="2" t="s">
        <v>22</v>
      </c>
      <c r="AQ26" s="7">
        <f t="shared" si="0"/>
        <v>5.7495699999999997E-2</v>
      </c>
      <c r="AR26" s="7">
        <f t="shared" si="1"/>
        <v>8.0836033333333335E-2</v>
      </c>
      <c r="AS26" s="7">
        <f t="shared" si="2"/>
        <v>0.1268677</v>
      </c>
      <c r="AT26" s="7">
        <f t="shared" si="3"/>
        <v>0.15607569999999998</v>
      </c>
      <c r="AU26" s="7">
        <f t="shared" si="4"/>
        <v>0.17089136666666666</v>
      </c>
    </row>
    <row r="27" spans="1:47" x14ac:dyDescent="0.4">
      <c r="A27" s="2" t="s">
        <v>113</v>
      </c>
      <c r="B27" s="9">
        <v>5.8793456032719828E-2</v>
      </c>
      <c r="C27" s="9">
        <v>9.1513292433537827E-2</v>
      </c>
      <c r="D27" s="9">
        <v>0.13471370143149286</v>
      </c>
      <c r="E27" s="9">
        <v>0.16129856850715743</v>
      </c>
      <c r="F27" s="9">
        <v>0.19197341513292435</v>
      </c>
      <c r="I27" s="2" t="s">
        <v>113</v>
      </c>
      <c r="J27" s="9">
        <v>7.5460122699386498E-2</v>
      </c>
      <c r="K27" s="9">
        <v>0.10266871165644172</v>
      </c>
      <c r="L27" s="9">
        <v>0.17337423312883399</v>
      </c>
      <c r="M27" s="9">
        <v>0.182239263803681</v>
      </c>
      <c r="N27" s="9">
        <v>0.20940184049079799</v>
      </c>
      <c r="P27" s="7"/>
      <c r="Q27" s="2" t="s">
        <v>113</v>
      </c>
      <c r="R27" s="12">
        <v>42.5</v>
      </c>
      <c r="S27" s="12">
        <v>60.5</v>
      </c>
      <c r="T27" s="12">
        <v>66.166666666666657</v>
      </c>
      <c r="U27" s="12">
        <v>68.666666666666657</v>
      </c>
      <c r="V27" s="12">
        <v>68.666666666666657</v>
      </c>
      <c r="Y27" s="2" t="s">
        <v>113</v>
      </c>
      <c r="Z27" s="14">
        <v>65.2</v>
      </c>
      <c r="AA27" s="14">
        <v>24</v>
      </c>
      <c r="AB27" s="14">
        <v>167</v>
      </c>
      <c r="AC27" s="14">
        <v>23.4</v>
      </c>
      <c r="AD27" s="14">
        <v>22.7</v>
      </c>
      <c r="AE27" s="14">
        <v>22.9</v>
      </c>
      <c r="AF27">
        <v>1393</v>
      </c>
      <c r="AG27" s="22"/>
      <c r="AH27" s="2" t="s">
        <v>113</v>
      </c>
      <c r="AI27">
        <v>4081</v>
      </c>
      <c r="AJ27">
        <v>6679</v>
      </c>
      <c r="AK27">
        <v>9412</v>
      </c>
      <c r="AL27">
        <v>10408</v>
      </c>
      <c r="AM27">
        <v>11392</v>
      </c>
      <c r="AP27" s="2" t="s">
        <v>113</v>
      </c>
      <c r="AQ27" s="7">
        <f t="shared" si="0"/>
        <v>9.3044199999999994E-2</v>
      </c>
      <c r="AR27" s="7">
        <f t="shared" si="1"/>
        <v>0.12870220000000002</v>
      </c>
      <c r="AS27" s="7">
        <f t="shared" si="2"/>
        <v>0.15716386666666665</v>
      </c>
      <c r="AT27" s="7">
        <f t="shared" si="3"/>
        <v>0.16783286666666666</v>
      </c>
      <c r="AU27" s="7">
        <f t="shared" si="4"/>
        <v>0.17668886666666667</v>
      </c>
    </row>
    <row r="28" spans="1:47" x14ac:dyDescent="0.4">
      <c r="A28" s="2" t="s">
        <v>114</v>
      </c>
      <c r="B28" s="9">
        <v>6.5963060686015831E-2</v>
      </c>
      <c r="C28" s="9">
        <v>9.0149516270888297E-2</v>
      </c>
      <c r="D28" s="9">
        <v>0.14006156552330695</v>
      </c>
      <c r="E28" s="9">
        <v>0.14753737906772207</v>
      </c>
      <c r="F28" s="9">
        <v>0.16754617414248024</v>
      </c>
      <c r="G28" s="2"/>
      <c r="H28" s="2"/>
      <c r="I28" s="2" t="s">
        <v>114</v>
      </c>
      <c r="J28" s="9">
        <v>5.8627968337730874E-2</v>
      </c>
      <c r="K28" s="9">
        <v>8.3482849604221643E-2</v>
      </c>
      <c r="L28" s="9">
        <v>0.15695250659630605</v>
      </c>
      <c r="M28" s="9">
        <v>0.17122691292875988</v>
      </c>
      <c r="N28" s="9">
        <v>0.17634564643799475</v>
      </c>
      <c r="P28" s="7"/>
      <c r="Q28" s="2" t="s">
        <v>114</v>
      </c>
      <c r="R28" s="12">
        <v>14.333333333333329</v>
      </c>
      <c r="S28" s="12">
        <v>32.666666666666657</v>
      </c>
      <c r="T28" s="12">
        <v>54.166666666666671</v>
      </c>
      <c r="U28" s="12">
        <v>68.499999999999986</v>
      </c>
      <c r="V28" s="12">
        <v>81.666666666666671</v>
      </c>
      <c r="Y28" s="2" t="s">
        <v>114</v>
      </c>
      <c r="Z28" s="14">
        <v>75.8</v>
      </c>
      <c r="AA28" s="14">
        <v>27</v>
      </c>
      <c r="AB28" s="14">
        <v>178</v>
      </c>
      <c r="AC28" s="14">
        <v>23.9</v>
      </c>
      <c r="AD28" s="14">
        <v>15.8</v>
      </c>
      <c r="AE28" s="14">
        <v>33.9</v>
      </c>
      <c r="AF28" s="21">
        <v>1667</v>
      </c>
      <c r="AG28" s="22"/>
      <c r="AH28" s="2" t="s">
        <v>114</v>
      </c>
      <c r="AI28">
        <v>3399</v>
      </c>
      <c r="AJ28">
        <v>5450</v>
      </c>
      <c r="AK28">
        <v>9537</v>
      </c>
      <c r="AL28">
        <v>10291</v>
      </c>
      <c r="AM28">
        <v>10625</v>
      </c>
      <c r="AP28" s="2" t="s">
        <v>114</v>
      </c>
      <c r="AQ28" s="7">
        <f t="shared" si="0"/>
        <v>6.4527133333333334E-2</v>
      </c>
      <c r="AR28" s="7">
        <f t="shared" si="1"/>
        <v>9.5489466666666661E-2</v>
      </c>
      <c r="AS28" s="7">
        <f t="shared" si="2"/>
        <v>0.14693546666666668</v>
      </c>
      <c r="AT28" s="7">
        <f t="shared" si="3"/>
        <v>0.1634968</v>
      </c>
      <c r="AU28" s="7">
        <f t="shared" si="4"/>
        <v>0.17548246666666667</v>
      </c>
    </row>
    <row r="29" spans="1:47" x14ac:dyDescent="0.4">
      <c r="A29" s="2" t="s">
        <v>23</v>
      </c>
      <c r="B29" s="9">
        <v>6.2447786131996662E-2</v>
      </c>
      <c r="C29" s="9">
        <v>8.7301587301587311E-2</v>
      </c>
      <c r="D29" s="9">
        <v>0.14619883040935674</v>
      </c>
      <c r="E29" s="9">
        <v>0.16290726817042608</v>
      </c>
      <c r="F29" s="9">
        <v>0.18943191311612365</v>
      </c>
      <c r="G29" s="2"/>
      <c r="H29" s="2"/>
      <c r="I29" s="2" t="s">
        <v>23</v>
      </c>
      <c r="J29" s="9">
        <v>7.4573934837092737E-2</v>
      </c>
      <c r="K29" s="9">
        <v>9.3157894736842106E-2</v>
      </c>
      <c r="L29" s="9">
        <v>0.14545112781954886</v>
      </c>
      <c r="M29" s="9">
        <v>0.152468671679198</v>
      </c>
      <c r="N29" s="9">
        <v>0.1499874686716792</v>
      </c>
      <c r="P29" s="7"/>
      <c r="Q29" s="2" t="s">
        <v>23</v>
      </c>
      <c r="R29" s="12">
        <v>25.500000000000028</v>
      </c>
      <c r="S29" s="12">
        <v>46.500000000000043</v>
      </c>
      <c r="T29" s="12">
        <v>78.000000000000043</v>
      </c>
      <c r="U29" s="12">
        <v>95.1666666666667</v>
      </c>
      <c r="V29" s="12">
        <v>105.6666666666667</v>
      </c>
      <c r="Y29" s="2" t="s">
        <v>23</v>
      </c>
      <c r="Z29" s="14">
        <v>79.8</v>
      </c>
      <c r="AA29" s="14">
        <v>26</v>
      </c>
      <c r="AB29" s="14">
        <v>178</v>
      </c>
      <c r="AC29" s="14">
        <v>25.2</v>
      </c>
      <c r="AD29" s="14">
        <v>22.9</v>
      </c>
      <c r="AE29" s="14">
        <v>31.8</v>
      </c>
      <c r="AF29">
        <v>1598</v>
      </c>
      <c r="AG29" s="22"/>
      <c r="AH29" s="2" t="s">
        <v>23</v>
      </c>
      <c r="AI29">
        <v>4056</v>
      </c>
      <c r="AJ29">
        <v>5624</v>
      </c>
      <c r="AK29">
        <v>8999</v>
      </c>
      <c r="AL29">
        <v>9541</v>
      </c>
      <c r="AM29">
        <v>10147</v>
      </c>
      <c r="AP29" s="2" t="s">
        <v>23</v>
      </c>
      <c r="AQ29" s="7">
        <f t="shared" si="0"/>
        <v>7.685980000000002E-2</v>
      </c>
      <c r="AR29" s="7">
        <f t="shared" si="1"/>
        <v>0.10529380000000002</v>
      </c>
      <c r="AS29" s="7">
        <f t="shared" si="2"/>
        <v>0.15715180000000004</v>
      </c>
      <c r="AT29" s="7">
        <f t="shared" si="3"/>
        <v>0.1737374666666667</v>
      </c>
      <c r="AU29" s="7">
        <f t="shared" si="4"/>
        <v>0.18635246666666672</v>
      </c>
    </row>
    <row r="30" spans="1:47" x14ac:dyDescent="0.4">
      <c r="A30" s="2" t="s">
        <v>15</v>
      </c>
      <c r="B30" s="9">
        <v>6.1565523306948117E-2</v>
      </c>
      <c r="C30" s="9">
        <v>8.5312225153913832E-2</v>
      </c>
      <c r="D30" s="9">
        <v>0.14182058047493404</v>
      </c>
      <c r="E30" s="9">
        <v>0.16248900615655235</v>
      </c>
      <c r="F30" s="9">
        <v>0.19876868953386101</v>
      </c>
      <c r="I30" s="2" t="s">
        <v>15</v>
      </c>
      <c r="J30" s="9">
        <v>6.5158311345646452E-2</v>
      </c>
      <c r="K30" s="9">
        <v>8.565963060686016E-2</v>
      </c>
      <c r="L30" s="9">
        <v>0.13081794195250659</v>
      </c>
      <c r="M30" s="9">
        <v>0.14552770448548813</v>
      </c>
      <c r="N30" s="9">
        <v>0.17353562005277001</v>
      </c>
      <c r="P30" s="7"/>
      <c r="Q30" s="2" t="s">
        <v>15</v>
      </c>
      <c r="R30" s="12">
        <v>29.666666666666671</v>
      </c>
      <c r="S30" s="12">
        <v>50.166666666666671</v>
      </c>
      <c r="T30" s="12">
        <v>89.5</v>
      </c>
      <c r="U30" s="12">
        <v>111.16666666666666</v>
      </c>
      <c r="V30" s="12">
        <v>117.16666666666666</v>
      </c>
      <c r="Y30" s="2" t="s">
        <v>15</v>
      </c>
      <c r="Z30" s="14">
        <v>75.8</v>
      </c>
      <c r="AA30" s="14">
        <v>24</v>
      </c>
      <c r="AB30" s="14">
        <v>171</v>
      </c>
      <c r="AC30" s="14">
        <v>25.9</v>
      </c>
      <c r="AD30" s="14">
        <v>23.2</v>
      </c>
      <c r="AE30" s="14">
        <v>29.6</v>
      </c>
      <c r="AF30" s="10">
        <v>1506</v>
      </c>
      <c r="AG30" s="22"/>
      <c r="AH30" s="2" t="s">
        <v>15</v>
      </c>
      <c r="AI30">
        <v>3533</v>
      </c>
      <c r="AJ30">
        <v>4938</v>
      </c>
      <c r="AK30">
        <v>8498</v>
      </c>
      <c r="AL30">
        <v>9290</v>
      </c>
      <c r="AM30">
        <v>9066</v>
      </c>
      <c r="AP30" s="2" t="s">
        <v>15</v>
      </c>
      <c r="AQ30" s="7">
        <f t="shared" si="0"/>
        <v>7.6190466666666665E-2</v>
      </c>
      <c r="AR30" s="7">
        <f t="shared" si="1"/>
        <v>0.10281646666666666</v>
      </c>
      <c r="AS30" s="7">
        <f t="shared" si="2"/>
        <v>0.16168180000000001</v>
      </c>
      <c r="AT30" s="7">
        <f t="shared" si="3"/>
        <v>0.18358646666666667</v>
      </c>
      <c r="AU30" s="7">
        <f t="shared" si="4"/>
        <v>0.18566246666666666</v>
      </c>
    </row>
    <row r="31" spans="1:47" x14ac:dyDescent="0.4">
      <c r="A31" s="2" t="s">
        <v>16</v>
      </c>
      <c r="B31" s="9">
        <v>7.3729863692688968E-2</v>
      </c>
      <c r="C31" s="9">
        <v>9.9339116067740582E-2</v>
      </c>
      <c r="D31" s="9">
        <v>0.13651383725733165</v>
      </c>
      <c r="E31" s="9">
        <v>0.16522098306484923</v>
      </c>
      <c r="F31" s="9">
        <v>0.174514663362247</v>
      </c>
      <c r="I31" s="2" t="s">
        <v>16</v>
      </c>
      <c r="J31" s="9">
        <v>7.0978934324659224E-2</v>
      </c>
      <c r="K31" s="9">
        <v>9.847583643122676E-2</v>
      </c>
      <c r="L31" s="9">
        <v>0.15028500619578686</v>
      </c>
      <c r="M31" s="9">
        <v>0.19016109045848822</v>
      </c>
      <c r="N31" s="9">
        <v>0.19519206939281286</v>
      </c>
      <c r="P31" s="7"/>
      <c r="Q31" s="2" t="s">
        <v>16</v>
      </c>
      <c r="R31" s="12">
        <v>35</v>
      </c>
      <c r="S31" s="12">
        <v>52.166666666666657</v>
      </c>
      <c r="T31" s="12">
        <v>79.666666666666657</v>
      </c>
      <c r="U31" s="12">
        <v>96.666666666666657</v>
      </c>
      <c r="V31" s="12">
        <v>105.16666666666666</v>
      </c>
      <c r="Y31" s="2" t="s">
        <v>16</v>
      </c>
      <c r="Z31" s="14">
        <v>80.7</v>
      </c>
      <c r="AA31" s="14">
        <v>23</v>
      </c>
      <c r="AB31" s="14">
        <v>162</v>
      </c>
      <c r="AC31" s="14">
        <v>30.7</v>
      </c>
      <c r="AD31" s="14">
        <v>34.200000000000003</v>
      </c>
      <c r="AE31" s="14">
        <v>25.8</v>
      </c>
      <c r="AF31">
        <v>1375</v>
      </c>
      <c r="AG31" s="22"/>
      <c r="AH31" s="2" t="s">
        <v>16</v>
      </c>
      <c r="AI31">
        <v>4103</v>
      </c>
      <c r="AJ31">
        <v>6132</v>
      </c>
      <c r="AK31">
        <v>9676</v>
      </c>
      <c r="AL31">
        <v>11374</v>
      </c>
      <c r="AM31">
        <v>11424</v>
      </c>
      <c r="AP31" s="2" t="s">
        <v>16</v>
      </c>
      <c r="AQ31" s="7">
        <f t="shared" si="0"/>
        <v>8.3492700000000003E-2</v>
      </c>
      <c r="AR31" s="7">
        <f t="shared" si="1"/>
        <v>0.11346136666666665</v>
      </c>
      <c r="AS31" s="7">
        <f t="shared" si="2"/>
        <v>0.16411236666666668</v>
      </c>
      <c r="AT31" s="7">
        <f t="shared" si="3"/>
        <v>0.19098836666666666</v>
      </c>
      <c r="AU31" s="7">
        <f t="shared" si="4"/>
        <v>0.19723536666666666</v>
      </c>
    </row>
    <row r="32" spans="1:47" x14ac:dyDescent="0.4">
      <c r="A32" s="2" t="s">
        <v>17</v>
      </c>
      <c r="B32" s="9">
        <v>6.5808297567954227E-2</v>
      </c>
      <c r="C32" s="9">
        <v>0.12160228898426323</v>
      </c>
      <c r="D32" s="9">
        <v>0.15379113018597998</v>
      </c>
      <c r="E32" s="9">
        <v>0.17811158798283264</v>
      </c>
      <c r="F32" s="9">
        <v>0.19349070100143062</v>
      </c>
      <c r="I32" s="2" t="s">
        <v>17</v>
      </c>
      <c r="J32" s="9">
        <v>6.2854077253218885E-2</v>
      </c>
      <c r="K32" s="9">
        <v>0.116671673819742</v>
      </c>
      <c r="L32" s="9">
        <v>0.14519313304721029</v>
      </c>
      <c r="M32" s="9">
        <v>0.15989270386266094</v>
      </c>
      <c r="N32" s="9">
        <v>0.1694206008583691</v>
      </c>
      <c r="Q32" s="2" t="s">
        <v>17</v>
      </c>
      <c r="R32" s="12">
        <v>18</v>
      </c>
      <c r="S32" s="12">
        <v>47.833333333333329</v>
      </c>
      <c r="T32" s="12">
        <v>81.499999999999986</v>
      </c>
      <c r="U32" s="12">
        <v>98.999999999999986</v>
      </c>
      <c r="V32" s="12">
        <v>110.83333333333333</v>
      </c>
      <c r="Y32" s="2" t="s">
        <v>17</v>
      </c>
      <c r="Z32" s="14">
        <v>46.6</v>
      </c>
      <c r="AA32" s="14">
        <v>24</v>
      </c>
      <c r="AB32" s="14">
        <v>153</v>
      </c>
      <c r="AC32" s="14">
        <v>19.899999999999999</v>
      </c>
      <c r="AD32" s="14">
        <v>10.4</v>
      </c>
      <c r="AE32" s="14">
        <v>19.600000000000001</v>
      </c>
      <c r="AF32">
        <v>1152</v>
      </c>
      <c r="AG32" s="22"/>
      <c r="AH32" s="2" t="s">
        <v>17</v>
      </c>
      <c r="AI32">
        <v>4044</v>
      </c>
      <c r="AJ32">
        <v>4438</v>
      </c>
      <c r="AK32">
        <v>7720</v>
      </c>
      <c r="AL32">
        <v>8395</v>
      </c>
      <c r="AM32">
        <v>8790</v>
      </c>
      <c r="AP32" s="2" t="s">
        <v>17</v>
      </c>
      <c r="AQ32" s="7">
        <f t="shared" si="0"/>
        <v>8.15636E-2</v>
      </c>
      <c r="AR32" s="7">
        <f t="shared" si="1"/>
        <v>0.10545593333333333</v>
      </c>
      <c r="AS32" s="7">
        <f t="shared" si="2"/>
        <v>0.1579546</v>
      </c>
      <c r="AT32" s="7">
        <f t="shared" si="3"/>
        <v>0.1759646</v>
      </c>
      <c r="AU32" s="7">
        <f t="shared" si="4"/>
        <v>0.18758993333333335</v>
      </c>
    </row>
    <row r="33" spans="1:47" x14ac:dyDescent="0.4">
      <c r="A33" s="2" t="s">
        <v>18</v>
      </c>
      <c r="B33" s="9">
        <v>6.833036244800951E-2</v>
      </c>
      <c r="C33" s="9">
        <v>0.1105169340463458</v>
      </c>
      <c r="D33" s="9">
        <v>0.13042186571598335</v>
      </c>
      <c r="E33" s="9">
        <v>0.15329768270944741</v>
      </c>
      <c r="F33" s="9">
        <v>0.18568033273915624</v>
      </c>
      <c r="I33" s="2" t="s">
        <v>18</v>
      </c>
      <c r="J33" s="9">
        <v>5.0748663101604273E-2</v>
      </c>
      <c r="K33" s="9">
        <v>9.6631016042780696E-2</v>
      </c>
      <c r="L33" s="9">
        <v>0.1705169340463458</v>
      </c>
      <c r="M33" s="9">
        <v>0.19793226381461701</v>
      </c>
      <c r="N33" s="9">
        <v>0.2210160427807486</v>
      </c>
      <c r="P33" s="7"/>
      <c r="Q33" s="2" t="s">
        <v>18</v>
      </c>
      <c r="R33" s="12">
        <v>42.500000000000341</v>
      </c>
      <c r="S33" s="12">
        <v>71.000000000000341</v>
      </c>
      <c r="T33" s="12">
        <v>86.333333333333655</v>
      </c>
      <c r="U33" s="12">
        <v>99.000000000000341</v>
      </c>
      <c r="V33" s="12">
        <v>110.33333333333366</v>
      </c>
      <c r="Y33" s="2" t="s">
        <v>18</v>
      </c>
      <c r="Z33" s="14">
        <v>56.1</v>
      </c>
      <c r="AA33" s="14">
        <v>19</v>
      </c>
      <c r="AB33" s="14">
        <v>162</v>
      </c>
      <c r="AC33" s="14">
        <v>21.6</v>
      </c>
      <c r="AD33" s="14">
        <v>16.5</v>
      </c>
      <c r="AE33" s="14">
        <v>21.7</v>
      </c>
      <c r="AF33">
        <v>1226</v>
      </c>
      <c r="AG33" s="22"/>
      <c r="AH33" s="2" t="s">
        <v>18</v>
      </c>
      <c r="AI33">
        <v>3043</v>
      </c>
      <c r="AJ33">
        <v>4590</v>
      </c>
      <c r="AK33">
        <v>9646</v>
      </c>
      <c r="AL33">
        <v>9358</v>
      </c>
      <c r="AM33">
        <v>10124</v>
      </c>
      <c r="AP33" s="2" t="s">
        <v>18</v>
      </c>
      <c r="AQ33" s="7">
        <f t="shared" si="0"/>
        <v>8.6423100000000225E-2</v>
      </c>
      <c r="AR33" s="7">
        <f t="shared" si="1"/>
        <v>0.11978310000000023</v>
      </c>
      <c r="AS33" s="7">
        <f t="shared" si="2"/>
        <v>0.17574443333333356</v>
      </c>
      <c r="AT33" s="7">
        <f t="shared" si="3"/>
        <v>0.18179110000000026</v>
      </c>
      <c r="AU33" s="7">
        <f t="shared" si="4"/>
        <v>0.19641443333333355</v>
      </c>
    </row>
    <row r="34" spans="1:47" x14ac:dyDescent="0.4">
      <c r="A34" s="2" t="s">
        <v>24</v>
      </c>
      <c r="B34" s="9">
        <v>6.7010309278350527E-2</v>
      </c>
      <c r="C34" s="9">
        <v>9.8919980363279328E-2</v>
      </c>
      <c r="D34" s="9">
        <v>0.14236622484045161</v>
      </c>
      <c r="E34" s="9">
        <v>0.17059401080019637</v>
      </c>
      <c r="F34" s="9">
        <v>0.19906725576828668</v>
      </c>
      <c r="I34" s="2" t="s">
        <v>24</v>
      </c>
      <c r="J34" s="9">
        <v>7.2989690721649472E-2</v>
      </c>
      <c r="K34" s="9">
        <v>9.2282768777614113E-2</v>
      </c>
      <c r="L34" s="9">
        <v>0.16751104565537556</v>
      </c>
      <c r="M34" s="9">
        <v>0.18857142857142853</v>
      </c>
      <c r="N34" s="9">
        <v>0.19690721649484533</v>
      </c>
      <c r="P34" s="7"/>
      <c r="Q34" s="2" t="s">
        <v>24</v>
      </c>
      <c r="R34" s="12">
        <v>30.833333333333329</v>
      </c>
      <c r="S34" s="12">
        <v>62.833333333333343</v>
      </c>
      <c r="T34" s="12">
        <v>83.833333333333343</v>
      </c>
      <c r="U34" s="12">
        <v>103.66666666666666</v>
      </c>
      <c r="V34" s="12">
        <v>117.33333333333334</v>
      </c>
      <c r="Y34" s="2" t="s">
        <v>24</v>
      </c>
      <c r="Z34" s="14">
        <v>67.900000000000006</v>
      </c>
      <c r="AA34" s="14">
        <v>25</v>
      </c>
      <c r="AB34" s="14">
        <v>161</v>
      </c>
      <c r="AC34" s="14">
        <v>26.2</v>
      </c>
      <c r="AD34" s="14">
        <v>25.3</v>
      </c>
      <c r="AE34" s="14">
        <v>23.4</v>
      </c>
      <c r="AF34">
        <v>1291</v>
      </c>
      <c r="AG34" s="22"/>
      <c r="AH34" s="2" t="s">
        <v>24</v>
      </c>
      <c r="AI34">
        <v>4133</v>
      </c>
      <c r="AJ34">
        <v>5224</v>
      </c>
      <c r="AK34">
        <v>10431</v>
      </c>
      <c r="AL34">
        <v>10950</v>
      </c>
      <c r="AM34">
        <v>11429</v>
      </c>
      <c r="AP34" s="2" t="s">
        <v>24</v>
      </c>
      <c r="AQ34" s="7">
        <f t="shared" si="0"/>
        <v>8.4748233333333325E-2</v>
      </c>
      <c r="AR34" s="7">
        <f t="shared" si="1"/>
        <v>0.11639123333333334</v>
      </c>
      <c r="AS34" s="7">
        <f t="shared" si="2"/>
        <v>0.17757623333333333</v>
      </c>
      <c r="AT34" s="7">
        <f t="shared" si="3"/>
        <v>0.19577356666666668</v>
      </c>
      <c r="AU34" s="7">
        <f t="shared" si="4"/>
        <v>0.20940523333333333</v>
      </c>
    </row>
    <row r="35" spans="1:47" x14ac:dyDescent="0.4">
      <c r="A35" s="2" t="s">
        <v>25</v>
      </c>
      <c r="B35" s="9">
        <v>7.3446327683615809E-2</v>
      </c>
      <c r="C35" s="9">
        <v>0.11646186440678</v>
      </c>
      <c r="D35" s="9">
        <v>0.15218926553672316</v>
      </c>
      <c r="E35" s="9">
        <v>0.18326271186440676</v>
      </c>
      <c r="F35" s="9">
        <v>0.19420903954802257</v>
      </c>
      <c r="I35" s="2" t="s">
        <v>25</v>
      </c>
      <c r="J35" s="9">
        <v>6.3792372881355933E-2</v>
      </c>
      <c r="K35" s="9">
        <v>7.8728813559322028E-2</v>
      </c>
      <c r="L35" s="9">
        <v>8.3421610169491525E-2</v>
      </c>
      <c r="M35" s="9">
        <v>0.146694915254237</v>
      </c>
      <c r="N35" s="9">
        <v>0.16412076271186399</v>
      </c>
      <c r="Q35" s="2" t="s">
        <v>25</v>
      </c>
      <c r="R35" s="12">
        <v>32.833333333333329</v>
      </c>
      <c r="S35" s="12">
        <v>48.666666666666657</v>
      </c>
      <c r="T35" s="12">
        <v>75</v>
      </c>
      <c r="U35" s="12">
        <v>91.833333333333343</v>
      </c>
      <c r="V35" s="12">
        <v>101.83333333333334</v>
      </c>
      <c r="Y35" s="2" t="s">
        <v>25</v>
      </c>
      <c r="Z35" s="14">
        <v>94.4</v>
      </c>
      <c r="AA35" s="14">
        <v>34</v>
      </c>
      <c r="AB35" s="14">
        <v>176</v>
      </c>
      <c r="AC35" s="14">
        <v>19.7</v>
      </c>
      <c r="AD35" s="14">
        <v>35.799999999999997</v>
      </c>
      <c r="AE35" s="14">
        <v>32.9</v>
      </c>
      <c r="AF35">
        <v>1636</v>
      </c>
      <c r="AG35" s="22"/>
      <c r="AH35" s="2" t="s">
        <v>25</v>
      </c>
      <c r="AI35">
        <v>3454</v>
      </c>
      <c r="AJ35">
        <v>4404</v>
      </c>
      <c r="AK35">
        <v>4286</v>
      </c>
      <c r="AL35">
        <v>6367</v>
      </c>
      <c r="AM35">
        <v>7151</v>
      </c>
      <c r="AP35" s="2" t="s">
        <v>25</v>
      </c>
      <c r="AQ35" s="7">
        <f t="shared" si="0"/>
        <v>7.2077733333333324E-2</v>
      </c>
      <c r="AR35" s="7">
        <f t="shared" si="1"/>
        <v>9.1426066666666653E-2</v>
      </c>
      <c r="AS35" s="7">
        <f t="shared" si="2"/>
        <v>0.1083234</v>
      </c>
      <c r="AT35" s="7">
        <f t="shared" si="3"/>
        <v>0.13853273333333335</v>
      </c>
      <c r="AU35" s="7">
        <f t="shared" si="4"/>
        <v>0.15240873333333332</v>
      </c>
    </row>
    <row r="36" spans="1:47" x14ac:dyDescent="0.4">
      <c r="A36" s="2"/>
      <c r="B36" s="9"/>
      <c r="C36" s="9"/>
      <c r="D36" s="9"/>
      <c r="E36" s="9"/>
      <c r="F36" s="9"/>
      <c r="I36" s="2"/>
      <c r="J36" s="9"/>
      <c r="K36" s="9"/>
      <c r="L36" s="9"/>
      <c r="M36" s="9"/>
      <c r="N36" s="9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V51"/>
  <sheetViews>
    <sheetView zoomScale="80" zoomScaleNormal="80" workbookViewId="0"/>
  </sheetViews>
  <sheetFormatPr defaultRowHeight="17" x14ac:dyDescent="0.4"/>
  <cols>
    <col min="1" max="1" width="10.26953125" customWidth="1"/>
    <col min="2" max="5" width="8.7265625" style="10"/>
    <col min="10" max="13" width="8.7265625" style="10"/>
    <col min="31" max="31" width="12.6328125" customWidth="1"/>
  </cols>
  <sheetData>
    <row r="1" spans="1:48" ht="21.5" x14ac:dyDescent="0.4">
      <c r="A1" s="24" t="s">
        <v>130</v>
      </c>
      <c r="B1" s="25"/>
      <c r="C1" s="25"/>
    </row>
    <row r="2" spans="1:48" x14ac:dyDescent="0.4">
      <c r="A2" s="1" t="s">
        <v>5</v>
      </c>
      <c r="I2" s="1" t="s">
        <v>11</v>
      </c>
      <c r="Q2" s="1" t="s">
        <v>97</v>
      </c>
      <c r="Y2" s="20"/>
      <c r="Z2" s="1" t="s">
        <v>105</v>
      </c>
      <c r="AA2" s="19" t="s">
        <v>99</v>
      </c>
      <c r="AB2" s="19" t="s">
        <v>100</v>
      </c>
      <c r="AC2" s="19" t="s">
        <v>106</v>
      </c>
      <c r="AD2" s="19" t="s">
        <v>101</v>
      </c>
      <c r="AE2" s="19" t="s">
        <v>102</v>
      </c>
      <c r="AF2" s="19" t="s">
        <v>104</v>
      </c>
      <c r="AH2" s="1" t="s">
        <v>98</v>
      </c>
      <c r="AP2" s="1" t="s">
        <v>116</v>
      </c>
    </row>
    <row r="4" spans="1:48" x14ac:dyDescent="0.3">
      <c r="B4" s="16">
        <v>4.8</v>
      </c>
      <c r="C4" s="17">
        <v>6.42</v>
      </c>
      <c r="D4" s="18">
        <v>8.0399999999999991</v>
      </c>
      <c r="E4" s="17">
        <v>9.66</v>
      </c>
      <c r="F4" s="3">
        <v>11.28</v>
      </c>
      <c r="G4" s="2" t="s">
        <v>6</v>
      </c>
      <c r="J4" s="16">
        <v>4.8</v>
      </c>
      <c r="K4" s="17">
        <v>6.42</v>
      </c>
      <c r="L4" s="18">
        <v>8.0399999999999991</v>
      </c>
      <c r="M4" s="17">
        <v>9.66</v>
      </c>
      <c r="N4" s="3">
        <v>11.28</v>
      </c>
      <c r="O4" s="2" t="s">
        <v>12</v>
      </c>
      <c r="P4" s="2"/>
      <c r="R4" s="4">
        <v>4.8</v>
      </c>
      <c r="S4" s="3">
        <v>6.42</v>
      </c>
      <c r="T4" s="5">
        <v>8.0399999999999991</v>
      </c>
      <c r="U4" s="3">
        <v>9.66</v>
      </c>
      <c r="V4" s="3">
        <v>11.28</v>
      </c>
      <c r="W4" s="2" t="s">
        <v>6</v>
      </c>
      <c r="AI4" s="4">
        <v>4.8</v>
      </c>
      <c r="AJ4" s="3">
        <v>6.42</v>
      </c>
      <c r="AK4" s="5">
        <v>8.0399999999999991</v>
      </c>
      <c r="AL4" s="3">
        <v>9.66</v>
      </c>
      <c r="AM4" s="3">
        <v>11.28</v>
      </c>
      <c r="AN4" s="2" t="s">
        <v>6</v>
      </c>
      <c r="AQ4" s="4">
        <v>4.8</v>
      </c>
      <c r="AR4" s="3">
        <v>6.42</v>
      </c>
      <c r="AS4" s="5">
        <v>8.0399999999999991</v>
      </c>
      <c r="AT4" s="3">
        <v>9.66</v>
      </c>
      <c r="AU4" s="3">
        <v>11.28</v>
      </c>
      <c r="AV4" s="2" t="s">
        <v>6</v>
      </c>
    </row>
    <row r="6" spans="1:48" x14ac:dyDescent="0.4">
      <c r="A6" s="2" t="s">
        <v>117</v>
      </c>
      <c r="B6" s="11">
        <v>6.2797619047619033E-2</v>
      </c>
      <c r="C6" s="11">
        <v>0.13500000000000001</v>
      </c>
      <c r="D6" s="11">
        <v>0.16</v>
      </c>
      <c r="E6" s="11">
        <v>0.183</v>
      </c>
      <c r="F6" s="7">
        <v>0.224</v>
      </c>
      <c r="I6" s="2" t="s">
        <v>117</v>
      </c>
      <c r="J6" s="11">
        <v>7.1749999999999994E-2</v>
      </c>
      <c r="K6" s="11">
        <v>0.14883928571428601</v>
      </c>
      <c r="L6" s="11">
        <v>0.172946428571429</v>
      </c>
      <c r="M6" s="11">
        <v>0.18323214285714284</v>
      </c>
      <c r="N6" s="7">
        <v>0.20385714285714299</v>
      </c>
      <c r="Q6" s="2" t="s">
        <v>117</v>
      </c>
      <c r="R6" s="14">
        <v>15.166666666666629</v>
      </c>
      <c r="S6" s="14">
        <v>45.666666666666629</v>
      </c>
      <c r="T6" s="14">
        <v>58.499999999999972</v>
      </c>
      <c r="U6" s="14">
        <v>79.166666666666643</v>
      </c>
      <c r="V6" s="14">
        <v>90.166666666666643</v>
      </c>
      <c r="Y6" s="2" t="s">
        <v>117</v>
      </c>
      <c r="Z6" s="14">
        <v>56</v>
      </c>
      <c r="AA6" s="14">
        <v>23</v>
      </c>
      <c r="AB6" s="14">
        <v>165</v>
      </c>
      <c r="AC6" s="14">
        <v>21.5</v>
      </c>
      <c r="AD6" s="14">
        <v>8.1999999999999993</v>
      </c>
      <c r="AE6" s="14">
        <v>30</v>
      </c>
      <c r="AF6">
        <v>1505</v>
      </c>
      <c r="AG6" s="22"/>
      <c r="AH6" s="2" t="s">
        <v>117</v>
      </c>
      <c r="AI6">
        <v>4866</v>
      </c>
      <c r="AJ6">
        <v>8924</v>
      </c>
      <c r="AK6">
        <v>10192</v>
      </c>
      <c r="AL6">
        <v>10207</v>
      </c>
      <c r="AM6">
        <v>10241</v>
      </c>
      <c r="AP6" s="2" t="s">
        <v>117</v>
      </c>
      <c r="AQ6" s="7">
        <f t="shared" ref="AQ6:AQ35" si="0">(0.000009*AI6)-(0.000299*Z6)+(0.000682*R6)+0.046825</f>
        <v>8.4218666666666636E-2</v>
      </c>
      <c r="AR6" s="7">
        <f t="shared" ref="AR6:AR35" si="1">(0.000009*AJ6)-(0.000299*Z6)+(0.000682*S6)+0.046825</f>
        <v>0.14154166666666662</v>
      </c>
      <c r="AS6" s="7">
        <f t="shared" ref="AS6:AS35" si="2">(0.000009*AK6)-(0.000299*Z6)+(0.000682*T6)+0.046825</f>
        <v>0.16170599999999999</v>
      </c>
      <c r="AT6" s="7">
        <f t="shared" ref="AT6:AT35" si="3">(0.000009*AL6)-(0.000299*Z6)+(0.000682*U6)+0.046825</f>
        <v>0.17593566666666666</v>
      </c>
      <c r="AU6" s="7">
        <f t="shared" ref="AU6:AU35" si="4">(0.000009*AM6)-(0.000299*Z6)+(0.000682*V6)+0.046825</f>
        <v>0.18374366666666664</v>
      </c>
    </row>
    <row r="7" spans="1:48" x14ac:dyDescent="0.4">
      <c r="A7" s="2" t="s">
        <v>118</v>
      </c>
      <c r="B7" s="11">
        <v>6.3939393939393935E-2</v>
      </c>
      <c r="C7" s="11">
        <v>0.111</v>
      </c>
      <c r="D7" s="11">
        <v>0.13400000000000001</v>
      </c>
      <c r="E7" s="11">
        <v>0.16800000000000001</v>
      </c>
      <c r="F7" s="7">
        <v>0.19400000000000001</v>
      </c>
      <c r="I7" s="2" t="s">
        <v>118</v>
      </c>
      <c r="J7" s="11">
        <v>5.1381818181818181E-2</v>
      </c>
      <c r="K7" s="11">
        <v>0.10976</v>
      </c>
      <c r="L7" s="11">
        <v>0.1229090909090909</v>
      </c>
      <c r="M7" s="11">
        <v>0.16805454545454546</v>
      </c>
      <c r="N7" s="7">
        <v>0.17307272727272727</v>
      </c>
      <c r="P7" s="2"/>
      <c r="Q7" s="2" t="s">
        <v>118</v>
      </c>
      <c r="R7" s="14">
        <v>20.5</v>
      </c>
      <c r="S7" s="14">
        <v>53.5</v>
      </c>
      <c r="T7" s="14">
        <v>70.166666666666657</v>
      </c>
      <c r="U7" s="14">
        <v>98.5</v>
      </c>
      <c r="V7" s="14">
        <v>109</v>
      </c>
      <c r="Y7" s="2" t="s">
        <v>118</v>
      </c>
      <c r="Z7" s="14">
        <v>55</v>
      </c>
      <c r="AA7" s="14">
        <v>26</v>
      </c>
      <c r="AB7" s="14">
        <v>160</v>
      </c>
      <c r="AC7" s="14">
        <v>21.3</v>
      </c>
      <c r="AD7" s="14">
        <v>23.1</v>
      </c>
      <c r="AE7" s="14">
        <v>22.9</v>
      </c>
      <c r="AF7">
        <v>1273</v>
      </c>
      <c r="AG7" s="22"/>
      <c r="AH7" s="2" t="s">
        <v>118</v>
      </c>
      <c r="AI7">
        <v>3301</v>
      </c>
      <c r="AJ7">
        <v>5173</v>
      </c>
      <c r="AK7">
        <v>7000</v>
      </c>
      <c r="AL7">
        <v>9332</v>
      </c>
      <c r="AM7">
        <v>9593</v>
      </c>
      <c r="AP7" s="2" t="s">
        <v>118</v>
      </c>
      <c r="AQ7" s="7">
        <f t="shared" si="0"/>
        <v>7.4069999999999997E-2</v>
      </c>
      <c r="AR7" s="7">
        <f t="shared" si="1"/>
        <v>0.113424</v>
      </c>
      <c r="AS7" s="7">
        <f t="shared" si="2"/>
        <v>0.14123366666666667</v>
      </c>
      <c r="AT7" s="7">
        <f t="shared" si="3"/>
        <v>0.18154500000000001</v>
      </c>
      <c r="AU7" s="7">
        <f t="shared" si="4"/>
        <v>0.191055</v>
      </c>
    </row>
    <row r="8" spans="1:48" x14ac:dyDescent="0.4">
      <c r="A8" s="2" t="s">
        <v>19</v>
      </c>
      <c r="B8" s="11">
        <v>6.2560386473429958E-2</v>
      </c>
      <c r="C8" s="11">
        <v>0.11899999999999999</v>
      </c>
      <c r="D8" s="11">
        <v>0.14099999999999999</v>
      </c>
      <c r="E8" s="11">
        <v>0.158</v>
      </c>
      <c r="F8" s="7">
        <v>0.20499999999999999</v>
      </c>
      <c r="I8" s="2" t="s">
        <v>19</v>
      </c>
      <c r="J8" s="11">
        <v>7.0521739130434788E-2</v>
      </c>
      <c r="K8" s="11">
        <v>9.2478260869565204E-2</v>
      </c>
      <c r="L8" s="11">
        <v>0.11417391304347826</v>
      </c>
      <c r="M8" s="11">
        <v>0.13759420289855101</v>
      </c>
      <c r="N8" s="7">
        <v>0.18375362318840599</v>
      </c>
      <c r="P8" s="2"/>
      <c r="Q8" s="2" t="s">
        <v>19</v>
      </c>
      <c r="R8" s="14">
        <v>22.833333333333343</v>
      </c>
      <c r="S8" s="14">
        <v>39.833333333333343</v>
      </c>
      <c r="T8" s="14">
        <v>68.833333333333329</v>
      </c>
      <c r="U8" s="14">
        <v>89.833333333333329</v>
      </c>
      <c r="V8" s="14">
        <v>103.16666666666667</v>
      </c>
      <c r="Y8" s="2" t="s">
        <v>19</v>
      </c>
      <c r="Z8" s="14">
        <v>69</v>
      </c>
      <c r="AA8" s="14">
        <v>22</v>
      </c>
      <c r="AB8" s="14">
        <v>171</v>
      </c>
      <c r="AC8" s="14">
        <v>24.5</v>
      </c>
      <c r="AD8" s="14">
        <v>19.100000000000001</v>
      </c>
      <c r="AE8" s="14">
        <v>33</v>
      </c>
      <c r="AF8">
        <v>1621</v>
      </c>
      <c r="AG8" s="22"/>
      <c r="AH8" s="2" t="s">
        <v>19</v>
      </c>
      <c r="AI8">
        <v>4068</v>
      </c>
      <c r="AJ8">
        <v>4842</v>
      </c>
      <c r="AK8">
        <v>6899</v>
      </c>
      <c r="AL8">
        <v>7770</v>
      </c>
      <c r="AM8">
        <v>8169</v>
      </c>
      <c r="AP8" s="2" t="s">
        <v>19</v>
      </c>
      <c r="AQ8" s="7">
        <f t="shared" si="0"/>
        <v>7.8378333333333328E-2</v>
      </c>
      <c r="AR8" s="7">
        <f t="shared" si="1"/>
        <v>9.6938333333333349E-2</v>
      </c>
      <c r="AS8" s="7">
        <f t="shared" si="2"/>
        <v>0.13522933333333334</v>
      </c>
      <c r="AT8" s="7">
        <f t="shared" si="3"/>
        <v>0.15739033333333335</v>
      </c>
      <c r="AU8" s="7">
        <f t="shared" si="4"/>
        <v>0.17007466666666668</v>
      </c>
    </row>
    <row r="9" spans="1:48" x14ac:dyDescent="0.4">
      <c r="A9" s="2" t="s">
        <v>29</v>
      </c>
      <c r="B9" s="11">
        <v>6.3224637681159421E-2</v>
      </c>
      <c r="C9" s="11">
        <v>0.107</v>
      </c>
      <c r="D9" s="11">
        <v>0.13500000000000001</v>
      </c>
      <c r="E9" s="11">
        <v>0.156</v>
      </c>
      <c r="F9" s="7">
        <v>0.182</v>
      </c>
      <c r="I9" s="2" t="s">
        <v>29</v>
      </c>
      <c r="J9" s="11">
        <v>7.1434782608695693E-2</v>
      </c>
      <c r="K9" s="11">
        <v>8.8684782608695598E-2</v>
      </c>
      <c r="L9" s="11">
        <v>0.109651086956521</v>
      </c>
      <c r="M9" s="11">
        <v>0.13554347826086999</v>
      </c>
      <c r="N9" s="7">
        <v>0.16928260869565201</v>
      </c>
      <c r="P9" s="2"/>
      <c r="Q9" s="2" t="s">
        <v>29</v>
      </c>
      <c r="R9" s="14">
        <v>31</v>
      </c>
      <c r="S9" s="14">
        <v>63.666666666666671</v>
      </c>
      <c r="T9" s="14">
        <v>79.333333333333329</v>
      </c>
      <c r="U9" s="14">
        <v>99.999999999999986</v>
      </c>
      <c r="V9" s="14">
        <v>111.33333333333333</v>
      </c>
      <c r="Y9" s="2" t="s">
        <v>29</v>
      </c>
      <c r="Z9" s="14">
        <v>92</v>
      </c>
      <c r="AA9" s="14">
        <v>25</v>
      </c>
      <c r="AB9" s="14">
        <v>171</v>
      </c>
      <c r="AC9" s="14">
        <v>31</v>
      </c>
      <c r="AD9" s="14">
        <v>32.299999999999997</v>
      </c>
      <c r="AE9" s="14">
        <v>35.200000000000003</v>
      </c>
      <c r="AF9">
        <v>1712</v>
      </c>
      <c r="AG9" s="22"/>
      <c r="AH9" s="2" t="s">
        <v>29</v>
      </c>
      <c r="AI9">
        <v>4643</v>
      </c>
      <c r="AJ9">
        <v>4837</v>
      </c>
      <c r="AK9">
        <v>5949</v>
      </c>
      <c r="AL9">
        <v>6729</v>
      </c>
      <c r="AM9">
        <v>7051</v>
      </c>
      <c r="AP9" s="2" t="s">
        <v>29</v>
      </c>
      <c r="AQ9" s="7">
        <f t="shared" si="0"/>
        <v>8.2245999999999986E-2</v>
      </c>
      <c r="AR9" s="7">
        <f t="shared" si="1"/>
        <v>0.10627066666666668</v>
      </c>
      <c r="AS9" s="7">
        <f t="shared" si="2"/>
        <v>0.12696333333333332</v>
      </c>
      <c r="AT9" s="7">
        <f t="shared" si="3"/>
        <v>0.14807799999999999</v>
      </c>
      <c r="AU9" s="7">
        <f t="shared" si="4"/>
        <v>0.15870533333333334</v>
      </c>
    </row>
    <row r="10" spans="1:48" x14ac:dyDescent="0.4">
      <c r="A10" s="2" t="s">
        <v>60</v>
      </c>
      <c r="B10" s="11">
        <v>6.3125000000000001E-2</v>
      </c>
      <c r="C10" s="11">
        <v>9.4E-2</v>
      </c>
      <c r="D10" s="11">
        <v>0.13900000000000001</v>
      </c>
      <c r="E10" s="11">
        <v>0.155</v>
      </c>
      <c r="F10" s="7">
        <v>0.187</v>
      </c>
      <c r="I10" s="2" t="s">
        <v>60</v>
      </c>
      <c r="J10" s="11">
        <v>7.3637499999999995E-2</v>
      </c>
      <c r="K10" s="11">
        <v>9.8487500000000006E-2</v>
      </c>
      <c r="L10" s="11">
        <v>0.11363749999999999</v>
      </c>
      <c r="M10" s="11">
        <v>0.12473749999999999</v>
      </c>
      <c r="N10" s="7">
        <v>0.15887499999999999</v>
      </c>
      <c r="P10" s="2"/>
      <c r="Q10" s="2" t="s">
        <v>60</v>
      </c>
      <c r="R10" s="14">
        <v>22.333333333333371</v>
      </c>
      <c r="S10" s="14">
        <v>36.833333333333371</v>
      </c>
      <c r="T10" s="14">
        <v>60.333333333333357</v>
      </c>
      <c r="U10" s="14">
        <v>81.6666666666667</v>
      </c>
      <c r="V10" s="14">
        <v>94.000000000000043</v>
      </c>
      <c r="Y10" s="2" t="s">
        <v>60</v>
      </c>
      <c r="Z10" s="14">
        <v>80</v>
      </c>
      <c r="AA10" s="14">
        <v>27</v>
      </c>
      <c r="AB10" s="14">
        <v>172</v>
      </c>
      <c r="AC10" s="14">
        <v>27.7</v>
      </c>
      <c r="AD10" s="14">
        <v>24.4</v>
      </c>
      <c r="AE10" s="14">
        <v>35.5</v>
      </c>
      <c r="AF10">
        <v>1706</v>
      </c>
      <c r="AG10" s="23"/>
      <c r="AH10" s="2" t="s">
        <v>60</v>
      </c>
      <c r="AI10">
        <v>4127</v>
      </c>
      <c r="AJ10">
        <v>5995</v>
      </c>
      <c r="AK10">
        <v>7134</v>
      </c>
      <c r="AL10">
        <v>7966</v>
      </c>
      <c r="AM10">
        <v>8280</v>
      </c>
      <c r="AP10" s="2" t="s">
        <v>60</v>
      </c>
      <c r="AQ10" s="7">
        <f t="shared" si="0"/>
        <v>7.5279333333333365E-2</v>
      </c>
      <c r="AR10" s="7">
        <f t="shared" si="1"/>
        <v>0.10198033333333337</v>
      </c>
      <c r="AS10" s="7">
        <f t="shared" si="2"/>
        <v>0.12825833333333336</v>
      </c>
      <c r="AT10" s="7">
        <f t="shared" si="3"/>
        <v>0.15029566666666669</v>
      </c>
      <c r="AU10" s="7">
        <f t="shared" si="4"/>
        <v>0.16153300000000004</v>
      </c>
    </row>
    <row r="11" spans="1:48" x14ac:dyDescent="0.4">
      <c r="A11" s="2" t="s">
        <v>119</v>
      </c>
      <c r="B11" s="11">
        <v>6.2676056338028169E-2</v>
      </c>
      <c r="C11" s="11">
        <v>9.8000000000000004E-2</v>
      </c>
      <c r="D11" s="11">
        <v>0.158</v>
      </c>
      <c r="E11" s="11">
        <v>0.16400000000000001</v>
      </c>
      <c r="F11" s="7">
        <v>0.19400000000000001</v>
      </c>
      <c r="I11" s="2" t="s">
        <v>119</v>
      </c>
      <c r="J11" s="11">
        <v>7.6492957746478907E-2</v>
      </c>
      <c r="K11" s="11">
        <v>0.10822535211267605</v>
      </c>
      <c r="L11" s="11">
        <v>0.16546478873239437</v>
      </c>
      <c r="M11" s="11">
        <v>0.16447887323943661</v>
      </c>
      <c r="N11" s="7">
        <v>0.15750704225352113</v>
      </c>
      <c r="P11" s="2"/>
      <c r="Q11" s="2" t="s">
        <v>119</v>
      </c>
      <c r="R11" s="14">
        <v>33.5</v>
      </c>
      <c r="S11" s="14">
        <v>50.833333333333329</v>
      </c>
      <c r="T11" s="14">
        <v>80.833333333333329</v>
      </c>
      <c r="U11" s="14">
        <v>90.499999999999986</v>
      </c>
      <c r="V11" s="14">
        <v>103.49999999999999</v>
      </c>
      <c r="Y11" s="2" t="s">
        <v>119</v>
      </c>
      <c r="Z11" s="15">
        <v>71</v>
      </c>
      <c r="AA11" s="15">
        <v>29</v>
      </c>
      <c r="AB11" s="15">
        <v>178</v>
      </c>
      <c r="AC11" s="15">
        <v>22.4</v>
      </c>
      <c r="AD11" s="15">
        <v>18.5</v>
      </c>
      <c r="AE11" s="15">
        <v>32.4</v>
      </c>
      <c r="AF11">
        <v>1618</v>
      </c>
      <c r="AG11" s="22"/>
      <c r="AH11" s="2" t="s">
        <v>119</v>
      </c>
      <c r="AI11">
        <v>4968</v>
      </c>
      <c r="AJ11">
        <v>6551</v>
      </c>
      <c r="AK11">
        <v>10371</v>
      </c>
      <c r="AL11">
        <v>10505</v>
      </c>
      <c r="AM11">
        <v>11840</v>
      </c>
      <c r="AP11" s="2" t="s">
        <v>119</v>
      </c>
      <c r="AQ11" s="7">
        <f t="shared" si="0"/>
        <v>9.3154999999999988E-2</v>
      </c>
      <c r="AR11" s="7">
        <f t="shared" si="1"/>
        <v>0.11922333333333332</v>
      </c>
      <c r="AS11" s="7">
        <f t="shared" si="2"/>
        <v>0.17406333333333335</v>
      </c>
      <c r="AT11" s="7">
        <f t="shared" si="3"/>
        <v>0.181862</v>
      </c>
      <c r="AU11" s="7">
        <f t="shared" si="4"/>
        <v>0.20274300000000001</v>
      </c>
    </row>
    <row r="12" spans="1:48" x14ac:dyDescent="0.4">
      <c r="A12" s="2" t="s">
        <v>26</v>
      </c>
      <c r="B12" s="11">
        <v>6.1149425287356327E-2</v>
      </c>
      <c r="C12" s="11">
        <v>8.6999999999999994E-2</v>
      </c>
      <c r="D12" s="11">
        <v>0.13</v>
      </c>
      <c r="E12" s="11">
        <v>0.155</v>
      </c>
      <c r="F12" s="7">
        <v>0.189</v>
      </c>
      <c r="I12" s="2" t="s">
        <v>26</v>
      </c>
      <c r="J12" s="11">
        <v>7.1972413793103401E-2</v>
      </c>
      <c r="K12" s="11">
        <v>9.01006896551724E-2</v>
      </c>
      <c r="L12" s="11">
        <v>0.120551724137931</v>
      </c>
      <c r="M12" s="11">
        <v>0.144593103448276</v>
      </c>
      <c r="N12" s="7">
        <v>0.16151724137931001</v>
      </c>
      <c r="P12" s="2"/>
      <c r="Q12" s="2" t="s">
        <v>26</v>
      </c>
      <c r="R12" s="14">
        <v>19.6666666666667</v>
      </c>
      <c r="S12" s="14">
        <v>31.000000000000028</v>
      </c>
      <c r="T12" s="14">
        <v>52.1666666666667</v>
      </c>
      <c r="U12" s="14">
        <v>65.1666666666667</v>
      </c>
      <c r="V12" s="14">
        <v>79.833333333333357</v>
      </c>
      <c r="Y12" s="2" t="s">
        <v>26</v>
      </c>
      <c r="Z12" s="15">
        <v>72.5</v>
      </c>
      <c r="AA12" s="15">
        <v>32</v>
      </c>
      <c r="AB12" s="15">
        <v>177</v>
      </c>
      <c r="AC12" s="15">
        <v>23.1</v>
      </c>
      <c r="AD12" s="15">
        <v>17.100000000000001</v>
      </c>
      <c r="AE12" s="15">
        <v>34.200000000000003</v>
      </c>
      <c r="AF12">
        <v>1669</v>
      </c>
      <c r="AG12" s="22"/>
      <c r="AH12" s="2" t="s">
        <v>26</v>
      </c>
      <c r="AI12">
        <v>4833</v>
      </c>
      <c r="AJ12">
        <v>6403</v>
      </c>
      <c r="AK12">
        <v>6800</v>
      </c>
      <c r="AL12">
        <v>7055</v>
      </c>
      <c r="AM12">
        <v>7529</v>
      </c>
      <c r="AP12" s="2" t="s">
        <v>26</v>
      </c>
      <c r="AQ12" s="7">
        <f t="shared" si="0"/>
        <v>8.2057166666666681E-2</v>
      </c>
      <c r="AR12" s="7">
        <f t="shared" si="1"/>
        <v>0.10391650000000002</v>
      </c>
      <c r="AS12" s="7">
        <f t="shared" si="2"/>
        <v>0.1219251666666667</v>
      </c>
      <c r="AT12" s="7">
        <f t="shared" si="3"/>
        <v>0.13308616666666667</v>
      </c>
      <c r="AU12" s="7">
        <f t="shared" si="4"/>
        <v>0.14735483333333335</v>
      </c>
    </row>
    <row r="13" spans="1:48" x14ac:dyDescent="0.4">
      <c r="A13" s="2" t="s">
        <v>27</v>
      </c>
      <c r="B13" s="11">
        <v>6.5000000000000002E-2</v>
      </c>
      <c r="C13" s="11">
        <v>0.113</v>
      </c>
      <c r="D13" s="11">
        <v>0.13500000000000001</v>
      </c>
      <c r="E13" s="11">
        <v>0.17399999999999999</v>
      </c>
      <c r="F13" s="7">
        <v>0.18</v>
      </c>
      <c r="I13" s="2" t="s">
        <v>27</v>
      </c>
      <c r="J13" s="11">
        <v>5.5529411764705897E-2</v>
      </c>
      <c r="K13" s="11">
        <v>0.11956274509803901</v>
      </c>
      <c r="L13" s="11">
        <v>0.15339215686274499</v>
      </c>
      <c r="M13" s="11">
        <v>0.18745098039215999</v>
      </c>
      <c r="N13" s="7">
        <v>0.20809803921568626</v>
      </c>
      <c r="P13" s="2"/>
      <c r="Q13" s="2" t="s">
        <v>27</v>
      </c>
      <c r="R13" s="14">
        <v>29.833333333333371</v>
      </c>
      <c r="S13" s="14">
        <v>77.500000000000043</v>
      </c>
      <c r="T13" s="14">
        <v>89.500000000000043</v>
      </c>
      <c r="U13" s="14">
        <v>104.1666666666667</v>
      </c>
      <c r="V13" s="14">
        <v>114.6666666666667</v>
      </c>
      <c r="Y13" s="2" t="s">
        <v>27</v>
      </c>
      <c r="Z13" s="15">
        <v>51</v>
      </c>
      <c r="AA13" s="15">
        <v>25</v>
      </c>
      <c r="AB13" s="15">
        <v>150</v>
      </c>
      <c r="AC13" s="15">
        <v>22.7</v>
      </c>
      <c r="AD13" s="15">
        <v>33.700000000000003</v>
      </c>
      <c r="AE13" s="15">
        <v>18</v>
      </c>
      <c r="AF13">
        <v>1102</v>
      </c>
      <c r="AG13" s="22"/>
      <c r="AH13" s="2" t="s">
        <v>27</v>
      </c>
      <c r="AI13">
        <v>3157</v>
      </c>
      <c r="AJ13">
        <v>4602</v>
      </c>
      <c r="AK13">
        <v>10723</v>
      </c>
      <c r="AL13">
        <v>11507</v>
      </c>
      <c r="AM13">
        <v>12048</v>
      </c>
      <c r="AP13" s="2" t="s">
        <v>27</v>
      </c>
      <c r="AQ13" s="7">
        <f t="shared" si="0"/>
        <v>8.0335333333333356E-2</v>
      </c>
      <c r="AR13" s="7">
        <f t="shared" si="1"/>
        <v>0.12584900000000004</v>
      </c>
      <c r="AS13" s="7">
        <f t="shared" si="2"/>
        <v>0.18912200000000004</v>
      </c>
      <c r="AT13" s="7">
        <f t="shared" si="3"/>
        <v>0.20618066666666668</v>
      </c>
      <c r="AU13" s="7">
        <f t="shared" si="4"/>
        <v>0.21821066666666669</v>
      </c>
    </row>
    <row r="14" spans="1:48" x14ac:dyDescent="0.4">
      <c r="A14" s="2" t="s">
        <v>30</v>
      </c>
      <c r="B14" s="11">
        <v>7.6999999999999999E-2</v>
      </c>
      <c r="C14" s="11">
        <v>0.111</v>
      </c>
      <c r="D14" s="11">
        <v>0.15</v>
      </c>
      <c r="E14" s="11">
        <v>0.159</v>
      </c>
      <c r="F14" s="7">
        <v>0.20100000000000001</v>
      </c>
      <c r="I14" s="2" t="s">
        <v>30</v>
      </c>
      <c r="J14" s="11">
        <v>7.6447166921898929E-2</v>
      </c>
      <c r="K14" s="11">
        <v>0.11174578866768761</v>
      </c>
      <c r="L14" s="11">
        <v>0.14736600306278713</v>
      </c>
      <c r="M14" s="11">
        <v>0.14938744257274122</v>
      </c>
      <c r="N14" s="7">
        <v>0.15422664624808577</v>
      </c>
      <c r="P14" s="2"/>
      <c r="Q14" s="2" t="s">
        <v>30</v>
      </c>
      <c r="R14" s="14">
        <v>26</v>
      </c>
      <c r="S14" s="14">
        <v>45.333333333333329</v>
      </c>
      <c r="T14" s="14">
        <v>76.166666666666657</v>
      </c>
      <c r="U14" s="14">
        <v>91.833333333333343</v>
      </c>
      <c r="V14" s="14">
        <v>107.66666666666666</v>
      </c>
      <c r="Y14" s="2" t="s">
        <v>30</v>
      </c>
      <c r="Z14" s="15">
        <v>65.3</v>
      </c>
      <c r="AA14" s="15">
        <v>24</v>
      </c>
      <c r="AB14" s="15">
        <v>162</v>
      </c>
      <c r="AC14" s="15">
        <v>24.9</v>
      </c>
      <c r="AD14" s="15">
        <v>25.8</v>
      </c>
      <c r="AE14" s="15">
        <v>26.6</v>
      </c>
      <c r="AF14">
        <v>1417</v>
      </c>
      <c r="AG14" s="22"/>
      <c r="AH14" s="2" t="s">
        <v>30</v>
      </c>
      <c r="AI14">
        <v>4515</v>
      </c>
      <c r="AJ14">
        <v>6682</v>
      </c>
      <c r="AK14">
        <v>8867</v>
      </c>
      <c r="AL14">
        <v>8993</v>
      </c>
      <c r="AM14">
        <v>9291</v>
      </c>
      <c r="AP14" s="2" t="s">
        <v>30</v>
      </c>
      <c r="AQ14" s="7">
        <f t="shared" si="0"/>
        <v>8.5667300000000002E-2</v>
      </c>
      <c r="AR14" s="7">
        <f t="shared" si="1"/>
        <v>0.11835563333333332</v>
      </c>
      <c r="AS14" s="7">
        <f t="shared" si="2"/>
        <v>0.15904896666666665</v>
      </c>
      <c r="AT14" s="7">
        <f t="shared" si="3"/>
        <v>0.17086763333333335</v>
      </c>
      <c r="AU14" s="7">
        <f t="shared" si="4"/>
        <v>0.18434796666666664</v>
      </c>
    </row>
    <row r="15" spans="1:48" x14ac:dyDescent="0.4">
      <c r="A15" s="2" t="s">
        <v>120</v>
      </c>
      <c r="B15" s="11">
        <v>7.3999999999999996E-2</v>
      </c>
      <c r="C15" s="11">
        <v>0.12</v>
      </c>
      <c r="D15" s="11">
        <v>0.15</v>
      </c>
      <c r="E15" s="11">
        <v>0.156</v>
      </c>
      <c r="F15" s="7">
        <v>0.19800000000000001</v>
      </c>
      <c r="I15" s="2" t="s">
        <v>120</v>
      </c>
      <c r="J15" s="11">
        <v>6.8866666666666701E-2</v>
      </c>
      <c r="K15" s="11">
        <v>0.108805</v>
      </c>
      <c r="L15" s="11">
        <v>0.13551666666666701</v>
      </c>
      <c r="M15" s="11">
        <v>0.1555</v>
      </c>
      <c r="N15" s="7">
        <v>0.17571666666666669</v>
      </c>
      <c r="P15" s="2"/>
      <c r="Q15" s="2" t="s">
        <v>120</v>
      </c>
      <c r="R15" s="14">
        <v>30.5</v>
      </c>
      <c r="S15" s="14">
        <v>42.666666666666671</v>
      </c>
      <c r="T15" s="14">
        <v>76.000000000000014</v>
      </c>
      <c r="U15" s="14">
        <v>93.000000000000014</v>
      </c>
      <c r="V15" s="14">
        <v>102.16666666666667</v>
      </c>
      <c r="Y15" s="2" t="s">
        <v>120</v>
      </c>
      <c r="Z15" s="15">
        <v>60</v>
      </c>
      <c r="AA15" s="15">
        <v>27</v>
      </c>
      <c r="AB15" s="15">
        <v>173</v>
      </c>
      <c r="AC15" s="15">
        <v>20</v>
      </c>
      <c r="AD15" s="15">
        <v>16.2</v>
      </c>
      <c r="AE15" s="15">
        <v>28.1</v>
      </c>
      <c r="AF15">
        <v>1457</v>
      </c>
      <c r="AG15" s="22"/>
      <c r="AH15" s="2" t="s">
        <v>120</v>
      </c>
      <c r="AI15">
        <v>3640</v>
      </c>
      <c r="AJ15">
        <v>5118</v>
      </c>
      <c r="AK15">
        <v>6665</v>
      </c>
      <c r="AL15">
        <v>10614</v>
      </c>
      <c r="AM15">
        <v>10959</v>
      </c>
      <c r="AP15" s="2" t="s">
        <v>120</v>
      </c>
      <c r="AQ15" s="7">
        <f t="shared" si="0"/>
        <v>8.2445999999999992E-2</v>
      </c>
      <c r="AR15" s="7">
        <f t="shared" si="1"/>
        <v>0.10404566666666668</v>
      </c>
      <c r="AS15" s="7">
        <f t="shared" si="2"/>
        <v>0.14070200000000002</v>
      </c>
      <c r="AT15" s="7">
        <f t="shared" si="3"/>
        <v>0.18783700000000003</v>
      </c>
      <c r="AU15" s="7">
        <f t="shared" si="4"/>
        <v>0.19719366666666666</v>
      </c>
    </row>
    <row r="16" spans="1:48" x14ac:dyDescent="0.4">
      <c r="A16" s="2" t="s">
        <v>31</v>
      </c>
      <c r="B16" s="11">
        <v>6.5000000000000002E-2</v>
      </c>
      <c r="C16" s="11">
        <v>0.11</v>
      </c>
      <c r="D16" s="11">
        <v>0.13400000000000001</v>
      </c>
      <c r="E16" s="11">
        <v>0.16300000000000001</v>
      </c>
      <c r="F16" s="7">
        <v>0.18</v>
      </c>
      <c r="I16" s="2" t="s">
        <v>31</v>
      </c>
      <c r="J16" s="11">
        <v>5.46654275092937E-2</v>
      </c>
      <c r="K16" s="11">
        <v>0.119540892193308</v>
      </c>
      <c r="L16" s="11">
        <v>0.1404460966542751</v>
      </c>
      <c r="M16" s="11">
        <v>0.17269516728624534</v>
      </c>
      <c r="N16" s="7">
        <v>0.19940520446096657</v>
      </c>
      <c r="P16" s="2"/>
      <c r="Q16" s="2" t="s">
        <v>31</v>
      </c>
      <c r="R16" s="14">
        <v>33</v>
      </c>
      <c r="S16" s="14">
        <v>47.666666666666657</v>
      </c>
      <c r="T16" s="14">
        <v>72.333333333333343</v>
      </c>
      <c r="U16" s="14">
        <v>89.333333333333343</v>
      </c>
      <c r="V16" s="14">
        <v>97.833333333333343</v>
      </c>
      <c r="Y16" s="2" t="s">
        <v>31</v>
      </c>
      <c r="Z16" s="14">
        <v>53.8</v>
      </c>
      <c r="AA16" s="14">
        <v>21</v>
      </c>
      <c r="AB16" s="14">
        <v>168</v>
      </c>
      <c r="AC16" s="14">
        <v>19.100000000000001</v>
      </c>
      <c r="AD16" s="14">
        <v>27.4</v>
      </c>
      <c r="AE16" s="14">
        <v>20.9</v>
      </c>
      <c r="AF16">
        <v>1214</v>
      </c>
      <c r="AG16" s="22"/>
      <c r="AH16" s="2" t="s">
        <v>31</v>
      </c>
      <c r="AI16">
        <v>3745</v>
      </c>
      <c r="AJ16">
        <v>5550</v>
      </c>
      <c r="AK16">
        <v>7828</v>
      </c>
      <c r="AL16">
        <v>9461</v>
      </c>
      <c r="AM16">
        <v>10812</v>
      </c>
      <c r="AP16" s="2" t="s">
        <v>31</v>
      </c>
      <c r="AQ16" s="7">
        <f t="shared" si="0"/>
        <v>8.6949799999999994E-2</v>
      </c>
      <c r="AR16" s="7">
        <f t="shared" si="1"/>
        <v>0.11319746666666666</v>
      </c>
      <c r="AS16" s="7">
        <f t="shared" si="2"/>
        <v>0.15052213333333334</v>
      </c>
      <c r="AT16" s="7">
        <f t="shared" si="3"/>
        <v>0.17681313333333334</v>
      </c>
      <c r="AU16" s="7">
        <f t="shared" si="4"/>
        <v>0.19476913333333334</v>
      </c>
    </row>
    <row r="17" spans="1:47" x14ac:dyDescent="0.4">
      <c r="A17" s="2" t="s">
        <v>121</v>
      </c>
      <c r="B17" s="11">
        <v>6.8000000000000005E-2</v>
      </c>
      <c r="C17" s="11">
        <v>0.11600000000000001</v>
      </c>
      <c r="D17" s="11">
        <v>0.155</v>
      </c>
      <c r="E17" s="11">
        <v>0.182</v>
      </c>
      <c r="F17" s="7">
        <v>0.217</v>
      </c>
      <c r="I17" s="2" t="s">
        <v>121</v>
      </c>
      <c r="J17" s="11">
        <v>6.7689655172413793E-2</v>
      </c>
      <c r="K17" s="11">
        <v>0.12341379310344799</v>
      </c>
      <c r="L17" s="11">
        <v>0.16860344827586207</v>
      </c>
      <c r="M17" s="11">
        <v>0.18149999999999999</v>
      </c>
      <c r="N17" s="7">
        <v>0.19987931034482759</v>
      </c>
      <c r="P17" s="2"/>
      <c r="Q17" s="2" t="s">
        <v>121</v>
      </c>
      <c r="R17" s="14">
        <v>24.833333333333343</v>
      </c>
      <c r="S17" s="14">
        <v>48.166666666666671</v>
      </c>
      <c r="T17" s="14">
        <v>45.666666666666671</v>
      </c>
      <c r="U17" s="14">
        <v>74.000000000000014</v>
      </c>
      <c r="V17" s="14">
        <v>98.333333333333329</v>
      </c>
      <c r="Y17" s="2" t="s">
        <v>121</v>
      </c>
      <c r="Z17" s="14">
        <v>58</v>
      </c>
      <c r="AA17" s="14">
        <v>21</v>
      </c>
      <c r="AB17" s="14">
        <v>164</v>
      </c>
      <c r="AC17" s="14">
        <v>21.6</v>
      </c>
      <c r="AD17" s="14">
        <v>18.2</v>
      </c>
      <c r="AE17" s="14">
        <v>26.7</v>
      </c>
      <c r="AF17">
        <v>1394</v>
      </c>
      <c r="AG17" s="22"/>
      <c r="AH17" s="2" t="s">
        <v>121</v>
      </c>
      <c r="AI17">
        <v>4087</v>
      </c>
      <c r="AJ17">
        <v>6036</v>
      </c>
      <c r="AK17">
        <v>9590</v>
      </c>
      <c r="AL17">
        <v>10292</v>
      </c>
      <c r="AM17">
        <v>11293</v>
      </c>
      <c r="AP17" s="2" t="s">
        <v>121</v>
      </c>
      <c r="AQ17" s="7">
        <f t="shared" si="0"/>
        <v>8.320233333333335E-2</v>
      </c>
      <c r="AR17" s="7">
        <f t="shared" si="1"/>
        <v>0.11665666666666666</v>
      </c>
      <c r="AS17" s="7">
        <f t="shared" si="2"/>
        <v>0.14693766666666666</v>
      </c>
      <c r="AT17" s="7">
        <f t="shared" si="3"/>
        <v>0.17257900000000001</v>
      </c>
      <c r="AU17" s="7">
        <f t="shared" si="4"/>
        <v>0.19818333333333335</v>
      </c>
    </row>
    <row r="18" spans="1:47" x14ac:dyDescent="0.4">
      <c r="A18" s="2" t="s">
        <v>32</v>
      </c>
      <c r="B18" s="11">
        <v>6.9000000000000006E-2</v>
      </c>
      <c r="C18" s="11">
        <v>0.127</v>
      </c>
      <c r="D18" s="11">
        <v>0.158</v>
      </c>
      <c r="E18" s="11">
        <v>0.16900000000000001</v>
      </c>
      <c r="F18" s="7">
        <v>0.187</v>
      </c>
      <c r="I18" s="2" t="s">
        <v>32</v>
      </c>
      <c r="J18" s="11">
        <v>6.5705996131528041E-2</v>
      </c>
      <c r="K18" s="11">
        <v>0.11901160541586001</v>
      </c>
      <c r="L18" s="11">
        <v>0.17338491295938099</v>
      </c>
      <c r="M18" s="11">
        <v>0.19918762088974853</v>
      </c>
      <c r="N18" s="7">
        <v>0.20986460348162478</v>
      </c>
      <c r="P18" s="2"/>
      <c r="Q18" s="2" t="s">
        <v>32</v>
      </c>
      <c r="R18" s="14">
        <v>20.666666666666671</v>
      </c>
      <c r="S18" s="14">
        <v>56</v>
      </c>
      <c r="T18" s="14">
        <v>78.333333333333343</v>
      </c>
      <c r="U18" s="14">
        <v>95.833333333333343</v>
      </c>
      <c r="V18" s="14">
        <v>105.83333333333334</v>
      </c>
      <c r="Y18" s="2" t="s">
        <v>32</v>
      </c>
      <c r="Z18" s="15">
        <v>51.7</v>
      </c>
      <c r="AA18" s="15">
        <v>19</v>
      </c>
      <c r="AB18" s="15">
        <v>160</v>
      </c>
      <c r="AC18" s="15">
        <v>20.2</v>
      </c>
      <c r="AD18" s="15">
        <v>27.7</v>
      </c>
      <c r="AE18" s="15">
        <v>20.100000000000001</v>
      </c>
      <c r="AF18">
        <v>1178</v>
      </c>
      <c r="AG18" s="22"/>
      <c r="AH18" s="2" t="s">
        <v>32</v>
      </c>
      <c r="AI18">
        <v>4086</v>
      </c>
      <c r="AJ18">
        <v>5271</v>
      </c>
      <c r="AK18">
        <v>10288</v>
      </c>
      <c r="AL18">
        <v>10569</v>
      </c>
      <c r="AM18">
        <v>11090</v>
      </c>
      <c r="AP18" s="2" t="s">
        <v>32</v>
      </c>
      <c r="AQ18" s="7">
        <f t="shared" si="0"/>
        <v>8.223536666666667E-2</v>
      </c>
      <c r="AR18" s="7">
        <f t="shared" si="1"/>
        <v>0.11699770000000001</v>
      </c>
      <c r="AS18" s="7">
        <f t="shared" si="2"/>
        <v>0.17738203333333336</v>
      </c>
      <c r="AT18" s="7">
        <f t="shared" si="3"/>
        <v>0.19184603333333333</v>
      </c>
      <c r="AU18" s="7">
        <f t="shared" si="4"/>
        <v>0.20335503333333335</v>
      </c>
    </row>
    <row r="19" spans="1:47" x14ac:dyDescent="0.4">
      <c r="A19" s="2" t="s">
        <v>122</v>
      </c>
      <c r="B19" s="11">
        <v>6.5000000000000002E-2</v>
      </c>
      <c r="C19" s="11">
        <v>0.109</v>
      </c>
      <c r="D19" s="11">
        <v>0.14299999999999999</v>
      </c>
      <c r="E19" s="11">
        <v>0.17499999999999999</v>
      </c>
      <c r="F19" s="7">
        <v>0.193</v>
      </c>
      <c r="I19" s="2" t="s">
        <v>122</v>
      </c>
      <c r="J19" s="11">
        <v>7.4771908763505396E-2</v>
      </c>
      <c r="K19" s="11">
        <v>0.10235294117647059</v>
      </c>
      <c r="L19" s="11">
        <v>0.123529411764706</v>
      </c>
      <c r="M19" s="11">
        <v>0.14510204081632652</v>
      </c>
      <c r="N19" s="7">
        <v>0.17559423769507801</v>
      </c>
      <c r="P19" s="2"/>
      <c r="Q19" s="2" t="s">
        <v>122</v>
      </c>
      <c r="R19" s="14">
        <v>36.666666666666629</v>
      </c>
      <c r="S19" s="14">
        <v>57.8333333333333</v>
      </c>
      <c r="T19" s="14">
        <v>89.999999999999957</v>
      </c>
      <c r="U19" s="14">
        <v>100.99999999999996</v>
      </c>
      <c r="V19" s="14">
        <v>110.49999999999996</v>
      </c>
      <c r="Y19" s="2" t="s">
        <v>122</v>
      </c>
      <c r="Z19" s="15">
        <v>83.3</v>
      </c>
      <c r="AA19" s="15">
        <v>21</v>
      </c>
      <c r="AB19" s="15">
        <v>178.2</v>
      </c>
      <c r="AC19" s="15">
        <v>26.2</v>
      </c>
      <c r="AD19" s="15">
        <v>33</v>
      </c>
      <c r="AE19" s="15">
        <v>31</v>
      </c>
      <c r="AF19">
        <v>1575</v>
      </c>
      <c r="AG19" s="22"/>
      <c r="AH19" s="2" t="s">
        <v>122</v>
      </c>
      <c r="AI19">
        <v>4587</v>
      </c>
      <c r="AJ19">
        <v>6356</v>
      </c>
      <c r="AK19">
        <v>6447</v>
      </c>
      <c r="AL19">
        <v>9703</v>
      </c>
      <c r="AM19">
        <v>10743</v>
      </c>
      <c r="AP19" s="2" t="s">
        <v>122</v>
      </c>
      <c r="AQ19" s="7">
        <f t="shared" si="0"/>
        <v>8.8207966666666637E-2</v>
      </c>
      <c r="AR19" s="7">
        <f t="shared" si="1"/>
        <v>0.11856463333333331</v>
      </c>
      <c r="AS19" s="7">
        <f t="shared" si="2"/>
        <v>0.14132129999999998</v>
      </c>
      <c r="AT19" s="7">
        <f t="shared" si="3"/>
        <v>0.17812729999999999</v>
      </c>
      <c r="AU19" s="7">
        <f t="shared" si="4"/>
        <v>0.19396629999999998</v>
      </c>
    </row>
    <row r="20" spans="1:47" x14ac:dyDescent="0.4">
      <c r="A20" s="2" t="s">
        <v>61</v>
      </c>
      <c r="B20" s="11">
        <v>6.9000000000000006E-2</v>
      </c>
      <c r="C20" s="11">
        <v>0.122</v>
      </c>
      <c r="D20" s="11">
        <v>0.14699999999999999</v>
      </c>
      <c r="E20" s="11">
        <v>0.17199999999999999</v>
      </c>
      <c r="F20" s="7">
        <v>0.185</v>
      </c>
      <c r="I20" s="2" t="s">
        <v>61</v>
      </c>
      <c r="J20" s="11">
        <v>5.3927038626609441E-2</v>
      </c>
      <c r="K20" s="11">
        <v>0.1171330472103</v>
      </c>
      <c r="L20" s="11">
        <v>0.14476394849785409</v>
      </c>
      <c r="M20" s="11">
        <v>0.17182403433476393</v>
      </c>
      <c r="N20" s="7">
        <v>0.19626609442060086</v>
      </c>
      <c r="P20" s="2"/>
      <c r="Q20" s="2" t="s">
        <v>61</v>
      </c>
      <c r="R20" s="14">
        <v>24.5</v>
      </c>
      <c r="S20" s="14">
        <v>53.833333333333329</v>
      </c>
      <c r="T20" s="14">
        <v>61.333333333333329</v>
      </c>
      <c r="U20" s="14">
        <v>75.333333333333329</v>
      </c>
      <c r="V20" s="14">
        <v>87.333333333333329</v>
      </c>
      <c r="Y20" s="2" t="s">
        <v>61</v>
      </c>
      <c r="Z20" s="15">
        <v>46.6</v>
      </c>
      <c r="AA20" s="15">
        <v>19</v>
      </c>
      <c r="AB20" s="15">
        <v>151</v>
      </c>
      <c r="AC20" s="15">
        <v>20.399999999999999</v>
      </c>
      <c r="AD20" s="15">
        <v>19.899999999999999</v>
      </c>
      <c r="AE20" s="15">
        <v>20.3</v>
      </c>
      <c r="AF20">
        <v>1176</v>
      </c>
      <c r="AG20" s="22"/>
      <c r="AH20" s="2" t="s">
        <v>61</v>
      </c>
      <c r="AI20">
        <v>3665</v>
      </c>
      <c r="AJ20">
        <v>4428</v>
      </c>
      <c r="AK20">
        <v>7645</v>
      </c>
      <c r="AL20">
        <v>8829</v>
      </c>
      <c r="AM20">
        <v>9900</v>
      </c>
      <c r="AP20" s="2" t="s">
        <v>61</v>
      </c>
      <c r="AQ20" s="7">
        <f t="shared" si="0"/>
        <v>8.2585600000000009E-2</v>
      </c>
      <c r="AR20" s="7">
        <f t="shared" si="1"/>
        <v>0.10945793333333334</v>
      </c>
      <c r="AS20" s="7">
        <f t="shared" si="2"/>
        <v>0.14352593333333333</v>
      </c>
      <c r="AT20" s="7">
        <f t="shared" si="3"/>
        <v>0.16372993333333333</v>
      </c>
      <c r="AU20" s="7">
        <f t="shared" si="4"/>
        <v>0.18155293333333333</v>
      </c>
    </row>
    <row r="21" spans="1:47" x14ac:dyDescent="0.4">
      <c r="A21" s="2" t="s">
        <v>37</v>
      </c>
      <c r="B21" s="11">
        <v>7.0000000000000007E-2</v>
      </c>
      <c r="C21" s="11">
        <v>0.11</v>
      </c>
      <c r="D21" s="11">
        <v>0.13700000000000001</v>
      </c>
      <c r="E21" s="11">
        <v>0.19500000000000001</v>
      </c>
      <c r="F21" s="7">
        <v>0.19700000000000001</v>
      </c>
      <c r="I21" s="2" t="s">
        <v>37</v>
      </c>
      <c r="J21" s="11">
        <v>6.8097412480974132E-2</v>
      </c>
      <c r="K21" s="11">
        <v>0.129805175038051</v>
      </c>
      <c r="L21" s="11">
        <v>0.17490106544901063</v>
      </c>
      <c r="M21" s="11">
        <v>0.19526636225266361</v>
      </c>
      <c r="N21" s="7">
        <v>0.21811263318112634</v>
      </c>
      <c r="P21" s="2"/>
      <c r="Q21" s="2" t="s">
        <v>37</v>
      </c>
      <c r="R21" s="14">
        <v>27.333333333333329</v>
      </c>
      <c r="S21" s="14">
        <v>44.5</v>
      </c>
      <c r="T21" s="14">
        <v>72.166666666666657</v>
      </c>
      <c r="U21" s="14">
        <v>91.333333333333343</v>
      </c>
      <c r="V21" s="14">
        <v>110.16666666666666</v>
      </c>
      <c r="Y21" s="2" t="s">
        <v>37</v>
      </c>
      <c r="Z21" s="15">
        <v>65.7</v>
      </c>
      <c r="AA21" s="15">
        <v>20</v>
      </c>
      <c r="AB21" s="15">
        <v>165</v>
      </c>
      <c r="AC21" s="15">
        <v>24.1</v>
      </c>
      <c r="AD21" s="15">
        <v>27.9</v>
      </c>
      <c r="AE21" s="15">
        <v>26.1</v>
      </c>
      <c r="AF21">
        <v>1393</v>
      </c>
      <c r="AG21" s="22"/>
      <c r="AH21" s="2" t="s">
        <v>37</v>
      </c>
      <c r="AI21">
        <v>3945</v>
      </c>
      <c r="AJ21">
        <v>5796</v>
      </c>
      <c r="AK21">
        <v>10541</v>
      </c>
      <c r="AL21">
        <v>11799</v>
      </c>
      <c r="AM21">
        <v>13210</v>
      </c>
      <c r="AP21" s="2" t="s">
        <v>37</v>
      </c>
      <c r="AQ21" s="7">
        <f t="shared" si="0"/>
        <v>8.1327033333333326E-2</v>
      </c>
      <c r="AR21" s="7">
        <f t="shared" si="1"/>
        <v>0.10969370000000001</v>
      </c>
      <c r="AS21" s="7">
        <f t="shared" si="2"/>
        <v>0.17126736666666667</v>
      </c>
      <c r="AT21" s="7">
        <f t="shared" si="3"/>
        <v>0.19566103333333335</v>
      </c>
      <c r="AU21" s="7">
        <f t="shared" si="4"/>
        <v>0.22120436666666665</v>
      </c>
    </row>
    <row r="22" spans="1:47" x14ac:dyDescent="0.4">
      <c r="A22" s="2" t="s">
        <v>62</v>
      </c>
      <c r="B22" s="11">
        <v>6.9000000000000006E-2</v>
      </c>
      <c r="C22" s="11">
        <v>0.124</v>
      </c>
      <c r="D22" s="11">
        <v>0.16500000000000001</v>
      </c>
      <c r="E22" s="11">
        <v>0.18</v>
      </c>
      <c r="F22" s="7">
        <v>0.21099999999999999</v>
      </c>
      <c r="I22" s="2" t="s">
        <v>62</v>
      </c>
      <c r="J22" s="11">
        <v>7.3376068376068401E-2</v>
      </c>
      <c r="K22" s="11">
        <v>0.14269230769230767</v>
      </c>
      <c r="L22" s="11">
        <v>0.17083333333333334</v>
      </c>
      <c r="M22" s="11">
        <v>0.17952991452991457</v>
      </c>
      <c r="N22" s="7">
        <v>0.19685897435897434</v>
      </c>
      <c r="P22" s="2"/>
      <c r="Q22" s="2" t="s">
        <v>62</v>
      </c>
      <c r="R22" s="14">
        <v>31.5</v>
      </c>
      <c r="S22" s="14">
        <v>64.833333333333329</v>
      </c>
      <c r="T22" s="14">
        <v>86.166666666666671</v>
      </c>
      <c r="U22" s="14">
        <v>101.99999999999999</v>
      </c>
      <c r="V22" s="14">
        <v>116.16666666666667</v>
      </c>
      <c r="Y22" s="2" t="s">
        <v>62</v>
      </c>
      <c r="Z22" s="14">
        <v>46.8</v>
      </c>
      <c r="AA22" s="14">
        <v>19</v>
      </c>
      <c r="AB22" s="14">
        <v>158</v>
      </c>
      <c r="AC22" s="14">
        <v>18.7</v>
      </c>
      <c r="AD22" s="14">
        <v>16.600000000000001</v>
      </c>
      <c r="AE22" s="14">
        <v>21.3</v>
      </c>
      <c r="AF22">
        <v>1213</v>
      </c>
      <c r="AG22" s="22"/>
      <c r="AH22" s="2" t="s">
        <v>62</v>
      </c>
      <c r="AI22">
        <v>3651</v>
      </c>
      <c r="AJ22">
        <v>7578</v>
      </c>
      <c r="AK22">
        <v>8818</v>
      </c>
      <c r="AL22">
        <v>9199</v>
      </c>
      <c r="AM22">
        <v>9963</v>
      </c>
      <c r="AP22" s="2" t="s">
        <v>62</v>
      </c>
      <c r="AQ22" s="7">
        <f t="shared" si="0"/>
        <v>8.7173799999999996E-2</v>
      </c>
      <c r="AR22" s="7">
        <f t="shared" si="1"/>
        <v>0.14525013333333334</v>
      </c>
      <c r="AS22" s="7">
        <f t="shared" si="2"/>
        <v>0.17095946666666667</v>
      </c>
      <c r="AT22" s="7">
        <f t="shared" si="3"/>
        <v>0.18518679999999998</v>
      </c>
      <c r="AU22" s="7">
        <f t="shared" si="4"/>
        <v>0.20172446666666666</v>
      </c>
    </row>
    <row r="23" spans="1:47" x14ac:dyDescent="0.4">
      <c r="A23" s="2" t="s">
        <v>33</v>
      </c>
      <c r="B23" s="11">
        <v>7.2999999999999995E-2</v>
      </c>
      <c r="C23" s="11">
        <v>0.105</v>
      </c>
      <c r="D23" s="11">
        <v>0.13800000000000001</v>
      </c>
      <c r="E23" s="11">
        <v>0.17899999999999999</v>
      </c>
      <c r="F23" s="7">
        <v>0.19400000000000001</v>
      </c>
      <c r="I23" s="2" t="s">
        <v>33</v>
      </c>
      <c r="J23" s="11">
        <v>5.9791666666666667E-2</v>
      </c>
      <c r="K23" s="11">
        <v>0.110865625</v>
      </c>
      <c r="L23" s="11">
        <v>0.15425347222222222</v>
      </c>
      <c r="M23" s="11">
        <v>0.16881944444444444</v>
      </c>
      <c r="N23" s="7">
        <v>0.18762152777777777</v>
      </c>
      <c r="P23" s="2"/>
      <c r="Q23" s="2" t="s">
        <v>33</v>
      </c>
      <c r="R23" s="14">
        <v>18.833333333333371</v>
      </c>
      <c r="S23" s="14">
        <v>44.1666666666667</v>
      </c>
      <c r="T23" s="14">
        <v>77.833333333333357</v>
      </c>
      <c r="U23" s="14">
        <v>90.500000000000043</v>
      </c>
      <c r="V23" s="14">
        <v>101.1666666666667</v>
      </c>
      <c r="Y23" s="2" t="s">
        <v>33</v>
      </c>
      <c r="Z23" s="14">
        <v>57.6</v>
      </c>
      <c r="AA23" s="14">
        <v>21</v>
      </c>
      <c r="AB23" s="14">
        <v>163</v>
      </c>
      <c r="AC23" s="14">
        <v>21.7</v>
      </c>
      <c r="AD23" s="14">
        <v>27</v>
      </c>
      <c r="AE23" s="14">
        <v>22.9</v>
      </c>
      <c r="AF23">
        <v>1278</v>
      </c>
      <c r="AG23" s="22"/>
      <c r="AH23" s="2" t="s">
        <v>33</v>
      </c>
      <c r="AI23">
        <v>3636</v>
      </c>
      <c r="AJ23">
        <v>5084</v>
      </c>
      <c r="AK23">
        <v>8749</v>
      </c>
      <c r="AL23">
        <v>9538</v>
      </c>
      <c r="AM23">
        <v>10557</v>
      </c>
      <c r="AP23" s="2" t="s">
        <v>33</v>
      </c>
      <c r="AQ23" s="7">
        <f t="shared" si="0"/>
        <v>7.5170933333333356E-2</v>
      </c>
      <c r="AR23" s="7">
        <f t="shared" si="1"/>
        <v>0.10548026666666668</v>
      </c>
      <c r="AS23" s="7">
        <f t="shared" si="2"/>
        <v>0.16142593333333335</v>
      </c>
      <c r="AT23" s="7">
        <f t="shared" si="3"/>
        <v>0.17716560000000003</v>
      </c>
      <c r="AU23" s="7">
        <f t="shared" si="4"/>
        <v>0.1936112666666667</v>
      </c>
    </row>
    <row r="24" spans="1:47" x14ac:dyDescent="0.4">
      <c r="A24" s="2" t="s">
        <v>65</v>
      </c>
      <c r="B24" s="11">
        <v>7.1999999999999995E-2</v>
      </c>
      <c r="C24" s="11">
        <v>0.11600000000000001</v>
      </c>
      <c r="D24" s="11">
        <v>0.14299999999999999</v>
      </c>
      <c r="E24" s="11">
        <v>0.157</v>
      </c>
      <c r="F24" s="7">
        <v>0.2</v>
      </c>
      <c r="I24" s="2" t="s">
        <v>65</v>
      </c>
      <c r="J24" s="11">
        <v>6.760344827586208E-2</v>
      </c>
      <c r="K24" s="11">
        <v>0.10900689655172401</v>
      </c>
      <c r="L24" s="11">
        <v>0.13908620689655174</v>
      </c>
      <c r="M24" s="11">
        <v>0.15739655172413797</v>
      </c>
      <c r="N24" s="7">
        <v>0.16613793103448274</v>
      </c>
      <c r="P24" s="2"/>
      <c r="Q24" s="2" t="s">
        <v>65</v>
      </c>
      <c r="R24" s="14">
        <v>23.333333333333329</v>
      </c>
      <c r="S24" s="14">
        <v>47</v>
      </c>
      <c r="T24" s="14">
        <v>74.5</v>
      </c>
      <c r="U24" s="14">
        <v>94.333333333333343</v>
      </c>
      <c r="V24" s="14">
        <v>107.5</v>
      </c>
      <c r="Y24" s="2" t="s">
        <v>65</v>
      </c>
      <c r="Z24" s="14">
        <v>58</v>
      </c>
      <c r="AA24" s="14">
        <v>20</v>
      </c>
      <c r="AB24" s="14">
        <v>160</v>
      </c>
      <c r="AC24" s="14">
        <v>22.7</v>
      </c>
      <c r="AD24" s="14">
        <v>30.8</v>
      </c>
      <c r="AE24" s="14">
        <v>21.7</v>
      </c>
      <c r="AF24">
        <v>1236</v>
      </c>
      <c r="AG24" s="22"/>
      <c r="AH24" s="2" t="s">
        <v>65</v>
      </c>
      <c r="AI24">
        <v>4083</v>
      </c>
      <c r="AJ24">
        <v>5307</v>
      </c>
      <c r="AK24">
        <v>7980</v>
      </c>
      <c r="AL24">
        <v>8980</v>
      </c>
      <c r="AM24">
        <v>9457</v>
      </c>
      <c r="AP24" s="2" t="s">
        <v>65</v>
      </c>
      <c r="AQ24" s="7">
        <f t="shared" si="0"/>
        <v>8.2143333333333332E-2</v>
      </c>
      <c r="AR24" s="7">
        <f t="shared" si="1"/>
        <v>0.10930000000000001</v>
      </c>
      <c r="AS24" s="7">
        <f t="shared" si="2"/>
        <v>0.152112</v>
      </c>
      <c r="AT24" s="7">
        <f t="shared" si="3"/>
        <v>0.17463833333333334</v>
      </c>
      <c r="AU24" s="7">
        <f t="shared" si="4"/>
        <v>0.18791100000000002</v>
      </c>
    </row>
    <row r="25" spans="1:47" x14ac:dyDescent="0.4">
      <c r="A25" s="2" t="s">
        <v>28</v>
      </c>
      <c r="B25" s="11">
        <v>7.0000000000000007E-2</v>
      </c>
      <c r="C25" s="11">
        <v>0.11700000000000001</v>
      </c>
      <c r="D25" s="11">
        <v>0.155</v>
      </c>
      <c r="E25" s="11">
        <v>0.16700000000000001</v>
      </c>
      <c r="F25" s="7">
        <v>0.22600000000000001</v>
      </c>
      <c r="I25" s="2" t="s">
        <v>28</v>
      </c>
      <c r="J25" s="11">
        <v>7.7452339688041591E-2</v>
      </c>
      <c r="K25" s="11">
        <v>0.121802426343154</v>
      </c>
      <c r="L25" s="11">
        <v>0.15535528596187176</v>
      </c>
      <c r="M25" s="11">
        <v>0.16700173310225302</v>
      </c>
      <c r="N25" s="7">
        <v>0.16837088388214905</v>
      </c>
      <c r="P25" s="2"/>
      <c r="Q25" s="2" t="s">
        <v>28</v>
      </c>
      <c r="R25" s="14">
        <v>15</v>
      </c>
      <c r="S25" s="14">
        <v>39.833333333333329</v>
      </c>
      <c r="T25" s="14">
        <v>46.5</v>
      </c>
      <c r="U25" s="14">
        <v>60.666666666666671</v>
      </c>
      <c r="V25" s="14">
        <v>75.166666666666671</v>
      </c>
      <c r="Y25" s="2" t="s">
        <v>28</v>
      </c>
      <c r="Z25" s="15">
        <v>57.7</v>
      </c>
      <c r="AA25" s="15">
        <v>21</v>
      </c>
      <c r="AB25" s="15">
        <v>172</v>
      </c>
      <c r="AC25" s="15">
        <v>22</v>
      </c>
      <c r="AD25" s="15">
        <v>11.2</v>
      </c>
      <c r="AE25" s="15">
        <v>32.9</v>
      </c>
      <c r="AF25">
        <v>1617</v>
      </c>
      <c r="AG25" s="22"/>
      <c r="AH25" s="2" t="s">
        <v>28</v>
      </c>
      <c r="AI25">
        <v>4023</v>
      </c>
      <c r="AJ25">
        <v>5344</v>
      </c>
      <c r="AK25">
        <v>8248</v>
      </c>
      <c r="AL25">
        <v>8879</v>
      </c>
      <c r="AM25">
        <v>8956</v>
      </c>
      <c r="AP25" s="2" t="s">
        <v>28</v>
      </c>
      <c r="AQ25" s="7">
        <f t="shared" si="0"/>
        <v>7.6009699999999999E-2</v>
      </c>
      <c r="AR25" s="7">
        <f t="shared" si="1"/>
        <v>0.10483503333333333</v>
      </c>
      <c r="AS25" s="7">
        <f t="shared" si="2"/>
        <v>0.13551770000000002</v>
      </c>
      <c r="AT25" s="7">
        <f t="shared" si="3"/>
        <v>0.15085836666666666</v>
      </c>
      <c r="AU25" s="7">
        <f t="shared" si="4"/>
        <v>0.16144036666666667</v>
      </c>
    </row>
    <row r="26" spans="1:47" x14ac:dyDescent="0.4">
      <c r="A26" s="2" t="s">
        <v>78</v>
      </c>
      <c r="B26" s="11">
        <v>6.5000000000000002E-2</v>
      </c>
      <c r="C26" s="11">
        <v>0.113</v>
      </c>
      <c r="D26" s="11">
        <v>0.14299999999999999</v>
      </c>
      <c r="E26" s="11">
        <v>0.187</v>
      </c>
      <c r="F26" s="7">
        <v>0.20399999999999999</v>
      </c>
      <c r="I26" s="2" t="s">
        <v>78</v>
      </c>
      <c r="J26" s="11">
        <v>8.0043290043290041E-2</v>
      </c>
      <c r="K26" s="11">
        <v>0.13689754689754699</v>
      </c>
      <c r="L26" s="11">
        <v>0.167474747474747</v>
      </c>
      <c r="M26" s="11">
        <v>0.18698412698412697</v>
      </c>
      <c r="N26" s="7">
        <v>0.19440115440115444</v>
      </c>
      <c r="P26" s="2"/>
      <c r="Q26" s="2" t="s">
        <v>78</v>
      </c>
      <c r="R26" s="14">
        <v>23.666666666666657</v>
      </c>
      <c r="S26" s="14">
        <v>57.666666666666671</v>
      </c>
      <c r="T26" s="14">
        <v>71.499999999999986</v>
      </c>
      <c r="U26" s="14">
        <v>83.333333333333329</v>
      </c>
      <c r="V26" s="14">
        <v>94.333333333333329</v>
      </c>
      <c r="Y26" s="2" t="s">
        <v>78</v>
      </c>
      <c r="Z26" s="15">
        <v>69.3</v>
      </c>
      <c r="AA26" s="15">
        <v>21</v>
      </c>
      <c r="AB26" s="15">
        <v>155</v>
      </c>
      <c r="AC26" s="15">
        <v>28.8</v>
      </c>
      <c r="AD26" s="15">
        <v>36.200000000000003</v>
      </c>
      <c r="AE26" s="15">
        <v>24.1</v>
      </c>
      <c r="AF26">
        <v>1324</v>
      </c>
      <c r="AG26" s="22"/>
      <c r="AH26" s="2" t="s">
        <v>78</v>
      </c>
      <c r="AI26">
        <v>4709</v>
      </c>
      <c r="AJ26">
        <v>9713</v>
      </c>
      <c r="AK26">
        <v>11053</v>
      </c>
      <c r="AL26">
        <v>11674</v>
      </c>
      <c r="AM26">
        <v>12156</v>
      </c>
      <c r="AP26" s="2" t="s">
        <v>78</v>
      </c>
      <c r="AQ26" s="7">
        <f t="shared" si="0"/>
        <v>8.4625966666666663E-2</v>
      </c>
      <c r="AR26" s="7">
        <f t="shared" si="1"/>
        <v>0.1528499666666667</v>
      </c>
      <c r="AS26" s="7">
        <f t="shared" si="2"/>
        <v>0.17434430000000001</v>
      </c>
      <c r="AT26" s="7">
        <f t="shared" si="3"/>
        <v>0.18800363333333334</v>
      </c>
      <c r="AU26" s="7">
        <f t="shared" si="4"/>
        <v>0.19984363333333333</v>
      </c>
    </row>
    <row r="27" spans="1:47" x14ac:dyDescent="0.4">
      <c r="A27" s="2" t="s">
        <v>123</v>
      </c>
      <c r="B27" s="11">
        <v>7.1999999999999995E-2</v>
      </c>
      <c r="C27" s="11">
        <v>0.10199999999999999</v>
      </c>
      <c r="D27" s="11">
        <v>0.14699999999999999</v>
      </c>
      <c r="E27" s="11">
        <v>0.158</v>
      </c>
      <c r="F27" s="7">
        <v>0.189</v>
      </c>
      <c r="I27" s="2" t="s">
        <v>123</v>
      </c>
      <c r="J27" s="11">
        <v>6.0207934336525298E-2</v>
      </c>
      <c r="K27" s="11">
        <v>8.9794801641586874E-2</v>
      </c>
      <c r="L27" s="11">
        <v>0.12210670314637484</v>
      </c>
      <c r="M27" s="11">
        <v>0.13781121751025993</v>
      </c>
      <c r="N27" s="7">
        <v>0.15259917920656638</v>
      </c>
      <c r="P27" s="2"/>
      <c r="Q27" s="2" t="s">
        <v>123</v>
      </c>
      <c r="R27" s="14">
        <v>27</v>
      </c>
      <c r="S27" s="14">
        <v>43.333333333333329</v>
      </c>
      <c r="T27" s="14">
        <v>63.666666666666657</v>
      </c>
      <c r="U27" s="14">
        <v>80.666666666666657</v>
      </c>
      <c r="V27" s="14">
        <v>93.666666666666657</v>
      </c>
      <c r="Y27" s="2" t="s">
        <v>123</v>
      </c>
      <c r="Z27" s="15">
        <v>73.099999999999994</v>
      </c>
      <c r="AA27" s="15">
        <v>22</v>
      </c>
      <c r="AB27" s="15">
        <v>175</v>
      </c>
      <c r="AC27" s="15">
        <v>23.9</v>
      </c>
      <c r="AD27" s="15">
        <v>16.600000000000001</v>
      </c>
      <c r="AE27" s="15">
        <v>35.200000000000003</v>
      </c>
      <c r="AF27">
        <v>1687</v>
      </c>
      <c r="AG27" s="22"/>
      <c r="AH27" s="2" t="s">
        <v>123</v>
      </c>
      <c r="AI27">
        <v>3852</v>
      </c>
      <c r="AJ27">
        <v>5334</v>
      </c>
      <c r="AK27">
        <v>7553</v>
      </c>
      <c r="AL27">
        <v>8632</v>
      </c>
      <c r="AM27">
        <v>9649</v>
      </c>
      <c r="AP27" s="2" t="s">
        <v>123</v>
      </c>
      <c r="AQ27" s="7">
        <f t="shared" si="0"/>
        <v>7.8050099999999997E-2</v>
      </c>
      <c r="AR27" s="7">
        <f t="shared" si="1"/>
        <v>0.10252743333333333</v>
      </c>
      <c r="AS27" s="7">
        <f t="shared" si="2"/>
        <v>0.13636576666666667</v>
      </c>
      <c r="AT27" s="7">
        <f t="shared" si="3"/>
        <v>0.15767076666666666</v>
      </c>
      <c r="AU27" s="7">
        <f t="shared" si="4"/>
        <v>0.17568976666666666</v>
      </c>
    </row>
    <row r="28" spans="1:47" x14ac:dyDescent="0.4">
      <c r="A28" s="2" t="s">
        <v>79</v>
      </c>
      <c r="B28" s="11">
        <v>7.1999999999999995E-2</v>
      </c>
      <c r="C28" s="11">
        <v>0.10100000000000001</v>
      </c>
      <c r="D28" s="11">
        <v>0.153</v>
      </c>
      <c r="E28" s="11">
        <v>0.18</v>
      </c>
      <c r="F28" s="7">
        <v>0.224</v>
      </c>
      <c r="I28" s="2" t="s">
        <v>79</v>
      </c>
      <c r="J28" s="11">
        <v>6.5773524720893137E-2</v>
      </c>
      <c r="K28" s="11">
        <v>9.3987240829346091E-2</v>
      </c>
      <c r="L28" s="11">
        <v>0.16092503987240828</v>
      </c>
      <c r="M28" s="11">
        <v>0.19218500797447999</v>
      </c>
      <c r="N28" s="7">
        <v>0.21269537480063794</v>
      </c>
      <c r="P28" s="2"/>
      <c r="Q28" s="2" t="s">
        <v>79</v>
      </c>
      <c r="R28" s="14">
        <v>28.166666666666671</v>
      </c>
      <c r="S28" s="14">
        <v>39.5</v>
      </c>
      <c r="T28" s="14">
        <v>71</v>
      </c>
      <c r="U28" s="14">
        <v>80.833333333333343</v>
      </c>
      <c r="V28" s="14">
        <v>90.833333333333343</v>
      </c>
      <c r="Y28" s="2" t="s">
        <v>79</v>
      </c>
      <c r="Z28" s="15">
        <v>62.7</v>
      </c>
      <c r="AA28" s="15">
        <v>18</v>
      </c>
      <c r="AB28" s="15">
        <v>174</v>
      </c>
      <c r="AC28" s="15">
        <v>20.7</v>
      </c>
      <c r="AD28" s="15">
        <v>6.7</v>
      </c>
      <c r="AE28" s="15">
        <v>33.299999999999997</v>
      </c>
      <c r="AF28">
        <v>1633</v>
      </c>
      <c r="AG28" s="22"/>
      <c r="AH28" s="2" t="s">
        <v>79</v>
      </c>
      <c r="AI28">
        <v>3863</v>
      </c>
      <c r="AJ28">
        <v>5525</v>
      </c>
      <c r="AK28">
        <v>9471</v>
      </c>
      <c r="AL28">
        <v>12317</v>
      </c>
      <c r="AM28">
        <v>12522</v>
      </c>
      <c r="AP28" s="2" t="s">
        <v>79</v>
      </c>
      <c r="AQ28" s="7">
        <f t="shared" si="0"/>
        <v>8.2054366666666656E-2</v>
      </c>
      <c r="AR28" s="7">
        <f t="shared" si="1"/>
        <v>0.10474169999999999</v>
      </c>
      <c r="AS28" s="7">
        <f t="shared" si="2"/>
        <v>0.16173869999999999</v>
      </c>
      <c r="AT28" s="7">
        <f t="shared" si="3"/>
        <v>0.19405903333333335</v>
      </c>
      <c r="AU28" s="7">
        <f t="shared" si="4"/>
        <v>0.20272403333333333</v>
      </c>
    </row>
    <row r="29" spans="1:47" x14ac:dyDescent="0.4">
      <c r="A29" s="2" t="s">
        <v>46</v>
      </c>
      <c r="B29" s="11">
        <v>7.1999999999999995E-2</v>
      </c>
      <c r="C29" s="11">
        <v>0.1</v>
      </c>
      <c r="D29" s="11">
        <v>0.16800000000000001</v>
      </c>
      <c r="E29" s="11">
        <v>0.16400000000000001</v>
      </c>
      <c r="F29" s="7">
        <v>0.219</v>
      </c>
      <c r="I29" s="2" t="s">
        <v>46</v>
      </c>
      <c r="J29" s="11">
        <v>6.3927536231884061E-2</v>
      </c>
      <c r="K29" s="11">
        <v>0.118027536231884</v>
      </c>
      <c r="L29" s="11">
        <v>0.14873913043478262</v>
      </c>
      <c r="M29" s="11">
        <v>0.18388405797101401</v>
      </c>
      <c r="N29" s="7">
        <v>0.221</v>
      </c>
      <c r="P29" s="2"/>
      <c r="Q29" s="2" t="s">
        <v>46</v>
      </c>
      <c r="R29" s="14">
        <v>27</v>
      </c>
      <c r="S29" s="14">
        <v>40</v>
      </c>
      <c r="T29" s="14">
        <v>78.166666666666671</v>
      </c>
      <c r="U29" s="14">
        <v>85.000000000000014</v>
      </c>
      <c r="V29" s="14">
        <v>102.16666666666667</v>
      </c>
      <c r="Y29" s="2" t="s">
        <v>46</v>
      </c>
      <c r="Z29" s="14">
        <v>69</v>
      </c>
      <c r="AA29" s="14">
        <v>18</v>
      </c>
      <c r="AB29" s="14">
        <v>180</v>
      </c>
      <c r="AC29" s="14">
        <v>21.3</v>
      </c>
      <c r="AD29" s="14">
        <v>9.4</v>
      </c>
      <c r="AE29" s="14">
        <v>35.700000000000003</v>
      </c>
      <c r="AF29">
        <v>1720</v>
      </c>
      <c r="AG29" s="22"/>
      <c r="AH29" s="2" t="s">
        <v>46</v>
      </c>
      <c r="AI29">
        <v>3641</v>
      </c>
      <c r="AJ29">
        <v>4698</v>
      </c>
      <c r="AK29">
        <v>9141</v>
      </c>
      <c r="AL29">
        <v>13362</v>
      </c>
      <c r="AM29">
        <v>13826</v>
      </c>
      <c r="AP29" s="2" t="s">
        <v>46</v>
      </c>
      <c r="AQ29" s="7">
        <f t="shared" si="0"/>
        <v>7.7377000000000001E-2</v>
      </c>
      <c r="AR29" s="7">
        <f t="shared" si="1"/>
        <v>9.5756000000000008E-2</v>
      </c>
      <c r="AS29" s="7">
        <f t="shared" si="2"/>
        <v>0.16177266666666668</v>
      </c>
      <c r="AT29" s="7">
        <f t="shared" si="3"/>
        <v>0.20442200000000002</v>
      </c>
      <c r="AU29" s="7">
        <f t="shared" si="4"/>
        <v>0.22030566666666668</v>
      </c>
    </row>
    <row r="30" spans="1:47" x14ac:dyDescent="0.4">
      <c r="A30" s="2" t="s">
        <v>85</v>
      </c>
      <c r="B30" s="11">
        <v>7.0000000000000007E-2</v>
      </c>
      <c r="C30" s="11">
        <v>0.109</v>
      </c>
      <c r="D30" s="11">
        <v>0.14099999999999999</v>
      </c>
      <c r="E30" s="11">
        <v>0.153</v>
      </c>
      <c r="F30" s="7">
        <v>0.20200000000000001</v>
      </c>
      <c r="I30" s="2" t="s">
        <v>85</v>
      </c>
      <c r="J30" s="11">
        <v>7.8837890625000004E-2</v>
      </c>
      <c r="K30" s="11">
        <v>9.1542968749999981E-2</v>
      </c>
      <c r="L30" s="11">
        <v>0.13119140625</v>
      </c>
      <c r="M30" s="11">
        <v>0.16314453125</v>
      </c>
      <c r="N30" s="7">
        <v>0.19639648437500001</v>
      </c>
      <c r="P30" s="7"/>
      <c r="Q30" s="2" t="s">
        <v>85</v>
      </c>
      <c r="R30" s="14">
        <v>43.833333333333343</v>
      </c>
      <c r="S30" s="14">
        <v>66.166666666666671</v>
      </c>
      <c r="T30" s="14">
        <v>91.166666666666671</v>
      </c>
      <c r="U30" s="14">
        <v>110.66666666666667</v>
      </c>
      <c r="V30" s="14">
        <v>126.16666666666667</v>
      </c>
      <c r="Y30" s="2" t="s">
        <v>85</v>
      </c>
      <c r="Z30" s="14">
        <v>102.4</v>
      </c>
      <c r="AA30" s="14">
        <v>22</v>
      </c>
      <c r="AB30" s="14">
        <v>178</v>
      </c>
      <c r="AC30" s="14">
        <v>32.299999999999997</v>
      </c>
      <c r="AD30" s="14">
        <v>32.1</v>
      </c>
      <c r="AE30" s="14">
        <v>39.9</v>
      </c>
      <c r="AF30">
        <v>1871</v>
      </c>
      <c r="AG30" s="22"/>
      <c r="AH30" s="2" t="s">
        <v>85</v>
      </c>
      <c r="AI30">
        <v>4368</v>
      </c>
      <c r="AJ30">
        <v>5591</v>
      </c>
      <c r="AK30">
        <v>7481</v>
      </c>
      <c r="AL30">
        <v>7670</v>
      </c>
      <c r="AM30">
        <v>7983</v>
      </c>
      <c r="AP30" s="2" t="s">
        <v>85</v>
      </c>
      <c r="AQ30" s="7">
        <f t="shared" si="0"/>
        <v>8.5413733333333325E-2</v>
      </c>
      <c r="AR30" s="7">
        <f t="shared" si="1"/>
        <v>0.11165206666666666</v>
      </c>
      <c r="AS30" s="7">
        <f t="shared" si="2"/>
        <v>0.14571206666666667</v>
      </c>
      <c r="AT30" s="7">
        <f t="shared" si="3"/>
        <v>0.16071206666666668</v>
      </c>
      <c r="AU30" s="7">
        <f t="shared" si="4"/>
        <v>0.17410006666666669</v>
      </c>
    </row>
    <row r="31" spans="1:47" x14ac:dyDescent="0.4">
      <c r="A31" s="2" t="s">
        <v>34</v>
      </c>
      <c r="B31" s="11">
        <v>5.8999999999999997E-2</v>
      </c>
      <c r="C31" s="11">
        <v>0.109</v>
      </c>
      <c r="D31" s="11">
        <v>0.13800000000000001</v>
      </c>
      <c r="E31" s="11">
        <v>0.16300000000000001</v>
      </c>
      <c r="F31" s="7">
        <v>0.218</v>
      </c>
      <c r="I31" s="2" t="s">
        <v>34</v>
      </c>
      <c r="J31" s="11">
        <v>4.8091042584434661E-2</v>
      </c>
      <c r="K31" s="11">
        <v>7.0925110132158603E-2</v>
      </c>
      <c r="L31" s="11">
        <v>0.15277533039647578</v>
      </c>
      <c r="M31" s="11">
        <v>0.14333333333333334</v>
      </c>
      <c r="N31" s="7">
        <v>0.15665198237885467</v>
      </c>
      <c r="P31" s="7"/>
      <c r="Q31" s="2" t="s">
        <v>34</v>
      </c>
      <c r="R31" s="14">
        <v>15.666666666666671</v>
      </c>
      <c r="S31" s="14">
        <v>30.666666666666671</v>
      </c>
      <c r="T31" s="14">
        <v>55.833333333333343</v>
      </c>
      <c r="U31" s="14">
        <v>71.166666666666657</v>
      </c>
      <c r="V31" s="14">
        <v>81</v>
      </c>
      <c r="Y31" s="2" t="s">
        <v>34</v>
      </c>
      <c r="Z31" s="14">
        <v>68.099999999999994</v>
      </c>
      <c r="AA31" s="14">
        <v>22</v>
      </c>
      <c r="AB31" s="14">
        <v>179</v>
      </c>
      <c r="AC31" s="14">
        <v>21.3</v>
      </c>
      <c r="AD31" s="14">
        <v>9.6</v>
      </c>
      <c r="AE31" s="14">
        <v>35.299999999999997</v>
      </c>
      <c r="AF31">
        <v>1700</v>
      </c>
      <c r="AG31" s="22"/>
      <c r="AH31" s="2" t="s">
        <v>34</v>
      </c>
      <c r="AI31">
        <v>2652</v>
      </c>
      <c r="AJ31">
        <v>4115</v>
      </c>
      <c r="AK31">
        <v>7355</v>
      </c>
      <c r="AL31">
        <v>8750</v>
      </c>
      <c r="AM31">
        <v>9602</v>
      </c>
      <c r="AP31" s="2" t="s">
        <v>34</v>
      </c>
      <c r="AQ31" s="7">
        <f t="shared" si="0"/>
        <v>6.1015766666666672E-2</v>
      </c>
      <c r="AR31" s="7">
        <f t="shared" si="1"/>
        <v>8.4412766666666667E-2</v>
      </c>
      <c r="AS31" s="7">
        <f t="shared" si="2"/>
        <v>0.13073643333333335</v>
      </c>
      <c r="AT31" s="7">
        <f t="shared" si="3"/>
        <v>0.15374876666666665</v>
      </c>
      <c r="AU31" s="7">
        <f t="shared" si="4"/>
        <v>0.1681231</v>
      </c>
    </row>
    <row r="32" spans="1:47" x14ac:dyDescent="0.4">
      <c r="A32" s="2" t="s">
        <v>80</v>
      </c>
      <c r="B32" s="11">
        <v>7.0999999999999994E-2</v>
      </c>
      <c r="C32" s="11">
        <v>0.105</v>
      </c>
      <c r="D32" s="11">
        <v>0.16600000000000001</v>
      </c>
      <c r="E32" s="11">
        <v>0.155</v>
      </c>
      <c r="F32" s="7">
        <v>0.20899999999999999</v>
      </c>
      <c r="I32" s="2" t="s">
        <v>80</v>
      </c>
      <c r="J32" s="11">
        <v>5.1756329113924048E-2</v>
      </c>
      <c r="K32" s="11">
        <v>7.5648734177215196E-2</v>
      </c>
      <c r="L32" s="11">
        <v>0.12919303797468401</v>
      </c>
      <c r="M32" s="11">
        <v>0.1553006329113924</v>
      </c>
      <c r="N32" s="7">
        <v>0.15824367088607594</v>
      </c>
      <c r="P32" s="7"/>
      <c r="Q32" s="2" t="s">
        <v>80</v>
      </c>
      <c r="R32" s="14">
        <v>15.333333333333329</v>
      </c>
      <c r="S32" s="14">
        <v>30.5</v>
      </c>
      <c r="T32" s="14">
        <v>64.5</v>
      </c>
      <c r="U32" s="14">
        <v>70.5</v>
      </c>
      <c r="V32" s="14">
        <v>84.166666666666657</v>
      </c>
      <c r="Y32" s="2" t="s">
        <v>80</v>
      </c>
      <c r="Z32" s="14">
        <v>63.2</v>
      </c>
      <c r="AA32" s="14">
        <v>26</v>
      </c>
      <c r="AB32" s="14">
        <v>173</v>
      </c>
      <c r="AC32" s="14">
        <v>21</v>
      </c>
      <c r="AD32" s="14">
        <v>13.3</v>
      </c>
      <c r="AE32" s="14">
        <v>31.2</v>
      </c>
      <c r="AF32">
        <v>1554</v>
      </c>
      <c r="AG32" s="22"/>
      <c r="AH32" s="2" t="s">
        <v>80</v>
      </c>
      <c r="AI32">
        <v>3062</v>
      </c>
      <c r="AJ32">
        <v>4481</v>
      </c>
      <c r="AK32">
        <v>7069</v>
      </c>
      <c r="AL32">
        <v>9212</v>
      </c>
      <c r="AM32">
        <v>9386</v>
      </c>
      <c r="AP32" s="2" t="s">
        <v>80</v>
      </c>
      <c r="AQ32" s="7">
        <f t="shared" si="0"/>
        <v>6.5943533333333332E-2</v>
      </c>
      <c r="AR32" s="7">
        <f t="shared" si="1"/>
        <v>8.9058200000000004E-2</v>
      </c>
      <c r="AS32" s="7">
        <f t="shared" si="2"/>
        <v>0.1355382</v>
      </c>
      <c r="AT32" s="7">
        <f t="shared" si="3"/>
        <v>0.15891719999999998</v>
      </c>
      <c r="AU32" s="7">
        <f t="shared" si="4"/>
        <v>0.16980386666666666</v>
      </c>
    </row>
    <row r="33" spans="1:47" x14ac:dyDescent="0.4">
      <c r="A33" s="2" t="s">
        <v>63</v>
      </c>
      <c r="B33" s="11">
        <v>6.4000000000000001E-2</v>
      </c>
      <c r="C33" s="11">
        <v>0.111</v>
      </c>
      <c r="D33" s="11">
        <v>0.13400000000000001</v>
      </c>
      <c r="E33" s="11">
        <v>0.17</v>
      </c>
      <c r="F33" s="7">
        <v>0.19400000000000001</v>
      </c>
      <c r="I33" s="2" t="s">
        <v>63</v>
      </c>
      <c r="J33" s="11">
        <v>5.1381818181818181E-2</v>
      </c>
      <c r="K33" s="11">
        <v>8.7600000000000011E-2</v>
      </c>
      <c r="L33" s="11">
        <v>0.1229090909090909</v>
      </c>
      <c r="M33" s="11">
        <v>0.16805454545454546</v>
      </c>
      <c r="N33" s="7">
        <v>0.17307272727272727</v>
      </c>
      <c r="P33" s="7"/>
      <c r="Q33" s="2" t="s">
        <v>63</v>
      </c>
      <c r="R33" s="14">
        <v>20.5</v>
      </c>
      <c r="S33" s="14">
        <v>53.5</v>
      </c>
      <c r="T33" s="14">
        <v>70.166666666666657</v>
      </c>
      <c r="U33" s="14">
        <v>98.5</v>
      </c>
      <c r="V33" s="14">
        <v>109</v>
      </c>
      <c r="Y33" s="2" t="s">
        <v>63</v>
      </c>
      <c r="Z33" s="14">
        <v>55</v>
      </c>
      <c r="AA33" s="14">
        <v>26</v>
      </c>
      <c r="AB33" s="14">
        <v>160</v>
      </c>
      <c r="AC33" s="14">
        <v>21.3</v>
      </c>
      <c r="AD33" s="14">
        <v>23.1</v>
      </c>
      <c r="AE33" s="14">
        <v>22.9</v>
      </c>
      <c r="AF33">
        <v>1273</v>
      </c>
      <c r="AG33" s="22"/>
      <c r="AH33" s="2" t="s">
        <v>63</v>
      </c>
      <c r="AI33">
        <v>3064</v>
      </c>
      <c r="AJ33">
        <v>5038</v>
      </c>
      <c r="AK33">
        <v>7166</v>
      </c>
      <c r="AL33">
        <v>9833</v>
      </c>
      <c r="AM33">
        <v>10153</v>
      </c>
      <c r="AP33" s="2" t="s">
        <v>63</v>
      </c>
      <c r="AQ33" s="7">
        <f t="shared" si="0"/>
        <v>7.1937000000000001E-2</v>
      </c>
      <c r="AR33" s="7">
        <f t="shared" si="1"/>
        <v>0.112209</v>
      </c>
      <c r="AS33" s="7">
        <f t="shared" si="2"/>
        <v>0.14272766666666667</v>
      </c>
      <c r="AT33" s="7">
        <f t="shared" si="3"/>
        <v>0.186054</v>
      </c>
      <c r="AU33" s="7">
        <f t="shared" si="4"/>
        <v>0.19609500000000002</v>
      </c>
    </row>
    <row r="34" spans="1:47" x14ac:dyDescent="0.4">
      <c r="A34" s="2" t="s">
        <v>81</v>
      </c>
      <c r="B34" s="11">
        <v>7.6999999999999999E-2</v>
      </c>
      <c r="C34" s="11">
        <v>0.111</v>
      </c>
      <c r="D34" s="11">
        <v>0.15</v>
      </c>
      <c r="E34" s="11">
        <v>0.16900000000000001</v>
      </c>
      <c r="F34" s="7">
        <v>0.20100000000000001</v>
      </c>
      <c r="I34" s="2" t="s">
        <v>81</v>
      </c>
      <c r="J34" s="11">
        <v>7.6447166921898929E-2</v>
      </c>
      <c r="K34" s="11">
        <v>0.11174578866768761</v>
      </c>
      <c r="L34" s="11">
        <v>0.14736600306278713</v>
      </c>
      <c r="M34" s="11">
        <v>0.14938744257274122</v>
      </c>
      <c r="N34" s="7">
        <v>0.15422664624808577</v>
      </c>
      <c r="P34" s="7"/>
      <c r="Q34" s="2" t="s">
        <v>81</v>
      </c>
      <c r="R34" s="14">
        <v>26</v>
      </c>
      <c r="S34" s="14">
        <v>45.333333333333329</v>
      </c>
      <c r="T34" s="14">
        <v>76.166666666666657</v>
      </c>
      <c r="U34" s="14">
        <v>91.833333333333343</v>
      </c>
      <c r="V34" s="14">
        <v>107.66666666666666</v>
      </c>
      <c r="Y34" s="2" t="s">
        <v>81</v>
      </c>
      <c r="Z34" s="15">
        <v>65.3</v>
      </c>
      <c r="AA34" s="15">
        <v>24</v>
      </c>
      <c r="AB34" s="15">
        <v>162</v>
      </c>
      <c r="AC34" s="15">
        <v>24.9</v>
      </c>
      <c r="AD34" s="15">
        <v>25.8</v>
      </c>
      <c r="AE34" s="15">
        <v>26.6</v>
      </c>
      <c r="AF34">
        <v>1417</v>
      </c>
      <c r="AG34" s="22"/>
      <c r="AH34" s="2" t="s">
        <v>81</v>
      </c>
      <c r="AI34">
        <v>4276</v>
      </c>
      <c r="AJ34">
        <v>6598</v>
      </c>
      <c r="AK34">
        <v>8825</v>
      </c>
      <c r="AL34">
        <v>8986</v>
      </c>
      <c r="AM34">
        <v>9174</v>
      </c>
      <c r="AP34" s="2" t="s">
        <v>81</v>
      </c>
      <c r="AQ34" s="7">
        <f t="shared" si="0"/>
        <v>8.3516300000000016E-2</v>
      </c>
      <c r="AR34" s="7">
        <f t="shared" si="1"/>
        <v>0.11759963333333334</v>
      </c>
      <c r="AS34" s="7">
        <f t="shared" si="2"/>
        <v>0.15867096666666666</v>
      </c>
      <c r="AT34" s="7">
        <f t="shared" si="3"/>
        <v>0.17080463333333334</v>
      </c>
      <c r="AU34" s="7">
        <f t="shared" si="4"/>
        <v>0.18329496666666667</v>
      </c>
    </row>
    <row r="35" spans="1:47" x14ac:dyDescent="0.4">
      <c r="A35" s="2" t="s">
        <v>47</v>
      </c>
      <c r="B35" s="11">
        <v>6.8000000000000005E-2</v>
      </c>
      <c r="C35" s="11">
        <v>0.11600000000000001</v>
      </c>
      <c r="D35" s="11">
        <v>0.155</v>
      </c>
      <c r="E35" s="11">
        <v>0.17799999999999999</v>
      </c>
      <c r="F35" s="7">
        <v>0.217</v>
      </c>
      <c r="I35" s="2" t="s">
        <v>47</v>
      </c>
      <c r="J35" s="11">
        <v>6.7689655172413793E-2</v>
      </c>
      <c r="K35" s="11">
        <v>0.133413793103448</v>
      </c>
      <c r="L35" s="11">
        <v>0.16860344827586207</v>
      </c>
      <c r="M35" s="11">
        <v>0.18149999999999999</v>
      </c>
      <c r="N35" s="7">
        <v>0.19987931034482759</v>
      </c>
      <c r="P35" s="7"/>
      <c r="Q35" s="2" t="s">
        <v>47</v>
      </c>
      <c r="R35" s="14">
        <v>24.833333333333343</v>
      </c>
      <c r="S35" s="14">
        <v>48.166666666666671</v>
      </c>
      <c r="T35" s="14">
        <v>45.666666666666671</v>
      </c>
      <c r="U35" s="14">
        <v>74.000000000000014</v>
      </c>
      <c r="V35" s="14">
        <v>98.333333333333329</v>
      </c>
      <c r="Y35" s="2" t="s">
        <v>47</v>
      </c>
      <c r="Z35" s="14">
        <v>58</v>
      </c>
      <c r="AA35" s="14">
        <v>21</v>
      </c>
      <c r="AB35" s="14">
        <v>164</v>
      </c>
      <c r="AC35" s="14">
        <v>21.6</v>
      </c>
      <c r="AD35" s="14">
        <v>18.2</v>
      </c>
      <c r="AE35" s="14">
        <v>26.7</v>
      </c>
      <c r="AF35">
        <v>1394</v>
      </c>
      <c r="AG35" s="22"/>
      <c r="AH35" s="2" t="s">
        <v>47</v>
      </c>
      <c r="AI35">
        <v>3750</v>
      </c>
      <c r="AJ35">
        <v>5408</v>
      </c>
      <c r="AK35">
        <v>9676</v>
      </c>
      <c r="AL35">
        <v>10088</v>
      </c>
      <c r="AM35">
        <v>10347</v>
      </c>
      <c r="AP35" s="2" t="s">
        <v>47</v>
      </c>
      <c r="AQ35" s="7">
        <f t="shared" si="0"/>
        <v>8.0169333333333342E-2</v>
      </c>
      <c r="AR35" s="7">
        <f t="shared" si="1"/>
        <v>0.11100466666666667</v>
      </c>
      <c r="AS35" s="7">
        <f t="shared" si="2"/>
        <v>0.14771166666666669</v>
      </c>
      <c r="AT35" s="7">
        <f t="shared" si="3"/>
        <v>0.17074300000000001</v>
      </c>
      <c r="AU35" s="7">
        <f t="shared" si="4"/>
        <v>0.18966933333333336</v>
      </c>
    </row>
    <row r="36" spans="1:47" x14ac:dyDescent="0.4">
      <c r="A36" s="2"/>
      <c r="B36" s="11"/>
      <c r="C36" s="11"/>
      <c r="D36" s="11"/>
      <c r="E36" s="11"/>
      <c r="F36" s="7"/>
      <c r="I36" s="2"/>
      <c r="J36" s="11"/>
      <c r="K36" s="11"/>
      <c r="L36" s="11"/>
      <c r="M36" s="11"/>
      <c r="N36" s="7"/>
      <c r="P36" s="7"/>
    </row>
    <row r="37" spans="1:47" x14ac:dyDescent="0.4">
      <c r="A37" s="2"/>
      <c r="B37" s="11"/>
      <c r="C37" s="11"/>
      <c r="D37" s="11"/>
      <c r="E37" s="11"/>
      <c r="F37" s="7"/>
      <c r="I37" s="2"/>
      <c r="J37" s="11"/>
      <c r="K37" s="11"/>
      <c r="L37" s="11"/>
      <c r="M37" s="11"/>
      <c r="N37" s="7"/>
      <c r="P37" s="7"/>
    </row>
    <row r="38" spans="1:47" x14ac:dyDescent="0.4">
      <c r="A38" s="2"/>
      <c r="B38" s="11"/>
      <c r="C38" s="11"/>
      <c r="D38" s="11"/>
      <c r="E38" s="11"/>
      <c r="F38" s="7"/>
      <c r="I38" s="2"/>
      <c r="J38" s="11"/>
      <c r="K38" s="11"/>
      <c r="L38" s="11"/>
      <c r="M38" s="11"/>
      <c r="N38" s="7"/>
      <c r="P38" s="7"/>
    </row>
    <row r="39" spans="1:47" x14ac:dyDescent="0.4">
      <c r="A39" s="2"/>
      <c r="B39" s="11"/>
      <c r="C39" s="11"/>
      <c r="D39" s="11"/>
      <c r="E39" s="11"/>
      <c r="F39" s="7"/>
      <c r="I39" s="2"/>
      <c r="J39" s="11"/>
      <c r="K39" s="11"/>
      <c r="L39" s="11"/>
      <c r="M39" s="11"/>
      <c r="N39" s="7"/>
      <c r="P39" s="7"/>
    </row>
    <row r="40" spans="1:47" x14ac:dyDescent="0.4">
      <c r="A40" s="2"/>
      <c r="B40" s="11"/>
      <c r="C40" s="11"/>
      <c r="D40" s="11"/>
      <c r="E40" s="11"/>
      <c r="F40" s="7"/>
      <c r="I40" s="2"/>
      <c r="J40" s="11"/>
      <c r="K40" s="11"/>
      <c r="L40" s="11"/>
      <c r="M40" s="11"/>
      <c r="N40" s="7"/>
      <c r="P40" s="7"/>
    </row>
    <row r="41" spans="1:47" x14ac:dyDescent="0.4">
      <c r="A41" s="2"/>
      <c r="B41" s="11"/>
      <c r="C41" s="11"/>
      <c r="D41" s="11"/>
      <c r="E41" s="11"/>
      <c r="F41" s="7"/>
      <c r="I41" s="2"/>
      <c r="J41" s="11"/>
      <c r="K41" s="11"/>
      <c r="L41" s="11"/>
      <c r="M41" s="11"/>
      <c r="N41" s="7"/>
      <c r="P41" s="7"/>
    </row>
    <row r="42" spans="1:47" x14ac:dyDescent="0.4">
      <c r="A42" s="2"/>
      <c r="B42" s="11"/>
      <c r="C42" s="11"/>
      <c r="D42" s="11"/>
      <c r="E42" s="11"/>
      <c r="F42" s="7"/>
      <c r="I42" s="2"/>
      <c r="J42" s="11"/>
      <c r="K42" s="11"/>
      <c r="L42" s="11"/>
      <c r="M42" s="11"/>
      <c r="N42" s="7"/>
      <c r="P42" s="7"/>
    </row>
    <row r="43" spans="1:47" x14ac:dyDescent="0.4">
      <c r="A43" s="2"/>
      <c r="B43" s="11"/>
      <c r="C43" s="11"/>
      <c r="D43" s="11"/>
      <c r="E43" s="11"/>
      <c r="F43" s="7"/>
      <c r="I43" s="2"/>
      <c r="J43" s="11"/>
      <c r="K43" s="11"/>
      <c r="L43" s="11"/>
      <c r="M43" s="11"/>
      <c r="N43" s="7"/>
      <c r="P43" s="7"/>
    </row>
    <row r="44" spans="1:47" x14ac:dyDescent="0.4">
      <c r="A44" s="2"/>
      <c r="B44" s="11"/>
      <c r="C44" s="11"/>
      <c r="D44" s="11"/>
      <c r="E44" s="11"/>
      <c r="F44" s="7"/>
      <c r="I44" s="2"/>
      <c r="J44" s="11"/>
      <c r="K44" s="11"/>
      <c r="L44" s="11"/>
      <c r="M44" s="11"/>
      <c r="N44" s="7"/>
      <c r="P44" s="7"/>
    </row>
    <row r="45" spans="1:47" x14ac:dyDescent="0.4">
      <c r="A45" s="2"/>
      <c r="B45" s="11"/>
      <c r="C45" s="11"/>
      <c r="D45" s="11"/>
      <c r="E45" s="11"/>
      <c r="F45" s="7"/>
      <c r="I45" s="2"/>
      <c r="J45" s="11"/>
      <c r="K45" s="11"/>
      <c r="L45" s="11"/>
      <c r="M45" s="11"/>
      <c r="N45" s="7"/>
    </row>
    <row r="46" spans="1:47" x14ac:dyDescent="0.4">
      <c r="A46" s="2"/>
      <c r="B46" s="11"/>
      <c r="C46" s="11"/>
      <c r="D46" s="11"/>
      <c r="E46" s="11"/>
      <c r="F46" s="7"/>
      <c r="I46" s="2"/>
      <c r="J46" s="11"/>
      <c r="K46" s="11"/>
      <c r="L46" s="11"/>
      <c r="M46" s="11"/>
      <c r="N46" s="7"/>
    </row>
    <row r="47" spans="1:47" x14ac:dyDescent="0.4">
      <c r="A47" s="2"/>
      <c r="B47" s="11"/>
      <c r="C47" s="11"/>
      <c r="D47" s="11"/>
      <c r="E47" s="11"/>
      <c r="F47" s="7"/>
      <c r="I47" s="2"/>
      <c r="J47" s="11"/>
      <c r="K47" s="11"/>
      <c r="L47" s="11"/>
      <c r="M47" s="11"/>
      <c r="N47" s="7"/>
      <c r="P47" s="7"/>
    </row>
    <row r="48" spans="1:47" x14ac:dyDescent="0.4">
      <c r="A48" s="2"/>
      <c r="B48" s="11"/>
      <c r="C48" s="11"/>
      <c r="D48" s="11"/>
      <c r="E48" s="11"/>
      <c r="F48" s="7"/>
      <c r="I48" s="2"/>
      <c r="J48" s="11"/>
      <c r="K48" s="11"/>
      <c r="L48" s="11"/>
      <c r="M48" s="11"/>
      <c r="N48" s="7"/>
    </row>
    <row r="49" spans="1:14" x14ac:dyDescent="0.4">
      <c r="A49" s="2"/>
      <c r="B49" s="11"/>
      <c r="C49" s="11"/>
      <c r="D49" s="11"/>
      <c r="E49" s="11"/>
      <c r="F49" s="7"/>
      <c r="I49" s="2"/>
      <c r="J49" s="11"/>
      <c r="K49" s="11"/>
      <c r="L49" s="11"/>
      <c r="M49" s="11"/>
      <c r="N49" s="7"/>
    </row>
    <row r="50" spans="1:14" x14ac:dyDescent="0.4">
      <c r="A50" s="2"/>
      <c r="B50" s="11"/>
      <c r="C50" s="11"/>
      <c r="D50" s="11"/>
      <c r="E50" s="11"/>
      <c r="F50" s="7"/>
      <c r="I50" s="2"/>
      <c r="J50" s="11"/>
      <c r="K50" s="11"/>
      <c r="L50" s="11"/>
      <c r="M50" s="11"/>
      <c r="N50" s="7"/>
    </row>
    <row r="51" spans="1:14" x14ac:dyDescent="0.4">
      <c r="J51" s="11"/>
      <c r="K51" s="11"/>
      <c r="L51" s="11"/>
      <c r="M51" s="11"/>
      <c r="N51" s="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V36"/>
  <sheetViews>
    <sheetView zoomScale="80" zoomScaleNormal="80" workbookViewId="0"/>
  </sheetViews>
  <sheetFormatPr defaultRowHeight="17" x14ac:dyDescent="0.4"/>
  <cols>
    <col min="31" max="31" width="12.453125" customWidth="1"/>
  </cols>
  <sheetData>
    <row r="1" spans="1:48" ht="21.5" x14ac:dyDescent="0.4">
      <c r="A1" s="24" t="s">
        <v>128</v>
      </c>
      <c r="B1" s="25"/>
      <c r="C1" s="25"/>
    </row>
    <row r="2" spans="1:48" x14ac:dyDescent="0.4">
      <c r="A2" s="1" t="s">
        <v>5</v>
      </c>
      <c r="I2" s="1" t="s">
        <v>11</v>
      </c>
      <c r="Q2" s="1" t="s">
        <v>97</v>
      </c>
      <c r="Z2" s="1" t="s">
        <v>105</v>
      </c>
      <c r="AA2" s="19" t="s">
        <v>99</v>
      </c>
      <c r="AB2" s="19" t="s">
        <v>100</v>
      </c>
      <c r="AC2" s="19" t="s">
        <v>106</v>
      </c>
      <c r="AD2" s="19" t="s">
        <v>101</v>
      </c>
      <c r="AE2" s="19" t="s">
        <v>102</v>
      </c>
      <c r="AF2" s="19" t="s">
        <v>104</v>
      </c>
      <c r="AH2" s="1" t="s">
        <v>98</v>
      </c>
      <c r="AP2" s="1" t="s">
        <v>116</v>
      </c>
    </row>
    <row r="4" spans="1:48" x14ac:dyDescent="0.3">
      <c r="B4" s="4">
        <v>4.8</v>
      </c>
      <c r="C4" s="3">
        <v>6.42</v>
      </c>
      <c r="D4" s="5">
        <v>8.0399999999999991</v>
      </c>
      <c r="E4" s="3">
        <v>9.66</v>
      </c>
      <c r="F4" s="3">
        <v>11.28</v>
      </c>
      <c r="G4" s="2" t="s">
        <v>6</v>
      </c>
      <c r="J4" s="4">
        <v>4.8</v>
      </c>
      <c r="K4" s="3">
        <v>6.42</v>
      </c>
      <c r="L4" s="5">
        <v>8.0399999999999991</v>
      </c>
      <c r="M4" s="3">
        <v>9.66</v>
      </c>
      <c r="N4" s="3">
        <v>11.28</v>
      </c>
      <c r="O4" s="2" t="s">
        <v>12</v>
      </c>
      <c r="R4" s="4">
        <v>4.8</v>
      </c>
      <c r="S4" s="3">
        <v>6.42</v>
      </c>
      <c r="T4" s="5">
        <v>8.0399999999999991</v>
      </c>
      <c r="U4" s="3">
        <v>9.66</v>
      </c>
      <c r="V4" s="3">
        <v>11.28</v>
      </c>
      <c r="W4" s="2" t="s">
        <v>6</v>
      </c>
      <c r="AI4" s="4">
        <v>4.8</v>
      </c>
      <c r="AJ4" s="3">
        <v>6.42</v>
      </c>
      <c r="AK4" s="5">
        <v>8.0399999999999991</v>
      </c>
      <c r="AL4" s="3">
        <v>9.66</v>
      </c>
      <c r="AM4" s="3">
        <v>11.28</v>
      </c>
      <c r="AN4" s="2" t="s">
        <v>6</v>
      </c>
      <c r="AQ4" s="4">
        <v>4.8</v>
      </c>
      <c r="AR4" s="3">
        <v>6.42</v>
      </c>
      <c r="AS4" s="5">
        <v>8.0399999999999991</v>
      </c>
      <c r="AT4" s="3">
        <v>9.66</v>
      </c>
      <c r="AU4" s="3">
        <v>11.28</v>
      </c>
      <c r="AV4" s="2" t="s">
        <v>6</v>
      </c>
    </row>
    <row r="6" spans="1:48" x14ac:dyDescent="0.4">
      <c r="A6" s="2" t="s">
        <v>124</v>
      </c>
      <c r="B6" s="7">
        <v>5.5E-2</v>
      </c>
      <c r="C6" s="7">
        <v>0.11555555555555556</v>
      </c>
      <c r="D6" s="7">
        <v>0.16222222222222221</v>
      </c>
      <c r="E6" s="7">
        <v>0.20166666666666666</v>
      </c>
      <c r="F6" s="7">
        <v>0.23018518518518516</v>
      </c>
      <c r="I6" s="2" t="s">
        <v>124</v>
      </c>
      <c r="J6" s="7">
        <v>8.0822222222222212E-2</v>
      </c>
      <c r="K6" s="7">
        <v>0.11373333333333334</v>
      </c>
      <c r="L6" s="7">
        <v>0.13337777777777776</v>
      </c>
      <c r="M6" s="7">
        <v>0.14486666666666664</v>
      </c>
      <c r="N6" s="7">
        <v>0.1731</v>
      </c>
      <c r="O6" s="7"/>
      <c r="Q6" s="2" t="s">
        <v>124</v>
      </c>
      <c r="R6" s="14">
        <v>18.333333333333329</v>
      </c>
      <c r="S6" s="14">
        <v>59.5</v>
      </c>
      <c r="T6" s="14">
        <v>80.333333333333343</v>
      </c>
      <c r="U6" s="14">
        <v>98</v>
      </c>
      <c r="V6" s="14">
        <v>111.16666666666666</v>
      </c>
      <c r="Y6" s="2" t="s">
        <v>124</v>
      </c>
      <c r="Z6" s="14">
        <v>90</v>
      </c>
      <c r="AA6" s="14">
        <v>31</v>
      </c>
      <c r="AB6" s="14">
        <v>177</v>
      </c>
      <c r="AC6" s="14">
        <v>28.4</v>
      </c>
      <c r="AD6" s="14">
        <v>17.600000000000001</v>
      </c>
      <c r="AE6" s="14">
        <v>42.9</v>
      </c>
      <c r="AF6" s="26">
        <v>1964</v>
      </c>
      <c r="AG6" s="22"/>
      <c r="AH6" s="2" t="s">
        <v>124</v>
      </c>
      <c r="AI6">
        <v>4601</v>
      </c>
      <c r="AJ6">
        <v>7387</v>
      </c>
      <c r="AK6">
        <v>9048</v>
      </c>
      <c r="AL6">
        <v>9871</v>
      </c>
      <c r="AM6">
        <v>10093</v>
      </c>
      <c r="AP6" s="2" t="s">
        <v>124</v>
      </c>
      <c r="AQ6" s="7">
        <f t="shared" ref="AQ6:AQ35" si="0">(0.000007*AI6)-(0.000558*Z6)+(0.00124*R6)+0.066446</f>
        <v>7.1166333333333331E-2</v>
      </c>
      <c r="AR6" s="7">
        <f t="shared" ref="AR6:AR35" si="1">(0.000007*AJ6)-(0.000558*Z6)+(0.00124*S6)+0.066446</f>
        <v>0.14171500000000001</v>
      </c>
      <c r="AS6" s="7">
        <f t="shared" ref="AS6:AS35" si="2">(0.000007*AK6)-(0.000558*Z6)+(0.00124*T6)+0.066446</f>
        <v>0.17917533333333335</v>
      </c>
      <c r="AT6" s="7">
        <f t="shared" ref="AT6:AT35" si="3">(0.000007*AL6)-(0.000558*Z6)+(0.00124*U6)+0.066446</f>
        <v>0.206843</v>
      </c>
      <c r="AU6" s="7">
        <f t="shared" ref="AU6:AU35" si="4">(0.000007*AM6)-(0.000558*Z6)+(0.00124*V6)+0.066446</f>
        <v>0.22472366666666665</v>
      </c>
    </row>
    <row r="7" spans="1:48" x14ac:dyDescent="0.4">
      <c r="A7" s="2" t="s">
        <v>125</v>
      </c>
      <c r="B7" s="7">
        <v>7.4245224892174985E-2</v>
      </c>
      <c r="C7" s="7">
        <v>0.11213801601971657</v>
      </c>
      <c r="D7" s="7">
        <v>0.15742452248921751</v>
      </c>
      <c r="E7" s="7">
        <v>0.17898952556993222</v>
      </c>
      <c r="F7" s="7">
        <v>0.21410967344423906</v>
      </c>
      <c r="I7" s="2" t="s">
        <v>125</v>
      </c>
      <c r="J7" s="7">
        <v>6.5841035120147884E-2</v>
      </c>
      <c r="K7" s="7">
        <v>0.10800369685767099</v>
      </c>
      <c r="L7" s="7">
        <v>0.16009242144177449</v>
      </c>
      <c r="M7" s="7">
        <v>0.17672828096118298</v>
      </c>
      <c r="N7" s="7">
        <v>0.1821626617375231</v>
      </c>
      <c r="O7" s="7"/>
      <c r="Q7" s="2" t="s">
        <v>125</v>
      </c>
      <c r="R7" s="14">
        <v>13.500000000000028</v>
      </c>
      <c r="S7" s="14">
        <v>34.500000000000028</v>
      </c>
      <c r="T7" s="14">
        <v>57.1666666666667</v>
      </c>
      <c r="U7" s="14">
        <v>70.333333333333357</v>
      </c>
      <c r="V7" s="14">
        <v>84.333333333333357</v>
      </c>
      <c r="Y7" s="2" t="s">
        <v>125</v>
      </c>
      <c r="Z7" s="14">
        <v>54.1</v>
      </c>
      <c r="AA7" s="14">
        <v>21</v>
      </c>
      <c r="AB7" s="14">
        <v>160</v>
      </c>
      <c r="AC7" s="14">
        <v>21.1</v>
      </c>
      <c r="AD7" s="14">
        <v>17.2</v>
      </c>
      <c r="AE7" s="14">
        <v>25</v>
      </c>
      <c r="AF7" s="26">
        <v>1337</v>
      </c>
      <c r="AG7" s="22"/>
      <c r="AH7" s="2" t="s">
        <v>125</v>
      </c>
      <c r="AI7">
        <v>4076</v>
      </c>
      <c r="AJ7">
        <v>6220</v>
      </c>
      <c r="AK7">
        <v>8867</v>
      </c>
      <c r="AL7">
        <v>9713</v>
      </c>
      <c r="AM7">
        <v>9991</v>
      </c>
      <c r="AP7" s="2" t="s">
        <v>125</v>
      </c>
      <c r="AQ7" s="7">
        <f t="shared" si="0"/>
        <v>8.1530200000000039E-2</v>
      </c>
      <c r="AR7" s="7">
        <f t="shared" si="1"/>
        <v>0.12257820000000004</v>
      </c>
      <c r="AS7" s="7">
        <f t="shared" si="2"/>
        <v>0.16921386666666671</v>
      </c>
      <c r="AT7" s="7">
        <f t="shared" si="3"/>
        <v>0.19146253333333335</v>
      </c>
      <c r="AU7" s="7">
        <f t="shared" si="4"/>
        <v>0.21076853333333337</v>
      </c>
    </row>
    <row r="8" spans="1:48" x14ac:dyDescent="0.4">
      <c r="A8" s="2" t="s">
        <v>126</v>
      </c>
      <c r="B8" s="7">
        <v>7.3004694835680756E-2</v>
      </c>
      <c r="C8" s="7">
        <v>0.14694835680751175</v>
      </c>
      <c r="D8" s="7">
        <v>0.15680751173708921</v>
      </c>
      <c r="E8" s="7">
        <v>0.19507042253521129</v>
      </c>
      <c r="F8" s="7">
        <v>0.23333333333333334</v>
      </c>
      <c r="I8" s="2" t="s">
        <v>126</v>
      </c>
      <c r="J8" s="7">
        <v>7.5281690140845084E-2</v>
      </c>
      <c r="K8" s="7">
        <v>0.13645070422535213</v>
      </c>
      <c r="L8" s="7">
        <v>0.15223943661971834</v>
      </c>
      <c r="M8" s="7">
        <v>0.1836619718309859</v>
      </c>
      <c r="N8" s="7">
        <v>0.19345070422535213</v>
      </c>
      <c r="O8" s="7"/>
      <c r="Q8" s="2" t="s">
        <v>126</v>
      </c>
      <c r="R8" s="14">
        <v>18</v>
      </c>
      <c r="S8" s="14">
        <v>43.833333333333343</v>
      </c>
      <c r="T8" s="14">
        <v>53.833333333333343</v>
      </c>
      <c r="U8" s="14">
        <v>70.5</v>
      </c>
      <c r="V8" s="14">
        <v>77.833333333333343</v>
      </c>
      <c r="Y8" s="2" t="s">
        <v>126</v>
      </c>
      <c r="Z8" s="14">
        <v>71</v>
      </c>
      <c r="AA8" s="14">
        <v>19</v>
      </c>
      <c r="AB8" s="14">
        <v>179</v>
      </c>
      <c r="AC8" s="14">
        <v>18.899999999999999</v>
      </c>
      <c r="AD8" s="14">
        <v>16</v>
      </c>
      <c r="AE8" s="14">
        <v>24.5</v>
      </c>
      <c r="AF8" s="26">
        <v>1337</v>
      </c>
      <c r="AG8" s="22"/>
      <c r="AH8" s="2" t="s">
        <v>126</v>
      </c>
      <c r="AI8">
        <v>4353</v>
      </c>
      <c r="AJ8">
        <v>8435</v>
      </c>
      <c r="AK8">
        <v>9489</v>
      </c>
      <c r="AL8">
        <v>11586</v>
      </c>
      <c r="AM8">
        <v>12239</v>
      </c>
      <c r="AP8" s="2" t="s">
        <v>126</v>
      </c>
      <c r="AQ8" s="7">
        <f t="shared" si="0"/>
        <v>7.9618999999999995E-2</v>
      </c>
      <c r="AR8" s="7">
        <f t="shared" si="1"/>
        <v>0.14022633333333334</v>
      </c>
      <c r="AS8" s="7">
        <f t="shared" si="2"/>
        <v>0.16000433333333336</v>
      </c>
      <c r="AT8" s="7">
        <f t="shared" si="3"/>
        <v>0.19535</v>
      </c>
      <c r="AU8" s="7">
        <f t="shared" si="4"/>
        <v>0.20901433333333336</v>
      </c>
    </row>
    <row r="9" spans="1:48" x14ac:dyDescent="0.4">
      <c r="A9" s="2" t="s">
        <v>64</v>
      </c>
      <c r="B9" s="7">
        <v>6.4991334488734828E-2</v>
      </c>
      <c r="C9" s="7">
        <v>0.11294049682264587</v>
      </c>
      <c r="D9" s="7">
        <v>0.17475447718082035</v>
      </c>
      <c r="E9" s="7">
        <v>0.20363951473136915</v>
      </c>
      <c r="F9" s="7">
        <v>0.21143847487001735</v>
      </c>
      <c r="I9" s="2" t="s">
        <v>64</v>
      </c>
      <c r="J9" s="7">
        <v>5.5147313691507792E-2</v>
      </c>
      <c r="K9" s="7">
        <v>8.2305025996533804E-2</v>
      </c>
      <c r="L9" s="7">
        <v>0.13053726169844021</v>
      </c>
      <c r="M9" s="7">
        <v>0.19032928942807623</v>
      </c>
      <c r="N9" s="7">
        <v>0.23616984402079719</v>
      </c>
      <c r="O9" s="7"/>
      <c r="Q9" s="2" t="s">
        <v>64</v>
      </c>
      <c r="R9" s="14">
        <v>16.333333333333371</v>
      </c>
      <c r="S9" s="14">
        <v>34.1666666666667</v>
      </c>
      <c r="T9" s="14">
        <v>54.333333333333357</v>
      </c>
      <c r="U9" s="14">
        <v>67.6666666666667</v>
      </c>
      <c r="V9" s="14">
        <v>79.1666666666667</v>
      </c>
      <c r="Y9" s="2" t="s">
        <v>64</v>
      </c>
      <c r="Z9" s="14">
        <v>57.7</v>
      </c>
      <c r="AA9" s="14">
        <v>20</v>
      </c>
      <c r="AB9" s="14">
        <v>168</v>
      </c>
      <c r="AC9" s="14">
        <v>20.399999999999999</v>
      </c>
      <c r="AD9" s="14">
        <v>23.4</v>
      </c>
      <c r="AE9" s="14">
        <v>24.5</v>
      </c>
      <c r="AF9" s="26">
        <v>1325</v>
      </c>
      <c r="AG9" s="22"/>
      <c r="AH9" s="2" t="s">
        <v>64</v>
      </c>
      <c r="AI9">
        <v>3637</v>
      </c>
      <c r="AJ9">
        <v>5107</v>
      </c>
      <c r="AK9">
        <v>7724</v>
      </c>
      <c r="AL9">
        <v>10967</v>
      </c>
      <c r="AM9">
        <v>13454</v>
      </c>
      <c r="AP9" s="2" t="s">
        <v>64</v>
      </c>
      <c r="AQ9" s="7">
        <f t="shared" si="0"/>
        <v>7.9961733333333382E-2</v>
      </c>
      <c r="AR9" s="7">
        <f t="shared" si="1"/>
        <v>0.11236506666666671</v>
      </c>
      <c r="AS9" s="7">
        <f t="shared" si="2"/>
        <v>0.15569073333333339</v>
      </c>
      <c r="AT9" s="7">
        <f t="shared" si="3"/>
        <v>0.19492506666666673</v>
      </c>
      <c r="AU9" s="7">
        <f t="shared" si="4"/>
        <v>0.2265940666666667</v>
      </c>
    </row>
    <row r="10" spans="1:48" x14ac:dyDescent="0.4">
      <c r="A10" s="2" t="s">
        <v>35</v>
      </c>
      <c r="B10" s="7">
        <v>6.6091954022988508E-2</v>
      </c>
      <c r="C10" s="7">
        <v>0.13600255427841601</v>
      </c>
      <c r="D10" s="7">
        <v>0.18710089399744573</v>
      </c>
      <c r="E10" s="7">
        <v>0.17528735632183909</v>
      </c>
      <c r="F10" s="7">
        <v>0.21551724137931033</v>
      </c>
      <c r="I10" s="2" t="s">
        <v>35</v>
      </c>
      <c r="J10" s="7">
        <v>4.5363984674329498E-2</v>
      </c>
      <c r="K10" s="7">
        <v>6.2796934865900378E-2</v>
      </c>
      <c r="L10" s="7">
        <v>0.1429310344827586</v>
      </c>
      <c r="M10" s="7">
        <v>0.162911877394636</v>
      </c>
      <c r="N10" s="7">
        <v>0.17406130268199232</v>
      </c>
      <c r="O10" s="7"/>
      <c r="Q10" s="2" t="s">
        <v>35</v>
      </c>
      <c r="R10" s="14">
        <v>24.3333333333333</v>
      </c>
      <c r="S10" s="14">
        <v>42.3333333333333</v>
      </c>
      <c r="T10" s="14">
        <v>57.3333333333333</v>
      </c>
      <c r="U10" s="14">
        <v>71.666666666666643</v>
      </c>
      <c r="V10" s="14">
        <v>82.666666666666643</v>
      </c>
      <c r="Y10" s="2" t="s">
        <v>35</v>
      </c>
      <c r="Z10" s="14">
        <v>52.2</v>
      </c>
      <c r="AA10" s="14">
        <v>20</v>
      </c>
      <c r="AB10" s="14">
        <v>156</v>
      </c>
      <c r="AC10" s="14">
        <v>21.4</v>
      </c>
      <c r="AD10" s="14">
        <v>20.9</v>
      </c>
      <c r="AE10" s="14">
        <v>22.9</v>
      </c>
      <c r="AF10" s="26">
        <v>1262</v>
      </c>
      <c r="AG10" s="22"/>
      <c r="AH10" s="2" t="s">
        <v>35</v>
      </c>
      <c r="AI10">
        <v>3285</v>
      </c>
      <c r="AJ10">
        <v>4137</v>
      </c>
      <c r="AK10">
        <v>8070</v>
      </c>
      <c r="AL10">
        <v>9050</v>
      </c>
      <c r="AM10">
        <v>9597</v>
      </c>
      <c r="AP10" s="2" t="s">
        <v>35</v>
      </c>
      <c r="AQ10" s="7">
        <f t="shared" si="0"/>
        <v>9.0486733333333291E-2</v>
      </c>
      <c r="AR10" s="7">
        <f t="shared" si="1"/>
        <v>0.11877073333333329</v>
      </c>
      <c r="AS10" s="7">
        <f t="shared" si="2"/>
        <v>0.1649017333333333</v>
      </c>
      <c r="AT10" s="7">
        <f t="shared" si="3"/>
        <v>0.18953506666666664</v>
      </c>
      <c r="AU10" s="7">
        <f t="shared" si="4"/>
        <v>0.20700406666666665</v>
      </c>
    </row>
    <row r="11" spans="1:48" x14ac:dyDescent="0.4">
      <c r="A11" s="2" t="s">
        <v>36</v>
      </c>
      <c r="B11" s="7">
        <v>0.11851156973108193</v>
      </c>
      <c r="C11" s="7">
        <v>0.12570356472795496</v>
      </c>
      <c r="D11" s="7">
        <v>0.15040650406504064</v>
      </c>
      <c r="E11" s="7">
        <v>0.18105065666041273</v>
      </c>
      <c r="F11" s="7">
        <v>0.21325828642901815</v>
      </c>
      <c r="I11" s="2" t="s">
        <v>36</v>
      </c>
      <c r="J11" s="7">
        <v>0.10033771106941838</v>
      </c>
      <c r="K11" s="7">
        <v>0.11022514071294559</v>
      </c>
      <c r="L11" s="7">
        <v>0.1200750469043152</v>
      </c>
      <c r="M11" s="7">
        <v>0.14251407129455912</v>
      </c>
      <c r="N11" s="7">
        <v>0.17078799249530999</v>
      </c>
      <c r="O11" s="7"/>
      <c r="Q11" s="2" t="s">
        <v>36</v>
      </c>
      <c r="R11" s="14">
        <v>41.666666666666671</v>
      </c>
      <c r="S11" s="14">
        <v>50.000000000000014</v>
      </c>
      <c r="T11" s="14">
        <v>63.000000000000014</v>
      </c>
      <c r="U11" s="14">
        <v>73.666666666666671</v>
      </c>
      <c r="V11" s="14">
        <v>85.166666666666671</v>
      </c>
      <c r="Y11" s="2" t="s">
        <v>36</v>
      </c>
      <c r="Z11" s="14">
        <v>53.3</v>
      </c>
      <c r="AA11" s="14">
        <v>20</v>
      </c>
      <c r="AB11" s="14">
        <v>168</v>
      </c>
      <c r="AC11" s="14">
        <v>18.899999999999999</v>
      </c>
      <c r="AD11" s="14">
        <v>16</v>
      </c>
      <c r="AE11" s="14">
        <v>24.5</v>
      </c>
      <c r="AF11" s="26">
        <v>1337</v>
      </c>
      <c r="AG11" s="22"/>
      <c r="AH11" s="2" t="s">
        <v>36</v>
      </c>
      <c r="AI11">
        <v>5918</v>
      </c>
      <c r="AJ11">
        <v>6414</v>
      </c>
      <c r="AK11">
        <v>6923</v>
      </c>
      <c r="AL11">
        <v>8030</v>
      </c>
      <c r="AM11">
        <v>8445</v>
      </c>
      <c r="AP11" s="2" t="s">
        <v>36</v>
      </c>
      <c r="AQ11" s="7">
        <f t="shared" si="0"/>
        <v>0.12979726666666669</v>
      </c>
      <c r="AR11" s="7">
        <f t="shared" si="1"/>
        <v>0.14360260000000002</v>
      </c>
      <c r="AS11" s="7">
        <f t="shared" si="2"/>
        <v>0.16328560000000003</v>
      </c>
      <c r="AT11" s="7">
        <f t="shared" si="3"/>
        <v>0.18426126666666667</v>
      </c>
      <c r="AU11" s="7">
        <f t="shared" si="4"/>
        <v>0.20142626666666669</v>
      </c>
    </row>
    <row r="12" spans="1:48" x14ac:dyDescent="0.4">
      <c r="A12" s="2" t="s">
        <v>67</v>
      </c>
      <c r="B12" s="7">
        <v>7.1677105080027836E-2</v>
      </c>
      <c r="C12" s="7">
        <v>0.14335421016005567</v>
      </c>
      <c r="D12" s="7">
        <v>0.1847599164926931</v>
      </c>
      <c r="E12" s="7">
        <v>0.22268615170494088</v>
      </c>
      <c r="F12" s="7">
        <v>0.26513569937369524</v>
      </c>
      <c r="I12" s="2" t="s">
        <v>67</v>
      </c>
      <c r="J12" s="7">
        <v>4.2713987473903973E-2</v>
      </c>
      <c r="K12" s="7">
        <v>0.14296450939457203</v>
      </c>
      <c r="L12" s="7">
        <v>0.16985386221294363</v>
      </c>
      <c r="M12" s="7">
        <v>0.18386221294363259</v>
      </c>
      <c r="N12" s="7">
        <v>0.1993945720250522</v>
      </c>
      <c r="O12" s="7"/>
      <c r="Q12" s="2" t="s">
        <v>67</v>
      </c>
      <c r="R12" s="14">
        <v>14.5</v>
      </c>
      <c r="S12" s="14">
        <v>39.833333333333343</v>
      </c>
      <c r="T12" s="14">
        <v>58.166666666666671</v>
      </c>
      <c r="U12" s="14">
        <v>78.500000000000014</v>
      </c>
      <c r="V12" s="14">
        <v>91.833333333333329</v>
      </c>
      <c r="Y12" s="2" t="s">
        <v>67</v>
      </c>
      <c r="Z12" s="14">
        <v>47.9</v>
      </c>
      <c r="AA12" s="14">
        <v>19</v>
      </c>
      <c r="AB12" s="14">
        <v>165</v>
      </c>
      <c r="AC12" s="14">
        <v>17.600000000000001</v>
      </c>
      <c r="AD12" s="14">
        <v>12.3</v>
      </c>
      <c r="AE12" s="14">
        <v>23.3</v>
      </c>
      <c r="AF12" s="26">
        <v>1277</v>
      </c>
      <c r="AG12" s="22"/>
      <c r="AH12" s="2" t="s">
        <v>67</v>
      </c>
      <c r="AI12">
        <v>3063</v>
      </c>
      <c r="AJ12">
        <v>7575</v>
      </c>
      <c r="AK12">
        <v>8786</v>
      </c>
      <c r="AL12">
        <v>9416</v>
      </c>
      <c r="AM12">
        <v>10116</v>
      </c>
      <c r="AP12" s="2" t="s">
        <v>67</v>
      </c>
      <c r="AQ12" s="7">
        <f t="shared" si="0"/>
        <v>7.9138800000000009E-2</v>
      </c>
      <c r="AR12" s="7">
        <f t="shared" si="1"/>
        <v>0.14213613333333336</v>
      </c>
      <c r="AS12" s="7">
        <f t="shared" si="2"/>
        <v>0.17334646666666667</v>
      </c>
      <c r="AT12" s="7">
        <f t="shared" si="3"/>
        <v>0.20296980000000003</v>
      </c>
      <c r="AU12" s="7">
        <f t="shared" si="4"/>
        <v>0.22440313333333334</v>
      </c>
    </row>
    <row r="13" spans="1:48" x14ac:dyDescent="0.4">
      <c r="A13" s="2" t="s">
        <v>83</v>
      </c>
      <c r="B13" s="7">
        <v>8.4343434343434345E-2</v>
      </c>
      <c r="C13" s="7">
        <v>0.12601010101010102</v>
      </c>
      <c r="D13" s="7">
        <v>0.17601010101010098</v>
      </c>
      <c r="E13" s="7">
        <v>0.2244949494949495</v>
      </c>
      <c r="F13" s="7">
        <v>0.26313131313131316</v>
      </c>
      <c r="I13" s="2" t="s">
        <v>83</v>
      </c>
      <c r="J13" s="7">
        <v>5.1439393939393938E-2</v>
      </c>
      <c r="K13" s="7">
        <v>6.4045454545454544E-2</v>
      </c>
      <c r="L13" s="7">
        <v>8.7681818181818194E-2</v>
      </c>
      <c r="M13" s="7">
        <v>0.10963636363636363</v>
      </c>
      <c r="N13" s="7">
        <v>0.151772727272727</v>
      </c>
      <c r="O13" s="7"/>
      <c r="Q13" s="2" t="s">
        <v>83</v>
      </c>
      <c r="R13" s="14">
        <v>24</v>
      </c>
      <c r="S13" s="14">
        <v>41.333333333333343</v>
      </c>
      <c r="T13" s="14">
        <v>64.666666666666671</v>
      </c>
      <c r="U13" s="14">
        <v>82.000000000000014</v>
      </c>
      <c r="V13" s="14">
        <v>93.333333333333329</v>
      </c>
      <c r="Y13" s="2" t="s">
        <v>83</v>
      </c>
      <c r="Z13" s="14">
        <v>66</v>
      </c>
      <c r="AA13" s="14">
        <v>22</v>
      </c>
      <c r="AB13" s="14">
        <v>176</v>
      </c>
      <c r="AC13" s="14">
        <v>21.6</v>
      </c>
      <c r="AD13" s="14">
        <v>8.6999999999999993</v>
      </c>
      <c r="AE13" s="14">
        <v>35.700000000000003</v>
      </c>
      <c r="AF13" s="26">
        <v>1707</v>
      </c>
      <c r="AG13" s="22"/>
      <c r="AH13" s="2" t="s">
        <v>83</v>
      </c>
      <c r="AI13">
        <v>2931</v>
      </c>
      <c r="AJ13">
        <v>3713</v>
      </c>
      <c r="AK13">
        <v>5179</v>
      </c>
      <c r="AL13">
        <v>6542</v>
      </c>
      <c r="AM13">
        <v>7295</v>
      </c>
      <c r="AP13" s="2" t="s">
        <v>83</v>
      </c>
      <c r="AQ13" s="7">
        <f t="shared" si="0"/>
        <v>7.9895000000000008E-2</v>
      </c>
      <c r="AR13" s="7">
        <f t="shared" si="1"/>
        <v>0.10686233333333335</v>
      </c>
      <c r="AS13" s="7">
        <f t="shared" si="2"/>
        <v>0.14605766666666667</v>
      </c>
      <c r="AT13" s="7">
        <f t="shared" si="3"/>
        <v>0.17709200000000003</v>
      </c>
      <c r="AU13" s="7">
        <f t="shared" si="4"/>
        <v>0.19641633333333333</v>
      </c>
    </row>
    <row r="14" spans="1:48" x14ac:dyDescent="0.4">
      <c r="A14" s="2" t="s">
        <v>66</v>
      </c>
      <c r="B14" s="7">
        <v>7.0765027322404361E-2</v>
      </c>
      <c r="C14" s="7">
        <v>0.12049180327868854</v>
      </c>
      <c r="D14" s="7">
        <v>0.16994535519125684</v>
      </c>
      <c r="E14" s="7">
        <v>0.18797814207650271</v>
      </c>
      <c r="F14" s="7">
        <v>0.22513661202185795</v>
      </c>
      <c r="I14" s="2" t="s">
        <v>66</v>
      </c>
      <c r="J14" s="7">
        <v>5.3262295081967219E-2</v>
      </c>
      <c r="K14" s="7">
        <v>8.3606557377049168E-2</v>
      </c>
      <c r="L14" s="7">
        <v>0.12219672131147541</v>
      </c>
      <c r="M14" s="7">
        <v>0.13818032786885245</v>
      </c>
      <c r="N14" s="7">
        <v>0.16459016393442621</v>
      </c>
      <c r="O14" s="7"/>
      <c r="Q14" s="2" t="s">
        <v>66</v>
      </c>
      <c r="R14" s="14">
        <v>25.333333333333329</v>
      </c>
      <c r="S14" s="14">
        <v>38.166666666666671</v>
      </c>
      <c r="T14" s="14">
        <v>61.833333333333343</v>
      </c>
      <c r="U14" s="14">
        <v>71.333333333333343</v>
      </c>
      <c r="V14" s="14">
        <v>82.666666666666657</v>
      </c>
      <c r="Y14" s="2" t="s">
        <v>66</v>
      </c>
      <c r="Z14" s="14">
        <v>61</v>
      </c>
      <c r="AA14" s="14">
        <v>22</v>
      </c>
      <c r="AB14" s="14">
        <v>168</v>
      </c>
      <c r="AC14" s="14">
        <v>23.8</v>
      </c>
      <c r="AD14" s="14">
        <v>15.3</v>
      </c>
      <c r="AE14" s="14">
        <v>33</v>
      </c>
      <c r="AF14" s="26">
        <v>1614</v>
      </c>
      <c r="AG14" s="22"/>
      <c r="AH14" s="2" t="s">
        <v>66</v>
      </c>
      <c r="AI14">
        <v>3206</v>
      </c>
      <c r="AJ14">
        <v>4946</v>
      </c>
      <c r="AK14">
        <v>7158</v>
      </c>
      <c r="AL14">
        <v>8073</v>
      </c>
      <c r="AM14">
        <v>9587</v>
      </c>
      <c r="AP14" s="2" t="s">
        <v>66</v>
      </c>
      <c r="AQ14" s="7">
        <f t="shared" si="0"/>
        <v>8.6263333333333331E-2</v>
      </c>
      <c r="AR14" s="7">
        <f t="shared" si="1"/>
        <v>0.11435666666666668</v>
      </c>
      <c r="AS14" s="7">
        <f t="shared" si="2"/>
        <v>0.15918733333333335</v>
      </c>
      <c r="AT14" s="7">
        <f t="shared" si="3"/>
        <v>0.17737233333333335</v>
      </c>
      <c r="AU14" s="7">
        <f t="shared" si="4"/>
        <v>0.20202366666666666</v>
      </c>
    </row>
    <row r="15" spans="1:48" x14ac:dyDescent="0.4">
      <c r="A15" s="2" t="s">
        <v>68</v>
      </c>
      <c r="B15" s="7">
        <v>7.5187969924812026E-2</v>
      </c>
      <c r="C15" s="7">
        <v>0.13726817042606501</v>
      </c>
      <c r="D15" s="7">
        <v>0.16190476190476191</v>
      </c>
      <c r="E15" s="7">
        <v>0.18897243107769421</v>
      </c>
      <c r="F15" s="7">
        <v>0.21879699248120299</v>
      </c>
      <c r="I15" s="2" t="s">
        <v>68</v>
      </c>
      <c r="J15" s="7">
        <v>6.335338345864662E-2</v>
      </c>
      <c r="K15" s="7">
        <v>9.1082706766917279E-2</v>
      </c>
      <c r="L15" s="7">
        <v>0.1026015037593985</v>
      </c>
      <c r="M15" s="7">
        <v>0.15622556390977443</v>
      </c>
      <c r="N15" s="7">
        <v>0.19264661654135337</v>
      </c>
      <c r="O15" s="7"/>
      <c r="Q15" s="2" t="s">
        <v>68</v>
      </c>
      <c r="R15" s="14">
        <v>31.166666666666629</v>
      </c>
      <c r="S15" s="14">
        <v>46.666666666666629</v>
      </c>
      <c r="T15" s="14">
        <v>74.166666666666643</v>
      </c>
      <c r="U15" s="14">
        <v>84.8333333333333</v>
      </c>
      <c r="V15" s="14">
        <v>93.666666666666643</v>
      </c>
      <c r="Y15" s="2" t="s">
        <v>68</v>
      </c>
      <c r="Z15" s="14">
        <v>66.5</v>
      </c>
      <c r="AA15" s="14">
        <v>19</v>
      </c>
      <c r="AB15" s="14">
        <v>180</v>
      </c>
      <c r="AC15" s="14">
        <v>20.5</v>
      </c>
      <c r="AD15" s="14">
        <v>9.1</v>
      </c>
      <c r="AE15" s="14">
        <v>34.200000000000003</v>
      </c>
      <c r="AF15" s="26">
        <v>1676</v>
      </c>
      <c r="AG15" s="22"/>
      <c r="AH15" s="2" t="s">
        <v>68</v>
      </c>
      <c r="AI15">
        <v>3618</v>
      </c>
      <c r="AJ15">
        <v>5351</v>
      </c>
      <c r="AK15">
        <v>6071</v>
      </c>
      <c r="AL15">
        <v>9424</v>
      </c>
      <c r="AM15">
        <v>11700</v>
      </c>
      <c r="AP15" s="2" t="s">
        <v>68</v>
      </c>
      <c r="AQ15" s="7">
        <f t="shared" si="0"/>
        <v>9.3311666666666626E-2</v>
      </c>
      <c r="AR15" s="7">
        <f t="shared" si="1"/>
        <v>0.12466266666666662</v>
      </c>
      <c r="AS15" s="7">
        <f t="shared" si="2"/>
        <v>0.16380266666666665</v>
      </c>
      <c r="AT15" s="7">
        <f t="shared" si="3"/>
        <v>0.20050033333333328</v>
      </c>
      <c r="AU15" s="7">
        <f t="shared" si="4"/>
        <v>0.22738566666666665</v>
      </c>
    </row>
    <row r="16" spans="1:48" x14ac:dyDescent="0.4">
      <c r="A16" s="2" t="s">
        <v>38</v>
      </c>
      <c r="B16" s="7">
        <v>6.4214827787507298E-2</v>
      </c>
      <c r="C16" s="7">
        <v>0.12974897840046701</v>
      </c>
      <c r="D16" s="7">
        <v>0.14068884997081144</v>
      </c>
      <c r="E16" s="7">
        <v>0.16754232340922354</v>
      </c>
      <c r="F16" s="7">
        <v>0.19176882661996494</v>
      </c>
      <c r="I16" s="2" t="s">
        <v>38</v>
      </c>
      <c r="J16" s="7">
        <v>5.4693520140105076E-2</v>
      </c>
      <c r="K16" s="7">
        <v>7.2486865148861643E-2</v>
      </c>
      <c r="L16" s="7">
        <v>0.14161120840630473</v>
      </c>
      <c r="M16" s="7">
        <v>0.16835376532399299</v>
      </c>
      <c r="N16" s="7">
        <v>0.17870402802101576</v>
      </c>
      <c r="O16" s="7"/>
      <c r="Q16" s="2" t="s">
        <v>38</v>
      </c>
      <c r="R16" s="14">
        <v>14.333333333333329</v>
      </c>
      <c r="S16" s="14">
        <v>31.5</v>
      </c>
      <c r="T16" s="14">
        <v>56.833333333333329</v>
      </c>
      <c r="U16" s="14">
        <v>72.833333333333343</v>
      </c>
      <c r="V16" s="14">
        <v>88</v>
      </c>
      <c r="Y16" s="2" t="s">
        <v>38</v>
      </c>
      <c r="Z16" s="14">
        <v>57.1</v>
      </c>
      <c r="AA16" s="14">
        <v>20</v>
      </c>
      <c r="AB16" s="14">
        <v>168</v>
      </c>
      <c r="AC16" s="14">
        <v>20.2</v>
      </c>
      <c r="AD16" s="14">
        <v>19.2</v>
      </c>
      <c r="AE16" s="14">
        <v>25.5</v>
      </c>
      <c r="AF16" s="26">
        <v>1367</v>
      </c>
      <c r="AG16" s="22"/>
      <c r="AH16" s="2" t="s">
        <v>38</v>
      </c>
      <c r="AI16">
        <v>3417</v>
      </c>
      <c r="AJ16">
        <v>4371</v>
      </c>
      <c r="AK16">
        <v>8079</v>
      </c>
      <c r="AL16">
        <v>9516</v>
      </c>
      <c r="AM16">
        <v>10071</v>
      </c>
      <c r="AP16" s="2" t="s">
        <v>38</v>
      </c>
      <c r="AQ16" s="7">
        <f t="shared" si="0"/>
        <v>7.6276533333333327E-2</v>
      </c>
      <c r="AR16" s="7">
        <f t="shared" si="1"/>
        <v>0.10424120000000001</v>
      </c>
      <c r="AS16" s="7">
        <f t="shared" si="2"/>
        <v>0.16161053333333333</v>
      </c>
      <c r="AT16" s="7">
        <f t="shared" si="3"/>
        <v>0.19150953333333334</v>
      </c>
      <c r="AU16" s="7">
        <f t="shared" si="4"/>
        <v>0.21420120000000001</v>
      </c>
    </row>
    <row r="17" spans="1:47" x14ac:dyDescent="0.4">
      <c r="A17" s="2" t="s">
        <v>69</v>
      </c>
      <c r="B17" s="7">
        <v>6.4220183486238536E-2</v>
      </c>
      <c r="C17" s="7">
        <v>0.114424057084608</v>
      </c>
      <c r="D17" s="7">
        <v>0.15035677879714576</v>
      </c>
      <c r="E17" s="7">
        <v>0.17074413863404686</v>
      </c>
      <c r="F17" s="7">
        <v>0.19476044852191601</v>
      </c>
      <c r="I17" s="2" t="s">
        <v>69</v>
      </c>
      <c r="J17" s="7">
        <v>6.3394495412844032E-2</v>
      </c>
      <c r="K17" s="7">
        <v>9.8975535168195711E-2</v>
      </c>
      <c r="L17" s="7">
        <v>0.15672782874617736</v>
      </c>
      <c r="M17" s="7">
        <v>0.17198776758409787</v>
      </c>
      <c r="N17" s="7">
        <v>0.188654434250765</v>
      </c>
      <c r="O17" s="7"/>
      <c r="Q17" s="2" t="s">
        <v>69</v>
      </c>
      <c r="R17" s="14">
        <v>15.166666666666671</v>
      </c>
      <c r="S17" s="14">
        <v>37</v>
      </c>
      <c r="T17" s="14">
        <v>55.5</v>
      </c>
      <c r="U17" s="14">
        <v>75.166666666666671</v>
      </c>
      <c r="V17" s="14">
        <v>88.000000000000014</v>
      </c>
      <c r="Y17" s="2" t="s">
        <v>69</v>
      </c>
      <c r="Z17" s="14">
        <v>65.400000000000006</v>
      </c>
      <c r="AA17" s="14">
        <v>23</v>
      </c>
      <c r="AB17" s="14">
        <v>176</v>
      </c>
      <c r="AC17" s="14">
        <v>21.1</v>
      </c>
      <c r="AD17" s="14">
        <v>11.4</v>
      </c>
      <c r="AE17" s="14">
        <v>32.9</v>
      </c>
      <c r="AF17" s="26">
        <v>1622</v>
      </c>
      <c r="AG17" s="22"/>
      <c r="AH17" s="2" t="s">
        <v>69</v>
      </c>
      <c r="AI17">
        <v>3721</v>
      </c>
      <c r="AJ17">
        <v>5909</v>
      </c>
      <c r="AK17">
        <v>9457</v>
      </c>
      <c r="AL17">
        <v>10394</v>
      </c>
      <c r="AM17">
        <v>10790</v>
      </c>
      <c r="AP17" s="2" t="s">
        <v>69</v>
      </c>
      <c r="AQ17" s="7">
        <f t="shared" si="0"/>
        <v>7.4806466666666682E-2</v>
      </c>
      <c r="AR17" s="7">
        <f t="shared" si="1"/>
        <v>0.11719579999999999</v>
      </c>
      <c r="AS17" s="7">
        <f t="shared" si="2"/>
        <v>0.1649718</v>
      </c>
      <c r="AT17" s="7">
        <f t="shared" si="3"/>
        <v>0.19591746666666668</v>
      </c>
      <c r="AU17" s="7">
        <f t="shared" si="4"/>
        <v>0.21460280000000004</v>
      </c>
    </row>
    <row r="18" spans="1:47" x14ac:dyDescent="0.4">
      <c r="A18" s="2" t="s">
        <v>70</v>
      </c>
      <c r="B18" s="7">
        <v>7.743362831858408E-2</v>
      </c>
      <c r="C18" s="7">
        <v>0.120373647984267</v>
      </c>
      <c r="D18" s="7">
        <v>0.15412979351032449</v>
      </c>
      <c r="E18" s="7">
        <v>0.17723697148475911</v>
      </c>
      <c r="F18" s="7">
        <v>0.20058997050147495</v>
      </c>
      <c r="I18" s="2" t="s">
        <v>70</v>
      </c>
      <c r="J18" s="7">
        <v>5.5501474926253687E-2</v>
      </c>
      <c r="K18" s="7">
        <v>8.5634218289085545E-2</v>
      </c>
      <c r="L18" s="7">
        <v>0.14457227138643067</v>
      </c>
      <c r="M18" s="7">
        <v>0.16513274336283187</v>
      </c>
      <c r="N18" s="7">
        <v>0.17007374631268438</v>
      </c>
      <c r="O18" s="7"/>
      <c r="Q18" s="2" t="s">
        <v>70</v>
      </c>
      <c r="R18" s="14">
        <v>16.166666666666671</v>
      </c>
      <c r="S18" s="14">
        <v>34.333333333333329</v>
      </c>
      <c r="T18" s="14">
        <v>63.333333333333343</v>
      </c>
      <c r="U18" s="14">
        <v>83.166666666666657</v>
      </c>
      <c r="V18" s="14">
        <v>94.833333333333343</v>
      </c>
      <c r="Y18" s="2" t="s">
        <v>70</v>
      </c>
      <c r="Z18" s="14">
        <v>67.8</v>
      </c>
      <c r="AA18" s="14">
        <v>21</v>
      </c>
      <c r="AB18" s="14">
        <v>178</v>
      </c>
      <c r="AC18" s="14">
        <v>21.4</v>
      </c>
      <c r="AD18" s="14">
        <v>12.9</v>
      </c>
      <c r="AE18" s="14">
        <v>33.799999999999997</v>
      </c>
      <c r="AF18" s="26">
        <v>1645</v>
      </c>
      <c r="AG18" s="22"/>
      <c r="AH18" s="2" t="s">
        <v>70</v>
      </c>
      <c r="AI18">
        <v>3113</v>
      </c>
      <c r="AJ18">
        <v>5035</v>
      </c>
      <c r="AK18">
        <v>8788</v>
      </c>
      <c r="AL18">
        <v>10099</v>
      </c>
      <c r="AM18">
        <v>10414</v>
      </c>
      <c r="AP18" s="2" t="s">
        <v>70</v>
      </c>
      <c r="AQ18" s="7">
        <f t="shared" si="0"/>
        <v>7.0451266666666679E-2</v>
      </c>
      <c r="AR18" s="7">
        <f t="shared" si="1"/>
        <v>0.10643193333333333</v>
      </c>
      <c r="AS18" s="7">
        <f t="shared" si="2"/>
        <v>0.16866293333333335</v>
      </c>
      <c r="AT18" s="7">
        <f t="shared" si="3"/>
        <v>0.20243326666666667</v>
      </c>
      <c r="AU18" s="7">
        <f t="shared" si="4"/>
        <v>0.21910493333333336</v>
      </c>
    </row>
    <row r="19" spans="1:47" x14ac:dyDescent="0.4">
      <c r="A19" s="2" t="s">
        <v>127</v>
      </c>
      <c r="B19" s="7">
        <v>6.3795853269537475E-2</v>
      </c>
      <c r="C19" s="7">
        <v>0.109988038277511</v>
      </c>
      <c r="D19" s="7">
        <v>0.14493620414673047</v>
      </c>
      <c r="E19" s="7">
        <v>0.18022328548644342</v>
      </c>
      <c r="F19" s="7">
        <v>0.1981658692185008</v>
      </c>
      <c r="I19" s="2" t="s">
        <v>127</v>
      </c>
      <c r="J19" s="7">
        <v>6.0897129186602866E-2</v>
      </c>
      <c r="K19" s="7">
        <v>8.6782296650717725E-2</v>
      </c>
      <c r="L19" s="7">
        <v>0.11892344497607657</v>
      </c>
      <c r="M19" s="7">
        <v>0.14049043062200958</v>
      </c>
      <c r="N19" s="7">
        <v>0.16086124401913901</v>
      </c>
      <c r="O19" s="7"/>
      <c r="Q19" s="2" t="s">
        <v>127</v>
      </c>
      <c r="R19" s="14">
        <v>11.833333333333329</v>
      </c>
      <c r="S19" s="14">
        <v>26.833333333333329</v>
      </c>
      <c r="T19" s="14">
        <v>53</v>
      </c>
      <c r="U19" s="14">
        <v>73.833333333333343</v>
      </c>
      <c r="V19" s="14">
        <v>93.666666666666657</v>
      </c>
      <c r="Y19" s="2" t="s">
        <v>127</v>
      </c>
      <c r="Z19" s="14">
        <v>83.6</v>
      </c>
      <c r="AA19" s="14">
        <v>22</v>
      </c>
      <c r="AB19" s="14">
        <v>182</v>
      </c>
      <c r="AC19" s="14">
        <v>25.2</v>
      </c>
      <c r="AD19" s="14">
        <v>17.600000000000001</v>
      </c>
      <c r="AE19" s="14">
        <v>39.5</v>
      </c>
      <c r="AF19" s="26">
        <v>1858</v>
      </c>
      <c r="AG19" s="22"/>
      <c r="AH19" s="2" t="s">
        <v>127</v>
      </c>
      <c r="AI19">
        <v>3046</v>
      </c>
      <c r="AJ19">
        <v>5079</v>
      </c>
      <c r="AK19">
        <v>7605</v>
      </c>
      <c r="AL19">
        <v>9299</v>
      </c>
      <c r="AM19">
        <v>10114</v>
      </c>
      <c r="AP19" s="2" t="s">
        <v>127</v>
      </c>
      <c r="AQ19" s="7">
        <f t="shared" si="0"/>
        <v>5.5792533333333338E-2</v>
      </c>
      <c r="AR19" s="7">
        <f t="shared" si="1"/>
        <v>8.8623533333333337E-2</v>
      </c>
      <c r="AS19" s="7">
        <f t="shared" si="2"/>
        <v>0.13875219999999999</v>
      </c>
      <c r="AT19" s="7">
        <f t="shared" si="3"/>
        <v>0.17644353333333335</v>
      </c>
      <c r="AU19" s="7">
        <f t="shared" si="4"/>
        <v>0.20674186666666666</v>
      </c>
    </row>
    <row r="20" spans="1:47" x14ac:dyDescent="0.4">
      <c r="A20" s="2" t="s">
        <v>48</v>
      </c>
      <c r="B20" s="7">
        <v>8.5241730279898217E-2</v>
      </c>
      <c r="C20" s="7">
        <v>0.14503816793893129</v>
      </c>
      <c r="D20" s="7">
        <v>0.17531806615776083</v>
      </c>
      <c r="E20" s="7">
        <v>0.20992366412213737</v>
      </c>
      <c r="F20" s="7">
        <v>0.22290076335877862</v>
      </c>
      <c r="I20" s="2" t="s">
        <v>48</v>
      </c>
      <c r="J20" s="7">
        <v>6.0931297709923664E-2</v>
      </c>
      <c r="K20" s="7">
        <v>0.13468702290076334</v>
      </c>
      <c r="L20" s="7">
        <v>0.15598473282442749</v>
      </c>
      <c r="M20" s="7">
        <v>0.16531297709923665</v>
      </c>
      <c r="N20" s="7">
        <v>0.18276335877862598</v>
      </c>
      <c r="O20" s="7"/>
      <c r="Q20" s="2" t="s">
        <v>48</v>
      </c>
      <c r="R20" s="14">
        <v>22.3333333333333</v>
      </c>
      <c r="S20" s="14">
        <v>47.3333333333333</v>
      </c>
      <c r="T20" s="14">
        <v>35.166666666666629</v>
      </c>
      <c r="U20" s="14">
        <v>43.999999999999972</v>
      </c>
      <c r="V20" s="14">
        <v>85.8333333333333</v>
      </c>
      <c r="Y20" s="2" t="s">
        <v>48</v>
      </c>
      <c r="Z20" s="14">
        <v>65.5</v>
      </c>
      <c r="AA20" s="14">
        <v>18</v>
      </c>
      <c r="AB20" s="14">
        <v>177</v>
      </c>
      <c r="AC20" s="14">
        <v>20.9</v>
      </c>
      <c r="AD20" s="14">
        <v>8.1</v>
      </c>
      <c r="AE20" s="14">
        <v>34.299999999999997</v>
      </c>
      <c r="AF20" s="26">
        <v>1670</v>
      </c>
      <c r="AG20" s="22"/>
      <c r="AH20" s="2" t="s">
        <v>48</v>
      </c>
      <c r="AI20">
        <v>3494</v>
      </c>
      <c r="AJ20">
        <v>8031</v>
      </c>
      <c r="AK20">
        <v>9342</v>
      </c>
      <c r="AL20">
        <v>9918</v>
      </c>
      <c r="AM20">
        <v>10991</v>
      </c>
      <c r="AP20" s="2" t="s">
        <v>48</v>
      </c>
      <c r="AQ20" s="7">
        <f t="shared" si="0"/>
        <v>8.2048333333333306E-2</v>
      </c>
      <c r="AR20" s="7">
        <f t="shared" si="1"/>
        <v>0.14480733333333329</v>
      </c>
      <c r="AS20" s="7">
        <f t="shared" si="2"/>
        <v>0.13889766666666661</v>
      </c>
      <c r="AT20" s="7">
        <f t="shared" si="3"/>
        <v>0.15388299999999996</v>
      </c>
      <c r="AU20" s="7">
        <f t="shared" si="4"/>
        <v>0.21326733333333331</v>
      </c>
    </row>
    <row r="21" spans="1:47" x14ac:dyDescent="0.4">
      <c r="A21" s="2" t="s">
        <v>39</v>
      </c>
      <c r="B21" s="7">
        <v>8.8059013370216668E-2</v>
      </c>
      <c r="C21" s="7">
        <v>0.12586445366528354</v>
      </c>
      <c r="D21" s="7">
        <v>0.14545873674504378</v>
      </c>
      <c r="E21" s="7">
        <v>0.16551406177962194</v>
      </c>
      <c r="F21" s="7">
        <v>0.20885200553250347</v>
      </c>
      <c r="I21" s="2" t="s">
        <v>39</v>
      </c>
      <c r="J21" s="7">
        <v>9.1798063623789769E-2</v>
      </c>
      <c r="K21" s="7">
        <v>0.15246196403872753</v>
      </c>
      <c r="L21" s="7">
        <v>0.15564315352697097</v>
      </c>
      <c r="M21" s="7">
        <v>0.16112033195020747</v>
      </c>
      <c r="N21" s="7">
        <v>0.18258644536652799</v>
      </c>
      <c r="O21" s="7"/>
      <c r="Q21" s="2" t="s">
        <v>39</v>
      </c>
      <c r="R21" s="14">
        <v>25.166666666666671</v>
      </c>
      <c r="S21" s="14">
        <v>44.5</v>
      </c>
      <c r="T21" s="14">
        <v>54.833333333333329</v>
      </c>
      <c r="U21" s="14">
        <v>68.333333333333329</v>
      </c>
      <c r="V21" s="14">
        <v>84.666666666666671</v>
      </c>
      <c r="Y21" s="2" t="s">
        <v>39</v>
      </c>
      <c r="Z21" s="14">
        <v>72.3</v>
      </c>
      <c r="AA21" s="14">
        <v>18</v>
      </c>
      <c r="AB21" s="14">
        <v>173</v>
      </c>
      <c r="AC21" s="14">
        <v>24.2</v>
      </c>
      <c r="AD21" s="14">
        <v>13.4</v>
      </c>
      <c r="AE21" s="14">
        <v>36</v>
      </c>
      <c r="AF21" s="26">
        <v>1723</v>
      </c>
      <c r="AG21" s="22"/>
      <c r="AH21" s="2" t="s">
        <v>39</v>
      </c>
      <c r="AI21">
        <v>5486</v>
      </c>
      <c r="AJ21">
        <v>9607</v>
      </c>
      <c r="AK21">
        <v>9823</v>
      </c>
      <c r="AL21">
        <v>10196</v>
      </c>
      <c r="AM21">
        <v>10293</v>
      </c>
      <c r="AP21" s="2" t="s">
        <v>39</v>
      </c>
      <c r="AQ21" s="7">
        <f t="shared" si="0"/>
        <v>9.5711266666666683E-2</v>
      </c>
      <c r="AR21" s="7">
        <f t="shared" si="1"/>
        <v>0.14853160000000001</v>
      </c>
      <c r="AS21" s="7">
        <f t="shared" si="2"/>
        <v>0.16285693333333334</v>
      </c>
      <c r="AT21" s="7">
        <f t="shared" si="3"/>
        <v>0.18220793333333335</v>
      </c>
      <c r="AU21" s="7">
        <f t="shared" si="4"/>
        <v>0.20314026666666668</v>
      </c>
    </row>
    <row r="22" spans="1:47" x14ac:dyDescent="0.4">
      <c r="A22" s="2" t="s">
        <v>71</v>
      </c>
      <c r="B22" s="7">
        <v>7.8431372549019607E-2</v>
      </c>
      <c r="C22" s="7">
        <v>0.120149942329873</v>
      </c>
      <c r="D22" s="7">
        <v>0.16378316032295273</v>
      </c>
      <c r="E22" s="7">
        <v>0.18396770472895041</v>
      </c>
      <c r="F22" s="7">
        <v>0.21683967704728954</v>
      </c>
      <c r="I22" s="2" t="s">
        <v>71</v>
      </c>
      <c r="J22" s="7">
        <v>6.6730103806228375E-2</v>
      </c>
      <c r="K22" s="7">
        <v>9.9861591695501725E-2</v>
      </c>
      <c r="L22" s="7">
        <v>0.11934256055363322</v>
      </c>
      <c r="M22" s="7">
        <v>0.1491868512110727</v>
      </c>
      <c r="N22" s="7">
        <v>0.1713840830449827</v>
      </c>
      <c r="O22" s="7"/>
      <c r="Q22" s="2" t="s">
        <v>71</v>
      </c>
      <c r="R22" s="14">
        <v>28.666666666666671</v>
      </c>
      <c r="S22" s="14">
        <v>46.333333333333343</v>
      </c>
      <c r="T22" s="14">
        <v>75.166666666666657</v>
      </c>
      <c r="U22" s="14">
        <v>96.833333333333343</v>
      </c>
      <c r="V22" s="14">
        <v>110.33333333333334</v>
      </c>
      <c r="Y22" s="2" t="s">
        <v>71</v>
      </c>
      <c r="Z22" s="14">
        <v>57.8</v>
      </c>
      <c r="AA22" s="14">
        <v>18</v>
      </c>
      <c r="AB22" s="14">
        <v>180</v>
      </c>
      <c r="AC22" s="14">
        <v>17.8</v>
      </c>
      <c r="AD22" s="14">
        <v>10.1</v>
      </c>
      <c r="AE22" s="14">
        <v>29.2</v>
      </c>
      <c r="AF22" s="26">
        <v>1492</v>
      </c>
      <c r="AG22" s="22"/>
      <c r="AH22" s="2" t="s">
        <v>71</v>
      </c>
      <c r="AI22">
        <v>4023</v>
      </c>
      <c r="AJ22">
        <v>5825</v>
      </c>
      <c r="AK22">
        <v>6882</v>
      </c>
      <c r="AL22">
        <v>8503</v>
      </c>
      <c r="AM22">
        <v>9710</v>
      </c>
      <c r="AP22" s="2" t="s">
        <v>71</v>
      </c>
      <c r="AQ22" s="7">
        <f t="shared" si="0"/>
        <v>9.7901266666666681E-2</v>
      </c>
      <c r="AR22" s="7">
        <f t="shared" si="1"/>
        <v>0.13242193333333335</v>
      </c>
      <c r="AS22" s="7">
        <f t="shared" si="2"/>
        <v>0.17557426666666667</v>
      </c>
      <c r="AT22" s="7">
        <f t="shared" si="3"/>
        <v>0.21378793333333335</v>
      </c>
      <c r="AU22" s="7">
        <f t="shared" si="4"/>
        <v>0.23897693333333336</v>
      </c>
    </row>
    <row r="23" spans="1:47" x14ac:dyDescent="0.4">
      <c r="A23" s="2" t="s">
        <v>49</v>
      </c>
      <c r="B23" s="7">
        <v>6.9288389513108617E-2</v>
      </c>
      <c r="C23" s="7">
        <v>0.113263777421081</v>
      </c>
      <c r="D23" s="7">
        <v>0.15222043873729266</v>
      </c>
      <c r="E23" s="7">
        <v>0.17067950775815943</v>
      </c>
      <c r="F23" s="7">
        <v>0.19154628143392188</v>
      </c>
      <c r="I23" s="2" t="s">
        <v>49</v>
      </c>
      <c r="J23" s="7">
        <v>6.3162118780096324E-2</v>
      </c>
      <c r="K23" s="7">
        <v>9.2423756019261644E-2</v>
      </c>
      <c r="L23" s="7">
        <v>0.2018459069020867</v>
      </c>
      <c r="M23" s="7">
        <v>0.21728731942215088</v>
      </c>
      <c r="N23" s="7">
        <v>0.22390048154093101</v>
      </c>
      <c r="O23" s="7"/>
      <c r="Q23" s="2" t="s">
        <v>49</v>
      </c>
      <c r="R23" s="14">
        <v>11.666666666666671</v>
      </c>
      <c r="S23" s="14">
        <v>30</v>
      </c>
      <c r="T23" s="14">
        <v>62.000000000000014</v>
      </c>
      <c r="U23" s="14">
        <v>76.166666666666671</v>
      </c>
      <c r="V23" s="14">
        <v>88.166666666666671</v>
      </c>
      <c r="Y23" s="2" t="s">
        <v>49</v>
      </c>
      <c r="Z23" s="14">
        <v>62.3</v>
      </c>
      <c r="AA23" s="14">
        <v>19</v>
      </c>
      <c r="AB23" s="14">
        <v>170</v>
      </c>
      <c r="AC23" s="14">
        <v>21.6</v>
      </c>
      <c r="AD23" s="14">
        <v>17</v>
      </c>
      <c r="AE23" s="14">
        <v>29.1</v>
      </c>
      <c r="AF23" s="26">
        <v>1486</v>
      </c>
      <c r="AG23" s="22"/>
      <c r="AH23" s="2" t="s">
        <v>49</v>
      </c>
      <c r="AI23">
        <v>3767</v>
      </c>
      <c r="AJ23">
        <v>5483</v>
      </c>
      <c r="AK23">
        <v>11889</v>
      </c>
      <c r="AL23">
        <v>12793</v>
      </c>
      <c r="AM23">
        <v>13180</v>
      </c>
      <c r="AP23" s="2" t="s">
        <v>49</v>
      </c>
      <c r="AQ23" s="7">
        <f t="shared" si="0"/>
        <v>7.2518266666666678E-2</v>
      </c>
      <c r="AR23" s="7">
        <f t="shared" si="1"/>
        <v>0.1072636</v>
      </c>
      <c r="AS23" s="7">
        <f t="shared" si="2"/>
        <v>0.19178560000000003</v>
      </c>
      <c r="AT23" s="7">
        <f t="shared" si="3"/>
        <v>0.21568026666666668</v>
      </c>
      <c r="AU23" s="7">
        <f t="shared" si="4"/>
        <v>0.23326926666666667</v>
      </c>
    </row>
    <row r="24" spans="1:47" x14ac:dyDescent="0.4">
      <c r="A24" s="2" t="s">
        <v>50</v>
      </c>
      <c r="B24" s="7">
        <v>7.2375690607734799E-2</v>
      </c>
      <c r="C24" s="7">
        <v>0.11865561694291001</v>
      </c>
      <c r="D24" s="7">
        <v>0.15119705340699813</v>
      </c>
      <c r="E24" s="7">
        <v>0.1848987108655617</v>
      </c>
      <c r="F24" s="7">
        <v>0.20773480662983423</v>
      </c>
      <c r="I24" s="2" t="s">
        <v>50</v>
      </c>
      <c r="J24" s="7">
        <v>7.0176795580110501E-2</v>
      </c>
      <c r="K24" s="7">
        <v>8.805524861878454E-2</v>
      </c>
      <c r="L24" s="7">
        <v>0.1196132596685083</v>
      </c>
      <c r="M24" s="7">
        <v>0.13091712707182318</v>
      </c>
      <c r="N24" s="7">
        <v>0.16522651933701701</v>
      </c>
      <c r="O24" s="7"/>
      <c r="Q24" s="2" t="s">
        <v>50</v>
      </c>
      <c r="R24" s="14">
        <v>35.16666666666633</v>
      </c>
      <c r="S24" s="14">
        <v>58.499999999999659</v>
      </c>
      <c r="T24" s="14">
        <v>84.999999999999659</v>
      </c>
      <c r="U24" s="14">
        <v>99.999999999999659</v>
      </c>
      <c r="V24" s="14">
        <v>111.66666666666634</v>
      </c>
      <c r="Y24" s="2" t="s">
        <v>50</v>
      </c>
      <c r="Z24" s="14">
        <v>90.5</v>
      </c>
      <c r="AA24" s="14">
        <v>19</v>
      </c>
      <c r="AB24" s="14">
        <v>171</v>
      </c>
      <c r="AC24" s="14">
        <v>30.9</v>
      </c>
      <c r="AD24" s="14">
        <v>23.6</v>
      </c>
      <c r="AE24" s="14">
        <v>40</v>
      </c>
      <c r="AF24" s="26">
        <v>1863</v>
      </c>
      <c r="AG24" s="22"/>
      <c r="AH24" s="2" t="s">
        <v>50</v>
      </c>
      <c r="AI24">
        <v>3653</v>
      </c>
      <c r="AJ24">
        <v>5173</v>
      </c>
      <c r="AK24">
        <v>7859</v>
      </c>
      <c r="AL24">
        <v>8821</v>
      </c>
      <c r="AM24">
        <v>9186</v>
      </c>
      <c r="AP24" s="2" t="s">
        <v>50</v>
      </c>
      <c r="AQ24" s="7">
        <f t="shared" si="0"/>
        <v>8.5124666666666252E-2</v>
      </c>
      <c r="AR24" s="7">
        <f t="shared" si="1"/>
        <v>0.12469799999999959</v>
      </c>
      <c r="AS24" s="7">
        <f t="shared" si="2"/>
        <v>0.17635999999999957</v>
      </c>
      <c r="AT24" s="7">
        <f t="shared" si="3"/>
        <v>0.2016939999999996</v>
      </c>
      <c r="AU24" s="7">
        <f t="shared" si="4"/>
        <v>0.21871566666666625</v>
      </c>
    </row>
    <row r="25" spans="1:47" x14ac:dyDescent="0.4">
      <c r="A25" s="2" t="s">
        <v>40</v>
      </c>
      <c r="B25" s="7">
        <v>5.9313725490196076E-2</v>
      </c>
      <c r="C25" s="7">
        <v>0.10490196078431371</v>
      </c>
      <c r="D25" s="7">
        <v>0.14019607843137258</v>
      </c>
      <c r="E25" s="7">
        <v>0.16495098039215686</v>
      </c>
      <c r="F25" s="7">
        <v>0.19509803921568625</v>
      </c>
      <c r="I25" s="2" t="s">
        <v>40</v>
      </c>
      <c r="J25" s="7">
        <v>7.0411764705882354E-2</v>
      </c>
      <c r="K25" s="7">
        <v>0.10036764705882352</v>
      </c>
      <c r="L25" s="7">
        <v>0.11752941176470587</v>
      </c>
      <c r="M25" s="7">
        <v>0.12964705882352942</v>
      </c>
      <c r="N25" s="7">
        <v>0.15473529411764708</v>
      </c>
      <c r="O25" s="7"/>
      <c r="Q25" s="2" t="s">
        <v>40</v>
      </c>
      <c r="R25" s="14">
        <v>22.333333333333329</v>
      </c>
      <c r="S25" s="14">
        <v>45.166666666666671</v>
      </c>
      <c r="T25" s="14">
        <v>65.5</v>
      </c>
      <c r="U25" s="14">
        <v>81.833333333333343</v>
      </c>
      <c r="V25" s="14">
        <v>92.666666666666657</v>
      </c>
      <c r="Y25" s="2" t="s">
        <v>40</v>
      </c>
      <c r="Z25" s="14">
        <v>68</v>
      </c>
      <c r="AA25" s="14">
        <v>18</v>
      </c>
      <c r="AB25" s="14">
        <v>169</v>
      </c>
      <c r="AC25" s="14">
        <v>23.8</v>
      </c>
      <c r="AD25" s="14">
        <v>15.3</v>
      </c>
      <c r="AE25" s="14">
        <v>33</v>
      </c>
      <c r="AF25" s="26">
        <v>1614</v>
      </c>
      <c r="AG25" s="22"/>
      <c r="AH25" s="2" t="s">
        <v>40</v>
      </c>
      <c r="AI25">
        <v>4077</v>
      </c>
      <c r="AJ25">
        <v>5991</v>
      </c>
      <c r="AK25">
        <v>7088</v>
      </c>
      <c r="AL25">
        <v>7863</v>
      </c>
      <c r="AM25">
        <v>9463</v>
      </c>
      <c r="AP25" s="2" t="s">
        <v>40</v>
      </c>
      <c r="AQ25" s="7">
        <f t="shared" si="0"/>
        <v>8.4734333333333328E-2</v>
      </c>
      <c r="AR25" s="7">
        <f t="shared" si="1"/>
        <v>0.12644566666666668</v>
      </c>
      <c r="AS25" s="7">
        <f t="shared" si="2"/>
        <v>0.15933800000000001</v>
      </c>
      <c r="AT25" s="7">
        <f t="shared" si="3"/>
        <v>0.18501633333333334</v>
      </c>
      <c r="AU25" s="7">
        <f t="shared" si="4"/>
        <v>0.20964966666666665</v>
      </c>
    </row>
    <row r="26" spans="1:47" x14ac:dyDescent="0.4">
      <c r="A26" s="2" t="s">
        <v>84</v>
      </c>
      <c r="B26" s="7">
        <v>5.7074910820451845E-2</v>
      </c>
      <c r="C26" s="7">
        <v>0.12996829171620999</v>
      </c>
      <c r="D26" s="7">
        <v>0.15219976218787157</v>
      </c>
      <c r="E26" s="7">
        <v>0.1757827982560444</v>
      </c>
      <c r="F26" s="7">
        <v>0.20947284978200556</v>
      </c>
      <c r="I26" s="2" t="s">
        <v>84</v>
      </c>
      <c r="J26" s="7">
        <v>7.1236623067776464E-2</v>
      </c>
      <c r="K26" s="7">
        <v>9.0808561236623078E-2</v>
      </c>
      <c r="L26" s="7">
        <v>0.10026159334126042</v>
      </c>
      <c r="M26" s="7">
        <v>0.13935790725326999</v>
      </c>
      <c r="N26" s="7">
        <v>0.169184304399524</v>
      </c>
      <c r="O26" s="7"/>
      <c r="Q26" s="2" t="s">
        <v>84</v>
      </c>
      <c r="R26" s="14">
        <v>24.1666666666667</v>
      </c>
      <c r="S26" s="14">
        <v>47.500000000000028</v>
      </c>
      <c r="T26" s="14">
        <v>73.1666666666667</v>
      </c>
      <c r="U26" s="14">
        <v>92.333333333333357</v>
      </c>
      <c r="V26" s="14">
        <v>107.6666666666667</v>
      </c>
      <c r="Y26" s="2" t="s">
        <v>84</v>
      </c>
      <c r="Z26" s="14">
        <v>84.1</v>
      </c>
      <c r="AA26" s="14">
        <v>22</v>
      </c>
      <c r="AB26" s="14">
        <v>174</v>
      </c>
      <c r="AC26" s="14">
        <v>27.8</v>
      </c>
      <c r="AD26" s="14">
        <v>19.600000000000001</v>
      </c>
      <c r="AE26" s="14">
        <v>39.1</v>
      </c>
      <c r="AF26" s="26">
        <v>1831</v>
      </c>
      <c r="AG26" s="22"/>
      <c r="AH26" s="2" t="s">
        <v>84</v>
      </c>
      <c r="AI26">
        <v>3891</v>
      </c>
      <c r="AJ26">
        <v>5437</v>
      </c>
      <c r="AK26">
        <v>6186</v>
      </c>
      <c r="AL26">
        <v>6904</v>
      </c>
      <c r="AM26">
        <v>7364</v>
      </c>
      <c r="AP26" s="2" t="s">
        <v>84</v>
      </c>
      <c r="AQ26" s="7">
        <f t="shared" si="0"/>
        <v>7.6721866666666722E-2</v>
      </c>
      <c r="AR26" s="7">
        <f t="shared" si="1"/>
        <v>0.11647720000000004</v>
      </c>
      <c r="AS26" s="7">
        <f t="shared" si="2"/>
        <v>0.15354686666666673</v>
      </c>
      <c r="AT26" s="7">
        <f t="shared" si="3"/>
        <v>0.18233953333333336</v>
      </c>
      <c r="AU26" s="7">
        <f t="shared" si="4"/>
        <v>0.20457286666666671</v>
      </c>
    </row>
    <row r="27" spans="1:47" x14ac:dyDescent="0.4">
      <c r="A27" s="2" t="s">
        <v>86</v>
      </c>
      <c r="B27" s="7">
        <v>7.1885770556376169E-2</v>
      </c>
      <c r="C27" s="7">
        <v>0.11595273264401772</v>
      </c>
      <c r="D27" s="7">
        <v>0.1430329886755293</v>
      </c>
      <c r="E27" s="7">
        <v>0.1745445593303791</v>
      </c>
      <c r="F27" s="7">
        <v>0.20507139340226488</v>
      </c>
      <c r="I27" s="2" t="s">
        <v>86</v>
      </c>
      <c r="J27" s="7">
        <v>6.7533234859675037E-2</v>
      </c>
      <c r="K27" s="7">
        <v>9.2171344165435751E-2</v>
      </c>
      <c r="L27" s="7">
        <v>0.11639586410635155</v>
      </c>
      <c r="M27" s="7">
        <v>0.13268833087149187</v>
      </c>
      <c r="N27" s="7">
        <v>0.161314623338257</v>
      </c>
      <c r="O27" s="7"/>
      <c r="Q27" s="2" t="s">
        <v>86</v>
      </c>
      <c r="R27" s="14">
        <v>27.83333333333367</v>
      </c>
      <c r="S27" s="14">
        <v>48.166666666666998</v>
      </c>
      <c r="T27" s="14">
        <v>60.833333333333655</v>
      </c>
      <c r="U27" s="14">
        <v>55.000000000000341</v>
      </c>
      <c r="V27" s="14">
        <v>102.00000000000034</v>
      </c>
      <c r="Y27" s="2" t="s">
        <v>86</v>
      </c>
      <c r="Z27" s="14">
        <v>67.7</v>
      </c>
      <c r="AA27" s="14">
        <v>20</v>
      </c>
      <c r="AB27" s="14">
        <v>158</v>
      </c>
      <c r="AC27" s="14">
        <v>27.1</v>
      </c>
      <c r="AD27" s="14">
        <v>27.6</v>
      </c>
      <c r="AE27" s="14">
        <v>27.6</v>
      </c>
      <c r="AF27" s="26">
        <v>1428</v>
      </c>
      <c r="AG27" s="22"/>
      <c r="AH27" s="2" t="s">
        <v>86</v>
      </c>
      <c r="AI27">
        <v>3873</v>
      </c>
      <c r="AJ27">
        <v>5442</v>
      </c>
      <c r="AK27">
        <v>6983</v>
      </c>
      <c r="AL27">
        <v>8019</v>
      </c>
      <c r="AM27">
        <v>8568</v>
      </c>
      <c r="AP27" s="2" t="s">
        <v>86</v>
      </c>
      <c r="AQ27" s="7">
        <f t="shared" si="0"/>
        <v>9.0293733333333751E-2</v>
      </c>
      <c r="AR27" s="7">
        <f t="shared" si="1"/>
        <v>0.12649006666666709</v>
      </c>
      <c r="AS27" s="7">
        <f t="shared" si="2"/>
        <v>0.15298373333333373</v>
      </c>
      <c r="AT27" s="7">
        <f t="shared" si="3"/>
        <v>0.15300240000000043</v>
      </c>
      <c r="AU27" s="7">
        <f t="shared" si="4"/>
        <v>0.21512540000000044</v>
      </c>
    </row>
    <row r="28" spans="1:47" x14ac:dyDescent="0.4">
      <c r="A28" s="2" t="s">
        <v>87</v>
      </c>
      <c r="B28" s="7">
        <v>6.342537014805924E-2</v>
      </c>
      <c r="C28" s="7">
        <v>0.11624649859943978</v>
      </c>
      <c r="D28" s="7">
        <v>0.14085634253701479</v>
      </c>
      <c r="E28" s="7">
        <v>0.16426570628251302</v>
      </c>
      <c r="F28" s="7">
        <v>0.19787915166066428</v>
      </c>
      <c r="I28" s="2" t="s">
        <v>87</v>
      </c>
      <c r="J28" s="7">
        <v>7.8955582232893159E-2</v>
      </c>
      <c r="K28" s="7">
        <v>0.11058823529411765</v>
      </c>
      <c r="L28" s="7">
        <v>0.12949579831932773</v>
      </c>
      <c r="M28" s="7">
        <v>0.13701080432172871</v>
      </c>
      <c r="N28" s="7">
        <v>0.17165666266506599</v>
      </c>
      <c r="O28" s="7"/>
      <c r="Q28" s="2" t="s">
        <v>87</v>
      </c>
      <c r="R28" s="14">
        <v>22.1666666666667</v>
      </c>
      <c r="S28" s="14">
        <v>46.833333333333371</v>
      </c>
      <c r="T28" s="14">
        <v>64.833333333333357</v>
      </c>
      <c r="U28" s="14">
        <v>84.333333333333357</v>
      </c>
      <c r="V28" s="14">
        <v>106.1666666666667</v>
      </c>
      <c r="Y28" s="2" t="s">
        <v>87</v>
      </c>
      <c r="Z28" s="14">
        <v>83.3</v>
      </c>
      <c r="AA28" s="14">
        <v>21</v>
      </c>
      <c r="AB28" s="14">
        <v>163</v>
      </c>
      <c r="AC28" s="14">
        <v>31.5</v>
      </c>
      <c r="AD28" s="14">
        <v>24.4</v>
      </c>
      <c r="AE28" s="14">
        <v>36.700000000000003</v>
      </c>
      <c r="AF28" s="26">
        <v>1738</v>
      </c>
      <c r="AG28" s="22"/>
      <c r="AH28" s="2" t="s">
        <v>87</v>
      </c>
      <c r="AI28">
        <v>4441</v>
      </c>
      <c r="AJ28">
        <v>6917</v>
      </c>
      <c r="AK28">
        <v>8400</v>
      </c>
      <c r="AL28">
        <v>8988</v>
      </c>
      <c r="AM28">
        <v>9352</v>
      </c>
      <c r="AP28" s="2" t="s">
        <v>87</v>
      </c>
      <c r="AQ28" s="7">
        <f t="shared" si="0"/>
        <v>7.8538266666666717E-2</v>
      </c>
      <c r="AR28" s="7">
        <f t="shared" si="1"/>
        <v>0.12645693333333338</v>
      </c>
      <c r="AS28" s="7">
        <f t="shared" si="2"/>
        <v>0.15915793333333336</v>
      </c>
      <c r="AT28" s="7">
        <f t="shared" si="3"/>
        <v>0.18745393333333338</v>
      </c>
      <c r="AU28" s="7">
        <f t="shared" si="4"/>
        <v>0.21707526666666671</v>
      </c>
    </row>
    <row r="29" spans="1:47" x14ac:dyDescent="0.4">
      <c r="A29" s="2" t="s">
        <v>72</v>
      </c>
      <c r="B29" s="7">
        <v>8.1727962638645638E-2</v>
      </c>
      <c r="C29" s="7">
        <v>0.11704611792177468</v>
      </c>
      <c r="D29" s="7">
        <v>0.16170461179217746</v>
      </c>
      <c r="E29" s="7">
        <v>0.18388791593695272</v>
      </c>
      <c r="F29" s="7">
        <v>0.21161704611792176</v>
      </c>
      <c r="I29" s="2" t="s">
        <v>72</v>
      </c>
      <c r="J29" s="7">
        <v>4.6077057793345012E-2</v>
      </c>
      <c r="K29" s="7">
        <v>7.0455341506129601E-2</v>
      </c>
      <c r="L29" s="7">
        <v>0.16092819614711032</v>
      </c>
      <c r="M29" s="7">
        <v>0.1836602451838879</v>
      </c>
      <c r="N29" s="7">
        <v>0.18756567425569179</v>
      </c>
      <c r="O29" s="7"/>
      <c r="Q29" s="2" t="s">
        <v>72</v>
      </c>
      <c r="R29" s="14">
        <v>21.166666666666671</v>
      </c>
      <c r="S29" s="14">
        <v>41.166666666666671</v>
      </c>
      <c r="T29" s="14">
        <v>69</v>
      </c>
      <c r="U29" s="14">
        <v>87.5</v>
      </c>
      <c r="V29" s="14">
        <v>100</v>
      </c>
      <c r="Y29" s="2" t="s">
        <v>72</v>
      </c>
      <c r="Z29" s="14">
        <v>57.1</v>
      </c>
      <c r="AA29" s="14">
        <v>19</v>
      </c>
      <c r="AB29" s="14">
        <v>155</v>
      </c>
      <c r="AC29" s="14">
        <v>23.8</v>
      </c>
      <c r="AD29" s="14">
        <v>16.2</v>
      </c>
      <c r="AE29" s="14">
        <v>27.2</v>
      </c>
      <c r="AF29" s="26">
        <v>1404</v>
      </c>
      <c r="AG29" s="22"/>
      <c r="AH29" s="2" t="s">
        <v>72</v>
      </c>
      <c r="AI29">
        <v>2954</v>
      </c>
      <c r="AJ29">
        <v>4262</v>
      </c>
      <c r="AK29">
        <v>9119</v>
      </c>
      <c r="AL29">
        <v>10338</v>
      </c>
      <c r="AM29">
        <v>10547</v>
      </c>
      <c r="AP29" s="2" t="s">
        <v>72</v>
      </c>
      <c r="AQ29" s="7">
        <f t="shared" si="0"/>
        <v>8.1508866666666679E-2</v>
      </c>
      <c r="AR29" s="7">
        <f t="shared" si="1"/>
        <v>0.11546486666666667</v>
      </c>
      <c r="AS29" s="7">
        <f t="shared" si="2"/>
        <v>0.18397720000000001</v>
      </c>
      <c r="AT29" s="7">
        <f t="shared" si="3"/>
        <v>0.21545020000000001</v>
      </c>
      <c r="AU29" s="7">
        <f t="shared" si="4"/>
        <v>0.23241320000000001</v>
      </c>
    </row>
    <row r="30" spans="1:47" x14ac:dyDescent="0.4">
      <c r="A30" s="2" t="s">
        <v>88</v>
      </c>
      <c r="B30" s="7">
        <v>7.9692556634304218E-2</v>
      </c>
      <c r="C30" s="7">
        <v>0.12596548004315</v>
      </c>
      <c r="D30" s="7">
        <v>0.16262135922330098</v>
      </c>
      <c r="E30" s="7">
        <v>0.17421790722761599</v>
      </c>
      <c r="F30" s="7">
        <v>0.18972491909385117</v>
      </c>
      <c r="I30" s="2" t="s">
        <v>88</v>
      </c>
      <c r="J30" s="7">
        <v>7.7071197411003239E-2</v>
      </c>
      <c r="K30" s="7">
        <v>8.6868932038834959E-2</v>
      </c>
      <c r="L30" s="7">
        <v>0.1059142394822</v>
      </c>
      <c r="M30" s="7">
        <v>0.139239482200647</v>
      </c>
      <c r="N30" s="7">
        <v>0.16617313915857601</v>
      </c>
      <c r="O30" s="7"/>
      <c r="Q30" s="2" t="s">
        <v>88</v>
      </c>
      <c r="R30" s="14">
        <v>27.833333333333329</v>
      </c>
      <c r="S30" s="14">
        <v>54</v>
      </c>
      <c r="T30" s="14">
        <v>77</v>
      </c>
      <c r="U30" s="14">
        <v>87.833333333333343</v>
      </c>
      <c r="V30" s="14">
        <v>99.333333333333343</v>
      </c>
      <c r="Y30" s="2" t="s">
        <v>88</v>
      </c>
      <c r="Z30" s="14">
        <v>123.6</v>
      </c>
      <c r="AA30" s="14">
        <v>19</v>
      </c>
      <c r="AB30" s="14">
        <v>180</v>
      </c>
      <c r="AC30" s="14">
        <v>38.1</v>
      </c>
      <c r="AD30" s="14">
        <v>27.9</v>
      </c>
      <c r="AE30" s="14">
        <v>51.4</v>
      </c>
      <c r="AF30" s="26">
        <v>2295</v>
      </c>
      <c r="AG30" s="22"/>
      <c r="AH30" s="2" t="s">
        <v>88</v>
      </c>
      <c r="AI30">
        <v>3926</v>
      </c>
      <c r="AJ30">
        <v>5061</v>
      </c>
      <c r="AK30">
        <v>6113</v>
      </c>
      <c r="AL30">
        <v>7660</v>
      </c>
      <c r="AM30">
        <v>8466</v>
      </c>
      <c r="AP30" s="2" t="s">
        <v>88</v>
      </c>
      <c r="AQ30" s="7">
        <f t="shared" si="0"/>
        <v>5.9472533333333334E-2</v>
      </c>
      <c r="AR30" s="7">
        <f t="shared" si="1"/>
        <v>9.9864200000000014E-2</v>
      </c>
      <c r="AS30" s="7">
        <f t="shared" si="2"/>
        <v>0.13574820000000001</v>
      </c>
      <c r="AT30" s="7">
        <f t="shared" si="3"/>
        <v>0.16001053333333337</v>
      </c>
      <c r="AU30" s="7">
        <f t="shared" si="4"/>
        <v>0.17991253333333335</v>
      </c>
    </row>
    <row r="31" spans="1:47" x14ac:dyDescent="0.4">
      <c r="A31" s="2" t="s">
        <v>89</v>
      </c>
      <c r="B31" s="7">
        <v>5.5E-2</v>
      </c>
      <c r="C31" s="7">
        <v>0.11555555555555556</v>
      </c>
      <c r="D31" s="7">
        <v>0.16222222222222221</v>
      </c>
      <c r="E31" s="7">
        <v>0.20166666666666666</v>
      </c>
      <c r="F31" s="7">
        <v>0.23018518518518516</v>
      </c>
      <c r="I31" s="2" t="s">
        <v>89</v>
      </c>
      <c r="J31" s="7">
        <v>8.1188888888888894E-2</v>
      </c>
      <c r="K31" s="7">
        <v>0.12295555555555554</v>
      </c>
      <c r="L31" s="7">
        <v>0.14516666666666669</v>
      </c>
      <c r="M31" s="7">
        <v>0.15741111111111111</v>
      </c>
      <c r="N31" s="7">
        <v>0.17394444444444401</v>
      </c>
      <c r="O31" s="7"/>
      <c r="Q31" s="2" t="s">
        <v>89</v>
      </c>
      <c r="R31" s="14">
        <v>18.333333333333329</v>
      </c>
      <c r="S31" s="14">
        <v>59.5</v>
      </c>
      <c r="T31" s="14">
        <v>80.333333333333343</v>
      </c>
      <c r="U31" s="14">
        <v>98</v>
      </c>
      <c r="V31" s="14">
        <v>111.16666666666666</v>
      </c>
      <c r="Y31" s="2" t="s">
        <v>89</v>
      </c>
      <c r="Z31" s="14">
        <v>90</v>
      </c>
      <c r="AA31" s="14">
        <v>31</v>
      </c>
      <c r="AB31" s="14">
        <v>177</v>
      </c>
      <c r="AC31" s="14">
        <v>28.4</v>
      </c>
      <c r="AD31" s="14">
        <v>17.600000000000001</v>
      </c>
      <c r="AE31" s="14">
        <v>42.9</v>
      </c>
      <c r="AF31" s="26">
        <v>1964</v>
      </c>
      <c r="AG31" s="22"/>
      <c r="AH31" s="2" t="s">
        <v>89</v>
      </c>
      <c r="AI31">
        <v>4635</v>
      </c>
      <c r="AJ31">
        <v>8168</v>
      </c>
      <c r="AK31">
        <v>10045</v>
      </c>
      <c r="AL31">
        <v>11092</v>
      </c>
      <c r="AM31">
        <v>11788</v>
      </c>
      <c r="AP31" s="2" t="s">
        <v>89</v>
      </c>
      <c r="AQ31" s="7">
        <f t="shared" si="0"/>
        <v>7.1404333333333334E-2</v>
      </c>
      <c r="AR31" s="7">
        <f t="shared" si="1"/>
        <v>0.14718200000000001</v>
      </c>
      <c r="AS31" s="7">
        <f t="shared" si="2"/>
        <v>0.18615433333333337</v>
      </c>
      <c r="AT31" s="7">
        <f t="shared" si="3"/>
        <v>0.21539000000000003</v>
      </c>
      <c r="AU31" s="7">
        <f t="shared" si="4"/>
        <v>0.23658866666666664</v>
      </c>
    </row>
    <row r="32" spans="1:47" x14ac:dyDescent="0.4">
      <c r="A32" s="2" t="s">
        <v>73</v>
      </c>
      <c r="B32" s="7">
        <v>7.3004694835680756E-2</v>
      </c>
      <c r="C32" s="7">
        <v>0.14694835680751175</v>
      </c>
      <c r="D32" s="7">
        <v>0.15680751173708921</v>
      </c>
      <c r="E32" s="7">
        <v>0.19507042253521129</v>
      </c>
      <c r="F32" s="7">
        <v>0.23333333333333334</v>
      </c>
      <c r="I32" s="2" t="s">
        <v>73</v>
      </c>
      <c r="J32" s="7">
        <v>7.685915492957747E-2</v>
      </c>
      <c r="K32" s="7">
        <v>0.1284507042253521</v>
      </c>
      <c r="L32" s="7">
        <v>0.14583098591549296</v>
      </c>
      <c r="M32" s="7">
        <v>0.17409859154929577</v>
      </c>
      <c r="N32" s="7">
        <v>0.18607042253521125</v>
      </c>
      <c r="O32" s="7"/>
      <c r="Q32" s="2" t="s">
        <v>73</v>
      </c>
      <c r="R32" s="14">
        <v>18</v>
      </c>
      <c r="S32" s="14">
        <v>43.833333333333343</v>
      </c>
      <c r="T32" s="14">
        <v>53.833333333333343</v>
      </c>
      <c r="U32" s="14">
        <v>70.5</v>
      </c>
      <c r="V32" s="14">
        <v>77.833333333333343</v>
      </c>
      <c r="Y32" s="2" t="s">
        <v>73</v>
      </c>
      <c r="Z32" s="14">
        <v>71</v>
      </c>
      <c r="AA32" s="14">
        <v>19</v>
      </c>
      <c r="AB32" s="14">
        <v>179</v>
      </c>
      <c r="AC32" s="14">
        <v>18.899999999999999</v>
      </c>
      <c r="AD32" s="14">
        <v>16</v>
      </c>
      <c r="AE32" s="14">
        <v>24.5</v>
      </c>
      <c r="AF32" s="26">
        <v>1337</v>
      </c>
      <c r="AG32" s="22"/>
      <c r="AH32" s="2" t="s">
        <v>73</v>
      </c>
      <c r="AI32">
        <v>4457</v>
      </c>
      <c r="AJ32">
        <v>7902</v>
      </c>
      <c r="AK32">
        <v>9059</v>
      </c>
      <c r="AL32">
        <v>10948</v>
      </c>
      <c r="AM32">
        <v>11746</v>
      </c>
      <c r="AP32" s="2" t="s">
        <v>73</v>
      </c>
      <c r="AQ32" s="7">
        <f t="shared" si="0"/>
        <v>8.0347000000000002E-2</v>
      </c>
      <c r="AR32" s="7">
        <f t="shared" si="1"/>
        <v>0.13649533333333336</v>
      </c>
      <c r="AS32" s="7">
        <f t="shared" si="2"/>
        <v>0.15699433333333335</v>
      </c>
      <c r="AT32" s="7">
        <f t="shared" si="3"/>
        <v>0.190884</v>
      </c>
      <c r="AU32" s="7">
        <f t="shared" si="4"/>
        <v>0.20556333333333335</v>
      </c>
    </row>
    <row r="33" spans="1:47" x14ac:dyDescent="0.4">
      <c r="A33" s="2" t="s">
        <v>90</v>
      </c>
      <c r="B33" s="7">
        <v>7.1677105080027836E-2</v>
      </c>
      <c r="C33" s="7">
        <v>0.14335421016005567</v>
      </c>
      <c r="D33" s="7">
        <v>0.1847599164926931</v>
      </c>
      <c r="E33" s="7">
        <v>0.22268615170494088</v>
      </c>
      <c r="F33" s="7">
        <v>0.26513569937369524</v>
      </c>
      <c r="I33" s="2" t="s">
        <v>90</v>
      </c>
      <c r="J33" s="7">
        <v>4.2985386221294365E-2</v>
      </c>
      <c r="K33" s="7">
        <v>0.14014613778705637</v>
      </c>
      <c r="L33" s="7">
        <v>0.17711899791231731</v>
      </c>
      <c r="M33" s="7">
        <v>0.1960125260960334</v>
      </c>
      <c r="N33" s="7">
        <v>0.2123590814196242</v>
      </c>
      <c r="O33" s="7"/>
      <c r="Q33" s="2" t="s">
        <v>90</v>
      </c>
      <c r="R33" s="14">
        <v>14.5</v>
      </c>
      <c r="S33" s="14">
        <v>39.833333333333343</v>
      </c>
      <c r="T33" s="14">
        <v>58.166666666666671</v>
      </c>
      <c r="U33" s="14">
        <v>78.500000000000014</v>
      </c>
      <c r="V33" s="14">
        <v>91.833333333333329</v>
      </c>
      <c r="Y33" s="2" t="s">
        <v>90</v>
      </c>
      <c r="Z33" s="14">
        <v>47.9</v>
      </c>
      <c r="AA33" s="14">
        <v>19</v>
      </c>
      <c r="AB33" s="14">
        <v>165</v>
      </c>
      <c r="AC33" s="14">
        <v>17.600000000000001</v>
      </c>
      <c r="AD33" s="14">
        <v>12.3</v>
      </c>
      <c r="AE33" s="14">
        <v>23.3</v>
      </c>
      <c r="AF33" s="26">
        <v>1277</v>
      </c>
      <c r="AG33" s="22"/>
      <c r="AH33" s="2" t="s">
        <v>90</v>
      </c>
      <c r="AI33">
        <v>3073</v>
      </c>
      <c r="AJ33">
        <v>7448</v>
      </c>
      <c r="AK33">
        <v>9113</v>
      </c>
      <c r="AL33">
        <v>9965</v>
      </c>
      <c r="AM33">
        <v>10700</v>
      </c>
      <c r="AP33" s="2" t="s">
        <v>90</v>
      </c>
      <c r="AQ33" s="7">
        <f t="shared" si="0"/>
        <v>7.9208799999999996E-2</v>
      </c>
      <c r="AR33" s="7">
        <f t="shared" si="1"/>
        <v>0.14124713333333336</v>
      </c>
      <c r="AS33" s="7">
        <f t="shared" si="2"/>
        <v>0.17563546666666668</v>
      </c>
      <c r="AT33" s="7">
        <f t="shared" si="3"/>
        <v>0.20681280000000002</v>
      </c>
      <c r="AU33" s="7">
        <f t="shared" si="4"/>
        <v>0.22849113333333332</v>
      </c>
    </row>
    <row r="34" spans="1:47" x14ac:dyDescent="0.4">
      <c r="A34" s="2" t="s">
        <v>91</v>
      </c>
      <c r="B34" s="7">
        <v>7.0765027322404361E-2</v>
      </c>
      <c r="C34" s="7">
        <v>0.12049180327868854</v>
      </c>
      <c r="D34" s="7">
        <v>0.16994535519125684</v>
      </c>
      <c r="E34" s="7">
        <v>0.18797814207650271</v>
      </c>
      <c r="F34" s="7">
        <v>0.22513661202185795</v>
      </c>
      <c r="I34" s="2" t="s">
        <v>91</v>
      </c>
      <c r="J34" s="7">
        <v>5.1557377049180335E-2</v>
      </c>
      <c r="K34" s="7">
        <v>8.9262295081967216E-2</v>
      </c>
      <c r="L34" s="7">
        <v>0.12414754098360654</v>
      </c>
      <c r="M34" s="7">
        <v>0.13799999999999998</v>
      </c>
      <c r="N34" s="7">
        <v>0.166032786885246</v>
      </c>
      <c r="O34" s="7"/>
      <c r="Q34" s="2" t="s">
        <v>91</v>
      </c>
      <c r="R34" s="14">
        <v>25.333333333333329</v>
      </c>
      <c r="S34" s="14">
        <v>38.166666666666671</v>
      </c>
      <c r="T34" s="14">
        <v>61.833333333333343</v>
      </c>
      <c r="U34" s="14">
        <v>71.333333333333343</v>
      </c>
      <c r="V34" s="14">
        <v>82.666666666666657</v>
      </c>
      <c r="Y34" s="2" t="s">
        <v>91</v>
      </c>
      <c r="Z34" s="14">
        <v>61</v>
      </c>
      <c r="AA34" s="14">
        <v>22</v>
      </c>
      <c r="AB34" s="14">
        <v>168</v>
      </c>
      <c r="AC34" s="14">
        <v>23.8</v>
      </c>
      <c r="AD34" s="14">
        <v>15.3</v>
      </c>
      <c r="AE34" s="14">
        <v>33</v>
      </c>
      <c r="AF34" s="26">
        <v>1614</v>
      </c>
      <c r="AG34" s="22"/>
      <c r="AH34" s="2" t="s">
        <v>91</v>
      </c>
      <c r="AI34">
        <v>3106</v>
      </c>
      <c r="AJ34">
        <v>5271</v>
      </c>
      <c r="AK34">
        <v>7269</v>
      </c>
      <c r="AL34">
        <v>8064</v>
      </c>
      <c r="AM34">
        <v>9098</v>
      </c>
      <c r="AP34" s="2" t="s">
        <v>91</v>
      </c>
      <c r="AQ34" s="7">
        <f t="shared" si="0"/>
        <v>8.5563333333333338E-2</v>
      </c>
      <c r="AR34" s="7">
        <f t="shared" si="1"/>
        <v>0.11663166666666668</v>
      </c>
      <c r="AS34" s="7">
        <f t="shared" si="2"/>
        <v>0.15996433333333335</v>
      </c>
      <c r="AT34" s="7">
        <f t="shared" si="3"/>
        <v>0.17730933333333335</v>
      </c>
      <c r="AU34" s="7">
        <f t="shared" si="4"/>
        <v>0.19860066666666665</v>
      </c>
    </row>
    <row r="35" spans="1:47" x14ac:dyDescent="0.4">
      <c r="A35" s="2" t="s">
        <v>92</v>
      </c>
      <c r="B35" s="7">
        <v>8.5241730279898217E-2</v>
      </c>
      <c r="C35" s="7">
        <v>0.14503816793893129</v>
      </c>
      <c r="D35" s="7">
        <v>0.17531806615776083</v>
      </c>
      <c r="E35" s="7">
        <v>0.20992366412213737</v>
      </c>
      <c r="F35" s="7">
        <v>0.22290076335877862</v>
      </c>
      <c r="I35" s="2" t="s">
        <v>92</v>
      </c>
      <c r="J35" s="7">
        <v>6.0045801526717561E-2</v>
      </c>
      <c r="K35" s="7">
        <v>0.13083969465648854</v>
      </c>
      <c r="L35" s="7">
        <v>0.15690076335877864</v>
      </c>
      <c r="M35" s="7">
        <v>0.17334351145038168</v>
      </c>
      <c r="N35" s="7">
        <v>0.19198473282442743</v>
      </c>
      <c r="O35" s="7"/>
      <c r="Q35" s="2" t="s">
        <v>92</v>
      </c>
      <c r="R35" s="14">
        <v>22.3333333333333</v>
      </c>
      <c r="S35" s="14">
        <v>47.3333333333333</v>
      </c>
      <c r="T35" s="14">
        <v>35.166666666666629</v>
      </c>
      <c r="U35" s="14">
        <v>43.999999999999972</v>
      </c>
      <c r="V35" s="14">
        <v>85.8333333333333</v>
      </c>
      <c r="Y35" s="2" t="s">
        <v>92</v>
      </c>
      <c r="Z35" s="14">
        <v>65.5</v>
      </c>
      <c r="AA35" s="14">
        <v>18</v>
      </c>
      <c r="AB35" s="14">
        <v>177</v>
      </c>
      <c r="AC35" s="14">
        <v>20.9</v>
      </c>
      <c r="AD35" s="14">
        <v>8.1</v>
      </c>
      <c r="AE35" s="14">
        <v>34.299999999999997</v>
      </c>
      <c r="AF35" s="26">
        <v>1670</v>
      </c>
      <c r="AG35" s="22"/>
      <c r="AH35" s="2" t="s">
        <v>92</v>
      </c>
      <c r="AI35">
        <v>3438</v>
      </c>
      <c r="AJ35">
        <v>7796</v>
      </c>
      <c r="AK35">
        <v>9401</v>
      </c>
      <c r="AL35">
        <v>10414</v>
      </c>
      <c r="AM35">
        <v>11561</v>
      </c>
      <c r="AP35" s="2" t="s">
        <v>92</v>
      </c>
      <c r="AQ35" s="7">
        <f t="shared" si="0"/>
        <v>8.1656333333333303E-2</v>
      </c>
      <c r="AR35" s="7">
        <f t="shared" si="1"/>
        <v>0.14316233333333331</v>
      </c>
      <c r="AS35" s="7">
        <f t="shared" si="2"/>
        <v>0.13931066666666664</v>
      </c>
      <c r="AT35" s="7">
        <f t="shared" si="3"/>
        <v>0.15735499999999997</v>
      </c>
      <c r="AU35" s="7">
        <f t="shared" si="4"/>
        <v>0.2172573333333333</v>
      </c>
    </row>
    <row r="36" spans="1:47" x14ac:dyDescent="0.4">
      <c r="A36" s="2"/>
      <c r="B36" s="7"/>
      <c r="C36" s="7"/>
      <c r="D36" s="7"/>
      <c r="E36" s="7"/>
      <c r="F36" s="7"/>
      <c r="I36" s="2"/>
      <c r="J36" s="7"/>
      <c r="K36" s="7"/>
      <c r="L36" s="7"/>
      <c r="M36" s="7"/>
      <c r="N36" s="7"/>
      <c r="O36" s="7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V35"/>
  <sheetViews>
    <sheetView zoomScale="80" zoomScaleNormal="80" workbookViewId="0">
      <selection activeCell="AP2" sqref="AP2"/>
    </sheetView>
  </sheetViews>
  <sheetFormatPr defaultRowHeight="17" x14ac:dyDescent="0.4"/>
  <cols>
    <col min="2" max="2" width="8.7265625" style="10"/>
    <col min="10" max="10" width="8.7265625" style="10"/>
    <col min="31" max="31" width="13.08984375" customWidth="1"/>
  </cols>
  <sheetData>
    <row r="1" spans="1:48" ht="21.5" x14ac:dyDescent="0.4">
      <c r="A1" s="24" t="s">
        <v>129</v>
      </c>
      <c r="B1" s="25"/>
      <c r="C1" s="25"/>
    </row>
    <row r="2" spans="1:48" x14ac:dyDescent="0.4">
      <c r="A2" s="1" t="s">
        <v>5</v>
      </c>
      <c r="I2" s="1" t="s">
        <v>11</v>
      </c>
      <c r="Q2" s="1" t="s">
        <v>97</v>
      </c>
      <c r="Z2" s="1" t="s">
        <v>105</v>
      </c>
      <c r="AA2" s="19" t="s">
        <v>99</v>
      </c>
      <c r="AB2" s="19" t="s">
        <v>100</v>
      </c>
      <c r="AC2" s="19" t="s">
        <v>106</v>
      </c>
      <c r="AD2" s="19" t="s">
        <v>101</v>
      </c>
      <c r="AE2" s="19" t="s">
        <v>102</v>
      </c>
      <c r="AF2" s="19" t="s">
        <v>104</v>
      </c>
      <c r="AH2" s="1" t="s">
        <v>98</v>
      </c>
      <c r="AP2" s="1" t="s">
        <v>116</v>
      </c>
    </row>
    <row r="4" spans="1:48" x14ac:dyDescent="0.3">
      <c r="B4" s="16">
        <v>4.8</v>
      </c>
      <c r="C4" s="3">
        <v>6.42</v>
      </c>
      <c r="D4" s="5">
        <v>8.0399999999999991</v>
      </c>
      <c r="E4" s="3">
        <v>9.66</v>
      </c>
      <c r="F4" s="3">
        <v>11.28</v>
      </c>
      <c r="G4" s="2" t="s">
        <v>6</v>
      </c>
      <c r="J4" s="16">
        <v>4.8</v>
      </c>
      <c r="K4" s="3">
        <v>6.42</v>
      </c>
      <c r="L4" s="5">
        <v>8.0399999999999991</v>
      </c>
      <c r="M4" s="3">
        <v>9.66</v>
      </c>
      <c r="N4" s="3">
        <v>11.28</v>
      </c>
      <c r="O4" s="2" t="s">
        <v>12</v>
      </c>
      <c r="P4" s="2"/>
      <c r="R4" s="4">
        <v>4.8</v>
      </c>
      <c r="S4" s="3">
        <v>6.42</v>
      </c>
      <c r="T4" s="5">
        <v>8.0399999999999991</v>
      </c>
      <c r="U4" s="3">
        <v>9.66</v>
      </c>
      <c r="V4" s="3">
        <v>11.28</v>
      </c>
      <c r="W4" s="2" t="s">
        <v>6</v>
      </c>
      <c r="AI4" s="4">
        <v>4.8</v>
      </c>
      <c r="AJ4" s="3">
        <v>6.42</v>
      </c>
      <c r="AK4" s="5">
        <v>8.0399999999999991</v>
      </c>
      <c r="AL4" s="3">
        <v>9.66</v>
      </c>
      <c r="AM4" s="3">
        <v>11.28</v>
      </c>
      <c r="AN4" s="2" t="s">
        <v>6</v>
      </c>
      <c r="AQ4" s="4">
        <v>4.8</v>
      </c>
      <c r="AR4" s="3">
        <v>6.42</v>
      </c>
      <c r="AS4" s="5">
        <v>8.0399999999999991</v>
      </c>
      <c r="AT4" s="3">
        <v>9.66</v>
      </c>
      <c r="AU4" s="3">
        <v>11.28</v>
      </c>
      <c r="AV4" s="2" t="s">
        <v>6</v>
      </c>
    </row>
    <row r="6" spans="1:48" x14ac:dyDescent="0.4">
      <c r="A6" s="2" t="s">
        <v>133</v>
      </c>
      <c r="B6" s="11">
        <v>8.0434782608695646E-2</v>
      </c>
      <c r="C6" s="7">
        <v>0.14275362318840579</v>
      </c>
      <c r="D6" s="7">
        <v>0.18695652173913044</v>
      </c>
      <c r="E6" s="7">
        <v>0.1992753623188406</v>
      </c>
      <c r="F6" s="7">
        <v>0.24637681159420291</v>
      </c>
      <c r="I6" s="2" t="s">
        <v>133</v>
      </c>
      <c r="J6" s="11">
        <v>4.9869565217391297E-2</v>
      </c>
      <c r="K6" s="7">
        <v>0.12869347826086899</v>
      </c>
      <c r="L6" s="7">
        <v>0.16576086956521699</v>
      </c>
      <c r="M6" s="7">
        <v>0.21715217391304301</v>
      </c>
      <c r="N6" s="7">
        <v>0.22982608695652201</v>
      </c>
      <c r="P6" s="2"/>
      <c r="Q6" s="2" t="s">
        <v>133</v>
      </c>
      <c r="R6" s="14">
        <v>24</v>
      </c>
      <c r="S6" s="14">
        <v>47.5</v>
      </c>
      <c r="T6" s="14">
        <v>70</v>
      </c>
      <c r="U6" s="14">
        <v>86.833333333333343</v>
      </c>
      <c r="V6" s="14">
        <v>99</v>
      </c>
      <c r="Y6" s="2" t="s">
        <v>133</v>
      </c>
      <c r="Z6" s="14">
        <v>46</v>
      </c>
      <c r="AA6" s="14">
        <v>21</v>
      </c>
      <c r="AB6" s="14">
        <v>163</v>
      </c>
      <c r="AC6" s="14">
        <v>17.3</v>
      </c>
      <c r="AD6" s="14">
        <v>9.1999999999999993</v>
      </c>
      <c r="AE6" s="14">
        <v>19.7</v>
      </c>
      <c r="AF6" s="26">
        <v>1165</v>
      </c>
      <c r="AG6" s="22"/>
      <c r="AH6" s="2" t="s">
        <v>133</v>
      </c>
      <c r="AI6">
        <v>3460</v>
      </c>
      <c r="AJ6">
        <v>5061</v>
      </c>
      <c r="AK6">
        <v>9333</v>
      </c>
      <c r="AL6">
        <v>10692</v>
      </c>
      <c r="AM6">
        <v>11239</v>
      </c>
      <c r="AP6" s="2" t="s">
        <v>133</v>
      </c>
      <c r="AQ6" s="7">
        <f t="shared" ref="AQ6:AQ35" si="0">(0.000009*AI6)-(0.000299*Z6)+(0.000682*R6)+0.046825</f>
        <v>8.0578999999999998E-2</v>
      </c>
      <c r="AR6" s="7">
        <f t="shared" ref="AR6:AR35" si="1">(0.000009*AJ6)-(0.000299*Z6)+(0.000682*S6)+0.046825</f>
        <v>0.111015</v>
      </c>
      <c r="AS6" s="7">
        <f t="shared" ref="AS6:AS35" si="2">(0.000009*AK6)-(0.000299*Z6)+(0.000682*T6)+0.046825</f>
        <v>0.16480800000000001</v>
      </c>
      <c r="AT6" s="7">
        <f t="shared" ref="AT6:AT35" si="3">(0.000009*AL6)-(0.000299*Z6)+(0.000682*U6)+0.046825</f>
        <v>0.18851933333333334</v>
      </c>
      <c r="AU6" s="7">
        <f t="shared" ref="AU6:AU35" si="4">(0.000009*AM6)-(0.000299*Z6)+(0.000682*V6)+0.046825</f>
        <v>0.20174</v>
      </c>
    </row>
    <row r="7" spans="1:48" x14ac:dyDescent="0.4">
      <c r="A7" s="2" t="s">
        <v>134</v>
      </c>
      <c r="B7" s="11">
        <v>0.115</v>
      </c>
      <c r="C7" s="7">
        <v>0.13944444444444445</v>
      </c>
      <c r="D7" s="7">
        <v>0.16</v>
      </c>
      <c r="E7" s="7">
        <v>0.17944444444444443</v>
      </c>
      <c r="F7" s="7">
        <v>0.21500000000000002</v>
      </c>
      <c r="I7" s="2" t="s">
        <v>134</v>
      </c>
      <c r="J7" s="11">
        <v>0.12429999999999999</v>
      </c>
      <c r="K7" s="7">
        <v>0.13223333333333301</v>
      </c>
      <c r="L7" s="7">
        <v>0.14164999999999997</v>
      </c>
      <c r="M7" s="7">
        <v>0.16350000000000001</v>
      </c>
      <c r="N7" s="7">
        <v>0.18378333333333299</v>
      </c>
      <c r="P7" s="2"/>
      <c r="Q7" s="2" t="s">
        <v>134</v>
      </c>
      <c r="R7" s="14">
        <v>27.1666666666667</v>
      </c>
      <c r="S7" s="14">
        <v>40.6666666666667</v>
      </c>
      <c r="T7" s="14">
        <v>47.000000000000028</v>
      </c>
      <c r="U7" s="14">
        <v>62.1666666666667</v>
      </c>
      <c r="V7" s="14">
        <v>75.333333333333357</v>
      </c>
      <c r="Y7" s="2" t="s">
        <v>134</v>
      </c>
      <c r="Z7" s="14">
        <v>60</v>
      </c>
      <c r="AA7" s="14">
        <v>22</v>
      </c>
      <c r="AB7" s="14">
        <v>170</v>
      </c>
      <c r="AC7" s="14">
        <v>22.4</v>
      </c>
      <c r="AD7" s="14">
        <v>8.1999999999999993</v>
      </c>
      <c r="AE7" s="14">
        <v>31.9</v>
      </c>
      <c r="AF7" s="26">
        <v>1587</v>
      </c>
      <c r="AG7" s="22"/>
      <c r="AH7" s="2" t="s">
        <v>134</v>
      </c>
      <c r="AI7">
        <v>4808</v>
      </c>
      <c r="AJ7">
        <v>5490</v>
      </c>
      <c r="AK7">
        <v>7852</v>
      </c>
      <c r="AL7">
        <v>8911</v>
      </c>
      <c r="AM7">
        <v>9854</v>
      </c>
      <c r="AP7" s="2" t="s">
        <v>134</v>
      </c>
      <c r="AQ7" s="7">
        <f t="shared" si="0"/>
        <v>9.0684666666666691E-2</v>
      </c>
      <c r="AR7" s="7">
        <f t="shared" si="1"/>
        <v>0.10602966666666669</v>
      </c>
      <c r="AS7" s="7">
        <f t="shared" si="2"/>
        <v>0.13160700000000003</v>
      </c>
      <c r="AT7" s="7">
        <f t="shared" si="3"/>
        <v>0.15148166666666671</v>
      </c>
      <c r="AU7" s="7">
        <f t="shared" si="4"/>
        <v>0.16894833333333337</v>
      </c>
    </row>
    <row r="8" spans="1:48" x14ac:dyDescent="0.4">
      <c r="A8" s="2" t="s">
        <v>93</v>
      </c>
      <c r="B8" s="11">
        <v>7.2131147540983598E-2</v>
      </c>
      <c r="C8" s="7">
        <v>9.5628415300546457E-2</v>
      </c>
      <c r="D8" s="7">
        <v>0.152896174863388</v>
      </c>
      <c r="E8" s="7">
        <v>0.18196721311475408</v>
      </c>
      <c r="F8" s="7">
        <v>0.22748633879781399</v>
      </c>
      <c r="I8" s="2" t="s">
        <v>93</v>
      </c>
      <c r="J8" s="11">
        <v>5.9426229508196697E-2</v>
      </c>
      <c r="K8" s="7">
        <v>9.4934426229508206E-2</v>
      </c>
      <c r="L8" s="7">
        <v>0.13277049180327899</v>
      </c>
      <c r="M8" s="7">
        <v>0.16729508196721313</v>
      </c>
      <c r="N8" s="7">
        <v>0.18311475409836064</v>
      </c>
      <c r="P8" s="2"/>
      <c r="Q8" s="2" t="s">
        <v>93</v>
      </c>
      <c r="R8" s="14">
        <v>22.333333333333329</v>
      </c>
      <c r="S8" s="14">
        <v>33.166666666666671</v>
      </c>
      <c r="T8" s="14">
        <v>58</v>
      </c>
      <c r="U8" s="14">
        <v>73.166666666666657</v>
      </c>
      <c r="V8" s="14">
        <v>84.333333333333343</v>
      </c>
      <c r="Y8" s="2" t="s">
        <v>93</v>
      </c>
      <c r="Z8" s="14">
        <v>61</v>
      </c>
      <c r="AA8" s="14">
        <v>22</v>
      </c>
      <c r="AB8" s="14">
        <v>170</v>
      </c>
      <c r="AC8" s="14">
        <v>21.2</v>
      </c>
      <c r="AD8" s="14">
        <v>4.5999999999999996</v>
      </c>
      <c r="AE8" s="14">
        <v>32</v>
      </c>
      <c r="AF8" s="26">
        <v>1596</v>
      </c>
      <c r="AG8" s="22"/>
      <c r="AH8" s="2" t="s">
        <v>93</v>
      </c>
      <c r="AI8">
        <v>4132</v>
      </c>
      <c r="AJ8">
        <v>5597</v>
      </c>
      <c r="AK8">
        <v>8911</v>
      </c>
      <c r="AL8">
        <v>9742</v>
      </c>
      <c r="AM8">
        <v>10651</v>
      </c>
      <c r="AP8" s="2" t="s">
        <v>93</v>
      </c>
      <c r="AQ8" s="7">
        <f t="shared" si="0"/>
        <v>8.1005333333333318E-2</v>
      </c>
      <c r="AR8" s="7">
        <f t="shared" si="1"/>
        <v>0.10157866666666666</v>
      </c>
      <c r="AS8" s="7">
        <f t="shared" si="2"/>
        <v>0.148341</v>
      </c>
      <c r="AT8" s="7">
        <f t="shared" si="3"/>
        <v>0.16616366666666665</v>
      </c>
      <c r="AU8" s="7">
        <f t="shared" si="4"/>
        <v>0.18196033333333334</v>
      </c>
    </row>
    <row r="9" spans="1:48" x14ac:dyDescent="0.4">
      <c r="A9" s="2" t="s">
        <v>74</v>
      </c>
      <c r="B9" s="11">
        <v>5.1225490196078437E-2</v>
      </c>
      <c r="C9" s="7">
        <v>7.7696078431372551E-2</v>
      </c>
      <c r="D9" s="7">
        <v>0.14534313725490194</v>
      </c>
      <c r="E9" s="7">
        <v>0.17549019607843139</v>
      </c>
      <c r="F9" s="7">
        <v>0.22303921568627452</v>
      </c>
      <c r="I9" s="2" t="s">
        <v>74</v>
      </c>
      <c r="J9" s="11">
        <v>6.8750000000000006E-2</v>
      </c>
      <c r="K9" s="7">
        <v>8.5249999999999992E-2</v>
      </c>
      <c r="L9" s="7">
        <v>0.10541176470588236</v>
      </c>
      <c r="M9" s="7">
        <v>0.1461029411764706</v>
      </c>
      <c r="N9" s="7">
        <v>0.16852941176470601</v>
      </c>
      <c r="P9" s="2"/>
      <c r="Q9" s="2" t="s">
        <v>74</v>
      </c>
      <c r="R9" s="14">
        <v>19.666666666666629</v>
      </c>
      <c r="S9" s="14">
        <v>35.166666666666629</v>
      </c>
      <c r="T9" s="14">
        <v>60.3333333333333</v>
      </c>
      <c r="U9" s="14">
        <v>79.666666666666643</v>
      </c>
      <c r="V9" s="14">
        <v>88.8333333333333</v>
      </c>
      <c r="Y9" s="2" t="s">
        <v>74</v>
      </c>
      <c r="Z9" s="14">
        <v>68</v>
      </c>
      <c r="AA9" s="14">
        <v>22</v>
      </c>
      <c r="AB9" s="14">
        <v>177</v>
      </c>
      <c r="AC9" s="14">
        <v>21.8</v>
      </c>
      <c r="AD9" s="14">
        <v>7.6</v>
      </c>
      <c r="AE9" s="14">
        <v>34.299999999999997</v>
      </c>
      <c r="AF9" s="26">
        <v>1679</v>
      </c>
      <c r="AG9" s="22"/>
      <c r="AH9" s="2" t="s">
        <v>74</v>
      </c>
      <c r="AI9">
        <v>3331</v>
      </c>
      <c r="AJ9">
        <v>5024</v>
      </c>
      <c r="AK9">
        <v>6313</v>
      </c>
      <c r="AL9">
        <v>8914</v>
      </c>
      <c r="AM9">
        <v>9068</v>
      </c>
      <c r="AP9" s="2" t="s">
        <v>74</v>
      </c>
      <c r="AQ9" s="7">
        <f t="shared" si="0"/>
        <v>6.9884666666666651E-2</v>
      </c>
      <c r="AR9" s="7">
        <f t="shared" si="1"/>
        <v>9.5692666666666648E-2</v>
      </c>
      <c r="AS9" s="7">
        <f t="shared" si="2"/>
        <v>0.12445733333333331</v>
      </c>
      <c r="AT9" s="7">
        <f t="shared" si="3"/>
        <v>0.16105166666666665</v>
      </c>
      <c r="AU9" s="7">
        <f t="shared" si="4"/>
        <v>0.1686893333333333</v>
      </c>
    </row>
    <row r="10" spans="1:48" x14ac:dyDescent="0.4">
      <c r="A10" s="2" t="s">
        <v>75</v>
      </c>
      <c r="B10" s="11">
        <v>7.9012345679012344E-2</v>
      </c>
      <c r="C10" s="7">
        <v>0.11574074074074074</v>
      </c>
      <c r="D10" s="7">
        <v>0.14043209876543208</v>
      </c>
      <c r="E10" s="7">
        <v>0.165123456790123</v>
      </c>
      <c r="F10" s="7">
        <v>0.19475308641975306</v>
      </c>
      <c r="I10" s="2" t="s">
        <v>75</v>
      </c>
      <c r="J10" s="11">
        <v>5.7703703703703708E-2</v>
      </c>
      <c r="K10" s="7">
        <v>7.3444444444444396E-2</v>
      </c>
      <c r="L10" s="7">
        <v>0.15877777777777777</v>
      </c>
      <c r="M10" s="7">
        <v>0.1708888888888889</v>
      </c>
      <c r="N10" s="7">
        <v>0.17527777777777778</v>
      </c>
      <c r="P10" s="2"/>
      <c r="Q10" s="2" t="s">
        <v>75</v>
      </c>
      <c r="R10" s="14">
        <v>28.333333333333329</v>
      </c>
      <c r="S10" s="14">
        <v>45.833333333333343</v>
      </c>
      <c r="T10" s="14">
        <v>65.333333333333343</v>
      </c>
      <c r="U10" s="14">
        <v>83.5</v>
      </c>
      <c r="V10" s="14">
        <v>94.666666666666657</v>
      </c>
      <c r="Y10" s="2" t="s">
        <v>75</v>
      </c>
      <c r="Z10" s="14">
        <v>54</v>
      </c>
      <c r="AA10" s="14">
        <v>20</v>
      </c>
      <c r="AB10" s="14">
        <v>162</v>
      </c>
      <c r="AC10" s="14">
        <v>20</v>
      </c>
      <c r="AD10" s="14">
        <v>9.8000000000000007</v>
      </c>
      <c r="AE10" s="14">
        <v>23.8</v>
      </c>
      <c r="AF10" s="26">
        <v>1302</v>
      </c>
      <c r="AG10" s="22"/>
      <c r="AH10" s="2" t="s">
        <v>75</v>
      </c>
      <c r="AI10">
        <v>3657</v>
      </c>
      <c r="AJ10">
        <v>4964</v>
      </c>
      <c r="AK10">
        <v>8786</v>
      </c>
      <c r="AL10">
        <v>9400</v>
      </c>
      <c r="AM10">
        <v>9626</v>
      </c>
      <c r="AP10" s="2" t="s">
        <v>75</v>
      </c>
      <c r="AQ10" s="7">
        <f t="shared" si="0"/>
        <v>8.2915333333333327E-2</v>
      </c>
      <c r="AR10" s="7">
        <f t="shared" si="1"/>
        <v>0.10661333333333334</v>
      </c>
      <c r="AS10" s="7">
        <f t="shared" si="2"/>
        <v>0.15431033333333335</v>
      </c>
      <c r="AT10" s="7">
        <f t="shared" si="3"/>
        <v>0.17222600000000002</v>
      </c>
      <c r="AU10" s="7">
        <f t="shared" si="4"/>
        <v>0.18187566666666666</v>
      </c>
    </row>
    <row r="11" spans="1:48" x14ac:dyDescent="0.4">
      <c r="A11" s="2" t="s">
        <v>51</v>
      </c>
      <c r="B11" s="11">
        <v>6.8954248366013077E-2</v>
      </c>
      <c r="C11" s="7">
        <v>0.11568627450980391</v>
      </c>
      <c r="D11" s="7">
        <v>0.15098039215686274</v>
      </c>
      <c r="E11" s="7">
        <v>0.173398692810457</v>
      </c>
      <c r="F11" s="7">
        <v>0.19546405228758201</v>
      </c>
      <c r="I11" s="2" t="s">
        <v>51</v>
      </c>
      <c r="J11" s="11">
        <v>5.2333333333333301E-2</v>
      </c>
      <c r="K11" s="7">
        <v>9.633333333333334E-2</v>
      </c>
      <c r="L11" s="7">
        <v>0.13386274509803922</v>
      </c>
      <c r="M11" s="7">
        <v>0.15907843137254901</v>
      </c>
      <c r="N11" s="7">
        <v>0.16764705882352943</v>
      </c>
      <c r="P11" s="2"/>
      <c r="Q11" s="2" t="s">
        <v>51</v>
      </c>
      <c r="R11" s="14">
        <v>20.000000000000007</v>
      </c>
      <c r="S11" s="14">
        <v>34.833333333333336</v>
      </c>
      <c r="T11" s="14">
        <v>51.500000000000007</v>
      </c>
      <c r="U11" s="14">
        <v>63.500000000000007</v>
      </c>
      <c r="V11" s="14">
        <v>76.5</v>
      </c>
      <c r="Y11" s="2" t="s">
        <v>51</v>
      </c>
      <c r="Z11" s="14">
        <v>51</v>
      </c>
      <c r="AA11" s="14">
        <v>20</v>
      </c>
      <c r="AB11" s="14">
        <v>156</v>
      </c>
      <c r="AC11" s="14">
        <v>21</v>
      </c>
      <c r="AD11" s="14">
        <v>11.8</v>
      </c>
      <c r="AE11" s="14">
        <v>21.4</v>
      </c>
      <c r="AF11" s="26">
        <v>1218</v>
      </c>
      <c r="AG11" s="22"/>
      <c r="AH11" s="2" t="s">
        <v>51</v>
      </c>
      <c r="AI11">
        <v>3961</v>
      </c>
      <c r="AJ11">
        <v>5593</v>
      </c>
      <c r="AK11">
        <v>7391</v>
      </c>
      <c r="AL11">
        <v>8600</v>
      </c>
      <c r="AM11">
        <v>9010</v>
      </c>
      <c r="AP11" s="2" t="s">
        <v>51</v>
      </c>
      <c r="AQ11" s="7">
        <f t="shared" si="0"/>
        <v>8.0865000000000006E-2</v>
      </c>
      <c r="AR11" s="7">
        <f t="shared" si="1"/>
        <v>0.10566933333333334</v>
      </c>
      <c r="AS11" s="7">
        <f t="shared" si="2"/>
        <v>0.133218</v>
      </c>
      <c r="AT11" s="7">
        <f t="shared" si="3"/>
        <v>0.152283</v>
      </c>
      <c r="AU11" s="7">
        <f t="shared" si="4"/>
        <v>0.16483899999999999</v>
      </c>
    </row>
    <row r="12" spans="1:48" x14ac:dyDescent="0.4">
      <c r="A12" s="2" t="s">
        <v>52</v>
      </c>
      <c r="B12" s="11">
        <v>7.5904916261480285E-2</v>
      </c>
      <c r="C12" s="7">
        <v>0.10723933009184225</v>
      </c>
      <c r="D12" s="7">
        <v>0.1574824419232847</v>
      </c>
      <c r="E12" s="7">
        <v>0.179902755267423</v>
      </c>
      <c r="F12" s="7">
        <v>0.20178822258238799</v>
      </c>
      <c r="I12" s="2" t="s">
        <v>52</v>
      </c>
      <c r="J12" s="11">
        <v>9.7212317666126397E-2</v>
      </c>
      <c r="K12" s="7">
        <v>0.1053808752025932</v>
      </c>
      <c r="L12" s="7">
        <v>0.12889789303079399</v>
      </c>
      <c r="M12" s="7">
        <v>0.16405186385737439</v>
      </c>
      <c r="N12" s="7">
        <v>0.17967585089141</v>
      </c>
      <c r="P12" s="6"/>
      <c r="Q12" s="2" t="s">
        <v>52</v>
      </c>
      <c r="R12" s="14">
        <v>17.666666666666629</v>
      </c>
      <c r="S12" s="14">
        <v>26.666666666666629</v>
      </c>
      <c r="T12" s="14">
        <v>43.499999999999972</v>
      </c>
      <c r="U12" s="14">
        <v>52.166666666666629</v>
      </c>
      <c r="V12" s="14">
        <v>60.8333333333333</v>
      </c>
      <c r="Y12" s="2" t="s">
        <v>52</v>
      </c>
      <c r="Z12" s="14">
        <v>61.7</v>
      </c>
      <c r="AA12" s="14">
        <v>21</v>
      </c>
      <c r="AB12" s="14">
        <v>170</v>
      </c>
      <c r="AC12" s="14">
        <v>21.3</v>
      </c>
      <c r="AD12" s="14">
        <v>3.8</v>
      </c>
      <c r="AE12" s="14">
        <v>33.1</v>
      </c>
      <c r="AF12" s="26">
        <v>1620</v>
      </c>
      <c r="AG12" s="22"/>
      <c r="AH12" s="2" t="s">
        <v>52</v>
      </c>
      <c r="AI12">
        <v>4631</v>
      </c>
      <c r="AJ12">
        <v>6263</v>
      </c>
      <c r="AK12">
        <v>8787</v>
      </c>
      <c r="AL12">
        <v>9665</v>
      </c>
      <c r="AM12">
        <v>9992</v>
      </c>
      <c r="AP12" s="2" t="s">
        <v>52</v>
      </c>
      <c r="AQ12" s="7">
        <f t="shared" si="0"/>
        <v>8.2104366666666637E-2</v>
      </c>
      <c r="AR12" s="7">
        <f t="shared" si="1"/>
        <v>0.10293036666666663</v>
      </c>
      <c r="AS12" s="7">
        <f t="shared" si="2"/>
        <v>0.13712669999999999</v>
      </c>
      <c r="AT12" s="7">
        <f t="shared" si="3"/>
        <v>0.15093936666666666</v>
      </c>
      <c r="AU12" s="7">
        <f t="shared" si="4"/>
        <v>0.15979303333333331</v>
      </c>
    </row>
    <row r="13" spans="1:48" x14ac:dyDescent="0.4">
      <c r="A13" s="2" t="s">
        <v>53</v>
      </c>
      <c r="B13" s="11">
        <v>6.4169570267131243E-2</v>
      </c>
      <c r="C13" s="7">
        <v>0.10307781649245065</v>
      </c>
      <c r="D13" s="7">
        <v>0.14256678281068524</v>
      </c>
      <c r="E13" s="7">
        <v>0.17056910569105699</v>
      </c>
      <c r="F13" s="7">
        <v>0.19495934959349601</v>
      </c>
      <c r="I13" s="2" t="s">
        <v>53</v>
      </c>
      <c r="J13" s="11">
        <v>6.5087108013937287E-2</v>
      </c>
      <c r="K13" s="7">
        <v>9.4017073170731699E-2</v>
      </c>
      <c r="L13" s="7">
        <v>0.12815331010452963</v>
      </c>
      <c r="M13" s="7">
        <v>0.14562717770034844</v>
      </c>
      <c r="N13" s="7">
        <v>0.15775261324041812</v>
      </c>
      <c r="P13" s="2"/>
      <c r="Q13" s="2" t="s">
        <v>53</v>
      </c>
      <c r="R13" s="14">
        <v>15.500000000000028</v>
      </c>
      <c r="S13" s="14">
        <v>34.1666666666667</v>
      </c>
      <c r="T13" s="14">
        <v>45.833333333333371</v>
      </c>
      <c r="U13" s="14">
        <v>48.333333333333371</v>
      </c>
      <c r="V13" s="14">
        <v>61.1666666666667</v>
      </c>
      <c r="Y13" s="2" t="s">
        <v>53</v>
      </c>
      <c r="Z13" s="14">
        <v>57.4</v>
      </c>
      <c r="AA13" s="14">
        <v>24</v>
      </c>
      <c r="AB13" s="14">
        <v>176</v>
      </c>
      <c r="AC13" s="14">
        <v>18.5</v>
      </c>
      <c r="AD13" s="14">
        <v>5.0999999999999996</v>
      </c>
      <c r="AE13" s="14">
        <v>29.3</v>
      </c>
      <c r="AF13" s="26">
        <v>1499</v>
      </c>
      <c r="AG13" s="22"/>
      <c r="AH13" s="2" t="s">
        <v>53</v>
      </c>
      <c r="AI13">
        <v>3991</v>
      </c>
      <c r="AJ13">
        <v>5969</v>
      </c>
      <c r="AK13">
        <v>7394</v>
      </c>
      <c r="AL13">
        <v>8335</v>
      </c>
      <c r="AM13">
        <v>8992</v>
      </c>
      <c r="AP13" s="2" t="s">
        <v>53</v>
      </c>
      <c r="AQ13" s="7">
        <f t="shared" si="0"/>
        <v>7.6152400000000009E-2</v>
      </c>
      <c r="AR13" s="7">
        <f t="shared" si="1"/>
        <v>0.10668506666666669</v>
      </c>
      <c r="AS13" s="7">
        <f t="shared" si="2"/>
        <v>0.12746673333333336</v>
      </c>
      <c r="AT13" s="7">
        <f t="shared" si="3"/>
        <v>0.13764073333333335</v>
      </c>
      <c r="AU13" s="7">
        <f t="shared" si="4"/>
        <v>0.15230606666666668</v>
      </c>
    </row>
    <row r="14" spans="1:48" x14ac:dyDescent="0.4">
      <c r="A14" s="2" t="s">
        <v>135</v>
      </c>
      <c r="B14" s="11">
        <v>7.2292800967937082E-2</v>
      </c>
      <c r="C14" s="7">
        <v>0.10617059891107079</v>
      </c>
      <c r="D14" s="7">
        <v>0.1588021778584392</v>
      </c>
      <c r="E14" s="7">
        <v>0.18632788868723535</v>
      </c>
      <c r="F14" s="7">
        <v>0.21748336358136722</v>
      </c>
      <c r="I14" s="2" t="s">
        <v>135</v>
      </c>
      <c r="J14" s="11">
        <v>8.5535390199637004E-2</v>
      </c>
      <c r="K14" s="7">
        <v>9.4301270417422867E-2</v>
      </c>
      <c r="L14" s="7">
        <v>0.13054446460979999</v>
      </c>
      <c r="M14" s="7">
        <v>0.15787658802177859</v>
      </c>
      <c r="N14" s="7">
        <v>0.17531760435571689</v>
      </c>
      <c r="P14" s="2"/>
      <c r="Q14" s="2" t="s">
        <v>135</v>
      </c>
      <c r="R14" s="14">
        <v>18.333333333333329</v>
      </c>
      <c r="S14" s="14">
        <v>35</v>
      </c>
      <c r="T14" s="14">
        <v>54.166666666666671</v>
      </c>
      <c r="U14" s="14">
        <v>59</v>
      </c>
      <c r="V14" s="14">
        <v>66.166666666666657</v>
      </c>
      <c r="Y14" s="2" t="s">
        <v>135</v>
      </c>
      <c r="Z14" s="14">
        <v>55.1</v>
      </c>
      <c r="AA14" s="14">
        <v>19</v>
      </c>
      <c r="AB14" s="14">
        <v>166</v>
      </c>
      <c r="AC14" s="14">
        <v>20</v>
      </c>
      <c r="AD14" s="14">
        <v>7.2</v>
      </c>
      <c r="AE14" s="14">
        <v>26.5</v>
      </c>
      <c r="AF14" s="26">
        <v>1405</v>
      </c>
      <c r="AG14" s="22"/>
      <c r="AH14" s="2" t="s">
        <v>135</v>
      </c>
      <c r="AI14">
        <v>4557</v>
      </c>
      <c r="AJ14">
        <v>5530</v>
      </c>
      <c r="AK14">
        <v>7922</v>
      </c>
      <c r="AL14">
        <v>8821</v>
      </c>
      <c r="AM14">
        <v>9724</v>
      </c>
      <c r="AP14" s="2" t="s">
        <v>135</v>
      </c>
      <c r="AQ14" s="7">
        <f t="shared" si="0"/>
        <v>8.3866433333333323E-2</v>
      </c>
      <c r="AR14" s="7">
        <f t="shared" si="1"/>
        <v>0.1039901</v>
      </c>
      <c r="AS14" s="7">
        <f t="shared" si="2"/>
        <v>0.13858976666666667</v>
      </c>
      <c r="AT14" s="7">
        <f t="shared" si="3"/>
        <v>0.1499771</v>
      </c>
      <c r="AU14" s="7">
        <f t="shared" si="4"/>
        <v>0.16299176666666665</v>
      </c>
    </row>
    <row r="15" spans="1:48" x14ac:dyDescent="0.4">
      <c r="A15" s="2" t="s">
        <v>54</v>
      </c>
      <c r="B15" s="11">
        <v>6.8897637795275593E-2</v>
      </c>
      <c r="C15" s="7">
        <v>0.109238845144357</v>
      </c>
      <c r="D15" s="7">
        <v>0.14665354330708663</v>
      </c>
      <c r="E15" s="7">
        <v>0.16944881889763799</v>
      </c>
      <c r="F15" s="7">
        <v>0.198976377952756</v>
      </c>
      <c r="I15" s="2" t="s">
        <v>54</v>
      </c>
      <c r="J15" s="11">
        <v>5.5295275590551175E-2</v>
      </c>
      <c r="K15" s="7">
        <v>0.12011811023622</v>
      </c>
      <c r="L15" s="7">
        <v>0.16122047244094501</v>
      </c>
      <c r="M15" s="7">
        <v>0.17533464566929099</v>
      </c>
      <c r="N15" s="7">
        <v>0.18812992125984251</v>
      </c>
      <c r="P15" s="2"/>
      <c r="Q15" s="2" t="s">
        <v>54</v>
      </c>
      <c r="R15" s="14">
        <v>16</v>
      </c>
      <c r="S15" s="14">
        <v>42.833333333333343</v>
      </c>
      <c r="T15" s="14">
        <v>81.500000000000014</v>
      </c>
      <c r="U15" s="14">
        <v>90.333333333333329</v>
      </c>
      <c r="V15" s="14">
        <v>101.16666666666667</v>
      </c>
      <c r="Y15" s="2" t="s">
        <v>54</v>
      </c>
      <c r="Z15" s="14">
        <v>50.8</v>
      </c>
      <c r="AA15" s="14">
        <v>39</v>
      </c>
      <c r="AB15" s="14">
        <v>164</v>
      </c>
      <c r="AC15" s="14">
        <v>18.899999999999999</v>
      </c>
      <c r="AD15" s="14">
        <v>8.6</v>
      </c>
      <c r="AE15" s="14">
        <v>23.3</v>
      </c>
      <c r="AF15" s="26">
        <v>1281</v>
      </c>
      <c r="AG15" s="22"/>
      <c r="AH15" s="2" t="s">
        <v>54</v>
      </c>
      <c r="AI15">
        <v>3615</v>
      </c>
      <c r="AJ15">
        <v>5754</v>
      </c>
      <c r="AK15">
        <v>7717</v>
      </c>
      <c r="AL15">
        <v>8868</v>
      </c>
      <c r="AM15">
        <v>9957</v>
      </c>
      <c r="AP15" s="2" t="s">
        <v>54</v>
      </c>
      <c r="AQ15" s="7">
        <f t="shared" si="0"/>
        <v>7.5082800000000005E-2</v>
      </c>
      <c r="AR15" s="7">
        <f t="shared" si="1"/>
        <v>0.11263413333333333</v>
      </c>
      <c r="AS15" s="7">
        <f t="shared" si="2"/>
        <v>0.1566718</v>
      </c>
      <c r="AT15" s="7">
        <f t="shared" si="3"/>
        <v>0.17305513333333333</v>
      </c>
      <c r="AU15" s="7">
        <f t="shared" si="4"/>
        <v>0.19024446666666667</v>
      </c>
    </row>
    <row r="16" spans="1:48" x14ac:dyDescent="0.4">
      <c r="A16" s="2" t="s">
        <v>55</v>
      </c>
      <c r="B16" s="11">
        <v>6.8382352941176477E-2</v>
      </c>
      <c r="C16" s="7">
        <v>0.115637254901961</v>
      </c>
      <c r="D16" s="7">
        <v>0.14897058823529399</v>
      </c>
      <c r="E16" s="7">
        <v>0.178137254901961</v>
      </c>
      <c r="F16" s="7">
        <v>0.19738235294117701</v>
      </c>
      <c r="I16" s="2" t="s">
        <v>55</v>
      </c>
      <c r="J16" s="11">
        <v>5.8602941176470594E-2</v>
      </c>
      <c r="K16" s="7">
        <v>8.2500000000000004E-2</v>
      </c>
      <c r="L16" s="7">
        <v>0.13919117647058801</v>
      </c>
      <c r="M16" s="7">
        <v>0.16597058823529401</v>
      </c>
      <c r="N16" s="7">
        <v>0.17332352941176474</v>
      </c>
      <c r="P16" s="2"/>
      <c r="Q16" s="2" t="s">
        <v>55</v>
      </c>
      <c r="R16" s="14">
        <v>38.500000000000028</v>
      </c>
      <c r="S16" s="14">
        <v>71.500000000000043</v>
      </c>
      <c r="T16" s="14">
        <v>85.833333333333357</v>
      </c>
      <c r="U16" s="14">
        <v>97.1666666666667</v>
      </c>
      <c r="V16" s="14">
        <v>108.33333333333336</v>
      </c>
      <c r="Y16" s="2" t="s">
        <v>55</v>
      </c>
      <c r="Z16" s="14">
        <v>68</v>
      </c>
      <c r="AA16" s="14">
        <v>19</v>
      </c>
      <c r="AB16" s="14">
        <v>169</v>
      </c>
      <c r="AC16" s="14">
        <v>23.8</v>
      </c>
      <c r="AD16" s="14">
        <v>18.8</v>
      </c>
      <c r="AE16" s="14">
        <v>27.4</v>
      </c>
      <c r="AF16" s="26">
        <v>1434</v>
      </c>
      <c r="AG16" s="22"/>
      <c r="AH16" s="2" t="s">
        <v>55</v>
      </c>
      <c r="AI16">
        <v>3321</v>
      </c>
      <c r="AJ16">
        <v>4849</v>
      </c>
      <c r="AK16">
        <v>11667</v>
      </c>
      <c r="AL16">
        <v>11462</v>
      </c>
      <c r="AM16">
        <v>11956</v>
      </c>
      <c r="AP16" s="2" t="s">
        <v>55</v>
      </c>
      <c r="AQ16" s="7">
        <f t="shared" si="0"/>
        <v>8.2639000000000018E-2</v>
      </c>
      <c r="AR16" s="7">
        <f t="shared" si="1"/>
        <v>0.11889700000000003</v>
      </c>
      <c r="AS16" s="7">
        <f t="shared" si="2"/>
        <v>0.19003433333333336</v>
      </c>
      <c r="AT16" s="7">
        <f t="shared" si="3"/>
        <v>0.19591866666666669</v>
      </c>
      <c r="AU16" s="7">
        <f t="shared" si="4"/>
        <v>0.20798033333333335</v>
      </c>
    </row>
    <row r="17" spans="1:47" x14ac:dyDescent="0.4">
      <c r="A17" s="2" t="s">
        <v>94</v>
      </c>
      <c r="B17" s="11">
        <v>6.9221628045157454E-2</v>
      </c>
      <c r="C17" s="7">
        <v>0.12745098039215685</v>
      </c>
      <c r="D17" s="7">
        <v>0.14171122994652408</v>
      </c>
      <c r="E17" s="7">
        <v>0.17082590612002374</v>
      </c>
      <c r="F17" s="7">
        <v>0.201027926322044</v>
      </c>
      <c r="I17" s="2" t="s">
        <v>94</v>
      </c>
      <c r="J17" s="11">
        <v>6.7397504456327986E-2</v>
      </c>
      <c r="K17" s="7">
        <v>0.111069518716578</v>
      </c>
      <c r="L17" s="7">
        <v>0.16549019607843138</v>
      </c>
      <c r="M17" s="7">
        <v>0.17657040998217499</v>
      </c>
      <c r="N17" s="7">
        <v>0.19160427807486632</v>
      </c>
      <c r="P17" s="2"/>
      <c r="Q17" s="2" t="s">
        <v>94</v>
      </c>
      <c r="R17" s="14">
        <v>29.833333333333371</v>
      </c>
      <c r="S17" s="14">
        <v>48.1666666666667</v>
      </c>
      <c r="T17" s="14">
        <v>60.833333333333371</v>
      </c>
      <c r="U17" s="14">
        <v>70.000000000000043</v>
      </c>
      <c r="V17" s="14">
        <v>80.833333333333357</v>
      </c>
      <c r="Y17" s="2" t="s">
        <v>94</v>
      </c>
      <c r="Z17" s="14">
        <v>56.1</v>
      </c>
      <c r="AA17" s="14">
        <v>20</v>
      </c>
      <c r="AB17" s="14">
        <v>169</v>
      </c>
      <c r="AC17" s="14">
        <v>19.600000000000001</v>
      </c>
      <c r="AD17" s="14">
        <v>11.4</v>
      </c>
      <c r="AE17" s="14">
        <v>24.6</v>
      </c>
      <c r="AF17" s="26">
        <v>1335</v>
      </c>
      <c r="AG17" s="22"/>
      <c r="AH17" s="2" t="s">
        <v>94</v>
      </c>
      <c r="AI17">
        <v>4117</v>
      </c>
      <c r="AJ17">
        <v>6948</v>
      </c>
      <c r="AK17">
        <v>9289</v>
      </c>
      <c r="AL17">
        <v>10612</v>
      </c>
      <c r="AM17">
        <v>10667</v>
      </c>
      <c r="AP17" s="2" t="s">
        <v>94</v>
      </c>
      <c r="AQ17" s="7">
        <f t="shared" si="0"/>
        <v>8.7450433333333355E-2</v>
      </c>
      <c r="AR17" s="7">
        <f t="shared" si="1"/>
        <v>0.1254327666666667</v>
      </c>
      <c r="AS17" s="7">
        <f t="shared" si="2"/>
        <v>0.15514043333333336</v>
      </c>
      <c r="AT17" s="7">
        <f t="shared" si="3"/>
        <v>0.17329910000000004</v>
      </c>
      <c r="AU17" s="7">
        <f t="shared" si="4"/>
        <v>0.18118243333333334</v>
      </c>
    </row>
    <row r="18" spans="1:47" x14ac:dyDescent="0.4">
      <c r="A18" s="2" t="s">
        <v>136</v>
      </c>
      <c r="B18" s="11">
        <v>8.0589849108367612E-2</v>
      </c>
      <c r="C18" s="7">
        <v>0.129396433470508</v>
      </c>
      <c r="D18" s="7">
        <v>0.16015089163237312</v>
      </c>
      <c r="E18" s="7">
        <v>0.18587105624142661</v>
      </c>
      <c r="F18" s="7">
        <v>0.22978737997256499</v>
      </c>
      <c r="I18" s="2" t="s">
        <v>136</v>
      </c>
      <c r="J18" s="11">
        <v>9.8024691358024704E-2</v>
      </c>
      <c r="K18" s="7">
        <v>0.11600823045267492</v>
      </c>
      <c r="L18" s="7">
        <v>0.145390946502058</v>
      </c>
      <c r="M18" s="7">
        <v>0.17923868312757199</v>
      </c>
      <c r="N18" s="7">
        <v>0.21539094650205762</v>
      </c>
      <c r="P18" s="2"/>
      <c r="Q18" s="2" t="s">
        <v>136</v>
      </c>
      <c r="R18" s="14">
        <v>17.166666666666664</v>
      </c>
      <c r="S18" s="14">
        <v>27.333333333333336</v>
      </c>
      <c r="T18" s="14">
        <v>50.166666666666664</v>
      </c>
      <c r="U18" s="14">
        <v>66.5</v>
      </c>
      <c r="V18" s="14">
        <v>74.833333333333343</v>
      </c>
      <c r="Y18" s="2" t="s">
        <v>136</v>
      </c>
      <c r="Z18" s="14">
        <v>48.6</v>
      </c>
      <c r="AA18" s="14">
        <v>18</v>
      </c>
      <c r="AB18" s="14">
        <v>169</v>
      </c>
      <c r="AC18" s="14">
        <v>17</v>
      </c>
      <c r="AD18" s="14">
        <v>2.7</v>
      </c>
      <c r="AE18" s="14">
        <v>26</v>
      </c>
      <c r="AF18" s="26">
        <v>1361</v>
      </c>
      <c r="AG18" s="22"/>
      <c r="AH18" s="2" t="s">
        <v>136</v>
      </c>
      <c r="AI18">
        <v>4703</v>
      </c>
      <c r="AJ18">
        <v>6438</v>
      </c>
      <c r="AK18">
        <v>9607</v>
      </c>
      <c r="AL18">
        <v>11154</v>
      </c>
      <c r="AM18">
        <v>11978</v>
      </c>
      <c r="AP18" s="2" t="s">
        <v>136</v>
      </c>
      <c r="AQ18" s="7">
        <f t="shared" si="0"/>
        <v>8.6328266666666667E-2</v>
      </c>
      <c r="AR18" s="7">
        <f t="shared" si="1"/>
        <v>0.10887693333333334</v>
      </c>
      <c r="AS18" s="7">
        <f t="shared" si="2"/>
        <v>0.15297026666666666</v>
      </c>
      <c r="AT18" s="7">
        <f t="shared" si="3"/>
        <v>0.17803260000000001</v>
      </c>
      <c r="AU18" s="7">
        <f t="shared" si="4"/>
        <v>0.19113193333333334</v>
      </c>
    </row>
    <row r="19" spans="1:47" x14ac:dyDescent="0.4">
      <c r="A19" s="2" t="s">
        <v>41</v>
      </c>
      <c r="B19" s="11">
        <v>7.6883384932920545E-2</v>
      </c>
      <c r="C19" s="7">
        <v>0.11635706914344686</v>
      </c>
      <c r="D19" s="7">
        <v>0.16873065015479879</v>
      </c>
      <c r="E19" s="7">
        <v>0.20949432404540766</v>
      </c>
      <c r="F19" s="7">
        <v>0.23968008255933956</v>
      </c>
      <c r="I19" s="2" t="s">
        <v>41</v>
      </c>
      <c r="J19" s="11">
        <v>6.3575851393188901E-2</v>
      </c>
      <c r="K19" s="7">
        <v>9.5928792569659443E-2</v>
      </c>
      <c r="L19" s="7">
        <v>0.14009287925696601</v>
      </c>
      <c r="M19" s="7">
        <v>0.16416408668730653</v>
      </c>
      <c r="N19" s="7">
        <v>0.17530959752321981</v>
      </c>
      <c r="P19" s="2"/>
      <c r="Q19" s="2" t="s">
        <v>41</v>
      </c>
      <c r="R19" s="14">
        <v>28.666666666666671</v>
      </c>
      <c r="S19" s="14">
        <v>40.666666666666671</v>
      </c>
      <c r="T19" s="14">
        <v>61.166666666666671</v>
      </c>
      <c r="U19" s="14">
        <v>77.166666666666657</v>
      </c>
      <c r="V19" s="14">
        <v>87.333333333333343</v>
      </c>
      <c r="Y19" s="2" t="s">
        <v>41</v>
      </c>
      <c r="Z19" s="14">
        <v>64.599999999999994</v>
      </c>
      <c r="AA19" s="14">
        <v>20</v>
      </c>
      <c r="AB19" s="14">
        <v>170</v>
      </c>
      <c r="AC19" s="14">
        <v>22.4</v>
      </c>
      <c r="AD19" s="14">
        <v>8.1999999999999993</v>
      </c>
      <c r="AE19" s="14">
        <v>31.9</v>
      </c>
      <c r="AF19" s="26">
        <v>1587</v>
      </c>
      <c r="AG19" s="22"/>
      <c r="AH19" s="2" t="s">
        <v>41</v>
      </c>
      <c r="AI19">
        <v>4288</v>
      </c>
      <c r="AJ19">
        <v>5648</v>
      </c>
      <c r="AK19">
        <v>8937</v>
      </c>
      <c r="AL19">
        <v>9791</v>
      </c>
      <c r="AM19">
        <v>10465</v>
      </c>
      <c r="AP19" s="2" t="s">
        <v>41</v>
      </c>
      <c r="AQ19" s="7">
        <f t="shared" si="0"/>
        <v>8.5652266666666671E-2</v>
      </c>
      <c r="AR19" s="7">
        <f t="shared" si="1"/>
        <v>0.10607626666666667</v>
      </c>
      <c r="AS19" s="7">
        <f t="shared" si="2"/>
        <v>0.14965826666666668</v>
      </c>
      <c r="AT19" s="7">
        <f t="shared" si="3"/>
        <v>0.16825626666666665</v>
      </c>
      <c r="AU19" s="7">
        <f t="shared" si="4"/>
        <v>0.18125593333333334</v>
      </c>
    </row>
    <row r="20" spans="1:47" x14ac:dyDescent="0.4">
      <c r="A20" s="2" t="s">
        <v>42</v>
      </c>
      <c r="B20" s="11">
        <v>6.8050749711649358E-2</v>
      </c>
      <c r="C20" s="7">
        <v>0.11977508650519</v>
      </c>
      <c r="D20" s="7">
        <v>0.14677047289504039</v>
      </c>
      <c r="E20" s="7">
        <v>0.1701268742791234</v>
      </c>
      <c r="F20" s="7">
        <v>0.19348327566320647</v>
      </c>
      <c r="I20" s="2" t="s">
        <v>42</v>
      </c>
      <c r="J20" s="11">
        <v>6.1366782006920403E-2</v>
      </c>
      <c r="K20" s="7">
        <v>9.5467128027681647E-2</v>
      </c>
      <c r="L20" s="7">
        <v>0.115916955017301</v>
      </c>
      <c r="M20" s="7">
        <v>0.14576124567474047</v>
      </c>
      <c r="N20" s="7">
        <v>0.14955017301038065</v>
      </c>
      <c r="P20" s="2"/>
      <c r="Q20" s="2" t="s">
        <v>42</v>
      </c>
      <c r="R20" s="14">
        <v>6</v>
      </c>
      <c r="S20" s="14">
        <v>30.833333333333329</v>
      </c>
      <c r="T20" s="14">
        <v>53.833333333333329</v>
      </c>
      <c r="U20" s="14">
        <v>63.166666666666671</v>
      </c>
      <c r="V20" s="14">
        <v>74.666666666666657</v>
      </c>
      <c r="Y20" s="2" t="s">
        <v>42</v>
      </c>
      <c r="Z20" s="14">
        <v>57.8</v>
      </c>
      <c r="AA20" s="14">
        <v>19</v>
      </c>
      <c r="AB20" s="14">
        <v>167</v>
      </c>
      <c r="AC20" s="14">
        <v>20.7</v>
      </c>
      <c r="AD20" s="14">
        <v>8.6</v>
      </c>
      <c r="AE20" s="14">
        <v>27.6</v>
      </c>
      <c r="AF20" s="26">
        <v>1433</v>
      </c>
      <c r="AG20" s="22"/>
      <c r="AH20" s="2" t="s">
        <v>42</v>
      </c>
      <c r="AI20">
        <v>4276</v>
      </c>
      <c r="AJ20">
        <v>5584</v>
      </c>
      <c r="AK20">
        <v>7784</v>
      </c>
      <c r="AL20">
        <v>8318</v>
      </c>
      <c r="AM20">
        <v>8523</v>
      </c>
      <c r="AP20" s="2" t="s">
        <v>42</v>
      </c>
      <c r="AQ20" s="7">
        <f t="shared" si="0"/>
        <v>7.2118800000000011E-2</v>
      </c>
      <c r="AR20" s="7">
        <f t="shared" si="1"/>
        <v>0.10082713333333332</v>
      </c>
      <c r="AS20" s="7">
        <f t="shared" si="2"/>
        <v>0.13631313333333334</v>
      </c>
      <c r="AT20" s="7">
        <f t="shared" si="3"/>
        <v>0.14748446666666667</v>
      </c>
      <c r="AU20" s="7">
        <f t="shared" si="4"/>
        <v>0.15717246666666665</v>
      </c>
    </row>
    <row r="21" spans="1:47" x14ac:dyDescent="0.4">
      <c r="A21" s="2" t="s">
        <v>43</v>
      </c>
      <c r="B21" s="11">
        <v>7.7832783278327836E-2</v>
      </c>
      <c r="C21" s="7">
        <v>0.1487898789878988</v>
      </c>
      <c r="D21" s="7">
        <v>0.16584158415841585</v>
      </c>
      <c r="E21" s="7">
        <v>0.19086908690869087</v>
      </c>
      <c r="F21" s="7">
        <v>0.21452145214521448</v>
      </c>
      <c r="I21" s="2" t="s">
        <v>43</v>
      </c>
      <c r="J21" s="11">
        <v>5.6650165016501643E-2</v>
      </c>
      <c r="K21" s="7">
        <v>0.16929372937293699</v>
      </c>
      <c r="L21" s="7">
        <v>0.191881188118812</v>
      </c>
      <c r="M21" s="7">
        <v>0.222392739273927</v>
      </c>
      <c r="N21" s="7">
        <v>0.240726072607261</v>
      </c>
      <c r="P21" s="2"/>
      <c r="Q21" s="2" t="s">
        <v>43</v>
      </c>
      <c r="R21" s="14">
        <v>16.333333333333329</v>
      </c>
      <c r="S21" s="14">
        <v>38.666666666666671</v>
      </c>
      <c r="T21" s="14">
        <v>46.333333333333329</v>
      </c>
      <c r="U21" s="14">
        <v>52.333333333333329</v>
      </c>
      <c r="V21" s="14">
        <v>62</v>
      </c>
      <c r="Y21" s="2" t="s">
        <v>43</v>
      </c>
      <c r="Z21" s="14">
        <v>60.6</v>
      </c>
      <c r="AA21" s="14">
        <v>19</v>
      </c>
      <c r="AB21" s="14">
        <v>176</v>
      </c>
      <c r="AC21" s="14">
        <v>19.600000000000001</v>
      </c>
      <c r="AD21" s="14">
        <v>5.4</v>
      </c>
      <c r="AE21" s="14">
        <v>31.3</v>
      </c>
      <c r="AF21" s="26">
        <v>1562</v>
      </c>
      <c r="AG21" s="22"/>
      <c r="AH21" s="2" t="s">
        <v>43</v>
      </c>
      <c r="AI21">
        <v>3379</v>
      </c>
      <c r="AJ21">
        <v>9395</v>
      </c>
      <c r="AK21">
        <v>10513</v>
      </c>
      <c r="AL21">
        <v>11110</v>
      </c>
      <c r="AM21">
        <v>11314</v>
      </c>
      <c r="AP21" s="2" t="s">
        <v>43</v>
      </c>
      <c r="AQ21" s="7">
        <f t="shared" si="0"/>
        <v>7.0255933333333326E-2</v>
      </c>
      <c r="AR21" s="7">
        <f t="shared" si="1"/>
        <v>0.13963126666666667</v>
      </c>
      <c r="AS21" s="7">
        <f t="shared" si="2"/>
        <v>0.15492193333333332</v>
      </c>
      <c r="AT21" s="7">
        <f t="shared" si="3"/>
        <v>0.16438693333333335</v>
      </c>
      <c r="AU21" s="7">
        <f t="shared" si="4"/>
        <v>0.17281560000000001</v>
      </c>
    </row>
    <row r="22" spans="1:47" x14ac:dyDescent="0.4">
      <c r="A22" s="2" t="s">
        <v>44</v>
      </c>
      <c r="B22" s="11">
        <v>7.3074761101742561E-2</v>
      </c>
      <c r="C22" s="7">
        <v>0.1225407532321529</v>
      </c>
      <c r="D22" s="7">
        <v>0.15064643057897698</v>
      </c>
      <c r="E22" s="7">
        <v>0.19561551433389546</v>
      </c>
      <c r="F22" s="7">
        <v>0.2200674536256324</v>
      </c>
      <c r="I22" s="2" t="s">
        <v>44</v>
      </c>
      <c r="J22" s="11">
        <v>6.445193929173694E-2</v>
      </c>
      <c r="K22" s="7">
        <v>0.10290050590219224</v>
      </c>
      <c r="L22" s="7">
        <v>0.14993254637436762</v>
      </c>
      <c r="M22" s="7">
        <v>0.16433389544688026</v>
      </c>
      <c r="N22" s="7">
        <v>0.18698145025295099</v>
      </c>
      <c r="P22" s="2"/>
      <c r="Q22" s="2" t="s">
        <v>44</v>
      </c>
      <c r="R22" s="14">
        <v>13.333333333333329</v>
      </c>
      <c r="S22" s="14">
        <v>37.833333333333329</v>
      </c>
      <c r="T22" s="14">
        <v>44.833333333333329</v>
      </c>
      <c r="U22" s="14">
        <v>57.666666666666657</v>
      </c>
      <c r="V22" s="14">
        <v>68</v>
      </c>
      <c r="Y22" s="2" t="s">
        <v>44</v>
      </c>
      <c r="Z22" s="14">
        <v>59.3</v>
      </c>
      <c r="AA22" s="14">
        <v>19</v>
      </c>
      <c r="AB22" s="14">
        <v>174</v>
      </c>
      <c r="AC22" s="14">
        <v>19.600000000000001</v>
      </c>
      <c r="AD22" s="14">
        <v>6.3</v>
      </c>
      <c r="AE22" s="14">
        <v>30.1</v>
      </c>
      <c r="AF22" s="26">
        <v>1515</v>
      </c>
      <c r="AG22" s="22"/>
      <c r="AH22" s="2" t="s">
        <v>44</v>
      </c>
      <c r="AI22">
        <v>3910</v>
      </c>
      <c r="AJ22">
        <v>6053</v>
      </c>
      <c r="AK22">
        <v>8672</v>
      </c>
      <c r="AL22">
        <v>9477</v>
      </c>
      <c r="AM22">
        <v>10067</v>
      </c>
      <c r="AP22" s="2" t="s">
        <v>44</v>
      </c>
      <c r="AQ22" s="7">
        <f t="shared" si="0"/>
        <v>7.3377633333333331E-2</v>
      </c>
      <c r="AR22" s="7">
        <f t="shared" si="1"/>
        <v>0.10937363333333333</v>
      </c>
      <c r="AS22" s="7">
        <f t="shared" si="2"/>
        <v>0.13771863333333334</v>
      </c>
      <c r="AT22" s="7">
        <f t="shared" si="3"/>
        <v>0.15371596666666668</v>
      </c>
      <c r="AU22" s="7">
        <f t="shared" si="4"/>
        <v>0.16607330000000001</v>
      </c>
    </row>
    <row r="23" spans="1:47" x14ac:dyDescent="0.4">
      <c r="A23" s="2" t="s">
        <v>76</v>
      </c>
      <c r="B23" s="11">
        <v>6.1846689895470389E-2</v>
      </c>
      <c r="C23" s="7">
        <v>0.118681765389082</v>
      </c>
      <c r="D23" s="7">
        <v>0.15082462253194001</v>
      </c>
      <c r="E23" s="7">
        <v>0.175214866434379</v>
      </c>
      <c r="F23" s="7">
        <v>0.20163763066202101</v>
      </c>
      <c r="I23" s="2" t="s">
        <v>76</v>
      </c>
      <c r="J23" s="11">
        <v>4.4634146341463399E-2</v>
      </c>
      <c r="K23" s="7">
        <v>7.1759581881533099E-2</v>
      </c>
      <c r="L23" s="7">
        <v>0.16635888501742199</v>
      </c>
      <c r="M23" s="7">
        <v>0.17409407665505228</v>
      </c>
      <c r="N23" s="7">
        <v>0.19616724738676</v>
      </c>
      <c r="P23" s="2"/>
      <c r="Q23" s="2" t="s">
        <v>76</v>
      </c>
      <c r="R23" s="14">
        <v>5.8333333333333428</v>
      </c>
      <c r="S23" s="14">
        <v>18.333333333333343</v>
      </c>
      <c r="T23" s="14">
        <v>34.833333333333343</v>
      </c>
      <c r="U23" s="14">
        <v>47.833333333333343</v>
      </c>
      <c r="V23" s="14">
        <v>56</v>
      </c>
      <c r="Y23" s="2" t="s">
        <v>76</v>
      </c>
      <c r="Z23" s="14">
        <v>57.4</v>
      </c>
      <c r="AA23" s="14">
        <v>18</v>
      </c>
      <c r="AB23" s="14">
        <v>178</v>
      </c>
      <c r="AC23" s="14">
        <v>18.100000000000001</v>
      </c>
      <c r="AD23" s="14">
        <v>5.0999999999999996</v>
      </c>
      <c r="AE23" s="14">
        <v>29.4</v>
      </c>
      <c r="AF23" s="26">
        <v>1500</v>
      </c>
      <c r="AG23" s="22"/>
      <c r="AH23" s="2" t="s">
        <v>76</v>
      </c>
      <c r="AI23">
        <v>3428</v>
      </c>
      <c r="AJ23">
        <v>4353</v>
      </c>
      <c r="AK23">
        <v>8917</v>
      </c>
      <c r="AL23">
        <v>9875</v>
      </c>
      <c r="AM23">
        <v>10904</v>
      </c>
      <c r="AP23" s="2" t="s">
        <v>76</v>
      </c>
      <c r="AQ23" s="7">
        <f t="shared" si="0"/>
        <v>6.4492733333333344E-2</v>
      </c>
      <c r="AR23" s="7">
        <f t="shared" si="1"/>
        <v>8.1342733333333334E-2</v>
      </c>
      <c r="AS23" s="7">
        <f t="shared" si="2"/>
        <v>0.13367173333333335</v>
      </c>
      <c r="AT23" s="7">
        <f t="shared" si="3"/>
        <v>0.15115973333333332</v>
      </c>
      <c r="AU23" s="7">
        <f t="shared" si="4"/>
        <v>0.16599040000000001</v>
      </c>
    </row>
    <row r="24" spans="1:47" x14ac:dyDescent="0.4">
      <c r="A24" s="2" t="s">
        <v>137</v>
      </c>
      <c r="B24" s="11">
        <v>7.0206489675516223E-2</v>
      </c>
      <c r="C24" s="7">
        <v>0.117669616519174</v>
      </c>
      <c r="D24" s="7">
        <v>0.15044247787610621</v>
      </c>
      <c r="E24" s="7">
        <v>0.17020648967551621</v>
      </c>
      <c r="F24" s="7">
        <v>0.20584070796460199</v>
      </c>
      <c r="I24" s="2" t="s">
        <v>137</v>
      </c>
      <c r="J24" s="11">
        <v>6.1840707964601768E-2</v>
      </c>
      <c r="K24" s="7">
        <v>8.2902654867256634E-2</v>
      </c>
      <c r="L24" s="7">
        <v>0.11743362831858406</v>
      </c>
      <c r="M24" s="7">
        <v>0.13711504424778759</v>
      </c>
      <c r="N24" s="7">
        <v>0.14780530973451325</v>
      </c>
      <c r="P24" s="2"/>
      <c r="Q24" s="2" t="s">
        <v>137</v>
      </c>
      <c r="R24" s="14">
        <v>12</v>
      </c>
      <c r="S24" s="14">
        <v>27.666666666666671</v>
      </c>
      <c r="T24" s="14">
        <v>35.333333333333343</v>
      </c>
      <c r="U24" s="14">
        <v>43.666666666666671</v>
      </c>
      <c r="V24" s="14">
        <v>50.5</v>
      </c>
      <c r="Y24" s="2" t="s">
        <v>137</v>
      </c>
      <c r="Z24" s="14">
        <v>56.5</v>
      </c>
      <c r="AA24" s="14">
        <v>19</v>
      </c>
      <c r="AB24" s="14">
        <v>165</v>
      </c>
      <c r="AC24" s="14">
        <v>20.8</v>
      </c>
      <c r="AD24" s="14">
        <v>7.5</v>
      </c>
      <c r="AE24" s="14">
        <v>27.8</v>
      </c>
      <c r="AF24" s="26">
        <v>1428</v>
      </c>
      <c r="AG24" s="22"/>
      <c r="AH24" s="2" t="s">
        <v>137</v>
      </c>
      <c r="AI24">
        <v>3766</v>
      </c>
      <c r="AJ24">
        <v>4884</v>
      </c>
      <c r="AK24">
        <v>6717</v>
      </c>
      <c r="AL24">
        <v>7762</v>
      </c>
      <c r="AM24">
        <v>8331</v>
      </c>
      <c r="AP24" s="2" t="s">
        <v>137</v>
      </c>
      <c r="AQ24" s="7">
        <f t="shared" si="0"/>
        <v>7.2009500000000004E-2</v>
      </c>
      <c r="AR24" s="7">
        <f t="shared" si="1"/>
        <v>9.2756166666666667E-2</v>
      </c>
      <c r="AS24" s="7">
        <f t="shared" si="2"/>
        <v>0.11448183333333334</v>
      </c>
      <c r="AT24" s="7">
        <f t="shared" si="3"/>
        <v>0.12957016666666668</v>
      </c>
      <c r="AU24" s="7">
        <f t="shared" si="4"/>
        <v>0.13935150000000002</v>
      </c>
    </row>
    <row r="25" spans="1:47" x14ac:dyDescent="0.4">
      <c r="A25" s="2" t="s">
        <v>56</v>
      </c>
      <c r="B25" s="11">
        <v>6.9732937685459934E-2</v>
      </c>
      <c r="C25" s="7">
        <v>0.11286844708209701</v>
      </c>
      <c r="D25" s="7">
        <v>0.15540059347181001</v>
      </c>
      <c r="E25" s="7">
        <v>0.17563402571711201</v>
      </c>
      <c r="F25" s="7">
        <v>0.19708209693372897</v>
      </c>
      <c r="I25" s="2" t="s">
        <v>56</v>
      </c>
      <c r="J25" s="11">
        <v>6.5905044510385757E-2</v>
      </c>
      <c r="K25" s="7">
        <v>7.6691394658753714E-2</v>
      </c>
      <c r="L25" s="7">
        <v>0.12342729970326408</v>
      </c>
      <c r="M25" s="7">
        <v>0.13201780415430264</v>
      </c>
      <c r="N25" s="7">
        <v>0.14198813056379822</v>
      </c>
      <c r="P25" s="2"/>
      <c r="Q25" s="2" t="s">
        <v>56</v>
      </c>
      <c r="R25" s="14">
        <v>17.166666666666629</v>
      </c>
      <c r="S25" s="14">
        <v>33.999999999999972</v>
      </c>
      <c r="T25" s="14">
        <v>53.3333333333333</v>
      </c>
      <c r="U25" s="14">
        <v>64.8333333333333</v>
      </c>
      <c r="V25" s="14">
        <v>78.999999999999957</v>
      </c>
      <c r="Y25" s="2" t="s">
        <v>56</v>
      </c>
      <c r="Z25" s="14">
        <v>67.400000000000006</v>
      </c>
      <c r="AA25" s="14">
        <v>21</v>
      </c>
      <c r="AB25" s="14">
        <v>176</v>
      </c>
      <c r="AC25" s="14">
        <v>21.8</v>
      </c>
      <c r="AD25" s="14">
        <v>8.9</v>
      </c>
      <c r="AE25" s="14">
        <v>33.299999999999997</v>
      </c>
      <c r="AF25" s="26">
        <v>1634</v>
      </c>
      <c r="AG25" s="22"/>
      <c r="AH25" s="2" t="s">
        <v>56</v>
      </c>
      <c r="AI25">
        <v>3835</v>
      </c>
      <c r="AJ25">
        <v>4516</v>
      </c>
      <c r="AK25">
        <v>7476</v>
      </c>
      <c r="AL25">
        <v>8022</v>
      </c>
      <c r="AM25">
        <v>8652</v>
      </c>
      <c r="AP25" s="2" t="s">
        <v>56</v>
      </c>
      <c r="AQ25" s="7">
        <f t="shared" si="0"/>
        <v>7.2895066666666647E-2</v>
      </c>
      <c r="AR25" s="7">
        <f t="shared" si="1"/>
        <v>9.0504399999999985E-2</v>
      </c>
      <c r="AS25" s="7">
        <f t="shared" si="2"/>
        <v>0.13032973333333331</v>
      </c>
      <c r="AT25" s="7">
        <f t="shared" si="3"/>
        <v>0.1430867333333333</v>
      </c>
      <c r="AU25" s="7">
        <f t="shared" si="4"/>
        <v>0.15841839999999996</v>
      </c>
    </row>
    <row r="26" spans="1:47" x14ac:dyDescent="0.4">
      <c r="A26" s="2" t="s">
        <v>77</v>
      </c>
      <c r="B26" s="11">
        <v>7.126823793490461E-2</v>
      </c>
      <c r="C26" s="7">
        <v>0.119240553684998</v>
      </c>
      <c r="D26" s="7">
        <v>0.15207631874298544</v>
      </c>
      <c r="E26" s="7">
        <v>0.17704077815188901</v>
      </c>
      <c r="F26" s="7">
        <v>0.20499812944257401</v>
      </c>
      <c r="I26" s="2" t="s">
        <v>77</v>
      </c>
      <c r="J26" s="11">
        <v>6.5331088664421999E-2</v>
      </c>
      <c r="K26" s="7">
        <v>7.6487093153759816E-2</v>
      </c>
      <c r="L26" s="7">
        <v>0.11168350168350169</v>
      </c>
      <c r="M26" s="7">
        <v>0.12320987654320988</v>
      </c>
      <c r="N26" s="7">
        <v>0.161481481481481</v>
      </c>
      <c r="P26" s="2"/>
      <c r="Q26" s="2" t="s">
        <v>77</v>
      </c>
      <c r="R26" s="14">
        <v>22.666666666666671</v>
      </c>
      <c r="S26" s="14">
        <v>39.833333333333329</v>
      </c>
      <c r="T26" s="14">
        <v>69.333333333333343</v>
      </c>
      <c r="U26" s="14">
        <v>79.5</v>
      </c>
      <c r="V26" s="14">
        <v>90.333333333333343</v>
      </c>
      <c r="Y26" s="2" t="s">
        <v>77</v>
      </c>
      <c r="Z26" s="14">
        <v>89.1</v>
      </c>
      <c r="AA26" s="14">
        <v>20</v>
      </c>
      <c r="AB26" s="14">
        <v>178</v>
      </c>
      <c r="AC26" s="14">
        <v>28.1</v>
      </c>
      <c r="AD26" s="14">
        <v>20.100000000000001</v>
      </c>
      <c r="AE26" s="14">
        <v>39.5</v>
      </c>
      <c r="AF26" s="26">
        <v>1859</v>
      </c>
      <c r="AG26" s="22"/>
      <c r="AH26" s="2" t="s">
        <v>77</v>
      </c>
      <c r="AI26">
        <v>3319</v>
      </c>
      <c r="AJ26">
        <v>4255</v>
      </c>
      <c r="AK26">
        <v>7202</v>
      </c>
      <c r="AL26">
        <v>8168</v>
      </c>
      <c r="AM26">
        <v>8861</v>
      </c>
      <c r="AP26" s="2" t="s">
        <v>77</v>
      </c>
      <c r="AQ26" s="7">
        <f t="shared" si="0"/>
        <v>6.5513766666666667E-2</v>
      </c>
      <c r="AR26" s="7">
        <f t="shared" si="1"/>
        <v>8.5645433333333326E-2</v>
      </c>
      <c r="AS26" s="7">
        <f t="shared" si="2"/>
        <v>0.13228743333333334</v>
      </c>
      <c r="AT26" s="7">
        <f t="shared" si="3"/>
        <v>0.14791510000000002</v>
      </c>
      <c r="AU26" s="7">
        <f t="shared" si="4"/>
        <v>0.16154043333333334</v>
      </c>
    </row>
    <row r="27" spans="1:47" x14ac:dyDescent="0.4">
      <c r="A27" s="2" t="s">
        <v>58</v>
      </c>
      <c r="B27" s="11">
        <v>5.8232931726907633E-2</v>
      </c>
      <c r="C27" s="7">
        <v>0.119810671256454</v>
      </c>
      <c r="D27" s="7">
        <v>0.15232358003442342</v>
      </c>
      <c r="E27" s="7">
        <v>0.16953528399311532</v>
      </c>
      <c r="F27" s="7">
        <v>0.1959265633964429</v>
      </c>
      <c r="I27" s="2" t="s">
        <v>58</v>
      </c>
      <c r="J27" s="11">
        <v>2.3361344537815121E-2</v>
      </c>
      <c r="K27" s="7">
        <v>3.9842436974789917E-2</v>
      </c>
      <c r="L27" s="7">
        <v>8.1733193277310934E-2</v>
      </c>
      <c r="M27" s="7">
        <v>9.4842436974789918E-2</v>
      </c>
      <c r="N27" s="7">
        <v>0.122457983193277</v>
      </c>
      <c r="P27" s="2"/>
      <c r="Q27" s="2" t="s">
        <v>58</v>
      </c>
      <c r="R27" s="14">
        <v>28.333333333333336</v>
      </c>
      <c r="S27" s="14">
        <v>48.833333333333336</v>
      </c>
      <c r="T27" s="14">
        <v>69.833333333333314</v>
      </c>
      <c r="U27" s="14">
        <v>80.5</v>
      </c>
      <c r="V27" s="14">
        <v>92.166666666666657</v>
      </c>
      <c r="Y27" s="2" t="s">
        <v>58</v>
      </c>
      <c r="Z27" s="14">
        <v>58.1</v>
      </c>
      <c r="AA27" s="14">
        <v>18</v>
      </c>
      <c r="AB27" s="14">
        <v>167</v>
      </c>
      <c r="AC27" s="14">
        <v>20.8</v>
      </c>
      <c r="AD27" s="14">
        <v>12</v>
      </c>
      <c r="AE27" s="14">
        <v>25.3</v>
      </c>
      <c r="AF27" s="26">
        <v>1365</v>
      </c>
      <c r="AG27" s="22"/>
      <c r="AH27" s="2" t="s">
        <v>58</v>
      </c>
      <c r="AI27">
        <v>2591</v>
      </c>
      <c r="AJ27">
        <v>3963</v>
      </c>
      <c r="AK27">
        <v>7711</v>
      </c>
      <c r="AL27">
        <v>8885</v>
      </c>
      <c r="AM27">
        <v>9567</v>
      </c>
      <c r="AP27" s="2" t="s">
        <v>58</v>
      </c>
      <c r="AQ27" s="7">
        <f t="shared" si="0"/>
        <v>7.2095433333333334E-2</v>
      </c>
      <c r="AR27" s="7">
        <f t="shared" si="1"/>
        <v>9.8424433333333339E-2</v>
      </c>
      <c r="AS27" s="7">
        <f t="shared" si="2"/>
        <v>0.14647843333333332</v>
      </c>
      <c r="AT27" s="7">
        <f t="shared" si="3"/>
        <v>0.16431910000000002</v>
      </c>
      <c r="AU27" s="7">
        <f t="shared" si="4"/>
        <v>0.17841376666666667</v>
      </c>
    </row>
    <row r="28" spans="1:47" x14ac:dyDescent="0.4">
      <c r="A28" s="2" t="s">
        <v>95</v>
      </c>
      <c r="B28" s="11">
        <v>6.3878080415045391E-2</v>
      </c>
      <c r="C28" s="7">
        <v>0.10214007782101167</v>
      </c>
      <c r="D28" s="7">
        <v>0.14364461738002596</v>
      </c>
      <c r="E28" s="7">
        <v>0.17472114137483799</v>
      </c>
      <c r="F28" s="7">
        <v>0.219487678339818</v>
      </c>
      <c r="I28" s="2" t="s">
        <v>95</v>
      </c>
      <c r="J28" s="11">
        <v>6.5175097276264596E-2</v>
      </c>
      <c r="K28" s="7">
        <v>9.5844357976653693E-2</v>
      </c>
      <c r="L28" s="7">
        <v>0.12883268482490301</v>
      </c>
      <c r="M28" s="7">
        <v>0.1458365758754864</v>
      </c>
      <c r="N28" s="7">
        <v>0.15692607003891051</v>
      </c>
      <c r="P28" s="2"/>
      <c r="Q28" s="2" t="s">
        <v>95</v>
      </c>
      <c r="R28" s="14">
        <v>26.166666666666629</v>
      </c>
      <c r="S28" s="14">
        <v>44.999999999999972</v>
      </c>
      <c r="T28" s="14">
        <v>66.3333333333333</v>
      </c>
      <c r="U28" s="14">
        <v>74.499999999999957</v>
      </c>
      <c r="V28" s="14">
        <v>87.166666666666643</v>
      </c>
      <c r="Y28" s="2" t="s">
        <v>95</v>
      </c>
      <c r="Z28" s="14">
        <v>51.4</v>
      </c>
      <c r="AA28" s="14">
        <v>18</v>
      </c>
      <c r="AB28" s="14">
        <v>161</v>
      </c>
      <c r="AC28" s="14">
        <v>19.8</v>
      </c>
      <c r="AD28" s="14">
        <v>9.6</v>
      </c>
      <c r="AE28" s="14">
        <v>23.1</v>
      </c>
      <c r="AF28" s="26">
        <v>1272</v>
      </c>
      <c r="AG28" s="22"/>
      <c r="AH28" s="2" t="s">
        <v>95</v>
      </c>
      <c r="AI28">
        <v>4125</v>
      </c>
      <c r="AJ28">
        <v>5797</v>
      </c>
      <c r="AK28">
        <v>7682</v>
      </c>
      <c r="AL28">
        <v>8020</v>
      </c>
      <c r="AM28">
        <v>8555</v>
      </c>
      <c r="AP28" s="2" t="s">
        <v>95</v>
      </c>
      <c r="AQ28" s="7">
        <f t="shared" si="0"/>
        <v>8.6427066666666635E-2</v>
      </c>
      <c r="AR28" s="7">
        <f t="shared" si="1"/>
        <v>0.11431939999999999</v>
      </c>
      <c r="AS28" s="7">
        <f t="shared" si="2"/>
        <v>0.14583373333333333</v>
      </c>
      <c r="AT28" s="7">
        <f t="shared" si="3"/>
        <v>0.15444539999999998</v>
      </c>
      <c r="AU28" s="7">
        <f t="shared" si="4"/>
        <v>0.16789906666666665</v>
      </c>
    </row>
    <row r="29" spans="1:47" x14ac:dyDescent="0.4">
      <c r="A29" s="2" t="s">
        <v>59</v>
      </c>
      <c r="B29" s="11">
        <v>6.2647754137115846E-2</v>
      </c>
      <c r="C29" s="7">
        <v>0.12898345153664301</v>
      </c>
      <c r="D29" s="7">
        <v>0.15555555555555556</v>
      </c>
      <c r="E29" s="7">
        <v>0.17241134751772999</v>
      </c>
      <c r="F29" s="7">
        <v>0.19567139479905399</v>
      </c>
      <c r="I29" s="2" t="s">
        <v>59</v>
      </c>
      <c r="J29" s="11">
        <v>5.1687943262411398E-2</v>
      </c>
      <c r="K29" s="7">
        <v>8.7120567375886526E-2</v>
      </c>
      <c r="L29" s="7">
        <v>0.17387234042553193</v>
      </c>
      <c r="M29" s="7">
        <v>0.19649645390070919</v>
      </c>
      <c r="N29" s="7">
        <v>0.22880851063829799</v>
      </c>
      <c r="P29" s="7"/>
      <c r="Q29" s="2" t="s">
        <v>59</v>
      </c>
      <c r="R29" s="14">
        <v>11.666666666666657</v>
      </c>
      <c r="S29" s="14">
        <v>23.5</v>
      </c>
      <c r="T29" s="14">
        <v>53.666666666666657</v>
      </c>
      <c r="U29" s="14">
        <v>68.166666666666671</v>
      </c>
      <c r="V29" s="14">
        <v>81.333333333333329</v>
      </c>
      <c r="Y29" s="2" t="s">
        <v>59</v>
      </c>
      <c r="Z29" s="14">
        <v>70.5</v>
      </c>
      <c r="AA29" s="14">
        <v>30</v>
      </c>
      <c r="AB29" s="14">
        <v>180</v>
      </c>
      <c r="AC29" s="14">
        <v>21.8</v>
      </c>
      <c r="AD29" s="14">
        <v>7.6</v>
      </c>
      <c r="AE29" s="14">
        <v>35.700000000000003</v>
      </c>
      <c r="AF29" s="26">
        <v>1730</v>
      </c>
      <c r="AG29" s="22"/>
      <c r="AH29" s="2" t="s">
        <v>59</v>
      </c>
      <c r="AI29">
        <v>3418</v>
      </c>
      <c r="AJ29">
        <v>5102</v>
      </c>
      <c r="AK29">
        <v>10851</v>
      </c>
      <c r="AL29">
        <v>12349</v>
      </c>
      <c r="AM29">
        <v>12503</v>
      </c>
      <c r="AP29" s="2" t="s">
        <v>59</v>
      </c>
      <c r="AQ29" s="7">
        <f t="shared" si="0"/>
        <v>6.4464166666666656E-2</v>
      </c>
      <c r="AR29" s="7">
        <f t="shared" si="1"/>
        <v>8.7690500000000005E-2</v>
      </c>
      <c r="AS29" s="7">
        <f t="shared" si="2"/>
        <v>0.16000516666666664</v>
      </c>
      <c r="AT29" s="7">
        <f t="shared" si="3"/>
        <v>0.18337616666666667</v>
      </c>
      <c r="AU29" s="7">
        <f t="shared" si="4"/>
        <v>0.19374183333333334</v>
      </c>
    </row>
    <row r="30" spans="1:47" x14ac:dyDescent="0.4">
      <c r="A30" s="2" t="s">
        <v>96</v>
      </c>
      <c r="B30" s="11">
        <v>5.6406329760081683E-2</v>
      </c>
      <c r="C30" s="7">
        <v>0.109520163348647</v>
      </c>
      <c r="D30" s="7">
        <v>0.145783563042369</v>
      </c>
      <c r="E30" s="7">
        <v>0.185900969882593</v>
      </c>
      <c r="F30" s="7">
        <v>0.20274629913221001</v>
      </c>
      <c r="I30" s="2" t="s">
        <v>96</v>
      </c>
      <c r="J30" s="11">
        <v>5.1807044410413478E-2</v>
      </c>
      <c r="K30" s="7">
        <v>8.1669218989280243E-2</v>
      </c>
      <c r="L30" s="7">
        <v>0.13010719754977026</v>
      </c>
      <c r="M30" s="7">
        <v>0.1582695252679939</v>
      </c>
      <c r="N30" s="7">
        <v>0.16356814701378253</v>
      </c>
      <c r="Q30" s="2" t="s">
        <v>96</v>
      </c>
      <c r="R30" s="14">
        <v>12.166666666666657</v>
      </c>
      <c r="S30" s="14">
        <v>33.333333333333329</v>
      </c>
      <c r="T30" s="14">
        <v>54.999999999999986</v>
      </c>
      <c r="U30" s="14">
        <v>71.166666666666671</v>
      </c>
      <c r="V30" s="14">
        <v>85.333333333333329</v>
      </c>
      <c r="Y30" s="2" t="s">
        <v>96</v>
      </c>
      <c r="Z30" s="14">
        <v>65.3</v>
      </c>
      <c r="AA30" s="14">
        <v>33</v>
      </c>
      <c r="AB30" s="14">
        <v>169</v>
      </c>
      <c r="AC30" s="14">
        <v>22.9</v>
      </c>
      <c r="AD30" s="14">
        <v>10</v>
      </c>
      <c r="AE30" s="14">
        <v>31</v>
      </c>
      <c r="AF30" s="26">
        <v>1564</v>
      </c>
      <c r="AG30" s="22"/>
      <c r="AH30" s="2" t="s">
        <v>96</v>
      </c>
      <c r="AI30">
        <v>3003</v>
      </c>
      <c r="AJ30">
        <v>4837</v>
      </c>
      <c r="AK30">
        <v>7807</v>
      </c>
      <c r="AL30">
        <v>9537</v>
      </c>
      <c r="AM30">
        <v>9861</v>
      </c>
      <c r="AP30" s="2" t="s">
        <v>96</v>
      </c>
      <c r="AQ30" s="7">
        <f t="shared" si="0"/>
        <v>6.262496666666667E-2</v>
      </c>
      <c r="AR30" s="7">
        <f t="shared" si="1"/>
        <v>9.3566633333333343E-2</v>
      </c>
      <c r="AS30" s="7">
        <f t="shared" si="2"/>
        <v>0.13507330000000001</v>
      </c>
      <c r="AT30" s="7">
        <f t="shared" si="3"/>
        <v>0.16166896666666669</v>
      </c>
      <c r="AU30" s="7">
        <f t="shared" si="4"/>
        <v>0.17424663333333335</v>
      </c>
    </row>
    <row r="31" spans="1:47" x14ac:dyDescent="0.4">
      <c r="A31" s="2" t="s">
        <v>138</v>
      </c>
      <c r="B31" s="11">
        <v>0.115</v>
      </c>
      <c r="C31" s="7">
        <v>0.13944444444444445</v>
      </c>
      <c r="D31" s="7">
        <v>0.16</v>
      </c>
      <c r="E31" s="7">
        <v>0.17944444444444443</v>
      </c>
      <c r="F31" s="7">
        <v>0.21500000000000002</v>
      </c>
      <c r="I31" s="2" t="s">
        <v>138</v>
      </c>
      <c r="J31" s="11">
        <v>0.1143</v>
      </c>
      <c r="K31" s="7">
        <v>0.14223333333333299</v>
      </c>
      <c r="L31" s="7">
        <v>0.15165000000000001</v>
      </c>
      <c r="M31" s="7">
        <v>0.16350000000000001</v>
      </c>
      <c r="N31" s="7">
        <v>0.18378333333333299</v>
      </c>
      <c r="Q31" s="2" t="s">
        <v>138</v>
      </c>
      <c r="R31" s="14">
        <v>27.1666666666667</v>
      </c>
      <c r="S31" s="14">
        <v>40.6666666666667</v>
      </c>
      <c r="T31" s="14">
        <v>47.000000000000028</v>
      </c>
      <c r="U31" s="14">
        <v>62.1666666666667</v>
      </c>
      <c r="V31" s="14">
        <v>75.333333333333357</v>
      </c>
      <c r="Y31" s="2" t="s">
        <v>138</v>
      </c>
      <c r="Z31" s="14">
        <v>60</v>
      </c>
      <c r="AA31" s="14">
        <v>22</v>
      </c>
      <c r="AB31" s="14">
        <v>170</v>
      </c>
      <c r="AC31" s="14">
        <v>22.4</v>
      </c>
      <c r="AD31" s="14">
        <v>8.1999999999999993</v>
      </c>
      <c r="AE31" s="14">
        <v>31.9</v>
      </c>
      <c r="AF31" s="26">
        <v>1587</v>
      </c>
      <c r="AG31" s="22"/>
      <c r="AH31" s="2" t="s">
        <v>138</v>
      </c>
      <c r="AI31">
        <v>6808</v>
      </c>
      <c r="AJ31">
        <v>7817</v>
      </c>
      <c r="AK31">
        <v>8223</v>
      </c>
      <c r="AL31">
        <v>9763</v>
      </c>
      <c r="AM31">
        <v>10343</v>
      </c>
      <c r="AP31" s="2" t="s">
        <v>138</v>
      </c>
      <c r="AQ31" s="7">
        <f t="shared" si="0"/>
        <v>0.10868466666666668</v>
      </c>
      <c r="AR31" s="7">
        <f t="shared" si="1"/>
        <v>0.12697266666666668</v>
      </c>
      <c r="AS31" s="7">
        <f t="shared" si="2"/>
        <v>0.13494600000000004</v>
      </c>
      <c r="AT31" s="7">
        <f t="shared" si="3"/>
        <v>0.15914966666666669</v>
      </c>
      <c r="AU31" s="7">
        <f t="shared" si="4"/>
        <v>0.17334933333333336</v>
      </c>
    </row>
    <row r="32" spans="1:47" x14ac:dyDescent="0.4">
      <c r="A32" s="2" t="s">
        <v>139</v>
      </c>
      <c r="B32" s="11">
        <v>7.2131147540983598E-2</v>
      </c>
      <c r="C32" s="7">
        <v>9.5628415300546457E-2</v>
      </c>
      <c r="D32" s="7">
        <v>0.14289617486338799</v>
      </c>
      <c r="E32" s="7">
        <v>0.18196721311475408</v>
      </c>
      <c r="F32" s="7">
        <v>0.2174863387978142</v>
      </c>
      <c r="I32" s="2" t="s">
        <v>139</v>
      </c>
      <c r="J32" s="11">
        <v>6.9426229508196727E-2</v>
      </c>
      <c r="K32" s="7">
        <v>0.14949344262295</v>
      </c>
      <c r="L32" s="7">
        <v>0.1527704918032787</v>
      </c>
      <c r="M32" s="7">
        <v>0.16729508196721313</v>
      </c>
      <c r="N32" s="7">
        <v>0.173114754098361</v>
      </c>
      <c r="P32" s="7"/>
      <c r="Q32" s="2" t="s">
        <v>139</v>
      </c>
      <c r="R32" s="14">
        <v>22.333333333333329</v>
      </c>
      <c r="S32" s="14">
        <v>33.166666666666671</v>
      </c>
      <c r="T32" s="14">
        <v>58</v>
      </c>
      <c r="U32" s="14">
        <v>73.166666666666657</v>
      </c>
      <c r="V32" s="14">
        <v>84.333333333333343</v>
      </c>
      <c r="Y32" s="2" t="s">
        <v>139</v>
      </c>
      <c r="Z32" s="14">
        <v>61</v>
      </c>
      <c r="AA32" s="14">
        <v>22</v>
      </c>
      <c r="AB32" s="14">
        <v>170</v>
      </c>
      <c r="AC32" s="14">
        <v>21.2</v>
      </c>
      <c r="AD32" s="14">
        <v>4.5999999999999996</v>
      </c>
      <c r="AE32" s="14">
        <v>32</v>
      </c>
      <c r="AF32" s="26">
        <v>1596</v>
      </c>
      <c r="AG32" s="22"/>
      <c r="AH32" s="2" t="s">
        <v>139</v>
      </c>
      <c r="AI32">
        <v>4132</v>
      </c>
      <c r="AJ32">
        <v>5597</v>
      </c>
      <c r="AK32">
        <v>8911</v>
      </c>
      <c r="AL32">
        <v>9742</v>
      </c>
      <c r="AM32">
        <v>10651</v>
      </c>
      <c r="AP32" s="2" t="s">
        <v>139</v>
      </c>
      <c r="AQ32" s="7">
        <f t="shared" si="0"/>
        <v>8.1005333333333318E-2</v>
      </c>
      <c r="AR32" s="7">
        <f t="shared" si="1"/>
        <v>0.10157866666666666</v>
      </c>
      <c r="AS32" s="7">
        <f t="shared" si="2"/>
        <v>0.148341</v>
      </c>
      <c r="AT32" s="7">
        <f t="shared" si="3"/>
        <v>0.16616366666666665</v>
      </c>
      <c r="AU32" s="7">
        <f t="shared" si="4"/>
        <v>0.18196033333333334</v>
      </c>
    </row>
    <row r="33" spans="1:47" x14ac:dyDescent="0.4">
      <c r="A33" s="2" t="s">
        <v>57</v>
      </c>
      <c r="B33" s="11">
        <v>7.2292800967937082E-2</v>
      </c>
      <c r="C33" s="7">
        <v>0.10617059891107079</v>
      </c>
      <c r="D33" s="7">
        <v>0.1588021778584392</v>
      </c>
      <c r="E33" s="7">
        <v>0.18632788868723535</v>
      </c>
      <c r="F33" s="7">
        <v>0.21748336358136722</v>
      </c>
      <c r="I33" s="2" t="s">
        <v>57</v>
      </c>
      <c r="J33" s="11">
        <v>7.5535390199637023E-2</v>
      </c>
      <c r="K33" s="7">
        <v>9.4301270417422867E-2</v>
      </c>
      <c r="L33" s="7">
        <v>0.13054446460979999</v>
      </c>
      <c r="M33" s="7">
        <v>0.15787658802177859</v>
      </c>
      <c r="N33" s="7">
        <v>0.17531760435571689</v>
      </c>
      <c r="Q33" s="2" t="s">
        <v>57</v>
      </c>
      <c r="R33" s="14">
        <v>18.333333333333329</v>
      </c>
      <c r="S33" s="14">
        <v>35</v>
      </c>
      <c r="T33" s="14">
        <v>54.166666666666671</v>
      </c>
      <c r="U33" s="14">
        <v>59</v>
      </c>
      <c r="V33" s="14">
        <v>66.166666666666657</v>
      </c>
      <c r="Y33" s="2" t="s">
        <v>57</v>
      </c>
      <c r="Z33" s="14">
        <v>55.1</v>
      </c>
      <c r="AA33" s="14">
        <v>19</v>
      </c>
      <c r="AB33" s="14">
        <v>166</v>
      </c>
      <c r="AC33" s="14">
        <v>20</v>
      </c>
      <c r="AD33" s="14">
        <v>7.2</v>
      </c>
      <c r="AE33" s="14">
        <v>26.5</v>
      </c>
      <c r="AF33" s="26">
        <v>1405</v>
      </c>
      <c r="AG33" s="22"/>
      <c r="AH33" s="2" t="s">
        <v>57</v>
      </c>
      <c r="AI33">
        <v>4557</v>
      </c>
      <c r="AJ33">
        <v>5530</v>
      </c>
      <c r="AK33">
        <v>7922</v>
      </c>
      <c r="AL33">
        <v>8821</v>
      </c>
      <c r="AM33">
        <v>9724</v>
      </c>
      <c r="AP33" s="2" t="s">
        <v>57</v>
      </c>
      <c r="AQ33" s="7">
        <f t="shared" si="0"/>
        <v>8.3866433333333323E-2</v>
      </c>
      <c r="AR33" s="7">
        <f t="shared" si="1"/>
        <v>0.1039901</v>
      </c>
      <c r="AS33" s="7">
        <f t="shared" si="2"/>
        <v>0.13858976666666667</v>
      </c>
      <c r="AT33" s="7">
        <f t="shared" si="3"/>
        <v>0.1499771</v>
      </c>
      <c r="AU33" s="7">
        <f t="shared" si="4"/>
        <v>0.16299176666666665</v>
      </c>
    </row>
    <row r="34" spans="1:47" x14ac:dyDescent="0.4">
      <c r="A34" s="2" t="s">
        <v>140</v>
      </c>
      <c r="B34" s="11">
        <v>7.7832783278327836E-2</v>
      </c>
      <c r="C34" s="7">
        <v>0.1487898789878988</v>
      </c>
      <c r="D34" s="7">
        <v>0.16584158415841585</v>
      </c>
      <c r="E34" s="7">
        <v>0.19086908690869087</v>
      </c>
      <c r="F34" s="7">
        <v>0.21452145214521448</v>
      </c>
      <c r="I34" s="2" t="s">
        <v>140</v>
      </c>
      <c r="J34" s="11">
        <v>5.6798679867986791E-2</v>
      </c>
      <c r="K34" s="7">
        <v>0.13943894389438899</v>
      </c>
      <c r="L34" s="7">
        <v>0.17153465346534652</v>
      </c>
      <c r="M34" s="7">
        <v>0.17882838283828384</v>
      </c>
      <c r="N34" s="7">
        <v>0.18896039603960399</v>
      </c>
      <c r="Q34" s="2" t="s">
        <v>140</v>
      </c>
      <c r="R34" s="14">
        <v>16.333333333333329</v>
      </c>
      <c r="S34" s="14">
        <v>38.666666666666671</v>
      </c>
      <c r="T34" s="14">
        <v>46.333333333333329</v>
      </c>
      <c r="U34" s="14">
        <v>52.333333333333329</v>
      </c>
      <c r="V34" s="14">
        <v>62</v>
      </c>
      <c r="Y34" s="2" t="s">
        <v>140</v>
      </c>
      <c r="Z34" s="14">
        <v>60.6</v>
      </c>
      <c r="AA34" s="14">
        <v>19</v>
      </c>
      <c r="AB34" s="14">
        <v>176</v>
      </c>
      <c r="AC34" s="14">
        <v>19.600000000000001</v>
      </c>
      <c r="AD34" s="14">
        <v>5.4</v>
      </c>
      <c r="AE34" s="14">
        <v>31.3</v>
      </c>
      <c r="AF34" s="26">
        <v>1562</v>
      </c>
      <c r="AG34" s="22"/>
      <c r="AH34" s="2" t="s">
        <v>140</v>
      </c>
      <c r="AI34">
        <v>3379</v>
      </c>
      <c r="AJ34">
        <v>9395</v>
      </c>
      <c r="AK34">
        <v>10513</v>
      </c>
      <c r="AL34">
        <v>11110</v>
      </c>
      <c r="AM34">
        <v>11314</v>
      </c>
      <c r="AP34" s="2" t="s">
        <v>140</v>
      </c>
      <c r="AQ34" s="7">
        <f t="shared" si="0"/>
        <v>7.0255933333333326E-2</v>
      </c>
      <c r="AR34" s="7">
        <f t="shared" si="1"/>
        <v>0.13963126666666667</v>
      </c>
      <c r="AS34" s="7">
        <f t="shared" si="2"/>
        <v>0.15492193333333332</v>
      </c>
      <c r="AT34" s="7">
        <f t="shared" si="3"/>
        <v>0.16438693333333335</v>
      </c>
      <c r="AU34" s="7">
        <f t="shared" si="4"/>
        <v>0.17281560000000001</v>
      </c>
    </row>
    <row r="35" spans="1:47" x14ac:dyDescent="0.4">
      <c r="A35" s="2" t="s">
        <v>141</v>
      </c>
      <c r="B35" s="11">
        <v>6.9732937685459934E-2</v>
      </c>
      <c r="C35" s="7">
        <v>0.10286844708209693</v>
      </c>
      <c r="D35" s="7">
        <v>0.14540059347181009</v>
      </c>
      <c r="E35" s="7">
        <v>0.16963402571711175</v>
      </c>
      <c r="F35" s="7">
        <v>0.19708209693372897</v>
      </c>
      <c r="I35" s="2" t="s">
        <v>141</v>
      </c>
      <c r="J35" s="11">
        <v>6.8442136498516326E-2</v>
      </c>
      <c r="K35" s="7">
        <v>9.8145400593471793E-2</v>
      </c>
      <c r="L35" s="7">
        <v>0.12222551928783382</v>
      </c>
      <c r="M35" s="7">
        <v>0.1365281899109792</v>
      </c>
      <c r="N35" s="7">
        <v>0.157922848664688</v>
      </c>
      <c r="Q35" s="2" t="s">
        <v>141</v>
      </c>
      <c r="R35" s="14">
        <v>17.166666666666629</v>
      </c>
      <c r="S35" s="14">
        <v>33.999999999999972</v>
      </c>
      <c r="T35" s="14">
        <v>53.3333333333333</v>
      </c>
      <c r="U35" s="14">
        <v>64.8333333333333</v>
      </c>
      <c r="V35" s="14">
        <v>78.999999999999957</v>
      </c>
      <c r="Y35" s="2" t="s">
        <v>141</v>
      </c>
      <c r="Z35" s="14">
        <v>67.400000000000006</v>
      </c>
      <c r="AA35" s="14">
        <v>21</v>
      </c>
      <c r="AB35" s="14">
        <v>176</v>
      </c>
      <c r="AC35" s="14">
        <v>21.8</v>
      </c>
      <c r="AD35" s="14">
        <v>8.9</v>
      </c>
      <c r="AE35" s="14">
        <v>33.299999999999997</v>
      </c>
      <c r="AF35" s="26">
        <v>1634</v>
      </c>
      <c r="AG35" s="22"/>
      <c r="AH35" s="2" t="s">
        <v>141</v>
      </c>
      <c r="AI35">
        <v>3835</v>
      </c>
      <c r="AJ35">
        <v>4516</v>
      </c>
      <c r="AK35">
        <v>7476</v>
      </c>
      <c r="AL35">
        <v>8022</v>
      </c>
      <c r="AM35">
        <v>9952</v>
      </c>
      <c r="AP35" s="2" t="s">
        <v>141</v>
      </c>
      <c r="AQ35" s="7">
        <f t="shared" si="0"/>
        <v>7.2895066666666647E-2</v>
      </c>
      <c r="AR35" s="7">
        <f t="shared" si="1"/>
        <v>9.0504399999999985E-2</v>
      </c>
      <c r="AS35" s="7">
        <f t="shared" si="2"/>
        <v>0.13032973333333331</v>
      </c>
      <c r="AT35" s="7">
        <f t="shared" si="3"/>
        <v>0.1430867333333333</v>
      </c>
      <c r="AU35" s="7">
        <f t="shared" si="4"/>
        <v>0.17011839999999998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sedentary group</vt:lpstr>
      <vt:lpstr>Exercise habit group</vt:lpstr>
      <vt:lpstr>Non-endurance group</vt:lpstr>
      <vt:lpstr>Endurance group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張皓皓</dc:creator>
  <cp:lastModifiedBy>張皓皓</cp:lastModifiedBy>
  <dcterms:created xsi:type="dcterms:W3CDTF">2018-08-16T03:41:01Z</dcterms:created>
  <dcterms:modified xsi:type="dcterms:W3CDTF">2020-04-07T10:43:17Z</dcterms:modified>
</cp:coreProperties>
</file>