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BRL3A" sheetId="1" r:id="rId1"/>
    <sheet name="BRL3A-NAC" sheetId="2" r:id="rId2"/>
    <sheet name="L02" sheetId="3" r:id="rId3"/>
    <sheet name="L02-NA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D7" i="2"/>
  <c r="F6" i="2"/>
  <c r="E6" i="2"/>
  <c r="D6" i="2"/>
  <c r="C6" i="2"/>
  <c r="C5" i="2"/>
  <c r="E7" i="2" s="1"/>
</calcChain>
</file>

<file path=xl/sharedStrings.xml><?xml version="1.0" encoding="utf-8"?>
<sst xmlns="http://schemas.openxmlformats.org/spreadsheetml/2006/main" count="95" uniqueCount="36">
  <si>
    <t>Population</t>
    <phoneticPr fontId="1" type="noConversion"/>
  </si>
  <si>
    <t>Events</t>
    <phoneticPr fontId="1" type="noConversion"/>
  </si>
  <si>
    <t>%Parent</t>
    <phoneticPr fontId="1" type="noConversion"/>
  </si>
  <si>
    <t>DCFH-DA（Mean）</t>
    <phoneticPr fontId="1" type="noConversion"/>
  </si>
  <si>
    <t>C1</t>
    <phoneticPr fontId="1" type="noConversion"/>
  </si>
  <si>
    <t>C2</t>
    <phoneticPr fontId="1" type="noConversion"/>
  </si>
  <si>
    <t>C3</t>
    <phoneticPr fontId="1" type="noConversion"/>
  </si>
  <si>
    <t>PCB1</t>
    <phoneticPr fontId="1" type="noConversion"/>
  </si>
  <si>
    <t>PCB2</t>
    <phoneticPr fontId="1" type="noConversion"/>
  </si>
  <si>
    <t>PCB3</t>
    <phoneticPr fontId="1" type="noConversion"/>
  </si>
  <si>
    <t>P1</t>
    <phoneticPr fontId="1" type="noConversion"/>
  </si>
  <si>
    <t>P2</t>
  </si>
  <si>
    <t>control</t>
  </si>
  <si>
    <t>NAC</t>
  </si>
  <si>
    <t>PCB</t>
  </si>
  <si>
    <t>NAC+PCB</t>
  </si>
  <si>
    <t>Population</t>
  </si>
  <si>
    <t>Events</t>
  </si>
  <si>
    <t>%Parent</t>
  </si>
  <si>
    <t>DCFH-DA（Mean）</t>
  </si>
  <si>
    <t>C1</t>
  </si>
  <si>
    <t>P1</t>
  </si>
  <si>
    <t>C2</t>
  </si>
  <si>
    <t>C3</t>
  </si>
  <si>
    <t>PCB1</t>
  </si>
  <si>
    <t>PCB2</t>
  </si>
  <si>
    <t>PCB3</t>
  </si>
  <si>
    <t>NAC1</t>
  </si>
  <si>
    <t>NAC2</t>
  </si>
  <si>
    <t>NAC3</t>
  </si>
  <si>
    <t>NAC+PCB1</t>
  </si>
  <si>
    <t>NAC+PCB2</t>
  </si>
  <si>
    <t>NAC+PCB3</t>
  </si>
  <si>
    <t>average</t>
    <phoneticPr fontId="1" type="noConversion"/>
  </si>
  <si>
    <t>p</t>
    <phoneticPr fontId="1" type="noConversion"/>
  </si>
  <si>
    <t>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</si>
</sst>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1"/>
  <sheetViews>
    <sheetView tabSelected="1" topLeftCell="A4" workbookViewId="0">
      <selection activeCell="H24" sqref="H24"/>
    </sheetView>
  </sheetViews>
  <sheetFormatPr defaultRowHeight="13.5"/>
  <cols>
    <col min="6" max="6" width="17.5" customWidth="1"/>
  </cols>
  <sheetData>
    <row r="4" spans="2:6">
      <c r="C4" t="s">
        <v>0</v>
      </c>
      <c r="D4" t="s">
        <v>1</v>
      </c>
      <c r="E4" t="s">
        <v>2</v>
      </c>
      <c r="F4" t="s">
        <v>3</v>
      </c>
    </row>
    <row r="5" spans="2:6">
      <c r="B5" t="s">
        <v>4</v>
      </c>
      <c r="C5" t="s">
        <v>10</v>
      </c>
      <c r="D5">
        <v>8830</v>
      </c>
      <c r="E5">
        <v>88.3</v>
      </c>
      <c r="F5">
        <v>565</v>
      </c>
    </row>
    <row r="6" spans="2:6">
      <c r="C6" t="s">
        <v>11</v>
      </c>
      <c r="D6">
        <v>669</v>
      </c>
      <c r="E6">
        <v>7.6</v>
      </c>
      <c r="F6">
        <v>1590</v>
      </c>
    </row>
    <row r="8" spans="2:6">
      <c r="B8" t="s">
        <v>5</v>
      </c>
      <c r="C8" t="s">
        <v>10</v>
      </c>
      <c r="D8">
        <v>8866</v>
      </c>
      <c r="E8">
        <v>88.7</v>
      </c>
      <c r="F8">
        <v>532</v>
      </c>
    </row>
    <row r="9" spans="2:6">
      <c r="C9" t="s">
        <v>11</v>
      </c>
      <c r="D9">
        <v>545</v>
      </c>
      <c r="E9">
        <v>6.1</v>
      </c>
      <c r="F9">
        <v>1777</v>
      </c>
    </row>
    <row r="11" spans="2:6">
      <c r="B11" t="s">
        <v>6</v>
      </c>
      <c r="C11" t="s">
        <v>10</v>
      </c>
      <c r="D11">
        <v>9019</v>
      </c>
      <c r="E11">
        <v>90.2</v>
      </c>
      <c r="F11">
        <v>539</v>
      </c>
    </row>
    <row r="12" spans="2:6">
      <c r="C12" t="s">
        <v>11</v>
      </c>
      <c r="D12">
        <v>588</v>
      </c>
      <c r="E12">
        <v>6.5</v>
      </c>
      <c r="F12">
        <v>1515</v>
      </c>
    </row>
    <row r="14" spans="2:6">
      <c r="B14" t="s">
        <v>7</v>
      </c>
      <c r="C14" t="s">
        <v>10</v>
      </c>
      <c r="D14">
        <v>8878</v>
      </c>
      <c r="E14">
        <v>88.8</v>
      </c>
      <c r="F14">
        <v>325</v>
      </c>
    </row>
    <row r="15" spans="2:6">
      <c r="C15" t="s">
        <v>11</v>
      </c>
      <c r="D15">
        <v>82</v>
      </c>
      <c r="E15">
        <v>0.9</v>
      </c>
      <c r="F15">
        <v>3126</v>
      </c>
    </row>
    <row r="17" spans="2:6">
      <c r="B17" t="s">
        <v>8</v>
      </c>
      <c r="C17" t="s">
        <v>10</v>
      </c>
      <c r="D17">
        <v>8937</v>
      </c>
      <c r="E17">
        <v>89.4</v>
      </c>
      <c r="F17">
        <v>314</v>
      </c>
    </row>
    <row r="18" spans="2:6">
      <c r="C18" t="s">
        <v>11</v>
      </c>
      <c r="D18">
        <v>101</v>
      </c>
      <c r="E18">
        <v>1.1000000000000001</v>
      </c>
      <c r="F18">
        <v>2841</v>
      </c>
    </row>
    <row r="20" spans="2:6">
      <c r="B20" t="s">
        <v>9</v>
      </c>
      <c r="C20" t="s">
        <v>10</v>
      </c>
      <c r="D20">
        <v>9047</v>
      </c>
      <c r="E20">
        <v>90.5</v>
      </c>
      <c r="F20">
        <v>309</v>
      </c>
    </row>
    <row r="21" spans="2:6">
      <c r="C21" t="s">
        <v>11</v>
      </c>
      <c r="D21">
        <v>72</v>
      </c>
      <c r="E21">
        <v>0.8</v>
      </c>
      <c r="F21">
        <v>2168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workbookViewId="0">
      <selection activeCell="D14" sqref="D14"/>
    </sheetView>
  </sheetViews>
  <sheetFormatPr defaultRowHeight="13.5"/>
  <sheetData>
    <row r="2" spans="2:6">
      <c r="C2" t="s">
        <v>12</v>
      </c>
      <c r="D2" t="s">
        <v>13</v>
      </c>
      <c r="E2" t="s">
        <v>14</v>
      </c>
      <c r="F2" t="s">
        <v>15</v>
      </c>
    </row>
    <row r="3" spans="2:6">
      <c r="B3">
        <v>1</v>
      </c>
      <c r="C3">
        <v>1983</v>
      </c>
      <c r="D3">
        <v>1867</v>
      </c>
      <c r="E3">
        <v>2383</v>
      </c>
      <c r="F3">
        <v>2037</v>
      </c>
    </row>
    <row r="4" spans="2:6">
      <c r="B4">
        <v>2</v>
      </c>
      <c r="C4">
        <v>1778</v>
      </c>
      <c r="D4">
        <v>1964</v>
      </c>
      <c r="E4">
        <v>2385</v>
      </c>
      <c r="F4">
        <v>2057</v>
      </c>
    </row>
    <row r="5" spans="2:6">
      <c r="B5">
        <v>3</v>
      </c>
      <c r="C5">
        <f>(C3+C4)/2</f>
        <v>1880.5</v>
      </c>
      <c r="D5">
        <v>1719</v>
      </c>
      <c r="E5">
        <v>2281</v>
      </c>
      <c r="F5">
        <v>2015</v>
      </c>
    </row>
    <row r="6" spans="2:6">
      <c r="B6" t="s">
        <v>33</v>
      </c>
      <c r="C6">
        <f>AVERAGE(C3:C5)</f>
        <v>1880.5</v>
      </c>
      <c r="D6">
        <f t="shared" ref="D6:F6" si="0">AVERAGE(D3:D5)</f>
        <v>1850</v>
      </c>
      <c r="E6">
        <f t="shared" si="0"/>
        <v>2349.6666666666665</v>
      </c>
      <c r="F6">
        <f t="shared" si="0"/>
        <v>2036.3333333333333</v>
      </c>
    </row>
    <row r="7" spans="2:6">
      <c r="B7" t="s">
        <v>34</v>
      </c>
      <c r="D7">
        <f>_xlfn.T.TEST(C3:C5,D3:D5,2,2)</f>
        <v>0.75842081359448077</v>
      </c>
      <c r="E7" s="1">
        <f>_xlfn.T.TEST(C3:C5,E3:E5,2,2)</f>
        <v>2.3678856495061816E-3</v>
      </c>
    </row>
    <row r="8" spans="2:6">
      <c r="B8" t="s">
        <v>35</v>
      </c>
      <c r="F8" s="1">
        <f>_xlfn.T.TEST(F3:F5,E3:E5,2,2)</f>
        <v>1.0028244408986243E-3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D27" sqref="D27"/>
    </sheetView>
  </sheetViews>
  <sheetFormatPr defaultRowHeight="13.5"/>
  <sheetData>
    <row r="2" spans="2:6">
      <c r="C2" t="s">
        <v>16</v>
      </c>
      <c r="D2" t="s">
        <v>17</v>
      </c>
      <c r="E2" t="s">
        <v>18</v>
      </c>
      <c r="F2" t="s">
        <v>19</v>
      </c>
    </row>
    <row r="3" spans="2:6">
      <c r="B3" t="s">
        <v>20</v>
      </c>
      <c r="C3" t="s">
        <v>21</v>
      </c>
      <c r="D3">
        <v>9529</v>
      </c>
      <c r="E3">
        <v>95.3</v>
      </c>
      <c r="F3">
        <v>930</v>
      </c>
    </row>
    <row r="4" spans="2:6">
      <c r="C4" t="s">
        <v>11</v>
      </c>
      <c r="D4">
        <v>2020</v>
      </c>
      <c r="E4">
        <v>21.2</v>
      </c>
      <c r="F4">
        <v>2649</v>
      </c>
    </row>
    <row r="6" spans="2:6">
      <c r="B6" t="s">
        <v>22</v>
      </c>
      <c r="C6" t="s">
        <v>21</v>
      </c>
      <c r="D6">
        <v>9520</v>
      </c>
      <c r="E6">
        <v>95.2</v>
      </c>
      <c r="F6">
        <v>849</v>
      </c>
    </row>
    <row r="7" spans="2:6">
      <c r="C7" t="s">
        <v>11</v>
      </c>
      <c r="D7">
        <v>1704</v>
      </c>
      <c r="E7">
        <v>17.899999999999999</v>
      </c>
      <c r="F7">
        <v>2551</v>
      </c>
    </row>
    <row r="9" spans="2:6">
      <c r="B9" t="s">
        <v>23</v>
      </c>
      <c r="C9" t="s">
        <v>21</v>
      </c>
      <c r="D9">
        <v>9561</v>
      </c>
      <c r="E9">
        <v>95.6</v>
      </c>
      <c r="F9">
        <v>1012</v>
      </c>
    </row>
    <row r="10" spans="2:6">
      <c r="C10" t="s">
        <v>11</v>
      </c>
      <c r="D10">
        <v>2256</v>
      </c>
      <c r="E10">
        <v>23.6</v>
      </c>
      <c r="F10">
        <v>2473</v>
      </c>
    </row>
    <row r="12" spans="2:6">
      <c r="B12" t="s">
        <v>24</v>
      </c>
      <c r="C12" t="s">
        <v>21</v>
      </c>
      <c r="D12">
        <v>9226</v>
      </c>
      <c r="E12">
        <v>92.7</v>
      </c>
      <c r="F12">
        <v>952</v>
      </c>
    </row>
    <row r="13" spans="2:6">
      <c r="C13" t="s">
        <v>11</v>
      </c>
      <c r="D13">
        <v>1713</v>
      </c>
      <c r="E13">
        <v>18.5</v>
      </c>
      <c r="F13">
        <v>2811</v>
      </c>
    </row>
    <row r="15" spans="2:6">
      <c r="B15" t="s">
        <v>25</v>
      </c>
      <c r="C15" t="s">
        <v>21</v>
      </c>
      <c r="D15">
        <v>9204</v>
      </c>
      <c r="E15">
        <v>92</v>
      </c>
      <c r="F15">
        <v>1336</v>
      </c>
    </row>
    <row r="16" spans="2:6">
      <c r="C16" t="s">
        <v>11</v>
      </c>
      <c r="D16">
        <v>2918</v>
      </c>
      <c r="E16">
        <v>31.7</v>
      </c>
      <c r="F16">
        <v>2927</v>
      </c>
    </row>
    <row r="18" spans="2:6">
      <c r="B18" t="s">
        <v>26</v>
      </c>
      <c r="C18" t="s">
        <v>21</v>
      </c>
      <c r="D18">
        <v>9352</v>
      </c>
      <c r="E18">
        <v>93.5</v>
      </c>
      <c r="F18">
        <v>1459</v>
      </c>
    </row>
    <row r="19" spans="2:6">
      <c r="C19" t="s">
        <v>11</v>
      </c>
      <c r="D19">
        <v>3507</v>
      </c>
      <c r="E19">
        <v>37.5</v>
      </c>
      <c r="F19">
        <v>2877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22" sqref="E22"/>
    </sheetView>
  </sheetViews>
  <sheetFormatPr defaultRowHeight="13.5"/>
  <sheetData>
    <row r="1" spans="1:11">
      <c r="B1" t="s">
        <v>16</v>
      </c>
      <c r="C1" t="s">
        <v>17</v>
      </c>
      <c r="D1" t="s">
        <v>18</v>
      </c>
      <c r="E1" t="s">
        <v>19</v>
      </c>
      <c r="H1" t="s">
        <v>16</v>
      </c>
      <c r="I1" t="s">
        <v>17</v>
      </c>
      <c r="J1" t="s">
        <v>18</v>
      </c>
      <c r="K1" t="s">
        <v>19</v>
      </c>
    </row>
    <row r="2" spans="1:11">
      <c r="A2" t="s">
        <v>20</v>
      </c>
      <c r="B2" t="s">
        <v>21</v>
      </c>
      <c r="C2">
        <v>9628</v>
      </c>
      <c r="D2">
        <v>96.3</v>
      </c>
      <c r="E2">
        <v>171</v>
      </c>
      <c r="G2" t="s">
        <v>27</v>
      </c>
      <c r="H2" t="s">
        <v>21</v>
      </c>
      <c r="I2">
        <v>19426</v>
      </c>
      <c r="J2">
        <v>97.1</v>
      </c>
      <c r="K2">
        <v>168</v>
      </c>
    </row>
    <row r="3" spans="1:11">
      <c r="B3" t="s">
        <v>11</v>
      </c>
      <c r="C3">
        <v>12</v>
      </c>
      <c r="D3">
        <v>0.1</v>
      </c>
      <c r="E3">
        <v>2533</v>
      </c>
      <c r="H3" t="s">
        <v>11</v>
      </c>
      <c r="I3">
        <v>60</v>
      </c>
      <c r="J3">
        <v>0.7</v>
      </c>
      <c r="K3">
        <v>1862</v>
      </c>
    </row>
    <row r="5" spans="1:11">
      <c r="A5" t="s">
        <v>22</v>
      </c>
      <c r="B5" t="s">
        <v>21</v>
      </c>
      <c r="C5">
        <v>9645</v>
      </c>
      <c r="D5">
        <v>96.4</v>
      </c>
      <c r="E5">
        <v>166</v>
      </c>
      <c r="G5" t="s">
        <v>28</v>
      </c>
      <c r="H5" t="s">
        <v>21</v>
      </c>
      <c r="I5">
        <v>9719</v>
      </c>
      <c r="J5">
        <v>97.2</v>
      </c>
      <c r="K5">
        <v>148</v>
      </c>
    </row>
    <row r="6" spans="1:11">
      <c r="B6" t="s">
        <v>11</v>
      </c>
      <c r="C6">
        <v>18</v>
      </c>
      <c r="D6">
        <v>0.2</v>
      </c>
      <c r="E6">
        <v>1868</v>
      </c>
      <c r="H6" t="s">
        <v>11</v>
      </c>
      <c r="I6">
        <v>8</v>
      </c>
      <c r="J6">
        <v>0.1</v>
      </c>
      <c r="K6">
        <v>1686</v>
      </c>
    </row>
    <row r="8" spans="1:11">
      <c r="A8" t="s">
        <v>23</v>
      </c>
      <c r="B8" t="s">
        <v>21</v>
      </c>
      <c r="C8">
        <v>9722</v>
      </c>
      <c r="D8">
        <v>97.2</v>
      </c>
      <c r="E8">
        <v>169</v>
      </c>
      <c r="G8" t="s">
        <v>29</v>
      </c>
      <c r="H8" t="s">
        <v>21</v>
      </c>
      <c r="I8">
        <v>9542</v>
      </c>
      <c r="J8">
        <v>95.4</v>
      </c>
      <c r="K8">
        <v>148</v>
      </c>
    </row>
    <row r="9" spans="1:11">
      <c r="B9" t="s">
        <v>11</v>
      </c>
      <c r="C9">
        <v>22</v>
      </c>
      <c r="D9">
        <v>0.2</v>
      </c>
      <c r="E9">
        <v>2292</v>
      </c>
      <c r="H9" t="s">
        <v>11</v>
      </c>
      <c r="I9">
        <v>5</v>
      </c>
      <c r="J9">
        <v>0.1</v>
      </c>
      <c r="K9">
        <v>1430</v>
      </c>
    </row>
    <row r="11" spans="1:11">
      <c r="A11" t="s">
        <v>24</v>
      </c>
      <c r="B11" t="s">
        <v>21</v>
      </c>
      <c r="C11">
        <v>9719</v>
      </c>
      <c r="D11">
        <v>97.2</v>
      </c>
      <c r="E11">
        <v>152</v>
      </c>
      <c r="G11" t="s">
        <v>30</v>
      </c>
      <c r="H11" t="s">
        <v>21</v>
      </c>
      <c r="I11">
        <v>9356</v>
      </c>
      <c r="J11">
        <v>93.6</v>
      </c>
      <c r="K11">
        <v>189</v>
      </c>
    </row>
    <row r="12" spans="1:11">
      <c r="B12" t="s">
        <v>11</v>
      </c>
      <c r="C12">
        <v>9</v>
      </c>
      <c r="D12">
        <v>0.1</v>
      </c>
      <c r="E12">
        <v>3953</v>
      </c>
      <c r="H12" t="s">
        <v>11</v>
      </c>
      <c r="I12">
        <v>20</v>
      </c>
      <c r="J12">
        <v>0.2</v>
      </c>
      <c r="K12">
        <v>2815</v>
      </c>
    </row>
    <row r="14" spans="1:11">
      <c r="A14" t="s">
        <v>25</v>
      </c>
      <c r="B14" t="s">
        <v>21</v>
      </c>
      <c r="C14">
        <v>9668</v>
      </c>
      <c r="D14">
        <v>96.7</v>
      </c>
      <c r="E14">
        <v>155</v>
      </c>
      <c r="G14" t="s">
        <v>31</v>
      </c>
      <c r="H14" t="s">
        <v>21</v>
      </c>
      <c r="I14">
        <v>9470</v>
      </c>
      <c r="J14">
        <v>94.7</v>
      </c>
      <c r="K14">
        <v>180</v>
      </c>
    </row>
    <row r="15" spans="1:11">
      <c r="B15" t="s">
        <v>11</v>
      </c>
      <c r="C15">
        <v>13</v>
      </c>
      <c r="D15">
        <v>0.1</v>
      </c>
      <c r="E15">
        <v>3318</v>
      </c>
      <c r="H15" t="s">
        <v>11</v>
      </c>
      <c r="I15">
        <v>15</v>
      </c>
      <c r="J15">
        <v>0.2</v>
      </c>
      <c r="K15">
        <v>2825</v>
      </c>
    </row>
    <row r="17" spans="1:11">
      <c r="A17" t="s">
        <v>26</v>
      </c>
      <c r="B17" t="s">
        <v>21</v>
      </c>
      <c r="C17">
        <v>9748</v>
      </c>
      <c r="D17">
        <v>97.5</v>
      </c>
      <c r="E17">
        <v>151</v>
      </c>
      <c r="G17" t="s">
        <v>32</v>
      </c>
      <c r="H17" t="s">
        <v>21</v>
      </c>
      <c r="I17">
        <v>9370</v>
      </c>
      <c r="J17">
        <v>93.7</v>
      </c>
      <c r="K17">
        <v>157</v>
      </c>
    </row>
    <row r="18" spans="1:11">
      <c r="B18" t="s">
        <v>11</v>
      </c>
      <c r="C18">
        <v>10</v>
      </c>
      <c r="D18">
        <v>0.1</v>
      </c>
      <c r="E18">
        <v>3367</v>
      </c>
      <c r="H18" t="s">
        <v>11</v>
      </c>
      <c r="I18">
        <v>8</v>
      </c>
      <c r="J18">
        <v>0.1</v>
      </c>
      <c r="K18">
        <v>2824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BRL3A</vt:lpstr>
      <vt:lpstr>BRL3A-NAC</vt:lpstr>
      <vt:lpstr>L02</vt:lpstr>
      <vt:lpstr>L02-NAC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2020-05-28T10:57:43Z</dcterms:modified>
</cp:coreProperties>
</file>