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CB52" sheetId="1" r:id="rId1"/>
    <sheet name="(Brl-3A)NAC-PCB52" sheetId="2" r:id="rId2"/>
    <sheet name="(L-02)NAC-PCB5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1" i="3" l="1"/>
  <c r="M41" i="3"/>
  <c r="Q40" i="3"/>
  <c r="M40" i="3"/>
  <c r="R39" i="3"/>
  <c r="Q39" i="3"/>
  <c r="M39" i="3"/>
  <c r="S38" i="3"/>
  <c r="R38" i="3"/>
  <c r="Q38" i="3"/>
  <c r="T38" i="3" s="1"/>
  <c r="M38" i="3"/>
  <c r="R41" i="3" s="1"/>
  <c r="S36" i="3"/>
  <c r="M36" i="3"/>
  <c r="M35" i="3"/>
  <c r="Q34" i="3"/>
  <c r="M34" i="3"/>
  <c r="R33" i="3"/>
  <c r="M33" i="3"/>
  <c r="Q35" i="3" s="1"/>
  <c r="S31" i="3"/>
  <c r="M31" i="3"/>
  <c r="M30" i="3"/>
  <c r="Q29" i="3"/>
  <c r="M29" i="3"/>
  <c r="R28" i="3"/>
  <c r="M28" i="3"/>
  <c r="Q30" i="3" s="1"/>
  <c r="S26" i="3"/>
  <c r="M26" i="3"/>
  <c r="M25" i="3"/>
  <c r="Q24" i="3"/>
  <c r="M24" i="3"/>
  <c r="R23" i="3"/>
  <c r="M23" i="3"/>
  <c r="Q25" i="3" s="1"/>
  <c r="S21" i="3"/>
  <c r="M21" i="3"/>
  <c r="M20" i="3"/>
  <c r="Q19" i="3"/>
  <c r="M19" i="3"/>
  <c r="R18" i="3"/>
  <c r="M18" i="3"/>
  <c r="Q20" i="3" s="1"/>
  <c r="S16" i="3"/>
  <c r="M16" i="3"/>
  <c r="M15" i="3"/>
  <c r="Q14" i="3"/>
  <c r="M14" i="3"/>
  <c r="R13" i="3"/>
  <c r="M13" i="3"/>
  <c r="Q15" i="3" s="1"/>
  <c r="S11" i="3"/>
  <c r="M11" i="3"/>
  <c r="M10" i="3"/>
  <c r="Q9" i="3"/>
  <c r="M9" i="3"/>
  <c r="R8" i="3"/>
  <c r="M8" i="3"/>
  <c r="Q10" i="3" s="1"/>
  <c r="S6" i="3"/>
  <c r="M6" i="3"/>
  <c r="M5" i="3"/>
  <c r="Q4" i="3"/>
  <c r="M4" i="3"/>
  <c r="R3" i="3"/>
  <c r="M3" i="3"/>
  <c r="Q5" i="3" s="1"/>
  <c r="T10" i="3" l="1"/>
  <c r="T19" i="3"/>
  <c r="T25" i="3"/>
  <c r="S4" i="3"/>
  <c r="R5" i="3"/>
  <c r="T5" i="3" s="1"/>
  <c r="Q6" i="3"/>
  <c r="S9" i="3"/>
  <c r="R10" i="3"/>
  <c r="Q11" i="3"/>
  <c r="S14" i="3"/>
  <c r="R15" i="3"/>
  <c r="T15" i="3" s="1"/>
  <c r="Q16" i="3"/>
  <c r="S19" i="3"/>
  <c r="R20" i="3"/>
  <c r="T20" i="3" s="1"/>
  <c r="Q21" i="3"/>
  <c r="S24" i="3"/>
  <c r="R25" i="3"/>
  <c r="Q26" i="3"/>
  <c r="S29" i="3"/>
  <c r="T29" i="3" s="1"/>
  <c r="R30" i="3"/>
  <c r="T30" i="3" s="1"/>
  <c r="Q31" i="3"/>
  <c r="S34" i="3"/>
  <c r="R35" i="3"/>
  <c r="T35" i="3" s="1"/>
  <c r="Q36" i="3"/>
  <c r="S39" i="3"/>
  <c r="T39" i="3" s="1"/>
  <c r="R40" i="3"/>
  <c r="T40" i="3" s="1"/>
  <c r="Q41" i="3"/>
  <c r="T41" i="3" s="1"/>
  <c r="Q3" i="3"/>
  <c r="S5" i="3"/>
  <c r="R6" i="3"/>
  <c r="Q8" i="3"/>
  <c r="T8" i="3" s="1"/>
  <c r="S10" i="3"/>
  <c r="R11" i="3"/>
  <c r="Q13" i="3"/>
  <c r="S15" i="3"/>
  <c r="R16" i="3"/>
  <c r="Q18" i="3"/>
  <c r="T18" i="3" s="1"/>
  <c r="S20" i="3"/>
  <c r="R21" i="3"/>
  <c r="Q23" i="3"/>
  <c r="S25" i="3"/>
  <c r="R26" i="3"/>
  <c r="Q28" i="3"/>
  <c r="T28" i="3" s="1"/>
  <c r="S30" i="3"/>
  <c r="R31" i="3"/>
  <c r="Q33" i="3"/>
  <c r="S35" i="3"/>
  <c r="R36" i="3"/>
  <c r="S40" i="3"/>
  <c r="S3" i="3"/>
  <c r="R4" i="3"/>
  <c r="T4" i="3" s="1"/>
  <c r="S8" i="3"/>
  <c r="R9" i="3"/>
  <c r="T9" i="3" s="1"/>
  <c r="S13" i="3"/>
  <c r="R14" i="3"/>
  <c r="T14" i="3" s="1"/>
  <c r="S18" i="3"/>
  <c r="R19" i="3"/>
  <c r="S23" i="3"/>
  <c r="R24" i="3"/>
  <c r="T24" i="3" s="1"/>
  <c r="S28" i="3"/>
  <c r="R29" i="3"/>
  <c r="S33" i="3"/>
  <c r="R34" i="3"/>
  <c r="T34" i="3" s="1"/>
  <c r="T33" i="3" l="1"/>
  <c r="T13" i="3"/>
  <c r="T26" i="3"/>
  <c r="T6" i="3"/>
  <c r="T31" i="3"/>
  <c r="T11" i="3"/>
  <c r="T23" i="3"/>
  <c r="T3" i="3"/>
  <c r="T36" i="3"/>
  <c r="T16" i="3"/>
  <c r="T21" i="3"/>
  <c r="S41" i="2" l="1"/>
  <c r="R41" i="2"/>
  <c r="M41" i="2"/>
  <c r="S40" i="2"/>
  <c r="Q40" i="2"/>
  <c r="M40" i="2"/>
  <c r="R39" i="2"/>
  <c r="Q39" i="2"/>
  <c r="M39" i="2"/>
  <c r="S38" i="2"/>
  <c r="R38" i="2"/>
  <c r="Q38" i="2"/>
  <c r="T38" i="2" s="1"/>
  <c r="M38" i="2"/>
  <c r="Q41" i="2" s="1"/>
  <c r="T41" i="2" s="1"/>
  <c r="S36" i="2"/>
  <c r="R36" i="2"/>
  <c r="M36" i="2"/>
  <c r="S35" i="2"/>
  <c r="Q35" i="2"/>
  <c r="M35" i="2"/>
  <c r="R34" i="2"/>
  <c r="Q34" i="2"/>
  <c r="M34" i="2"/>
  <c r="S33" i="2"/>
  <c r="R33" i="2"/>
  <c r="Q33" i="2"/>
  <c r="T33" i="2" s="1"/>
  <c r="M33" i="2"/>
  <c r="Q36" i="2" s="1"/>
  <c r="T36" i="2" s="1"/>
  <c r="S31" i="2"/>
  <c r="R31" i="2"/>
  <c r="M31" i="2"/>
  <c r="S30" i="2"/>
  <c r="Q30" i="2"/>
  <c r="M30" i="2"/>
  <c r="R29" i="2"/>
  <c r="Q29" i="2"/>
  <c r="M29" i="2"/>
  <c r="S28" i="2"/>
  <c r="R28" i="2"/>
  <c r="Q28" i="2"/>
  <c r="T28" i="2" s="1"/>
  <c r="M28" i="2"/>
  <c r="Q31" i="2" s="1"/>
  <c r="T31" i="2" s="1"/>
  <c r="S26" i="2"/>
  <c r="R26" i="2"/>
  <c r="M26" i="2"/>
  <c r="S25" i="2"/>
  <c r="Q25" i="2"/>
  <c r="M25" i="2"/>
  <c r="R24" i="2"/>
  <c r="Q24" i="2"/>
  <c r="M24" i="2"/>
  <c r="S23" i="2"/>
  <c r="R23" i="2"/>
  <c r="Q23" i="2"/>
  <c r="T23" i="2" s="1"/>
  <c r="M23" i="2"/>
  <c r="Q26" i="2" s="1"/>
  <c r="T26" i="2" s="1"/>
  <c r="S21" i="2"/>
  <c r="R21" i="2"/>
  <c r="M21" i="2"/>
  <c r="T21" i="2" s="1"/>
  <c r="S20" i="2"/>
  <c r="Q20" i="2"/>
  <c r="M20" i="2"/>
  <c r="T20" i="2" s="1"/>
  <c r="R19" i="2"/>
  <c r="Q19" i="2"/>
  <c r="M19" i="2"/>
  <c r="T19" i="2" s="1"/>
  <c r="S18" i="2"/>
  <c r="R18" i="2"/>
  <c r="Q18" i="2"/>
  <c r="M18" i="2"/>
  <c r="Q21" i="2" s="1"/>
  <c r="S16" i="2"/>
  <c r="R16" i="2"/>
  <c r="M16" i="2"/>
  <c r="T16" i="2" s="1"/>
  <c r="S15" i="2"/>
  <c r="Q15" i="2"/>
  <c r="M15" i="2"/>
  <c r="T15" i="2" s="1"/>
  <c r="R14" i="2"/>
  <c r="Q14" i="2"/>
  <c r="M14" i="2"/>
  <c r="T14" i="2" s="1"/>
  <c r="S13" i="2"/>
  <c r="R13" i="2"/>
  <c r="Q13" i="2"/>
  <c r="M13" i="2"/>
  <c r="Q16" i="2" s="1"/>
  <c r="S11" i="2"/>
  <c r="R11" i="2"/>
  <c r="M11" i="2"/>
  <c r="T11" i="2" s="1"/>
  <c r="S10" i="2"/>
  <c r="Q10" i="2"/>
  <c r="M10" i="2"/>
  <c r="T10" i="2" s="1"/>
  <c r="R9" i="2"/>
  <c r="Q9" i="2"/>
  <c r="M9" i="2"/>
  <c r="T9" i="2" s="1"/>
  <c r="S8" i="2"/>
  <c r="R8" i="2"/>
  <c r="Q8" i="2"/>
  <c r="M8" i="2"/>
  <c r="Q11" i="2" s="1"/>
  <c r="S6" i="2"/>
  <c r="R6" i="2"/>
  <c r="M6" i="2"/>
  <c r="T6" i="2" s="1"/>
  <c r="S5" i="2"/>
  <c r="Q5" i="2"/>
  <c r="M5" i="2"/>
  <c r="T5" i="2" s="1"/>
  <c r="R4" i="2"/>
  <c r="Q4" i="2"/>
  <c r="M4" i="2"/>
  <c r="T4" i="2" s="1"/>
  <c r="S3" i="2"/>
  <c r="R3" i="2"/>
  <c r="Q3" i="2"/>
  <c r="M3" i="2"/>
  <c r="Q6" i="2" s="1"/>
  <c r="T3" i="2" l="1"/>
  <c r="S4" i="2"/>
  <c r="R5" i="2"/>
  <c r="T8" i="2"/>
  <c r="S9" i="2"/>
  <c r="R10" i="2"/>
  <c r="T13" i="2"/>
  <c r="S14" i="2"/>
  <c r="R15" i="2"/>
  <c r="T18" i="2"/>
  <c r="S19" i="2"/>
  <c r="R20" i="2"/>
  <c r="S24" i="2"/>
  <c r="T24" i="2" s="1"/>
  <c r="R25" i="2"/>
  <c r="T25" i="2" s="1"/>
  <c r="S29" i="2"/>
  <c r="T29" i="2" s="1"/>
  <c r="R30" i="2"/>
  <c r="T30" i="2" s="1"/>
  <c r="S34" i="2"/>
  <c r="T34" i="2" s="1"/>
  <c r="R35" i="2"/>
  <c r="T35" i="2" s="1"/>
  <c r="S39" i="2"/>
  <c r="T39" i="2" s="1"/>
  <c r="R40" i="2"/>
  <c r="T40" i="2" s="1"/>
  <c r="S24" i="1" l="1"/>
  <c r="R24" i="1"/>
  <c r="N24" i="1"/>
  <c r="M24" i="1"/>
  <c r="J24" i="1"/>
  <c r="E24" i="1"/>
  <c r="T24" i="1" s="1"/>
  <c r="S23" i="1"/>
  <c r="R23" i="1"/>
  <c r="N23" i="1"/>
  <c r="M23" i="1"/>
  <c r="J23" i="1"/>
  <c r="E23" i="1"/>
  <c r="T23" i="1" s="1"/>
  <c r="S22" i="1"/>
  <c r="N22" i="1"/>
  <c r="J22" i="1"/>
  <c r="E22" i="1"/>
  <c r="R22" i="1" s="1"/>
  <c r="S21" i="1"/>
  <c r="R21" i="1"/>
  <c r="N21" i="1"/>
  <c r="M21" i="1"/>
  <c r="J21" i="1"/>
  <c r="E21" i="1"/>
  <c r="T21" i="1" s="1"/>
  <c r="J19" i="1"/>
  <c r="E19" i="1"/>
  <c r="T19" i="1" s="1"/>
  <c r="S18" i="1"/>
  <c r="R18" i="1"/>
  <c r="N18" i="1"/>
  <c r="M18" i="1"/>
  <c r="J18" i="1"/>
  <c r="E18" i="1"/>
  <c r="T18" i="1" s="1"/>
  <c r="S17" i="1"/>
  <c r="N17" i="1"/>
  <c r="J17" i="1"/>
  <c r="E17" i="1"/>
  <c r="R17" i="1" s="1"/>
  <c r="J16" i="1"/>
  <c r="E16" i="1"/>
  <c r="S16" i="1" s="1"/>
  <c r="S11" i="1"/>
  <c r="R11" i="1"/>
  <c r="N11" i="1"/>
  <c r="M11" i="1"/>
  <c r="J11" i="1"/>
  <c r="E11" i="1"/>
  <c r="T11" i="1" s="1"/>
  <c r="S10" i="1"/>
  <c r="R10" i="1"/>
  <c r="N10" i="1"/>
  <c r="M10" i="1"/>
  <c r="J10" i="1"/>
  <c r="E10" i="1"/>
  <c r="T10" i="1" s="1"/>
  <c r="S9" i="1"/>
  <c r="N9" i="1"/>
  <c r="J9" i="1"/>
  <c r="E9" i="1"/>
  <c r="R9" i="1" s="1"/>
  <c r="J8" i="1"/>
  <c r="E8" i="1"/>
  <c r="R8" i="1" s="1"/>
  <c r="S7" i="1"/>
  <c r="R7" i="1"/>
  <c r="N7" i="1"/>
  <c r="M7" i="1"/>
  <c r="J7" i="1"/>
  <c r="E7" i="1"/>
  <c r="T7" i="1" s="1"/>
  <c r="S5" i="1"/>
  <c r="N5" i="1"/>
  <c r="J5" i="1"/>
  <c r="E5" i="1"/>
  <c r="R5" i="1" s="1"/>
  <c r="S4" i="1"/>
  <c r="N4" i="1"/>
  <c r="J4" i="1"/>
  <c r="E4" i="1"/>
  <c r="R4" i="1" s="1"/>
  <c r="J3" i="1"/>
  <c r="E3" i="1"/>
  <c r="R3" i="1" s="1"/>
  <c r="P24" i="1" l="1"/>
  <c r="U24" i="1"/>
  <c r="O24" i="1"/>
  <c r="W24" i="1" s="1"/>
  <c r="P23" i="1"/>
  <c r="U23" i="1"/>
  <c r="O23" i="1"/>
  <c r="W23" i="1" s="1"/>
  <c r="O22" i="1"/>
  <c r="T22" i="1"/>
  <c r="U22" i="1" s="1"/>
  <c r="M22" i="1"/>
  <c r="U21" i="1"/>
  <c r="O21" i="1"/>
  <c r="P21" i="1" s="1"/>
  <c r="M19" i="1"/>
  <c r="R19" i="1"/>
  <c r="N19" i="1"/>
  <c r="S19" i="1"/>
  <c r="O19" i="1"/>
  <c r="P18" i="1"/>
  <c r="U18" i="1"/>
  <c r="O18" i="1"/>
  <c r="W18" i="1" s="1"/>
  <c r="O17" i="1"/>
  <c r="T17" i="1"/>
  <c r="U17" i="1" s="1"/>
  <c r="M17" i="1"/>
  <c r="O16" i="1"/>
  <c r="T16" i="1"/>
  <c r="M16" i="1"/>
  <c r="R16" i="1"/>
  <c r="U16" i="1" s="1"/>
  <c r="N16" i="1"/>
  <c r="P11" i="1"/>
  <c r="U11" i="1"/>
  <c r="O11" i="1"/>
  <c r="W11" i="1" s="1"/>
  <c r="P10" i="1"/>
  <c r="U10" i="1"/>
  <c r="O10" i="1"/>
  <c r="W10" i="1" s="1"/>
  <c r="O9" i="1"/>
  <c r="T9" i="1"/>
  <c r="U9" i="1" s="1"/>
  <c r="M9" i="1"/>
  <c r="N8" i="1"/>
  <c r="S8" i="1"/>
  <c r="U8" i="1" s="1"/>
  <c r="O8" i="1"/>
  <c r="T8" i="1"/>
  <c r="M8" i="1"/>
  <c r="P7" i="1"/>
  <c r="U7" i="1"/>
  <c r="O7" i="1"/>
  <c r="W7" i="1" s="1"/>
  <c r="O5" i="1"/>
  <c r="T5" i="1"/>
  <c r="U5" i="1" s="1"/>
  <c r="M5" i="1"/>
  <c r="U4" i="1"/>
  <c r="O4" i="1"/>
  <c r="T4" i="1"/>
  <c r="M4" i="1"/>
  <c r="N3" i="1"/>
  <c r="S3" i="1"/>
  <c r="U3" i="1" s="1"/>
  <c r="O3" i="1"/>
  <c r="T3" i="1"/>
  <c r="M3" i="1"/>
  <c r="W22" i="1" l="1"/>
  <c r="P22" i="1"/>
  <c r="W21" i="1"/>
  <c r="U19" i="1"/>
  <c r="W19" i="1"/>
  <c r="P19" i="1"/>
  <c r="W17" i="1"/>
  <c r="P17" i="1"/>
  <c r="W16" i="1"/>
  <c r="P16" i="1"/>
  <c r="W9" i="1"/>
  <c r="P9" i="1"/>
  <c r="W8" i="1"/>
  <c r="P8" i="1"/>
  <c r="W5" i="1"/>
  <c r="P5" i="1"/>
  <c r="W4" i="1"/>
  <c r="P4" i="1"/>
  <c r="P3" i="1"/>
  <c r="W3" i="1"/>
</calcChain>
</file>

<file path=xl/sharedStrings.xml><?xml version="1.0" encoding="utf-8"?>
<sst xmlns="http://schemas.openxmlformats.org/spreadsheetml/2006/main" count="294" uniqueCount="65">
  <si>
    <t>BRL3A</t>
    <phoneticPr fontId="1" type="noConversion"/>
  </si>
  <si>
    <t>C1</t>
    <phoneticPr fontId="1" type="noConversion"/>
  </si>
  <si>
    <t>C2</t>
    <phoneticPr fontId="1" type="noConversion"/>
  </si>
  <si>
    <t>C3</t>
    <phoneticPr fontId="1" type="noConversion"/>
  </si>
  <si>
    <t>PCB1</t>
    <phoneticPr fontId="1" type="noConversion"/>
  </si>
  <si>
    <t>PCB2</t>
    <phoneticPr fontId="1" type="noConversion"/>
  </si>
  <si>
    <t>PCB3</t>
    <phoneticPr fontId="1" type="noConversion"/>
  </si>
  <si>
    <t>T.TEST</t>
    <phoneticPr fontId="1" type="noConversion"/>
  </si>
  <si>
    <t>Traf6</t>
  </si>
  <si>
    <t xml:space="preserve">TNF </t>
  </si>
  <si>
    <t>keap1</t>
  </si>
  <si>
    <t>Nrf2</t>
  </si>
  <si>
    <t>HO-1</t>
  </si>
  <si>
    <t>NQO1</t>
  </si>
  <si>
    <t>P62</t>
  </si>
  <si>
    <t>Hmox1</t>
  </si>
  <si>
    <t>Nqo1</t>
  </si>
  <si>
    <t>Sqstm1</t>
  </si>
  <si>
    <t>Keap1</t>
    <phoneticPr fontId="1" type="noConversion"/>
  </si>
  <si>
    <t>Nfe2l2</t>
    <phoneticPr fontId="1" type="noConversion"/>
  </si>
  <si>
    <t>Traf6</t>
    <phoneticPr fontId="1" type="noConversion"/>
  </si>
  <si>
    <t>MyD88</t>
    <phoneticPr fontId="1" type="noConversion"/>
  </si>
  <si>
    <t>L02</t>
  </si>
  <si>
    <t>MyD88</t>
    <phoneticPr fontId="1" type="noConversion"/>
  </si>
  <si>
    <t>TRAF6</t>
  </si>
  <si>
    <t>MYD88</t>
  </si>
  <si>
    <t>TNF</t>
  </si>
  <si>
    <t>IL1B</t>
  </si>
  <si>
    <t>KEAP1</t>
  </si>
  <si>
    <t>NFE2L2</t>
  </si>
  <si>
    <t>HMOX1</t>
  </si>
  <si>
    <t>Control</t>
  </si>
  <si>
    <t>PCB</t>
    <phoneticPr fontId="1" type="noConversion"/>
  </si>
  <si>
    <t>PCB</t>
  </si>
  <si>
    <t>NAC</t>
  </si>
  <si>
    <t>NAC+PCB</t>
    <phoneticPr fontId="1" type="noConversion"/>
  </si>
  <si>
    <t>NAC+PCB</t>
  </si>
  <si>
    <t>MyD88</t>
  </si>
  <si>
    <t>HO-1</t>
    <phoneticPr fontId="1" type="noConversion"/>
  </si>
  <si>
    <t>Traf6</t>
    <phoneticPr fontId="1" type="noConversion"/>
  </si>
  <si>
    <t>Control</t>
    <phoneticPr fontId="1" type="noConversion"/>
  </si>
  <si>
    <t>NAC</t>
    <phoneticPr fontId="1" type="noConversion"/>
  </si>
  <si>
    <t>TNF</t>
    <phoneticPr fontId="1" type="noConversion"/>
  </si>
  <si>
    <t>NQO1</t>
    <phoneticPr fontId="1" type="noConversion"/>
  </si>
  <si>
    <t>P62</t>
    <phoneticPr fontId="1" type="noConversion"/>
  </si>
  <si>
    <t>Nrf2</t>
    <phoneticPr fontId="1" type="noConversion"/>
  </si>
  <si>
    <t>keap1</t>
    <phoneticPr fontId="1" type="noConversion"/>
  </si>
  <si>
    <t>data</t>
    <phoneticPr fontId="1" type="noConversion"/>
  </si>
  <si>
    <t>standardization</t>
    <phoneticPr fontId="1" type="noConversion"/>
  </si>
  <si>
    <t>PCB</t>
    <phoneticPr fontId="1" type="noConversion"/>
  </si>
  <si>
    <t>NAC</t>
    <phoneticPr fontId="1" type="noConversion"/>
  </si>
  <si>
    <t>NAC+PCB</t>
    <phoneticPr fontId="1" type="noConversion"/>
  </si>
  <si>
    <t>Control</t>
    <phoneticPr fontId="1" type="noConversion"/>
  </si>
  <si>
    <t>AVERAGE</t>
    <phoneticPr fontId="1" type="noConversion"/>
  </si>
  <si>
    <t>Brl-3A</t>
    <phoneticPr fontId="1" type="noConversion"/>
  </si>
  <si>
    <t>MyD88</t>
    <phoneticPr fontId="1" type="noConversion"/>
  </si>
  <si>
    <t>Nrf2</t>
    <phoneticPr fontId="1" type="noConversion"/>
  </si>
  <si>
    <t>il1b</t>
    <phoneticPr fontId="1" type="noConversion"/>
  </si>
  <si>
    <t>PCB</t>
    <phoneticPr fontId="1" type="noConversion"/>
  </si>
  <si>
    <t>NAC</t>
    <phoneticPr fontId="1" type="noConversion"/>
  </si>
  <si>
    <t>HO-1</t>
    <phoneticPr fontId="1" type="noConversion"/>
  </si>
  <si>
    <t>NQO1</t>
    <phoneticPr fontId="1" type="noConversion"/>
  </si>
  <si>
    <t>keap1</t>
    <phoneticPr fontId="1" type="noConversion"/>
  </si>
  <si>
    <t>L-02</t>
    <phoneticPr fontId="1" type="noConversion"/>
  </si>
  <si>
    <t>Gene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</si>
</sst>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i/>
      <sz val="10"/>
      <name val="Arial"/>
      <family val="2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0" fillId="2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</xdr:colOff>
      <xdr:row>5</xdr:row>
      <xdr:rowOff>14287</xdr:rowOff>
    </xdr:from>
    <xdr:ext cx="65" cy="172227"/>
    <xdr:sp macro="" textlink="">
      <xdr:nvSpPr>
        <xdr:cNvPr id="3" name="文本框 2"/>
        <xdr:cNvSpPr txBox="1"/>
      </xdr:nvSpPr>
      <xdr:spPr>
        <a:xfrm>
          <a:off x="10325100" y="919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topLeftCell="E1" workbookViewId="0">
      <selection activeCell="R16" sqref="R16:T24"/>
    </sheetView>
  </sheetViews>
  <sheetFormatPr defaultRowHeight="14.25" x14ac:dyDescent="0.2"/>
  <sheetData>
    <row r="1" spans="1:23" x14ac:dyDescent="0.2">
      <c r="A1" t="s">
        <v>0</v>
      </c>
    </row>
    <row r="2" spans="1:23" x14ac:dyDescent="0.2">
      <c r="B2" t="s">
        <v>1</v>
      </c>
      <c r="C2" t="s">
        <v>2</v>
      </c>
      <c r="D2" t="s">
        <v>3</v>
      </c>
      <c r="E2" t="s">
        <v>53</v>
      </c>
      <c r="G2" t="s">
        <v>4</v>
      </c>
      <c r="H2" t="s">
        <v>5</v>
      </c>
      <c r="I2" t="s">
        <v>6</v>
      </c>
      <c r="J2" t="s">
        <v>53</v>
      </c>
      <c r="L2" t="s">
        <v>48</v>
      </c>
      <c r="P2" t="s">
        <v>53</v>
      </c>
      <c r="U2" t="s">
        <v>53</v>
      </c>
      <c r="W2" t="s">
        <v>7</v>
      </c>
    </row>
    <row r="3" spans="1:23" x14ac:dyDescent="0.2">
      <c r="A3" s="2" t="s">
        <v>20</v>
      </c>
      <c r="B3">
        <v>3.5696541024586E-3</v>
      </c>
      <c r="C3">
        <v>2.83979007289123E-3</v>
      </c>
      <c r="D3">
        <v>3.3537712360849742E-3</v>
      </c>
      <c r="E3">
        <f>AVERAGE(B3:D3)</f>
        <v>3.2544051371449349E-3</v>
      </c>
      <c r="G3">
        <v>3.988328616043724E-3</v>
      </c>
      <c r="H3">
        <v>5.3360947529468563E-3</v>
      </c>
      <c r="I3">
        <v>4.978752450465875E-3</v>
      </c>
      <c r="J3">
        <f t="shared" ref="J3:J11" si="0">AVERAGE(G3:I3)</f>
        <v>4.7677252731521515E-3</v>
      </c>
      <c r="M3" s="4">
        <f t="shared" ref="M3:O3" si="1">B3/$E3</f>
        <v>1.0968683836303892</v>
      </c>
      <c r="N3" s="4">
        <f t="shared" si="1"/>
        <v>0.87259881705525955</v>
      </c>
      <c r="O3" s="4">
        <f t="shared" si="1"/>
        <v>1.0305327993143509</v>
      </c>
      <c r="P3">
        <f t="shared" ref="P3" si="2">AVERAGE(M3:O3)</f>
        <v>1</v>
      </c>
      <c r="R3" s="4">
        <f t="shared" ref="R3:T3" si="3">G3/$E3</f>
        <v>1.2255169371882981</v>
      </c>
      <c r="S3" s="4">
        <f t="shared" si="3"/>
        <v>1.6396528791213045</v>
      </c>
      <c r="T3" s="4">
        <f t="shared" si="3"/>
        <v>1.5298502308884927</v>
      </c>
      <c r="U3">
        <f t="shared" ref="U3" si="4">AVERAGE(R3:T3)</f>
        <v>1.4650066823993653</v>
      </c>
      <c r="W3" s="1">
        <f t="shared" ref="W3" si="5">_xlfn.T.TEST(M3:O3,R3:T3,2,2)</f>
        <v>2.9728607957774177E-2</v>
      </c>
    </row>
    <row r="4" spans="1:23" x14ac:dyDescent="0.2">
      <c r="A4" s="2" t="s">
        <v>21</v>
      </c>
      <c r="B4">
        <v>5.8392548774802312E-3</v>
      </c>
      <c r="C4">
        <v>5.798920197769725E-3</v>
      </c>
      <c r="D4">
        <v>5.7588641300433691E-3</v>
      </c>
      <c r="E4">
        <f>AVERAGE(B4:D4)</f>
        <v>5.7990130684311093E-3</v>
      </c>
      <c r="G4">
        <v>7.2389692335185279E-3</v>
      </c>
      <c r="H4">
        <v>8.6685115005300292E-3</v>
      </c>
      <c r="I4">
        <v>7.704943003854374E-3</v>
      </c>
      <c r="J4">
        <f t="shared" si="0"/>
        <v>7.8708079126343106E-3</v>
      </c>
      <c r="M4" s="4">
        <f>B4/$E4</f>
        <v>1.0069394237561202</v>
      </c>
      <c r="N4" s="4">
        <f>C4/$E4</f>
        <v>0.99998398509189612</v>
      </c>
      <c r="O4" s="4">
        <f>D4/$E4</f>
        <v>0.99307659115198332</v>
      </c>
      <c r="P4">
        <f>AVERAGE(M4:O4)</f>
        <v>0.99999999999999989</v>
      </c>
      <c r="R4" s="4">
        <f>G4/$E4</f>
        <v>1.2483105570025885</v>
      </c>
      <c r="S4" s="4">
        <f>H4/$E4</f>
        <v>1.4948253087615901</v>
      </c>
      <c r="T4" s="4">
        <f>I4/$E4</f>
        <v>1.3286645353153004</v>
      </c>
      <c r="U4">
        <f>AVERAGE(R4:T4)</f>
        <v>1.3572668003598263</v>
      </c>
      <c r="W4" s="1">
        <f>_xlfn.T.TEST(M4:O4,R4:T4,2,2)</f>
        <v>7.9604120832347247E-3</v>
      </c>
    </row>
    <row r="5" spans="1:23" x14ac:dyDescent="0.2">
      <c r="A5" s="2" t="s">
        <v>9</v>
      </c>
      <c r="B5">
        <v>1.5600243731647135E-6</v>
      </c>
      <c r="C5">
        <v>1.1420046850384985E-6</v>
      </c>
      <c r="D5">
        <v>1.0655280476305226E-6</v>
      </c>
      <c r="E5">
        <f t="shared" ref="E5" si="6">AVERAGE(B5:D5)</f>
        <v>1.2558523686112447E-6</v>
      </c>
      <c r="G5">
        <v>4.2326716311181825E-6</v>
      </c>
      <c r="H5">
        <v>4.8620629399080735E-6</v>
      </c>
      <c r="I5">
        <v>3.7103841682902704E-6</v>
      </c>
      <c r="J5">
        <f t="shared" si="0"/>
        <v>4.2683729131055089E-6</v>
      </c>
      <c r="M5" s="4">
        <f>B5/$E5</f>
        <v>1.2422036316974345</v>
      </c>
      <c r="N5" s="4">
        <f t="shared" ref="N5:O11" si="7">C5/$E5</f>
        <v>0.90934628430996067</v>
      </c>
      <c r="O5" s="4">
        <f t="shared" si="7"/>
        <v>0.84845008399260513</v>
      </c>
      <c r="P5">
        <f>AVERAGE(M5:O5)</f>
        <v>1.0000000000000002</v>
      </c>
      <c r="R5" s="4">
        <f t="shared" ref="R5:T11" si="8">G5/$E5</f>
        <v>3.3703576446639061</v>
      </c>
      <c r="S5" s="4">
        <f t="shared" si="8"/>
        <v>3.8715242821771105</v>
      </c>
      <c r="T5" s="4">
        <f t="shared" si="8"/>
        <v>2.9544747941936143</v>
      </c>
      <c r="U5">
        <f>AVERAGE(R5:T5)</f>
        <v>3.3987855736782104</v>
      </c>
      <c r="W5" s="1">
        <f t="shared" ref="W5:W11" si="9">_xlfn.T.TEST(M5:O5,R5:T5,2,2)</f>
        <v>1.196557426628607E-3</v>
      </c>
    </row>
    <row r="6" spans="1:23" x14ac:dyDescent="0.2">
      <c r="A6" s="2"/>
      <c r="M6" s="4"/>
      <c r="N6" s="4"/>
      <c r="O6" s="4"/>
      <c r="R6" s="4"/>
      <c r="S6" s="4"/>
      <c r="T6" s="4"/>
      <c r="W6" s="1"/>
    </row>
    <row r="7" spans="1:23" x14ac:dyDescent="0.2">
      <c r="A7" s="2" t="s">
        <v>18</v>
      </c>
      <c r="B7">
        <v>3.1291792093344601E-3</v>
      </c>
      <c r="C7">
        <v>4.2157352988454171E-3</v>
      </c>
      <c r="D7">
        <v>3.0860988744663143E-3</v>
      </c>
      <c r="E7">
        <f>AVERAGE(B7:D7)</f>
        <v>3.477004460882064E-3</v>
      </c>
      <c r="G7">
        <v>2.9603839189656219E-3</v>
      </c>
      <c r="H7">
        <v>3.5944830102534174E-3</v>
      </c>
      <c r="I7">
        <v>3.8258605374489312E-3</v>
      </c>
      <c r="J7">
        <f t="shared" si="0"/>
        <v>3.4602424888893236E-3</v>
      </c>
      <c r="M7" s="4">
        <f t="shared" ref="M7:M10" si="10">B7/$E7</f>
        <v>0.89996410546468908</v>
      </c>
      <c r="N7" s="4">
        <f t="shared" si="7"/>
        <v>1.2124618608559243</v>
      </c>
      <c r="O7" s="4">
        <f t="shared" si="7"/>
        <v>0.88757403367938659</v>
      </c>
      <c r="P7">
        <f t="shared" ref="P7:P11" si="11">AVERAGE(M7:O7)</f>
        <v>1</v>
      </c>
      <c r="R7" s="4">
        <f t="shared" si="8"/>
        <v>0.85141792375343028</v>
      </c>
      <c r="S7" s="4">
        <f t="shared" si="8"/>
        <v>1.0337872875036664</v>
      </c>
      <c r="T7" s="4">
        <f t="shared" si="8"/>
        <v>1.1003323638182414</v>
      </c>
      <c r="U7">
        <f t="shared" ref="U7:U11" si="12">AVERAGE(R7:T7)</f>
        <v>0.99517919169177949</v>
      </c>
      <c r="W7">
        <f t="shared" si="9"/>
        <v>0.97214089881672816</v>
      </c>
    </row>
    <row r="8" spans="1:23" x14ac:dyDescent="0.2">
      <c r="A8" s="2" t="s">
        <v>19</v>
      </c>
      <c r="B8">
        <v>7.5362989230672514E-2</v>
      </c>
      <c r="C8">
        <v>6.9830446129513585E-2</v>
      </c>
      <c r="D8">
        <v>5.4409410206007709E-2</v>
      </c>
      <c r="E8">
        <f>AVERAGE(B8:D8)</f>
        <v>6.6534281855397934E-2</v>
      </c>
      <c r="G8">
        <v>6.9830446129513835E-2</v>
      </c>
      <c r="H8">
        <v>8.3620472174132099E-2</v>
      </c>
      <c r="I8">
        <v>9.0245574720156083E-2</v>
      </c>
      <c r="J8">
        <f t="shared" si="0"/>
        <v>8.1232164341267343E-2</v>
      </c>
      <c r="M8" s="4">
        <f t="shared" si="10"/>
        <v>1.1326941109015414</v>
      </c>
      <c r="N8" s="4">
        <f t="shared" si="7"/>
        <v>1.0495408409348936</v>
      </c>
      <c r="O8" s="4">
        <f t="shared" si="7"/>
        <v>0.8177650481635651</v>
      </c>
      <c r="P8">
        <f t="shared" si="11"/>
        <v>1</v>
      </c>
      <c r="R8" s="4">
        <f t="shared" si="8"/>
        <v>1.0495408409348974</v>
      </c>
      <c r="S8" s="4">
        <f t="shared" si="8"/>
        <v>1.256802806647382</v>
      </c>
      <c r="T8" s="4">
        <f t="shared" si="8"/>
        <v>1.3563770766518681</v>
      </c>
      <c r="U8">
        <f t="shared" si="12"/>
        <v>1.2209069080780492</v>
      </c>
      <c r="W8">
        <f t="shared" si="9"/>
        <v>0.16590933868996144</v>
      </c>
    </row>
    <row r="9" spans="1:23" x14ac:dyDescent="0.2">
      <c r="A9" s="2" t="s">
        <v>15</v>
      </c>
      <c r="B9">
        <v>9.2906805859587598E-3</v>
      </c>
      <c r="C9">
        <v>7.7585351206018354E-3</v>
      </c>
      <c r="D9">
        <v>6.8011762757509654E-3</v>
      </c>
      <c r="E9">
        <f>AVERAGE(B9:D9)</f>
        <v>7.9501306607705196E-3</v>
      </c>
      <c r="G9">
        <v>1.6064278541501047E-2</v>
      </c>
      <c r="H9">
        <v>2.3683071351725E-2</v>
      </c>
      <c r="I9">
        <v>2.0333466491280199E-2</v>
      </c>
      <c r="J9">
        <f t="shared" si="0"/>
        <v>2.0026938794835417E-2</v>
      </c>
      <c r="M9" s="4">
        <f t="shared" si="10"/>
        <v>1.1686198607782774</v>
      </c>
      <c r="N9" s="4">
        <f t="shared" si="7"/>
        <v>0.97590032814000127</v>
      </c>
      <c r="O9" s="4">
        <f t="shared" si="7"/>
        <v>0.85547981108172144</v>
      </c>
      <c r="P9">
        <f t="shared" si="11"/>
        <v>1</v>
      </c>
      <c r="R9" s="4">
        <f t="shared" si="8"/>
        <v>2.0206307577772704</v>
      </c>
      <c r="S9" s="4">
        <f t="shared" si="8"/>
        <v>2.9789537257026235</v>
      </c>
      <c r="T9" s="4">
        <f t="shared" si="8"/>
        <v>2.5576267056357409</v>
      </c>
      <c r="U9">
        <f t="shared" si="12"/>
        <v>2.5190703963718781</v>
      </c>
      <c r="W9" s="1">
        <f t="shared" si="9"/>
        <v>6.499921859143944E-3</v>
      </c>
    </row>
    <row r="10" spans="1:23" x14ac:dyDescent="0.2">
      <c r="A10" s="2" t="s">
        <v>16</v>
      </c>
      <c r="B10">
        <v>2.9809750175010877E-3</v>
      </c>
      <c r="C10">
        <v>2.3066262918545501E-3</v>
      </c>
      <c r="D10">
        <v>4.1576960252084445E-3</v>
      </c>
      <c r="E10">
        <f t="shared" ref="E10:E11" si="13">AVERAGE(B10:D10)</f>
        <v>3.1484324448546944E-3</v>
      </c>
      <c r="G10">
        <v>1.4179986801830642E-2</v>
      </c>
      <c r="H10">
        <v>9.3553023798353899E-3</v>
      </c>
      <c r="I10">
        <v>8.2579534418857747E-3</v>
      </c>
      <c r="J10">
        <f t="shared" si="0"/>
        <v>1.0597747541183936E-2</v>
      </c>
      <c r="M10" s="4">
        <f t="shared" si="10"/>
        <v>0.94681244387908881</v>
      </c>
      <c r="N10" s="4">
        <f t="shared" si="7"/>
        <v>0.73262689679879878</v>
      </c>
      <c r="O10" s="4">
        <f t="shared" si="7"/>
        <v>1.3205606593221122</v>
      </c>
      <c r="P10">
        <f t="shared" si="11"/>
        <v>1</v>
      </c>
      <c r="R10" s="4">
        <f t="shared" si="8"/>
        <v>4.5038243793365158</v>
      </c>
      <c r="S10" s="4">
        <f t="shared" si="8"/>
        <v>2.9714159486331786</v>
      </c>
      <c r="T10" s="4">
        <f t="shared" si="8"/>
        <v>2.6228777610843399</v>
      </c>
      <c r="U10">
        <f t="shared" si="12"/>
        <v>3.3660393630180114</v>
      </c>
      <c r="W10" s="1">
        <f t="shared" si="9"/>
        <v>1.716670119755824E-2</v>
      </c>
    </row>
    <row r="11" spans="1:23" x14ac:dyDescent="0.2">
      <c r="A11" s="2" t="s">
        <v>17</v>
      </c>
      <c r="B11">
        <v>7.7585351206018354E-3</v>
      </c>
      <c r="C11">
        <v>8.7288057661891964E-3</v>
      </c>
      <c r="D11">
        <v>5.6403484200097508E-3</v>
      </c>
      <c r="E11">
        <f t="shared" si="13"/>
        <v>7.3758964356002614E-3</v>
      </c>
      <c r="G11">
        <v>1.4782150730087438E-2</v>
      </c>
      <c r="H11">
        <v>2.0474896935286938E-2</v>
      </c>
      <c r="I11">
        <v>1.6288527513142553E-2</v>
      </c>
      <c r="J11">
        <f t="shared" si="0"/>
        <v>1.7181858392838974E-2</v>
      </c>
      <c r="M11" s="4">
        <f>B11/$E11</f>
        <v>1.0518769058571298</v>
      </c>
      <c r="N11" s="4">
        <f t="shared" si="7"/>
        <v>1.1834230377827739</v>
      </c>
      <c r="O11" s="4">
        <f t="shared" si="7"/>
        <v>0.76470005636009597</v>
      </c>
      <c r="P11">
        <f t="shared" si="11"/>
        <v>0.99999999999999989</v>
      </c>
      <c r="R11" s="4">
        <f t="shared" si="8"/>
        <v>2.0041158195687769</v>
      </c>
      <c r="S11" s="4">
        <f t="shared" si="8"/>
        <v>2.7759197968755998</v>
      </c>
      <c r="T11" s="4">
        <f t="shared" si="8"/>
        <v>2.2083454743920856</v>
      </c>
      <c r="U11">
        <f t="shared" si="12"/>
        <v>2.3294603636121543</v>
      </c>
      <c r="W11" s="1">
        <f t="shared" si="9"/>
        <v>7.0993558380556196E-3</v>
      </c>
    </row>
    <row r="14" spans="1:23" x14ac:dyDescent="0.2">
      <c r="A14" t="s">
        <v>22</v>
      </c>
      <c r="W14" s="1"/>
    </row>
    <row r="15" spans="1:23" x14ac:dyDescent="0.2">
      <c r="B15" t="s">
        <v>1</v>
      </c>
      <c r="C15" t="s">
        <v>2</v>
      </c>
      <c r="D15" t="s">
        <v>3</v>
      </c>
      <c r="E15" t="s">
        <v>53</v>
      </c>
      <c r="G15" t="s">
        <v>4</v>
      </c>
      <c r="H15" t="s">
        <v>5</v>
      </c>
      <c r="I15" t="s">
        <v>6</v>
      </c>
      <c r="J15" t="s">
        <v>53</v>
      </c>
      <c r="L15" t="s">
        <v>48</v>
      </c>
      <c r="P15" t="s">
        <v>53</v>
      </c>
      <c r="U15" t="s">
        <v>53</v>
      </c>
      <c r="W15" t="s">
        <v>7</v>
      </c>
    </row>
    <row r="16" spans="1:23" x14ac:dyDescent="0.2">
      <c r="A16" s="2" t="s">
        <v>24</v>
      </c>
      <c r="B16">
        <v>2.5241266223388547E-3</v>
      </c>
      <c r="C16">
        <v>3.0017093384531509E-3</v>
      </c>
      <c r="D16">
        <v>3.7471254661143186E-3</v>
      </c>
      <c r="E16">
        <f t="shared" ref="E16:E19" si="14">AVERAGE(B16:D16)</f>
        <v>3.0909871423021079E-3</v>
      </c>
      <c r="G16">
        <v>4.3644028830946173E-3</v>
      </c>
      <c r="H16">
        <v>3.0647816324091844E-3</v>
      </c>
      <c r="I16">
        <v>3.7212421798591311E-3</v>
      </c>
      <c r="J16">
        <f t="shared" ref="J16:J19" si="15">AVERAGE(G16:I16)</f>
        <v>3.7168088984543108E-3</v>
      </c>
      <c r="M16" s="4">
        <f t="shared" ref="M16:O19" si="16">B16/$E16</f>
        <v>0.81660858040934248</v>
      </c>
      <c r="N16" s="4">
        <f t="shared" si="16"/>
        <v>0.97111673399506127</v>
      </c>
      <c r="O16" s="4">
        <f t="shared" si="16"/>
        <v>1.2122746855955964</v>
      </c>
      <c r="P16">
        <f t="shared" ref="P16:P18" si="17">AVERAGE(M16:O16)</f>
        <v>1</v>
      </c>
      <c r="R16" s="4">
        <f t="shared" ref="R16:T19" si="18">G16/$E16</f>
        <v>1.4119770423386795</v>
      </c>
      <c r="S16" s="4">
        <f t="shared" si="18"/>
        <v>0.99152196088612454</v>
      </c>
      <c r="T16" s="4">
        <f>I16/$E16</f>
        <v>1.2039008926732777</v>
      </c>
      <c r="U16">
        <f>AVERAGE(R16:T16)</f>
        <v>1.2024666319660273</v>
      </c>
      <c r="W16" s="3">
        <f t="shared" ref="W16:W19" si="19">_xlfn.T.TEST(M16:O16,R16:T16,2,2)</f>
        <v>0.29280671064509373</v>
      </c>
    </row>
    <row r="17" spans="1:23" x14ac:dyDescent="0.2">
      <c r="A17" s="2" t="s">
        <v>25</v>
      </c>
      <c r="B17">
        <v>1.5112939390062388E-3</v>
      </c>
      <c r="C17">
        <v>1.0180329695714065E-3</v>
      </c>
      <c r="D17">
        <v>1.7972415051267082E-3</v>
      </c>
      <c r="E17">
        <f t="shared" si="14"/>
        <v>1.4421894712347847E-3</v>
      </c>
      <c r="G17">
        <v>2.0644883604714471E-3</v>
      </c>
      <c r="H17">
        <v>2.036065939142817E-3</v>
      </c>
      <c r="I17">
        <v>2.4721808475982039E-3</v>
      </c>
      <c r="J17">
        <f t="shared" si="15"/>
        <v>2.1909117157374891E-3</v>
      </c>
      <c r="M17" s="4">
        <f t="shared" si="16"/>
        <v>1.0479163585297067</v>
      </c>
      <c r="N17" s="4">
        <f t="shared" si="16"/>
        <v>0.70589405197902289</v>
      </c>
      <c r="O17" s="4">
        <f t="shared" si="16"/>
        <v>1.2461895894912702</v>
      </c>
      <c r="P17">
        <f t="shared" si="17"/>
        <v>1</v>
      </c>
      <c r="R17" s="4">
        <f t="shared" si="18"/>
        <v>1.4314959314630538</v>
      </c>
      <c r="S17" s="4">
        <f t="shared" si="18"/>
        <v>1.4117881039580484</v>
      </c>
      <c r="T17" s="4">
        <f t="shared" si="18"/>
        <v>1.714185893675644</v>
      </c>
      <c r="U17">
        <f>AVERAGE(R17:T17)</f>
        <v>1.5191566430322487</v>
      </c>
      <c r="W17" s="1">
        <f t="shared" si="19"/>
        <v>4.8941358526104387E-2</v>
      </c>
    </row>
    <row r="18" spans="1:23" x14ac:dyDescent="0.2">
      <c r="A18" s="2" t="s">
        <v>26</v>
      </c>
      <c r="B18">
        <v>3.9766912873883178E-6</v>
      </c>
      <c r="C18">
        <v>1.3191791249204476E-5</v>
      </c>
      <c r="D18">
        <v>7.62939453125E-6</v>
      </c>
      <c r="E18">
        <f t="shared" si="14"/>
        <v>8.2659590226142648E-6</v>
      </c>
      <c r="G18">
        <v>1.484153667316111E-5</v>
      </c>
      <c r="H18">
        <v>2.234017480385781E-5</v>
      </c>
      <c r="I18">
        <v>2.4787975963019875E-5</v>
      </c>
      <c r="J18">
        <f t="shared" si="15"/>
        <v>2.0656562480012935E-5</v>
      </c>
      <c r="M18" s="4">
        <f t="shared" si="16"/>
        <v>0.48109254794377321</v>
      </c>
      <c r="N18" s="4">
        <f t="shared" si="16"/>
        <v>1.595917813421766</v>
      </c>
      <c r="O18" s="4">
        <f t="shared" si="16"/>
        <v>0.92298963863446071</v>
      </c>
      <c r="P18">
        <f t="shared" si="17"/>
        <v>1</v>
      </c>
      <c r="R18" s="4">
        <f t="shared" si="18"/>
        <v>1.7955008768561733</v>
      </c>
      <c r="S18" s="4">
        <f t="shared" si="18"/>
        <v>2.7026718548614714</v>
      </c>
      <c r="T18" s="4">
        <f t="shared" si="18"/>
        <v>2.9988021831712652</v>
      </c>
      <c r="U18">
        <f t="shared" ref="U18:U19" si="20">AVERAGE(R18:T18)</f>
        <v>2.4989916382963036</v>
      </c>
      <c r="W18" s="1">
        <f t="shared" si="19"/>
        <v>3.6749917855582799E-2</v>
      </c>
    </row>
    <row r="19" spans="1:23" x14ac:dyDescent="0.2">
      <c r="A19" s="2" t="s">
        <v>27</v>
      </c>
      <c r="B19">
        <v>7.8773609299035894E-4</v>
      </c>
      <c r="C19">
        <v>8.3799999999999999E-4</v>
      </c>
      <c r="D19">
        <v>7.7689109741691431E-4</v>
      </c>
      <c r="E19">
        <f t="shared" si="14"/>
        <v>8.0087573013575778E-4</v>
      </c>
      <c r="G19">
        <v>2.322670146489693E-3</v>
      </c>
      <c r="H19">
        <v>2.5950894806572454E-3</v>
      </c>
      <c r="I19">
        <v>2.1671278751325073E-3</v>
      </c>
      <c r="J19">
        <f t="shared" si="15"/>
        <v>2.3616291674264816E-3</v>
      </c>
      <c r="M19" s="4">
        <f t="shared" si="16"/>
        <v>0.98359341324630789</v>
      </c>
      <c r="N19" s="4">
        <f t="shared" si="16"/>
        <v>1.0463545946859312</v>
      </c>
      <c r="O19" s="4">
        <f t="shared" si="16"/>
        <v>0.97005199206776083</v>
      </c>
      <c r="P19">
        <f>AVERAGE(M19:O19)</f>
        <v>1</v>
      </c>
      <c r="R19" s="4">
        <f t="shared" si="18"/>
        <v>2.9001629829586335</v>
      </c>
      <c r="S19" s="4">
        <f t="shared" si="18"/>
        <v>3.2403147991728347</v>
      </c>
      <c r="T19" s="4">
        <f t="shared" si="18"/>
        <v>2.7059477439341979</v>
      </c>
      <c r="U19">
        <f t="shared" si="20"/>
        <v>2.9488085086885554</v>
      </c>
      <c r="W19" s="1">
        <f t="shared" si="19"/>
        <v>2.4778841763948613E-4</v>
      </c>
    </row>
    <row r="20" spans="1:23" x14ac:dyDescent="0.2">
      <c r="M20" s="4"/>
      <c r="N20" s="4"/>
      <c r="O20" s="4"/>
      <c r="R20" s="4"/>
      <c r="S20" s="4"/>
      <c r="T20" s="4"/>
    </row>
    <row r="21" spans="1:23" x14ac:dyDescent="0.2">
      <c r="A21" s="2" t="s">
        <v>28</v>
      </c>
      <c r="B21">
        <v>1.55794086564208E-5</v>
      </c>
      <c r="C21">
        <v>5.175034818449674E-6</v>
      </c>
      <c r="D21">
        <v>1.8527143621750605E-5</v>
      </c>
      <c r="E21">
        <f t="shared" ref="E21:E24" si="21">AVERAGE(B21:D21)</f>
        <v>1.3093862365540359E-5</v>
      </c>
      <c r="G21">
        <v>3.3861373048945467E-5</v>
      </c>
      <c r="H21">
        <v>5.6630080056344971E-6</v>
      </c>
      <c r="I21">
        <v>2.0844120128698644E-5</v>
      </c>
      <c r="J21">
        <f t="shared" ref="J21:J24" si="22">AVERAGE(G21:I21)</f>
        <v>2.0122833727759538E-5</v>
      </c>
      <c r="M21" s="4">
        <f t="shared" ref="M21:O24" si="23">B21/$E21</f>
        <v>1.1898252953553072</v>
      </c>
      <c r="N21" s="4">
        <f t="shared" si="23"/>
        <v>0.39522599779794693</v>
      </c>
      <c r="O21" s="4">
        <f t="shared" si="23"/>
        <v>1.4149487068467459</v>
      </c>
      <c r="P21">
        <f t="shared" ref="P21:P24" si="24">AVERAGE(M21:O21)</f>
        <v>1</v>
      </c>
      <c r="R21" s="4">
        <f t="shared" ref="R21:T24" si="25">G21/$E21</f>
        <v>2.5860492575559517</v>
      </c>
      <c r="S21" s="4">
        <f t="shared" si="25"/>
        <v>0.43249331996478452</v>
      </c>
      <c r="T21" s="4">
        <f t="shared" si="25"/>
        <v>1.5919000480373879</v>
      </c>
      <c r="U21">
        <f t="shared" ref="U21:U24" si="26">AVERAGE(R21:T21)</f>
        <v>1.5368142085193748</v>
      </c>
      <c r="W21" s="3">
        <f t="shared" ref="W21:W24" si="27">_xlfn.T.TEST(M21:O21,R21:T21,2,2)</f>
        <v>0.48293156497400025</v>
      </c>
    </row>
    <row r="22" spans="1:23" x14ac:dyDescent="0.2">
      <c r="A22" s="2" t="s">
        <v>29</v>
      </c>
      <c r="B22">
        <v>1.4782150730087422E-2</v>
      </c>
      <c r="C22">
        <v>2.0193012978710834E-2</v>
      </c>
      <c r="D22">
        <v>1.9505164826587696E-2</v>
      </c>
      <c r="E22">
        <f t="shared" si="21"/>
        <v>1.8160109511795319E-2</v>
      </c>
      <c r="G22">
        <v>3.4674046002120172E-2</v>
      </c>
      <c r="H22">
        <v>2.2561393680039E-2</v>
      </c>
      <c r="I22">
        <v>1.7701310707746852E-2</v>
      </c>
      <c r="J22">
        <f t="shared" si="22"/>
        <v>2.4978916796635341E-2</v>
      </c>
      <c r="M22" s="4">
        <f t="shared" si="23"/>
        <v>0.81399017558160369</v>
      </c>
      <c r="N22" s="4">
        <f t="shared" si="23"/>
        <v>1.1119433484470513</v>
      </c>
      <c r="O22" s="4">
        <f t="shared" si="23"/>
        <v>1.0740664759713447</v>
      </c>
      <c r="P22">
        <f t="shared" si="24"/>
        <v>1</v>
      </c>
      <c r="R22" s="4">
        <f t="shared" si="25"/>
        <v>1.9093522525069992</v>
      </c>
      <c r="S22" s="4">
        <f t="shared" si="25"/>
        <v>1.2423600014848462</v>
      </c>
      <c r="T22" s="4">
        <f t="shared" si="25"/>
        <v>0.9747359010279939</v>
      </c>
      <c r="U22">
        <f t="shared" si="26"/>
        <v>1.3754827183399463</v>
      </c>
      <c r="W22" s="3">
        <f t="shared" si="27"/>
        <v>0.26959728471949135</v>
      </c>
    </row>
    <row r="23" spans="1:23" x14ac:dyDescent="0.2">
      <c r="A23" s="2" t="s">
        <v>30</v>
      </c>
      <c r="B23">
        <v>3.0017093384531509E-3</v>
      </c>
      <c r="C23">
        <v>2.8994600988848621E-3</v>
      </c>
      <c r="D23">
        <v>3.1728609232665483E-3</v>
      </c>
      <c r="E23">
        <f t="shared" si="21"/>
        <v>3.0246767868681869E-3</v>
      </c>
      <c r="G23">
        <v>3.5449967004576597E-3</v>
      </c>
      <c r="H23">
        <v>3.4480585792603727E-3</v>
      </c>
      <c r="I23">
        <v>3.6194846167592575E-3</v>
      </c>
      <c r="J23">
        <f t="shared" si="22"/>
        <v>3.5375132988257631E-3</v>
      </c>
      <c r="M23" s="4">
        <f t="shared" si="23"/>
        <v>0.99240664373967147</v>
      </c>
      <c r="N23" s="4">
        <f t="shared" si="23"/>
        <v>0.95860163025452483</v>
      </c>
      <c r="O23" s="4">
        <f t="shared" si="23"/>
        <v>1.0489917260058039</v>
      </c>
      <c r="P23">
        <f t="shared" si="24"/>
        <v>1</v>
      </c>
      <c r="R23" s="4">
        <f t="shared" si="25"/>
        <v>1.1720249634104618</v>
      </c>
      <c r="S23" s="4">
        <f t="shared" si="25"/>
        <v>1.1399758791518892</v>
      </c>
      <c r="T23" s="4">
        <f t="shared" si="25"/>
        <v>1.1966516992736096</v>
      </c>
      <c r="U23">
        <f t="shared" si="26"/>
        <v>1.1695508472786535</v>
      </c>
      <c r="W23" s="1">
        <f t="shared" si="27"/>
        <v>5.4721067129462723E-3</v>
      </c>
    </row>
    <row r="24" spans="1:23" x14ac:dyDescent="0.2">
      <c r="A24" s="2" t="s">
        <v>13</v>
      </c>
      <c r="B24">
        <v>1.7848270512293E-3</v>
      </c>
      <c r="C24">
        <v>1.4297711874469007E-3</v>
      </c>
      <c r="D24">
        <v>1.6423758110424122E-3</v>
      </c>
      <c r="E24">
        <f t="shared" si="21"/>
        <v>1.6189913499062042E-3</v>
      </c>
      <c r="G24">
        <v>2.7430563979257781E-3</v>
      </c>
      <c r="H24">
        <v>1.7724983502288314E-3</v>
      </c>
      <c r="I24">
        <v>1.9667100587045312E-3</v>
      </c>
      <c r="J24">
        <f t="shared" si="22"/>
        <v>2.1607549356197132E-3</v>
      </c>
      <c r="M24" s="4">
        <f t="shared" si="23"/>
        <v>1.1024314931223711</v>
      </c>
      <c r="N24" s="4">
        <f t="shared" si="23"/>
        <v>0.8831246612464817</v>
      </c>
      <c r="O24" s="4">
        <f t="shared" si="23"/>
        <v>1.0144438456311473</v>
      </c>
      <c r="P24">
        <f t="shared" si="24"/>
        <v>1</v>
      </c>
      <c r="R24" s="4">
        <f t="shared" si="25"/>
        <v>1.6942996008500577</v>
      </c>
      <c r="S24" s="4">
        <f t="shared" si="25"/>
        <v>1.0948164425532727</v>
      </c>
      <c r="T24" s="4">
        <f t="shared" si="25"/>
        <v>1.2147749021750314</v>
      </c>
      <c r="U24">
        <f t="shared" si="26"/>
        <v>1.3346303151927874</v>
      </c>
      <c r="W24" s="3">
        <f t="shared" si="27"/>
        <v>0.15947732034834583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A2" sqref="A2:XFD2"/>
    </sheetView>
  </sheetViews>
  <sheetFormatPr defaultRowHeight="14.25" x14ac:dyDescent="0.2"/>
  <cols>
    <col min="2" max="2" width="9.5" bestFit="1" customWidth="1"/>
  </cols>
  <sheetData>
    <row r="1" spans="1:20" x14ac:dyDescent="0.2">
      <c r="A1" t="s">
        <v>54</v>
      </c>
    </row>
    <row r="2" spans="1:20" x14ac:dyDescent="0.2">
      <c r="A2" t="s">
        <v>64</v>
      </c>
      <c r="B2" t="s">
        <v>47</v>
      </c>
      <c r="M2" t="s">
        <v>53</v>
      </c>
      <c r="O2" t="s">
        <v>48</v>
      </c>
      <c r="T2" t="s">
        <v>53</v>
      </c>
    </row>
    <row r="3" spans="1:20" x14ac:dyDescent="0.2">
      <c r="A3" t="s">
        <v>39</v>
      </c>
      <c r="B3">
        <v>20190320</v>
      </c>
      <c r="C3" t="s">
        <v>52</v>
      </c>
      <c r="D3" t="s">
        <v>49</v>
      </c>
      <c r="E3" t="s">
        <v>50</v>
      </c>
      <c r="F3" t="s">
        <v>51</v>
      </c>
      <c r="H3" t="s">
        <v>8</v>
      </c>
      <c r="I3" t="s">
        <v>52</v>
      </c>
      <c r="J3">
        <v>2.7590153850344961E-3</v>
      </c>
      <c r="K3">
        <v>3.4068728099351129E-3</v>
      </c>
      <c r="L3">
        <v>3.4727576993318818E-3</v>
      </c>
      <c r="M3">
        <f>AVERAGE(J3:L3)</f>
        <v>3.2128819647671641E-3</v>
      </c>
      <c r="O3" t="s">
        <v>8</v>
      </c>
      <c r="P3" t="s">
        <v>31</v>
      </c>
      <c r="Q3" s="4">
        <f>J3/$M3</f>
        <v>0.85873537070150052</v>
      </c>
      <c r="R3" s="4">
        <f t="shared" ref="R3:T3" si="0">K3/$M3</f>
        <v>1.0603790762609007</v>
      </c>
      <c r="S3" s="4">
        <f t="shared" si="0"/>
        <v>1.0808855530375985</v>
      </c>
      <c r="T3">
        <f t="shared" si="0"/>
        <v>1</v>
      </c>
    </row>
    <row r="4" spans="1:20" x14ac:dyDescent="0.2">
      <c r="C4">
        <v>2.7590153850344961E-3</v>
      </c>
      <c r="D4">
        <v>5.5426485990335596E-3</v>
      </c>
      <c r="E4">
        <v>2.7069292177780381E-3</v>
      </c>
      <c r="F4">
        <v>2.990058486380013E-3</v>
      </c>
      <c r="I4" t="s">
        <v>49</v>
      </c>
      <c r="J4">
        <v>5.5426485990335596E-3</v>
      </c>
      <c r="K4">
        <v>5.3242306543485147E-3</v>
      </c>
      <c r="L4">
        <v>4.6254049556474905E-3</v>
      </c>
      <c r="M4">
        <f t="shared" ref="M4:M41" si="1">AVERAGE(J4:L4)</f>
        <v>5.1640947363431888E-3</v>
      </c>
      <c r="P4" t="s">
        <v>33</v>
      </c>
      <c r="Q4" s="4">
        <f>J4/$M$3</f>
        <v>1.7251329677886977</v>
      </c>
      <c r="R4" s="4">
        <f t="shared" ref="R4:T6" si="2">K4/$M$3</f>
        <v>1.6571510291179834</v>
      </c>
      <c r="S4" s="4">
        <f t="shared" si="2"/>
        <v>1.4396435992265564</v>
      </c>
      <c r="T4">
        <f t="shared" si="2"/>
        <v>1.6073091987110795</v>
      </c>
    </row>
    <row r="5" spans="1:20" x14ac:dyDescent="0.2">
      <c r="C5">
        <v>3.4068728099351129E-3</v>
      </c>
      <c r="D5">
        <v>5.3242306543485147E-3</v>
      </c>
      <c r="E5">
        <v>3.306751169490195E-3</v>
      </c>
      <c r="F5">
        <v>3.7459034208084069E-3</v>
      </c>
      <c r="I5" t="s">
        <v>50</v>
      </c>
      <c r="J5">
        <v>2.7069292177780381E-3</v>
      </c>
      <c r="K5">
        <v>3.306751169490195E-3</v>
      </c>
      <c r="L5">
        <v>3.4931704262239223E-3</v>
      </c>
      <c r="M5">
        <f t="shared" si="1"/>
        <v>3.168950271164052E-3</v>
      </c>
      <c r="P5" t="s">
        <v>34</v>
      </c>
      <c r="Q5" s="4">
        <f t="shared" ref="Q5:Q6" si="3">J5/$M$3</f>
        <v>0.84252370534073073</v>
      </c>
      <c r="R5" s="4">
        <f t="shared" si="2"/>
        <v>1.0292165120762018</v>
      </c>
      <c r="S5" s="4">
        <f t="shared" si="2"/>
        <v>1.0872389538521596</v>
      </c>
      <c r="T5">
        <f t="shared" si="2"/>
        <v>0.98632639042303072</v>
      </c>
    </row>
    <row r="6" spans="1:20" x14ac:dyDescent="0.2">
      <c r="C6">
        <v>3.4727576993318818E-3</v>
      </c>
      <c r="D6">
        <v>4.6254049556474905E-3</v>
      </c>
      <c r="E6">
        <v>3.4931704262239223E-3</v>
      </c>
      <c r="F6">
        <v>4.4444956423567864E-3</v>
      </c>
      <c r="I6" t="s">
        <v>51</v>
      </c>
      <c r="J6">
        <v>2.990058486380013E-3</v>
      </c>
      <c r="K6">
        <v>3.7459034208084069E-3</v>
      </c>
      <c r="L6">
        <v>4.4444956423567864E-3</v>
      </c>
      <c r="M6">
        <f t="shared" si="1"/>
        <v>3.7268191831817351E-3</v>
      </c>
      <c r="P6" t="s">
        <v>36</v>
      </c>
      <c r="Q6" s="4">
        <f t="shared" si="3"/>
        <v>0.93064685200680908</v>
      </c>
      <c r="R6" s="4">
        <f t="shared" si="2"/>
        <v>1.1659013502165401</v>
      </c>
      <c r="S6" s="4">
        <f t="shared" si="2"/>
        <v>1.3833361110354008</v>
      </c>
      <c r="T6">
        <f t="shared" si="2"/>
        <v>1.1599614377529166</v>
      </c>
    </row>
    <row r="7" spans="1:20" x14ac:dyDescent="0.2">
      <c r="Q7" s="4"/>
      <c r="R7" s="4"/>
      <c r="S7" s="4"/>
    </row>
    <row r="8" spans="1:20" x14ac:dyDescent="0.2">
      <c r="A8" t="s">
        <v>23</v>
      </c>
      <c r="B8">
        <v>20190320</v>
      </c>
      <c r="C8" t="s">
        <v>31</v>
      </c>
      <c r="D8" t="s">
        <v>33</v>
      </c>
      <c r="E8" t="s">
        <v>34</v>
      </c>
      <c r="F8" t="s">
        <v>36</v>
      </c>
      <c r="H8" t="s">
        <v>37</v>
      </c>
      <c r="I8" t="s">
        <v>31</v>
      </c>
      <c r="J8">
        <v>1.0122735781337461E-2</v>
      </c>
      <c r="K8">
        <v>1.1196530475173102E-2</v>
      </c>
      <c r="L8">
        <v>1.1660011427536931E-2</v>
      </c>
      <c r="M8">
        <f t="shared" si="1"/>
        <v>1.0993092561349165E-2</v>
      </c>
      <c r="O8" t="s">
        <v>37</v>
      </c>
      <c r="P8" t="s">
        <v>31</v>
      </c>
      <c r="Q8" s="4">
        <f>J8/$M$8</f>
        <v>0.92082693972105645</v>
      </c>
      <c r="R8" s="4">
        <f t="shared" ref="R8:T11" si="4">K8/$M$8</f>
        <v>1.0185059766110958</v>
      </c>
      <c r="S8" s="4">
        <f t="shared" si="4"/>
        <v>1.060667083667848</v>
      </c>
      <c r="T8">
        <f t="shared" si="4"/>
        <v>1</v>
      </c>
    </row>
    <row r="9" spans="1:20" x14ac:dyDescent="0.2">
      <c r="C9">
        <v>1.0122735781337461E-2</v>
      </c>
      <c r="D9">
        <v>1.7594478406002409E-2</v>
      </c>
      <c r="E9">
        <v>9.364386674234438E-3</v>
      </c>
      <c r="F9">
        <v>1.3909867642923389E-2</v>
      </c>
      <c r="I9" t="s">
        <v>33</v>
      </c>
      <c r="J9">
        <v>1.7594478406002409E-2</v>
      </c>
      <c r="K9">
        <v>1.7824321833011667E-2</v>
      </c>
      <c r="L9">
        <v>1.6015832750823768E-2</v>
      </c>
      <c r="M9">
        <f t="shared" si="1"/>
        <v>1.7144877663279282E-2</v>
      </c>
      <c r="P9" t="s">
        <v>33</v>
      </c>
      <c r="Q9" s="4">
        <f t="shared" ref="Q9:Q11" si="5">J9/$M$8</f>
        <v>1.6005030711615391</v>
      </c>
      <c r="R9" s="4">
        <f t="shared" si="4"/>
        <v>1.6214110573107117</v>
      </c>
      <c r="S9" s="4">
        <f t="shared" si="4"/>
        <v>1.456899654164121</v>
      </c>
      <c r="T9">
        <f t="shared" si="4"/>
        <v>1.5596045942121239</v>
      </c>
    </row>
    <row r="10" spans="1:20" x14ac:dyDescent="0.2">
      <c r="C10">
        <v>1.1196530475173102E-2</v>
      </c>
      <c r="D10">
        <v>1.7824321833011667E-2</v>
      </c>
      <c r="E10">
        <v>1.277562344581468E-2</v>
      </c>
      <c r="F10">
        <v>1.2689839720196988E-2</v>
      </c>
      <c r="I10" t="s">
        <v>34</v>
      </c>
      <c r="J10">
        <v>9.364386674234438E-3</v>
      </c>
      <c r="K10">
        <v>1.277562344581468E-2</v>
      </c>
      <c r="L10">
        <v>1.3638467732463544E-2</v>
      </c>
      <c r="M10">
        <f t="shared" si="1"/>
        <v>1.1926159284170887E-2</v>
      </c>
      <c r="P10" t="s">
        <v>34</v>
      </c>
      <c r="Q10" s="4">
        <f t="shared" si="5"/>
        <v>0.85184279327901535</v>
      </c>
      <c r="R10" s="4">
        <f t="shared" si="4"/>
        <v>1.1621500842022154</v>
      </c>
      <c r="S10" s="4">
        <f t="shared" si="4"/>
        <v>1.2406397614093878</v>
      </c>
      <c r="T10">
        <f t="shared" si="4"/>
        <v>1.0848775462968729</v>
      </c>
    </row>
    <row r="11" spans="1:20" x14ac:dyDescent="0.2">
      <c r="C11">
        <v>1.1660011427536931E-2</v>
      </c>
      <c r="D11">
        <v>1.6015832750823768E-2</v>
      </c>
      <c r="E11">
        <v>1.3638467732463544E-2</v>
      </c>
      <c r="F11">
        <v>1.1660550978673648E-2</v>
      </c>
      <c r="I11" t="s">
        <v>36</v>
      </c>
      <c r="J11">
        <v>1.3909867642923389E-2</v>
      </c>
      <c r="K11">
        <v>1.2689839720196988E-2</v>
      </c>
      <c r="L11">
        <v>1.1660550978673648E-2</v>
      </c>
      <c r="M11">
        <f t="shared" si="1"/>
        <v>1.2753419447264677E-2</v>
      </c>
      <c r="P11" t="s">
        <v>36</v>
      </c>
      <c r="Q11" s="4">
        <f t="shared" si="5"/>
        <v>1.2653279834856821</v>
      </c>
      <c r="R11" s="4">
        <f t="shared" si="4"/>
        <v>1.1543466635415636</v>
      </c>
      <c r="S11" s="4">
        <f t="shared" si="4"/>
        <v>1.0607161645915011</v>
      </c>
      <c r="T11">
        <f t="shared" si="4"/>
        <v>1.1601302705395824</v>
      </c>
    </row>
    <row r="12" spans="1:20" x14ac:dyDescent="0.2">
      <c r="Q12" s="4"/>
      <c r="R12" s="4"/>
      <c r="S12" s="4"/>
    </row>
    <row r="13" spans="1:20" x14ac:dyDescent="0.2">
      <c r="A13" t="s">
        <v>38</v>
      </c>
      <c r="B13">
        <v>20190312</v>
      </c>
      <c r="C13" t="s">
        <v>31</v>
      </c>
      <c r="D13" t="s">
        <v>33</v>
      </c>
      <c r="E13" t="s">
        <v>34</v>
      </c>
      <c r="F13" t="s">
        <v>36</v>
      </c>
      <c r="H13" t="s">
        <v>12</v>
      </c>
      <c r="I13" t="s">
        <v>31</v>
      </c>
      <c r="J13">
        <v>5.2111353644682138E-3</v>
      </c>
      <c r="K13">
        <v>8.4528142409617275E-3</v>
      </c>
      <c r="L13">
        <v>1.0546464759074736E-2</v>
      </c>
      <c r="M13">
        <f t="shared" si="1"/>
        <v>8.0701381215015581E-3</v>
      </c>
      <c r="O13" t="s">
        <v>12</v>
      </c>
      <c r="P13" t="s">
        <v>31</v>
      </c>
      <c r="Q13" s="4">
        <f>J13/$M$13</f>
        <v>0.64573062889518573</v>
      </c>
      <c r="R13" s="4">
        <f t="shared" ref="R13:T16" si="6">K13/$M$13</f>
        <v>1.0474187818967549</v>
      </c>
      <c r="S13" s="4">
        <f t="shared" si="6"/>
        <v>1.3068505892080597</v>
      </c>
      <c r="T13">
        <f t="shared" si="6"/>
        <v>1</v>
      </c>
    </row>
    <row r="14" spans="1:20" x14ac:dyDescent="0.2">
      <c r="C14">
        <v>5.2111353644682138E-3</v>
      </c>
      <c r="D14">
        <v>3.319813349507663E-2</v>
      </c>
      <c r="E14">
        <v>6.3201469262274329E-3</v>
      </c>
      <c r="F14">
        <v>2.4562727731632063E-2</v>
      </c>
      <c r="I14" t="s">
        <v>33</v>
      </c>
      <c r="J14">
        <v>3.319813349507663E-2</v>
      </c>
      <c r="K14">
        <v>2.9143091042573333E-2</v>
      </c>
      <c r="L14">
        <v>3.2143107662973215E-2</v>
      </c>
      <c r="M14">
        <f t="shared" si="1"/>
        <v>3.149477740020773E-2</v>
      </c>
      <c r="P14" t="s">
        <v>33</v>
      </c>
      <c r="Q14" s="4">
        <f t="shared" ref="Q14:Q16" si="7">J14/$M$13</f>
        <v>4.1137007812326845</v>
      </c>
      <c r="R14" s="4">
        <f t="shared" si="6"/>
        <v>3.6112258060275759</v>
      </c>
      <c r="S14" s="4">
        <f t="shared" si="6"/>
        <v>3.9829687149137114</v>
      </c>
      <c r="T14">
        <f t="shared" si="6"/>
        <v>3.9026317673913247</v>
      </c>
    </row>
    <row r="15" spans="1:20" x14ac:dyDescent="0.2">
      <c r="C15">
        <v>8.4528142409617275E-3</v>
      </c>
      <c r="D15">
        <v>2.9143091042573333E-2</v>
      </c>
      <c r="E15">
        <v>7.6398705075396266E-3</v>
      </c>
      <c r="F15">
        <v>2.7038674006095931E-2</v>
      </c>
      <c r="I15" t="s">
        <v>34</v>
      </c>
      <c r="J15">
        <v>6.3201469262274329E-3</v>
      </c>
      <c r="K15">
        <v>7.6398705075396266E-3</v>
      </c>
      <c r="L15">
        <v>7.1095201022380108E-3</v>
      </c>
      <c r="M15">
        <f t="shared" si="1"/>
        <v>7.0231791786683562E-3</v>
      </c>
      <c r="P15" t="s">
        <v>34</v>
      </c>
      <c r="Q15" s="4">
        <f t="shared" si="7"/>
        <v>0.7831522622132624</v>
      </c>
      <c r="R15" s="4">
        <f t="shared" si="6"/>
        <v>0.9466839839066008</v>
      </c>
      <c r="S15" s="4">
        <f t="shared" si="6"/>
        <v>0.88096634719248013</v>
      </c>
      <c r="T15">
        <f t="shared" si="6"/>
        <v>0.87026753110411437</v>
      </c>
    </row>
    <row r="16" spans="1:20" x14ac:dyDescent="0.2">
      <c r="C16">
        <v>1.0546464759074736E-2</v>
      </c>
      <c r="D16">
        <v>3.2143107662973215E-2</v>
      </c>
      <c r="E16">
        <v>7.1095201022380108E-3</v>
      </c>
      <c r="F16">
        <v>2.4487924976092524E-2</v>
      </c>
      <c r="I16" t="s">
        <v>36</v>
      </c>
      <c r="J16">
        <v>2.4562727731632063E-2</v>
      </c>
      <c r="K16">
        <v>2.7038674006095931E-2</v>
      </c>
      <c r="L16">
        <v>2.4487924976092524E-2</v>
      </c>
      <c r="M16">
        <f t="shared" si="1"/>
        <v>2.536310890460684E-2</v>
      </c>
      <c r="P16" t="s">
        <v>36</v>
      </c>
      <c r="Q16" s="4">
        <f t="shared" si="7"/>
        <v>3.0436564234493964</v>
      </c>
      <c r="R16" s="4">
        <f t="shared" si="6"/>
        <v>3.3504598804890122</v>
      </c>
      <c r="S16" s="4">
        <f t="shared" si="6"/>
        <v>3.0343873434890125</v>
      </c>
      <c r="T16">
        <f t="shared" si="6"/>
        <v>3.1428345491424738</v>
      </c>
    </row>
    <row r="17" spans="1:20" x14ac:dyDescent="0.2">
      <c r="Q17" s="4"/>
      <c r="R17" s="4"/>
      <c r="S17" s="4"/>
    </row>
    <row r="18" spans="1:20" x14ac:dyDescent="0.2">
      <c r="A18" t="s">
        <v>42</v>
      </c>
      <c r="B18">
        <v>20190320</v>
      </c>
      <c r="C18" t="s">
        <v>31</v>
      </c>
      <c r="D18" t="s">
        <v>33</v>
      </c>
      <c r="E18" t="s">
        <v>34</v>
      </c>
      <c r="F18" t="s">
        <v>36</v>
      </c>
      <c r="H18" t="s">
        <v>26</v>
      </c>
      <c r="I18" t="s">
        <v>31</v>
      </c>
      <c r="J18">
        <v>1.676441029091625E-5</v>
      </c>
      <c r="K18">
        <v>6.5851651906721124E-6</v>
      </c>
      <c r="L18">
        <v>4.9659550386612432E-5</v>
      </c>
      <c r="M18">
        <f t="shared" si="1"/>
        <v>2.4336375289400266E-5</v>
      </c>
      <c r="O18" t="s">
        <v>26</v>
      </c>
      <c r="P18" t="s">
        <v>31</v>
      </c>
      <c r="Q18" s="4">
        <f>J18/$M$18</f>
        <v>0.68886225214557761</v>
      </c>
      <c r="R18" s="4">
        <f t="shared" ref="R18:T21" si="8">K18/$M$18</f>
        <v>0.27058940012074384</v>
      </c>
      <c r="S18" s="4">
        <f t="shared" si="8"/>
        <v>2.0405483477336785</v>
      </c>
      <c r="T18">
        <f t="shared" si="8"/>
        <v>1</v>
      </c>
    </row>
    <row r="19" spans="1:20" x14ac:dyDescent="0.2">
      <c r="C19">
        <v>1.676441029091625E-5</v>
      </c>
      <c r="D19">
        <v>1.6081906402522537E-4</v>
      </c>
      <c r="E19">
        <v>3.6830518040655123E-5</v>
      </c>
      <c r="F19">
        <v>1.3373531382995625E-4</v>
      </c>
      <c r="I19" t="s">
        <v>33</v>
      </c>
      <c r="J19">
        <v>1.6081906402522537E-4</v>
      </c>
      <c r="K19">
        <v>1.9553315180220149E-4</v>
      </c>
      <c r="L19">
        <v>1.596974121899849E-4</v>
      </c>
      <c r="M19">
        <f t="shared" si="1"/>
        <v>1.7201654267247061E-4</v>
      </c>
      <c r="P19" t="s">
        <v>33</v>
      </c>
      <c r="Q19" s="4">
        <f t="shared" ref="Q19:Q21" si="9">J19/$M$18</f>
        <v>6.6081765305152196</v>
      </c>
      <c r="R19" s="4">
        <f t="shared" si="8"/>
        <v>8.0346045570461833</v>
      </c>
      <c r="S19" s="4">
        <f t="shared" si="8"/>
        <v>6.5620870113529719</v>
      </c>
      <c r="T19">
        <f t="shared" si="8"/>
        <v>7.0682893663047919</v>
      </c>
    </row>
    <row r="20" spans="1:20" x14ac:dyDescent="0.2">
      <c r="C20">
        <v>6.5851651906721124E-6</v>
      </c>
      <c r="D20">
        <v>1.9553315180220149E-4</v>
      </c>
      <c r="E20">
        <v>4.157713362220887E-5</v>
      </c>
      <c r="F20">
        <v>1.1357651929936874E-4</v>
      </c>
      <c r="I20" t="s">
        <v>34</v>
      </c>
      <c r="J20">
        <v>3.6830518040655123E-5</v>
      </c>
      <c r="K20">
        <v>4.157713362220887E-5</v>
      </c>
      <c r="L20">
        <v>4.4595934724014833E-5</v>
      </c>
      <c r="M20">
        <f t="shared" si="1"/>
        <v>4.1001195462292947E-5</v>
      </c>
      <c r="P20" t="s">
        <v>34</v>
      </c>
      <c r="Q20" s="4">
        <f t="shared" si="9"/>
        <v>1.5133937409609513</v>
      </c>
      <c r="R20" s="4">
        <f t="shared" si="8"/>
        <v>1.708435752152369</v>
      </c>
      <c r="S20" s="4">
        <f t="shared" si="8"/>
        <v>1.8324805643278619</v>
      </c>
      <c r="T20">
        <f t="shared" si="8"/>
        <v>1.6847700191470609</v>
      </c>
    </row>
    <row r="21" spans="1:20" x14ac:dyDescent="0.2">
      <c r="C21">
        <v>4.9659550386612432E-5</v>
      </c>
      <c r="D21">
        <v>1.596974121899849E-4</v>
      </c>
      <c r="E21">
        <v>4.4595934724014833E-5</v>
      </c>
      <c r="F21">
        <v>1.1046821047403569E-4</v>
      </c>
      <c r="I21" t="s">
        <v>36</v>
      </c>
      <c r="J21">
        <v>1.3373531382995625E-4</v>
      </c>
      <c r="K21">
        <v>1.1357651929936874E-4</v>
      </c>
      <c r="L21">
        <v>1.1046821047403569E-4</v>
      </c>
      <c r="M21">
        <f t="shared" si="1"/>
        <v>1.1926001453445355E-4</v>
      </c>
      <c r="P21" t="s">
        <v>36</v>
      </c>
      <c r="Q21" s="4">
        <f t="shared" si="9"/>
        <v>5.4952848252716091</v>
      </c>
      <c r="R21" s="4">
        <f t="shared" si="8"/>
        <v>4.6669447667844404</v>
      </c>
      <c r="S21" s="4">
        <f t="shared" si="8"/>
        <v>4.5392220147981623</v>
      </c>
      <c r="T21">
        <f t="shared" si="8"/>
        <v>4.9004838689514036</v>
      </c>
    </row>
    <row r="22" spans="1:20" x14ac:dyDescent="0.2">
      <c r="Q22" s="4"/>
      <c r="R22" s="4"/>
      <c r="S22" s="4"/>
    </row>
    <row r="23" spans="1:20" x14ac:dyDescent="0.2">
      <c r="A23" t="s">
        <v>43</v>
      </c>
      <c r="B23">
        <v>20190312</v>
      </c>
      <c r="C23" t="s">
        <v>31</v>
      </c>
      <c r="D23" t="s">
        <v>33</v>
      </c>
      <c r="E23" t="s">
        <v>34</v>
      </c>
      <c r="F23" t="s">
        <v>36</v>
      </c>
      <c r="H23" t="s">
        <v>13</v>
      </c>
      <c r="I23" t="s">
        <v>31</v>
      </c>
      <c r="J23">
        <v>1.2835538312490976E-2</v>
      </c>
      <c r="K23">
        <v>2.1852584903866639E-2</v>
      </c>
      <c r="L23">
        <v>1.8311856723325439E-2</v>
      </c>
      <c r="M23">
        <f t="shared" si="1"/>
        <v>1.7666659979894351E-2</v>
      </c>
      <c r="O23" t="s">
        <v>13</v>
      </c>
      <c r="P23" t="s">
        <v>31</v>
      </c>
      <c r="Q23" s="4">
        <f>J23/$M$23</f>
        <v>0.72654017947356986</v>
      </c>
      <c r="R23" s="4">
        <f t="shared" ref="R23:S26" si="10">K23/$M$23</f>
        <v>1.2369392363206235</v>
      </c>
      <c r="S23" s="4">
        <f t="shared" si="10"/>
        <v>1.0365205842058067</v>
      </c>
      <c r="T23">
        <f>AVERAGE(Q23:S23)</f>
        <v>1</v>
      </c>
    </row>
    <row r="24" spans="1:20" x14ac:dyDescent="0.2">
      <c r="C24">
        <v>1.2835538312490976E-2</v>
      </c>
      <c r="D24">
        <v>3.9508435266178678E-2</v>
      </c>
      <c r="E24">
        <v>1.8755211777877815E-2</v>
      </c>
      <c r="F24">
        <v>4.0668737364827019E-2</v>
      </c>
      <c r="I24" t="s">
        <v>33</v>
      </c>
      <c r="J24">
        <v>3.9508435266178678E-2</v>
      </c>
      <c r="K24">
        <v>3.4732029082466587E-2</v>
      </c>
      <c r="L24">
        <v>3.8776105466267932E-2</v>
      </c>
      <c r="M24">
        <f t="shared" si="1"/>
        <v>3.7672189938304394E-2</v>
      </c>
      <c r="P24" t="s">
        <v>33</v>
      </c>
      <c r="Q24" s="4">
        <f t="shared" ref="Q24:Q26" si="11">J24/$M$23</f>
        <v>2.2363273709428659</v>
      </c>
      <c r="R24" s="4">
        <f t="shared" si="10"/>
        <v>1.9659646544391289</v>
      </c>
      <c r="S24" s="4">
        <f t="shared" si="10"/>
        <v>2.1948747250695555</v>
      </c>
      <c r="T24">
        <f t="shared" ref="T24:T26" si="12">AVERAGE(Q24:S24)</f>
        <v>2.1323889168171832</v>
      </c>
    </row>
    <row r="25" spans="1:20" x14ac:dyDescent="0.2">
      <c r="C25">
        <v>2.1852584903866639E-2</v>
      </c>
      <c r="D25">
        <v>3.4732029082466587E-2</v>
      </c>
      <c r="E25">
        <v>2.7479414714480781E-2</v>
      </c>
      <c r="F25">
        <v>4.6807200715399525E-2</v>
      </c>
      <c r="I25" t="s">
        <v>34</v>
      </c>
      <c r="J25">
        <v>1.8755211777877815E-2</v>
      </c>
      <c r="K25">
        <v>2.7479414714480781E-2</v>
      </c>
      <c r="L25">
        <v>1.6300908597525511E-2</v>
      </c>
      <c r="M25">
        <f t="shared" si="1"/>
        <v>2.0845178363294702E-2</v>
      </c>
      <c r="P25" t="s">
        <v>34</v>
      </c>
      <c r="Q25" s="4">
        <f t="shared" si="11"/>
        <v>1.0616161628300027</v>
      </c>
      <c r="R25" s="4">
        <f t="shared" si="10"/>
        <v>1.5554391574725441</v>
      </c>
      <c r="S25" s="4">
        <f t="shared" si="10"/>
        <v>0.92269328871879908</v>
      </c>
      <c r="T25">
        <f t="shared" si="12"/>
        <v>1.1799162030071153</v>
      </c>
    </row>
    <row r="26" spans="1:20" x14ac:dyDescent="0.2">
      <c r="C26">
        <v>1.8311856723325439E-2</v>
      </c>
      <c r="D26">
        <v>3.8776105466267932E-2</v>
      </c>
      <c r="E26">
        <v>1.6300908597525511E-2</v>
      </c>
      <c r="F26">
        <v>3.551988162916634E-2</v>
      </c>
      <c r="I26" t="s">
        <v>36</v>
      </c>
      <c r="J26">
        <v>4.0668737364827019E-2</v>
      </c>
      <c r="K26">
        <v>4.6807200715399525E-2</v>
      </c>
      <c r="L26">
        <v>3.551988162916634E-2</v>
      </c>
      <c r="M26">
        <f t="shared" si="1"/>
        <v>4.0998606569797626E-2</v>
      </c>
      <c r="P26" t="s">
        <v>36</v>
      </c>
      <c r="Q26" s="4">
        <f t="shared" si="11"/>
        <v>2.3020048730835554</v>
      </c>
      <c r="R26" s="4">
        <f t="shared" si="10"/>
        <v>2.649465194251134</v>
      </c>
      <c r="S26" s="4">
        <f t="shared" si="10"/>
        <v>2.0105600984900347</v>
      </c>
      <c r="T26">
        <f t="shared" si="12"/>
        <v>2.3206767219415747</v>
      </c>
    </row>
    <row r="27" spans="1:20" x14ac:dyDescent="0.2">
      <c r="Q27" s="4"/>
      <c r="R27" s="4"/>
      <c r="S27" s="4"/>
    </row>
    <row r="28" spans="1:20" x14ac:dyDescent="0.2">
      <c r="A28" t="s">
        <v>44</v>
      </c>
      <c r="B28">
        <v>20190315</v>
      </c>
      <c r="C28" t="s">
        <v>31</v>
      </c>
      <c r="D28" t="s">
        <v>33</v>
      </c>
      <c r="E28" t="s">
        <v>34</v>
      </c>
      <c r="F28" t="s">
        <v>36</v>
      </c>
      <c r="H28" t="s">
        <v>14</v>
      </c>
      <c r="I28" t="s">
        <v>31</v>
      </c>
      <c r="J28">
        <v>4.3274581881753028E-3</v>
      </c>
      <c r="K28">
        <v>6.6460029648891658E-3</v>
      </c>
      <c r="L28">
        <v>7.7590878064305608E-3</v>
      </c>
      <c r="M28">
        <f t="shared" si="1"/>
        <v>6.2441829864983422E-3</v>
      </c>
      <c r="O28" t="s">
        <v>14</v>
      </c>
      <c r="P28" t="s">
        <v>31</v>
      </c>
      <c r="Q28" s="4">
        <f>J28/$M$28</f>
        <v>0.69303833624550548</v>
      </c>
      <c r="R28" s="4">
        <f t="shared" ref="R28:S31" si="13">K28/$M$28</f>
        <v>1.0643510895275923</v>
      </c>
      <c r="S28" s="4">
        <f t="shared" si="13"/>
        <v>1.2426105742269027</v>
      </c>
      <c r="T28">
        <f>AVERAGE(Q28:S28)</f>
        <v>1.0000000000000002</v>
      </c>
    </row>
    <row r="29" spans="1:20" x14ac:dyDescent="0.2">
      <c r="C29">
        <v>4.3274581881753028E-3</v>
      </c>
      <c r="D29">
        <v>1.4532894188650579E-2</v>
      </c>
      <c r="E29">
        <v>2.5169336024045011E-3</v>
      </c>
      <c r="F29">
        <v>1.3547212700698008E-2</v>
      </c>
      <c r="I29" t="s">
        <v>33</v>
      </c>
      <c r="J29">
        <v>1.4532894188650579E-2</v>
      </c>
      <c r="K29">
        <v>1.4549619595662928E-2</v>
      </c>
      <c r="L29">
        <v>1.5301411773611009E-2</v>
      </c>
      <c r="M29">
        <f t="shared" si="1"/>
        <v>1.4794641852641505E-2</v>
      </c>
      <c r="P29" t="s">
        <v>33</v>
      </c>
      <c r="Q29" s="4">
        <f t="shared" ref="Q29:Q31" si="14">J29/$M$28</f>
        <v>2.3274292601729853</v>
      </c>
      <c r="R29" s="4">
        <f t="shared" si="13"/>
        <v>2.330107818288357</v>
      </c>
      <c r="S29" s="4">
        <f t="shared" si="13"/>
        <v>2.4505066245971507</v>
      </c>
      <c r="T29">
        <f t="shared" ref="T29:T31" si="15">AVERAGE(Q29:S29)</f>
        <v>2.3693479010194975</v>
      </c>
    </row>
    <row r="30" spans="1:20" x14ac:dyDescent="0.2">
      <c r="C30">
        <v>6.6460029648891658E-3</v>
      </c>
      <c r="D30">
        <v>1.4549619595662928E-2</v>
      </c>
      <c r="E30">
        <v>6.2049813668579243E-3</v>
      </c>
      <c r="F30">
        <v>1.791693665218504E-2</v>
      </c>
      <c r="I30" t="s">
        <v>34</v>
      </c>
      <c r="J30">
        <v>2.5169336024045011E-3</v>
      </c>
      <c r="K30">
        <v>6.2049813668579243E-3</v>
      </c>
      <c r="L30">
        <v>8.0540281999882009E-3</v>
      </c>
      <c r="M30">
        <f t="shared" si="1"/>
        <v>5.5919810564168749E-3</v>
      </c>
      <c r="P30" t="s">
        <v>34</v>
      </c>
      <c r="Q30" s="4">
        <f t="shared" si="14"/>
        <v>0.40308453609492395</v>
      </c>
      <c r="R30" s="4">
        <f t="shared" si="13"/>
        <v>0.99372189768858743</v>
      </c>
      <c r="S30" s="4">
        <f t="shared" si="13"/>
        <v>1.2898449993222887</v>
      </c>
      <c r="T30">
        <f t="shared" si="15"/>
        <v>0.8955504777019333</v>
      </c>
    </row>
    <row r="31" spans="1:20" x14ac:dyDescent="0.2">
      <c r="C31">
        <v>7.7590878064305608E-3</v>
      </c>
      <c r="D31">
        <v>1.5301411773611009E-2</v>
      </c>
      <c r="E31">
        <v>8.0540281999882009E-3</v>
      </c>
      <c r="F31">
        <v>1.4181192659003901E-2</v>
      </c>
      <c r="I31" t="s">
        <v>36</v>
      </c>
      <c r="J31">
        <v>1.3547212700698008E-2</v>
      </c>
      <c r="K31">
        <v>1.791693665218504E-2</v>
      </c>
      <c r="L31">
        <v>1.4181192659003901E-2</v>
      </c>
      <c r="M31">
        <f t="shared" si="1"/>
        <v>1.5215114003962317E-2</v>
      </c>
      <c r="P31" t="s">
        <v>36</v>
      </c>
      <c r="Q31" s="4">
        <f t="shared" si="14"/>
        <v>2.1695733020622305</v>
      </c>
      <c r="R31" s="4">
        <f t="shared" si="13"/>
        <v>2.8693804603302677</v>
      </c>
      <c r="S31" s="4">
        <f t="shared" si="13"/>
        <v>2.2711045928134359</v>
      </c>
      <c r="T31">
        <f t="shared" si="15"/>
        <v>2.4366861184019784</v>
      </c>
    </row>
    <row r="32" spans="1:20" x14ac:dyDescent="0.2">
      <c r="Q32" s="4"/>
      <c r="R32" s="4"/>
      <c r="S32" s="4"/>
    </row>
    <row r="33" spans="1:20" x14ac:dyDescent="0.2">
      <c r="A33" t="s">
        <v>45</v>
      </c>
      <c r="B33">
        <v>20190320</v>
      </c>
      <c r="C33" t="s">
        <v>31</v>
      </c>
      <c r="D33" t="s">
        <v>33</v>
      </c>
      <c r="E33" t="s">
        <v>34</v>
      </c>
      <c r="F33" t="s">
        <v>36</v>
      </c>
      <c r="H33" t="s">
        <v>11</v>
      </c>
      <c r="I33" t="s">
        <v>31</v>
      </c>
      <c r="J33">
        <v>6.8124211992997133E-2</v>
      </c>
      <c r="K33">
        <v>9.4828545974471698E-2</v>
      </c>
      <c r="L33">
        <v>7.4692478459257014E-2</v>
      </c>
      <c r="M33">
        <f t="shared" si="1"/>
        <v>7.9215078808908615E-2</v>
      </c>
      <c r="O33" t="s">
        <v>11</v>
      </c>
      <c r="P33" t="s">
        <v>31</v>
      </c>
      <c r="Q33" s="4">
        <f>J33/$M$33</f>
        <v>0.85999045910607375</v>
      </c>
      <c r="R33" s="4">
        <f t="shared" ref="R33:S36" si="16">K33/$M$33</f>
        <v>1.1971022108458367</v>
      </c>
      <c r="S33" s="4">
        <f t="shared" si="16"/>
        <v>0.94290733004808946</v>
      </c>
      <c r="T33">
        <f>AVERAGE(Q33:S33)</f>
        <v>1</v>
      </c>
    </row>
    <row r="34" spans="1:20" x14ac:dyDescent="0.2">
      <c r="C34">
        <v>6.8124211992997133E-2</v>
      </c>
      <c r="D34">
        <v>9.4402993962143855E-2</v>
      </c>
      <c r="E34">
        <v>7.2008802869790611E-2</v>
      </c>
      <c r="F34">
        <v>8.6471042981380711E-2</v>
      </c>
      <c r="I34" t="s">
        <v>33</v>
      </c>
      <c r="J34">
        <v>9.4402993962143855E-2</v>
      </c>
      <c r="K34">
        <v>0.11575594936415938</v>
      </c>
      <c r="L34">
        <v>8.9633962434602962E-2</v>
      </c>
      <c r="M34">
        <f t="shared" si="1"/>
        <v>9.9930968586968746E-2</v>
      </c>
      <c r="P34" t="s">
        <v>33</v>
      </c>
      <c r="Q34" s="4">
        <f t="shared" ref="Q34:Q36" si="17">J34/$M$33</f>
        <v>1.1917301021674573</v>
      </c>
      <c r="R34" s="4">
        <f t="shared" si="16"/>
        <v>1.4612868042888489</v>
      </c>
      <c r="S34" s="4">
        <f t="shared" si="16"/>
        <v>1.1315265197277393</v>
      </c>
      <c r="T34">
        <f t="shared" ref="T34:T36" si="18">AVERAGE(Q34:S34)</f>
        <v>1.2615144753946819</v>
      </c>
    </row>
    <row r="35" spans="1:20" x14ac:dyDescent="0.2">
      <c r="C35">
        <v>9.4828545974471698E-2</v>
      </c>
      <c r="D35">
        <v>0.11575594936415938</v>
      </c>
      <c r="E35">
        <v>8.8474746340732574E-2</v>
      </c>
      <c r="F35">
        <v>0.11868417668470364</v>
      </c>
      <c r="I35" t="s">
        <v>34</v>
      </c>
      <c r="J35">
        <v>7.2008802869790611E-2</v>
      </c>
      <c r="K35">
        <v>8.8474746340732574E-2</v>
      </c>
      <c r="L35">
        <v>6.7208692202168047E-2</v>
      </c>
      <c r="M35">
        <f t="shared" si="1"/>
        <v>7.5897413804230415E-2</v>
      </c>
      <c r="P35" t="s">
        <v>34</v>
      </c>
      <c r="Q35" s="4">
        <f t="shared" si="17"/>
        <v>0.90902898731563742</v>
      </c>
      <c r="R35" s="4">
        <f t="shared" si="16"/>
        <v>1.1168927389968413</v>
      </c>
      <c r="S35" s="4">
        <f t="shared" si="16"/>
        <v>0.84843306618802083</v>
      </c>
      <c r="T35">
        <f t="shared" si="18"/>
        <v>0.95811826416683321</v>
      </c>
    </row>
    <row r="36" spans="1:20" x14ac:dyDescent="0.2">
      <c r="C36">
        <v>7.4692478459257014E-2</v>
      </c>
      <c r="D36">
        <v>8.9633962434602962E-2</v>
      </c>
      <c r="E36">
        <v>6.7208692202168047E-2</v>
      </c>
      <c r="F36">
        <v>8.4391575525473758E-2</v>
      </c>
      <c r="I36" t="s">
        <v>36</v>
      </c>
      <c r="J36">
        <v>8.6471042981380711E-2</v>
      </c>
      <c r="K36">
        <v>0.11868417668470364</v>
      </c>
      <c r="L36">
        <v>8.4391575525473758E-2</v>
      </c>
      <c r="M36">
        <f t="shared" si="1"/>
        <v>9.6515598397186042E-2</v>
      </c>
      <c r="P36" t="s">
        <v>36</v>
      </c>
      <c r="Q36" s="4">
        <f t="shared" si="17"/>
        <v>1.0915982699452429</v>
      </c>
      <c r="R36" s="4">
        <f t="shared" si="16"/>
        <v>1.4982523336372202</v>
      </c>
      <c r="S36" s="4">
        <f t="shared" si="16"/>
        <v>1.0653473656076573</v>
      </c>
      <c r="T36">
        <f t="shared" si="18"/>
        <v>1.2183993230633734</v>
      </c>
    </row>
    <row r="37" spans="1:20" x14ac:dyDescent="0.2">
      <c r="Q37" s="4"/>
      <c r="R37" s="4"/>
      <c r="S37" s="4"/>
    </row>
    <row r="38" spans="1:20" x14ac:dyDescent="0.2">
      <c r="A38" t="s">
        <v>46</v>
      </c>
      <c r="B38">
        <v>20190312</v>
      </c>
      <c r="C38" t="s">
        <v>31</v>
      </c>
      <c r="D38" t="s">
        <v>33</v>
      </c>
      <c r="E38" t="s">
        <v>34</v>
      </c>
      <c r="F38" t="s">
        <v>36</v>
      </c>
      <c r="H38" t="s">
        <v>10</v>
      </c>
      <c r="I38" t="s">
        <v>31</v>
      </c>
      <c r="J38">
        <v>2.9502534754914456E-3</v>
      </c>
      <c r="K38">
        <v>4.5775526358359251E-3</v>
      </c>
      <c r="L38">
        <v>3.5070758032670402E-3</v>
      </c>
      <c r="M38">
        <f t="shared" si="1"/>
        <v>3.6782939715314703E-3</v>
      </c>
      <c r="O38" t="s">
        <v>10</v>
      </c>
      <c r="P38" t="s">
        <v>31</v>
      </c>
      <c r="Q38" s="4">
        <f>J38/$M$38</f>
        <v>0.80207114992037942</v>
      </c>
      <c r="R38" s="4">
        <f t="shared" ref="R38:S41" si="19">K38/$M$38</f>
        <v>1.2444771057627146</v>
      </c>
      <c r="S38" s="4">
        <f t="shared" si="19"/>
        <v>0.95345174431690605</v>
      </c>
      <c r="T38">
        <f>AVERAGE(Q38:S38)</f>
        <v>1</v>
      </c>
    </row>
    <row r="39" spans="1:20" x14ac:dyDescent="0.2">
      <c r="C39">
        <v>2.9502534754914456E-3</v>
      </c>
      <c r="D39">
        <v>4.8643459889374362E-3</v>
      </c>
      <c r="E39">
        <v>2.8968808233294464E-3</v>
      </c>
      <c r="F39">
        <v>3.6451603186347871E-3</v>
      </c>
      <c r="I39" t="s">
        <v>33</v>
      </c>
      <c r="J39">
        <v>4.8643459889374362E-3</v>
      </c>
      <c r="K39">
        <v>3.6782777918336986E-3</v>
      </c>
      <c r="L39">
        <v>3.9624093430499999E-3</v>
      </c>
      <c r="M39">
        <f t="shared" si="1"/>
        <v>4.1683443746070451E-3</v>
      </c>
      <c r="P39" t="s">
        <v>33</v>
      </c>
      <c r="Q39" s="4">
        <f t="shared" ref="Q39:Q41" si="20">J39/$M$38</f>
        <v>1.3224462282203477</v>
      </c>
      <c r="R39" s="4">
        <f t="shared" si="19"/>
        <v>0.99999560130378462</v>
      </c>
      <c r="S39" s="4">
        <f t="shared" si="19"/>
        <v>1.0772410725508808</v>
      </c>
      <c r="T39">
        <f t="shared" ref="T39:T41" si="21">AVERAGE(Q39:S39)</f>
        <v>1.1332276340250045</v>
      </c>
    </row>
    <row r="40" spans="1:20" x14ac:dyDescent="0.2">
      <c r="C40">
        <v>4.5775526358359251E-3</v>
      </c>
      <c r="D40">
        <v>3.6782777918336986E-3</v>
      </c>
      <c r="E40">
        <v>5.1034102549081164E-3</v>
      </c>
      <c r="F40">
        <v>4.5856875039159851E-3</v>
      </c>
      <c r="I40" t="s">
        <v>34</v>
      </c>
      <c r="J40">
        <v>2.8968808233294464E-3</v>
      </c>
      <c r="K40">
        <v>5.1034102549081164E-3</v>
      </c>
      <c r="L40">
        <v>3.2734107873406701E-3</v>
      </c>
      <c r="M40">
        <f t="shared" si="1"/>
        <v>3.7579006218594105E-3</v>
      </c>
      <c r="P40" t="s">
        <v>34</v>
      </c>
      <c r="Q40" s="4">
        <f t="shared" si="20"/>
        <v>0.78756098499743354</v>
      </c>
      <c r="R40" s="4">
        <f t="shared" si="19"/>
        <v>1.3874394744972747</v>
      </c>
      <c r="S40" s="4">
        <f t="shared" si="19"/>
        <v>0.8899263660478377</v>
      </c>
      <c r="T40">
        <f t="shared" si="21"/>
        <v>1.0216422751808487</v>
      </c>
    </row>
    <row r="41" spans="1:20" x14ac:dyDescent="0.2">
      <c r="C41">
        <v>3.5070758032670402E-3</v>
      </c>
      <c r="D41">
        <v>3.9624093430499999E-3</v>
      </c>
      <c r="E41">
        <v>3.2734107873406701E-3</v>
      </c>
      <c r="F41">
        <v>4.3365931574638342E-3</v>
      </c>
      <c r="I41" t="s">
        <v>36</v>
      </c>
      <c r="J41">
        <v>3.6451603186347871E-3</v>
      </c>
      <c r="K41">
        <v>4.5856875039159851E-3</v>
      </c>
      <c r="L41">
        <v>4.3365931574638342E-3</v>
      </c>
      <c r="M41">
        <f t="shared" si="1"/>
        <v>4.189146993338202E-3</v>
      </c>
      <c r="P41" t="s">
        <v>36</v>
      </c>
      <c r="Q41" s="4">
        <f t="shared" si="20"/>
        <v>0.99099211396557085</v>
      </c>
      <c r="R41" s="4">
        <f t="shared" si="19"/>
        <v>1.2466886930211067</v>
      </c>
      <c r="S41" s="4">
        <f t="shared" si="19"/>
        <v>1.1789686172522744</v>
      </c>
      <c r="T41">
        <f t="shared" si="21"/>
        <v>1.1388831414129841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A13" workbookViewId="0">
      <selection activeCell="M46" sqref="M46"/>
    </sheetView>
  </sheetViews>
  <sheetFormatPr defaultRowHeight="14.25" x14ac:dyDescent="0.2"/>
  <cols>
    <col min="2" max="2" width="9.5" bestFit="1" customWidth="1"/>
  </cols>
  <sheetData>
    <row r="1" spans="1:20" x14ac:dyDescent="0.2">
      <c r="A1" t="s">
        <v>63</v>
      </c>
    </row>
    <row r="2" spans="1:20" x14ac:dyDescent="0.2">
      <c r="A2" t="s">
        <v>64</v>
      </c>
      <c r="B2" t="s">
        <v>47</v>
      </c>
      <c r="M2" t="s">
        <v>53</v>
      </c>
      <c r="O2" t="s">
        <v>48</v>
      </c>
      <c r="T2" t="s">
        <v>53</v>
      </c>
    </row>
    <row r="3" spans="1:20" x14ac:dyDescent="0.2">
      <c r="A3" t="s">
        <v>55</v>
      </c>
      <c r="B3">
        <v>20190830</v>
      </c>
      <c r="C3" t="s">
        <v>31</v>
      </c>
      <c r="D3" t="s">
        <v>33</v>
      </c>
      <c r="E3" t="s">
        <v>34</v>
      </c>
      <c r="F3" t="s">
        <v>36</v>
      </c>
      <c r="H3" t="s">
        <v>37</v>
      </c>
      <c r="I3" t="s">
        <v>31</v>
      </c>
      <c r="J3">
        <v>3.0647816324091844E-3</v>
      </c>
      <c r="K3">
        <v>3.0225878780124776E-3</v>
      </c>
      <c r="L3">
        <v>2.8397900728912347E-3</v>
      </c>
      <c r="M3">
        <f t="shared" ref="M3:M6" si="0">AVERAGE(J3:L3)</f>
        <v>2.9757198611042989E-3</v>
      </c>
      <c r="O3" t="s">
        <v>55</v>
      </c>
      <c r="P3" s="4" t="s">
        <v>31</v>
      </c>
      <c r="Q3" s="4">
        <f>J3/$M$3</f>
        <v>1.0299294878086522</v>
      </c>
      <c r="R3" s="4">
        <f t="shared" ref="R3:S6" si="1">K3/$M$3</f>
        <v>1.0157501441989858</v>
      </c>
      <c r="S3" s="4">
        <f t="shared" si="1"/>
        <v>0.95432036799236197</v>
      </c>
      <c r="T3">
        <f>AVERAGE(Q3:S3)</f>
        <v>1</v>
      </c>
    </row>
    <row r="4" spans="1:20" x14ac:dyDescent="0.2">
      <c r="C4">
        <v>3.0647816324091844E-3</v>
      </c>
      <c r="D4">
        <v>5.7989201977697198E-3</v>
      </c>
      <c r="E4">
        <v>3.0017093384531509E-3</v>
      </c>
      <c r="F4">
        <v>3.377098559796348E-3</v>
      </c>
      <c r="I4" t="s">
        <v>33</v>
      </c>
      <c r="J4">
        <v>5.7989201977697198E-3</v>
      </c>
      <c r="K4">
        <v>6.1295632648183688E-3</v>
      </c>
      <c r="L4">
        <v>6.6612100919371583E-3</v>
      </c>
      <c r="M4">
        <f t="shared" si="0"/>
        <v>6.1965645181750835E-3</v>
      </c>
      <c r="P4" s="4" t="s">
        <v>33</v>
      </c>
      <c r="Q4" s="4">
        <f t="shared" ref="Q4:Q6" si="2">J4/$M$3</f>
        <v>1.9487453350591015</v>
      </c>
      <c r="R4" s="4">
        <f t="shared" si="1"/>
        <v>2.0598589756173045</v>
      </c>
      <c r="S4" s="4">
        <f t="shared" si="1"/>
        <v>2.2385205606905356</v>
      </c>
      <c r="T4">
        <f>AVERAGE(Q4:S4)</f>
        <v>2.0823749571223136</v>
      </c>
    </row>
    <row r="5" spans="1:20" x14ac:dyDescent="0.2">
      <c r="C5">
        <v>3.0225878780124776E-3</v>
      </c>
      <c r="D5">
        <v>6.1295632648183688E-3</v>
      </c>
      <c r="E5">
        <v>3.2395294758376632E-3</v>
      </c>
      <c r="F5">
        <v>3.5696541024585931E-3</v>
      </c>
      <c r="I5" t="s">
        <v>34</v>
      </c>
      <c r="J5">
        <v>3.0017093384531509E-3</v>
      </c>
      <c r="K5">
        <v>3.2395294758376632E-3</v>
      </c>
      <c r="L5">
        <v>2.7813480382755345E-3</v>
      </c>
      <c r="M5">
        <f t="shared" si="0"/>
        <v>3.0075289508554493E-3</v>
      </c>
      <c r="P5" s="4" t="s">
        <v>34</v>
      </c>
      <c r="Q5" s="4">
        <f t="shared" si="2"/>
        <v>1.0087338454431014</v>
      </c>
      <c r="R5" s="4">
        <f t="shared" si="1"/>
        <v>1.0886540491198871</v>
      </c>
      <c r="S5" s="4">
        <f t="shared" si="1"/>
        <v>0.93468073881234492</v>
      </c>
      <c r="T5">
        <f>AVERAGE(Q5:S5)</f>
        <v>1.0106895444584445</v>
      </c>
    </row>
    <row r="6" spans="1:20" x14ac:dyDescent="0.2">
      <c r="C6">
        <v>2.8397900728912347E-3</v>
      </c>
      <c r="D6">
        <v>6.6612100919371583E-3</v>
      </c>
      <c r="E6">
        <v>2.7813480382755345E-3</v>
      </c>
      <c r="F6">
        <v>3.8792675603009212E-3</v>
      </c>
      <c r="I6" t="s">
        <v>36</v>
      </c>
      <c r="J6">
        <v>3.377098559796348E-3</v>
      </c>
      <c r="K6">
        <v>3.5696541024585931E-3</v>
      </c>
      <c r="L6">
        <v>3.8792675603009212E-3</v>
      </c>
      <c r="M6">
        <f t="shared" si="0"/>
        <v>3.6086734075186206E-3</v>
      </c>
      <c r="P6" s="4" t="s">
        <v>36</v>
      </c>
      <c r="Q6" s="4">
        <f t="shared" si="2"/>
        <v>1.1348845716085305</v>
      </c>
      <c r="R6" s="4">
        <f t="shared" si="1"/>
        <v>1.1995934661449896</v>
      </c>
      <c r="S6" s="4">
        <f t="shared" si="1"/>
        <v>1.3036400405182338</v>
      </c>
      <c r="T6">
        <f>AVERAGE(Q6:S6)</f>
        <v>1.2127060260905846</v>
      </c>
    </row>
    <row r="7" spans="1:20" x14ac:dyDescent="0.2">
      <c r="P7" s="4"/>
      <c r="Q7" s="4"/>
      <c r="R7" s="4"/>
      <c r="S7" s="4"/>
    </row>
    <row r="8" spans="1:20" x14ac:dyDescent="0.2">
      <c r="A8" s="2" t="s">
        <v>24</v>
      </c>
      <c r="B8">
        <v>20190528</v>
      </c>
      <c r="C8" t="s">
        <v>40</v>
      </c>
      <c r="D8" t="s">
        <v>32</v>
      </c>
      <c r="E8" t="s">
        <v>41</v>
      </c>
      <c r="F8" t="s">
        <v>35</v>
      </c>
      <c r="H8" t="s">
        <v>8</v>
      </c>
      <c r="I8" t="s">
        <v>40</v>
      </c>
      <c r="J8">
        <v>2.4893762252329332E-3</v>
      </c>
      <c r="K8">
        <v>2.7813480382755345E-3</v>
      </c>
      <c r="L8">
        <v>2.6496178270462327E-3</v>
      </c>
      <c r="M8">
        <f>AVERAGE(J8:L8)</f>
        <v>2.6401140301849E-3</v>
      </c>
      <c r="O8" s="2" t="s">
        <v>24</v>
      </c>
      <c r="P8" s="4" t="s">
        <v>31</v>
      </c>
      <c r="Q8" s="4">
        <f>J8/$M8</f>
        <v>0.94290481273590676</v>
      </c>
      <c r="R8" s="4">
        <f t="shared" ref="R8:S8" si="3">K8/$M8</f>
        <v>1.0534954196962254</v>
      </c>
      <c r="S8" s="4">
        <f t="shared" si="3"/>
        <v>1.0035997675678678</v>
      </c>
      <c r="T8">
        <f t="shared" ref="T8:T41" si="4">AVERAGE(Q8:S8)</f>
        <v>1</v>
      </c>
    </row>
    <row r="9" spans="1:20" x14ac:dyDescent="0.2">
      <c r="C9">
        <v>2.4893762252329332E-3</v>
      </c>
      <c r="D9">
        <v>2.6866051135541868E-3</v>
      </c>
      <c r="E9">
        <v>2.0644883604714432E-3</v>
      </c>
      <c r="F9">
        <v>2.5241266223388547E-3</v>
      </c>
      <c r="I9" t="s">
        <v>58</v>
      </c>
      <c r="J9">
        <v>2.6866051135541868E-3</v>
      </c>
      <c r="K9">
        <v>2.9196274387401156E-3</v>
      </c>
      <c r="L9">
        <v>3.0225878780124776E-3</v>
      </c>
      <c r="M9">
        <f t="shared" ref="M9:M36" si="5">AVERAGE(J9:L9)</f>
        <v>2.8762734767689268E-3</v>
      </c>
      <c r="P9" s="4" t="s">
        <v>33</v>
      </c>
      <c r="Q9" s="4">
        <f>J9/$M$8</f>
        <v>1.0176094982405099</v>
      </c>
      <c r="R9" s="4">
        <f t="shared" ref="R9:S11" si="6">K9/$M$8</f>
        <v>1.1058717181756124</v>
      </c>
      <c r="S9" s="4">
        <f t="shared" si="6"/>
        <v>1.144870200095407</v>
      </c>
      <c r="T9">
        <f t="shared" si="4"/>
        <v>1.0894504721705098</v>
      </c>
    </row>
    <row r="10" spans="1:20" x14ac:dyDescent="0.2">
      <c r="C10">
        <v>2.7813480382755345E-3</v>
      </c>
      <c r="D10">
        <v>2.9196274387401156E-3</v>
      </c>
      <c r="E10">
        <v>2.6313155798157991E-3</v>
      </c>
      <c r="F10">
        <v>2.8994600988848673E-3</v>
      </c>
      <c r="I10" t="s">
        <v>59</v>
      </c>
      <c r="J10">
        <v>2.0644883604714432E-3</v>
      </c>
      <c r="K10">
        <v>2.6313155798157991E-3</v>
      </c>
      <c r="L10">
        <v>1.1857371917920374E-3</v>
      </c>
      <c r="M10">
        <f t="shared" si="5"/>
        <v>1.960513710693093E-3</v>
      </c>
      <c r="P10" s="4" t="s">
        <v>34</v>
      </c>
      <c r="Q10" s="4">
        <f t="shared" ref="Q10:Q11" si="7">J10/$M$8</f>
        <v>0.78196939104439256</v>
      </c>
      <c r="R10" s="4">
        <f t="shared" si="6"/>
        <v>0.99666739759400291</v>
      </c>
      <c r="S10" s="4">
        <f t="shared" si="6"/>
        <v>0.44912347657536389</v>
      </c>
      <c r="T10">
        <f t="shared" si="4"/>
        <v>0.74258675507125316</v>
      </c>
    </row>
    <row r="11" spans="1:20" x14ac:dyDescent="0.2">
      <c r="C11">
        <v>2.6496178270462327E-3</v>
      </c>
      <c r="D11">
        <v>3.0225878780124776E-3</v>
      </c>
      <c r="E11">
        <v>1.1857371917920374E-3</v>
      </c>
      <c r="F11">
        <v>3.2620621852670686E-3</v>
      </c>
      <c r="I11" t="s">
        <v>35</v>
      </c>
      <c r="J11">
        <v>2.5241266223388547E-3</v>
      </c>
      <c r="K11">
        <v>2.8994600988848673E-3</v>
      </c>
      <c r="L11">
        <v>3.2620621852670686E-3</v>
      </c>
      <c r="M11">
        <f t="shared" si="5"/>
        <v>2.895216302163597E-3</v>
      </c>
      <c r="P11" s="4" t="s">
        <v>36</v>
      </c>
      <c r="Q11" s="4">
        <f t="shared" si="7"/>
        <v>0.95606727341321618</v>
      </c>
      <c r="R11" s="4">
        <f t="shared" si="6"/>
        <v>1.0982329042362629</v>
      </c>
      <c r="S11" s="4">
        <f t="shared" si="6"/>
        <v>1.2355762470754381</v>
      </c>
      <c r="T11">
        <f t="shared" si="4"/>
        <v>1.0966254749083058</v>
      </c>
    </row>
    <row r="12" spans="1:20" x14ac:dyDescent="0.2">
      <c r="P12" s="4"/>
      <c r="Q12" s="4"/>
      <c r="R12" s="4"/>
      <c r="S12" s="4"/>
    </row>
    <row r="13" spans="1:20" x14ac:dyDescent="0.2">
      <c r="A13" s="2" t="s">
        <v>30</v>
      </c>
      <c r="B13">
        <v>20191005</v>
      </c>
      <c r="C13" t="s">
        <v>31</v>
      </c>
      <c r="D13" t="s">
        <v>33</v>
      </c>
      <c r="E13" t="s">
        <v>34</v>
      </c>
      <c r="F13" t="s">
        <v>36</v>
      </c>
      <c r="H13" t="s">
        <v>12</v>
      </c>
      <c r="I13" t="s">
        <v>31</v>
      </c>
      <c r="J13">
        <v>3.90625E-3</v>
      </c>
      <c r="K13">
        <v>4.8762912066469257E-3</v>
      </c>
      <c r="L13">
        <v>5.8392548774802372E-3</v>
      </c>
      <c r="M13">
        <f t="shared" si="5"/>
        <v>4.8739320280423879E-3</v>
      </c>
      <c r="O13" t="s">
        <v>60</v>
      </c>
      <c r="P13" s="4" t="s">
        <v>31</v>
      </c>
      <c r="Q13" s="4">
        <f>J13/$M$13</f>
        <v>0.80145762754285743</v>
      </c>
      <c r="R13" s="4">
        <f t="shared" ref="R13:S16" si="8">K13/$M$13</f>
        <v>1.0004840401119597</v>
      </c>
      <c r="S13" s="4">
        <f t="shared" si="8"/>
        <v>1.1980583323451826</v>
      </c>
      <c r="T13">
        <f t="shared" si="4"/>
        <v>0.99999999999999989</v>
      </c>
    </row>
    <row r="14" spans="1:20" x14ac:dyDescent="0.2">
      <c r="C14">
        <v>3.90625E-3</v>
      </c>
      <c r="D14">
        <v>7.2893202463813096E-3</v>
      </c>
      <c r="E14">
        <v>5.0833666228200514E-3</v>
      </c>
      <c r="F14">
        <v>8.3732301760647918E-3</v>
      </c>
      <c r="I14" t="s">
        <v>33</v>
      </c>
      <c r="J14">
        <v>7.2893202463813096E-3</v>
      </c>
      <c r="K14">
        <v>5.1901789613144917E-3</v>
      </c>
      <c r="L14">
        <v>6.3457218465330862E-3</v>
      </c>
      <c r="M14">
        <f t="shared" si="5"/>
        <v>6.2750736847429628E-3</v>
      </c>
      <c r="P14" s="4" t="s">
        <v>33</v>
      </c>
      <c r="Q14" s="4">
        <f t="shared" ref="Q14:Q16" si="9">J14/$M$13</f>
        <v>1.4955728156326096</v>
      </c>
      <c r="R14" s="4">
        <f t="shared" si="8"/>
        <v>1.0648853803156388</v>
      </c>
      <c r="S14" s="4">
        <f t="shared" si="8"/>
        <v>1.3019717570993377</v>
      </c>
      <c r="T14">
        <f t="shared" si="4"/>
        <v>1.2874766510158622</v>
      </c>
    </row>
    <row r="15" spans="1:20" x14ac:dyDescent="0.2">
      <c r="C15">
        <v>4.8762912066469257E-3</v>
      </c>
      <c r="D15">
        <v>5.1901789613144917E-3</v>
      </c>
      <c r="E15">
        <v>5.7588641300433587E-3</v>
      </c>
      <c r="F15">
        <v>7.8668402348181059E-3</v>
      </c>
      <c r="I15" t="s">
        <v>34</v>
      </c>
      <c r="J15">
        <v>5.0833666228200514E-3</v>
      </c>
      <c r="K15">
        <v>5.7588641300433587E-3</v>
      </c>
      <c r="L15">
        <v>5.8798701070744809E-3</v>
      </c>
      <c r="M15">
        <f t="shared" si="5"/>
        <v>5.574033619979297E-3</v>
      </c>
      <c r="P15" s="4" t="s">
        <v>34</v>
      </c>
      <c r="Q15" s="4">
        <f t="shared" si="9"/>
        <v>1.0429703560847119</v>
      </c>
      <c r="R15" s="4">
        <f t="shared" si="8"/>
        <v>1.1815643092495902</v>
      </c>
      <c r="S15" s="4">
        <f t="shared" si="8"/>
        <v>1.2063914870466768</v>
      </c>
      <c r="T15">
        <f t="shared" si="4"/>
        <v>1.1436420507936595</v>
      </c>
    </row>
    <row r="16" spans="1:20" x14ac:dyDescent="0.2">
      <c r="C16">
        <v>5.8392548774802372E-3</v>
      </c>
      <c r="D16">
        <v>6.3457218465330862E-3</v>
      </c>
      <c r="E16">
        <v>5.8798701070744809E-3</v>
      </c>
      <c r="F16">
        <v>5.1543277764566197E-3</v>
      </c>
      <c r="I16" t="s">
        <v>36</v>
      </c>
      <c r="J16">
        <v>8.3732301760647918E-3</v>
      </c>
      <c r="K16">
        <v>7.8668402348181059E-3</v>
      </c>
      <c r="L16">
        <v>5.1543277764566197E-3</v>
      </c>
      <c r="M16">
        <f t="shared" si="5"/>
        <v>7.1314660624465067E-3</v>
      </c>
      <c r="P16" s="4" t="s">
        <v>36</v>
      </c>
      <c r="Q16" s="4">
        <f t="shared" si="9"/>
        <v>1.7179620330954626</v>
      </c>
      <c r="R16" s="4">
        <f t="shared" si="8"/>
        <v>1.6140644123791397</v>
      </c>
      <c r="S16" s="4">
        <f t="shared" si="8"/>
        <v>1.0575296796920766</v>
      </c>
      <c r="T16">
        <f t="shared" si="4"/>
        <v>1.4631853750555595</v>
      </c>
    </row>
    <row r="17" spans="1:20" x14ac:dyDescent="0.2">
      <c r="P17" s="4"/>
      <c r="Q17" s="4"/>
      <c r="R17" s="4"/>
      <c r="S17" s="4"/>
    </row>
    <row r="18" spans="1:20" x14ac:dyDescent="0.2">
      <c r="A18" s="2" t="s">
        <v>26</v>
      </c>
      <c r="B18">
        <v>20191005</v>
      </c>
      <c r="C18" t="s">
        <v>31</v>
      </c>
      <c r="D18" t="s">
        <v>33</v>
      </c>
      <c r="E18" t="s">
        <v>34</v>
      </c>
      <c r="F18" t="s">
        <v>36</v>
      </c>
      <c r="H18" t="s">
        <v>26</v>
      </c>
      <c r="I18" t="s">
        <v>31</v>
      </c>
      <c r="J18">
        <v>2.7732324930578494E-6</v>
      </c>
      <c r="K18">
        <v>4.0043513626978481E-6</v>
      </c>
      <c r="L18">
        <v>8.3487983799800016E-6</v>
      </c>
      <c r="M18">
        <f t="shared" si="5"/>
        <v>5.0421274119118996E-6</v>
      </c>
      <c r="O18" s="2" t="s">
        <v>26</v>
      </c>
      <c r="P18" s="4" t="s">
        <v>31</v>
      </c>
      <c r="Q18" s="4">
        <f>J18/$M$18</f>
        <v>0.55001237900219602</v>
      </c>
      <c r="R18" s="4">
        <f t="shared" ref="R18:S21" si="10">K18/$M$18</f>
        <v>0.7941789319400514</v>
      </c>
      <c r="S18" s="4">
        <f t="shared" si="10"/>
        <v>1.6558086890577526</v>
      </c>
      <c r="T18">
        <f t="shared" si="4"/>
        <v>1</v>
      </c>
    </row>
    <row r="19" spans="1:20" x14ac:dyDescent="0.2">
      <c r="C19">
        <v>2.7732324930578494E-6</v>
      </c>
      <c r="D19">
        <v>1.140479468257857E-5</v>
      </c>
      <c r="E19">
        <v>2.697398304697211E-6</v>
      </c>
      <c r="F19">
        <v>9.392886454352672E-6</v>
      </c>
      <c r="I19" t="s">
        <v>33</v>
      </c>
      <c r="J19">
        <v>1.140479468257857E-5</v>
      </c>
      <c r="K19">
        <v>1.3847643361162736E-5</v>
      </c>
      <c r="L19">
        <v>1.337594179254206E-5</v>
      </c>
      <c r="M19">
        <f t="shared" si="5"/>
        <v>1.2876126612094456E-5</v>
      </c>
      <c r="P19" s="4" t="s">
        <v>33</v>
      </c>
      <c r="Q19" s="4">
        <f t="shared" ref="Q19:Q21" si="11">J19/$M$18</f>
        <v>2.2619013267366128</v>
      </c>
      <c r="R19" s="4">
        <f t="shared" si="10"/>
        <v>2.7463890199299659</v>
      </c>
      <c r="S19" s="4">
        <f t="shared" si="10"/>
        <v>2.6528369277106587</v>
      </c>
      <c r="T19">
        <f t="shared" si="4"/>
        <v>2.5537090914590794</v>
      </c>
    </row>
    <row r="20" spans="1:20" x14ac:dyDescent="0.2">
      <c r="C20">
        <v>4.0043513626978481E-6</v>
      </c>
      <c r="D20">
        <v>1.3847643361162736E-5</v>
      </c>
      <c r="E20">
        <v>8.5242243810441676E-6</v>
      </c>
      <c r="F20">
        <v>5.8222168310568085E-6</v>
      </c>
      <c r="I20" t="s">
        <v>34</v>
      </c>
      <c r="J20">
        <v>2.697398304697211E-6</v>
      </c>
      <c r="K20">
        <v>8.5242243810441676E-6</v>
      </c>
      <c r="L20">
        <v>6.8284993814695012E-6</v>
      </c>
      <c r="M20">
        <f t="shared" si="5"/>
        <v>6.0167073557369602E-6</v>
      </c>
      <c r="P20" s="4" t="s">
        <v>34</v>
      </c>
      <c r="Q20" s="4">
        <f t="shared" si="11"/>
        <v>0.53497226157448441</v>
      </c>
      <c r="R20" s="4">
        <f t="shared" si="10"/>
        <v>1.6906007493793</v>
      </c>
      <c r="S20" s="4">
        <f t="shared" si="10"/>
        <v>1.3542893353581948</v>
      </c>
      <c r="T20">
        <f t="shared" si="4"/>
        <v>1.1932874487706597</v>
      </c>
    </row>
    <row r="21" spans="1:20" x14ac:dyDescent="0.2">
      <c r="C21">
        <v>8.3487983799800016E-6</v>
      </c>
      <c r="D21">
        <v>1.337594179254206E-5</v>
      </c>
      <c r="E21">
        <v>6.8284993814695012E-6</v>
      </c>
      <c r="F21">
        <v>5.2110300321746779E-6</v>
      </c>
      <c r="I21" t="s">
        <v>36</v>
      </c>
      <c r="J21">
        <v>9.392886454352672E-6</v>
      </c>
      <c r="K21">
        <v>5.8222168310568085E-6</v>
      </c>
      <c r="L21">
        <v>5.2110300321746779E-6</v>
      </c>
      <c r="M21">
        <f t="shared" si="5"/>
        <v>6.8087111058613864E-6</v>
      </c>
      <c r="P21" s="4" t="s">
        <v>36</v>
      </c>
      <c r="Q21" s="4">
        <f t="shared" si="11"/>
        <v>1.8628816146458762</v>
      </c>
      <c r="R21" s="4">
        <f t="shared" si="10"/>
        <v>1.1547143408756326</v>
      </c>
      <c r="S21" s="4">
        <f t="shared" si="10"/>
        <v>1.0334982848437646</v>
      </c>
      <c r="T21">
        <f t="shared" si="4"/>
        <v>1.3503647467884246</v>
      </c>
    </row>
    <row r="22" spans="1:20" x14ac:dyDescent="0.2">
      <c r="P22" s="4"/>
      <c r="Q22" s="4"/>
      <c r="R22" s="4"/>
      <c r="S22" s="4"/>
    </row>
    <row r="23" spans="1:20" x14ac:dyDescent="0.2">
      <c r="A23" s="2" t="s">
        <v>13</v>
      </c>
      <c r="B23">
        <v>20190601</v>
      </c>
      <c r="C23" t="s">
        <v>31</v>
      </c>
      <c r="D23" t="s">
        <v>33</v>
      </c>
      <c r="E23" t="s">
        <v>34</v>
      </c>
      <c r="F23" t="s">
        <v>36</v>
      </c>
      <c r="H23" t="s">
        <v>13</v>
      </c>
      <c r="I23" t="s">
        <v>31</v>
      </c>
      <c r="J23">
        <v>1.0251139488506517E-3</v>
      </c>
      <c r="K23">
        <v>1.306569877720811E-3</v>
      </c>
      <c r="L23">
        <v>1.4801919594828108E-3</v>
      </c>
      <c r="M23">
        <f t="shared" si="5"/>
        <v>1.2706252620180911E-3</v>
      </c>
      <c r="O23" t="s">
        <v>61</v>
      </c>
      <c r="P23" s="4" t="s">
        <v>31</v>
      </c>
      <c r="Q23" s="4">
        <f>J23/$M$23</f>
        <v>0.8067791342527677</v>
      </c>
      <c r="R23" s="4">
        <f t="shared" ref="R23:S26" si="12">K23/$M$23</f>
        <v>1.0282889194612976</v>
      </c>
      <c r="S23" s="4">
        <f t="shared" si="12"/>
        <v>1.1649319462859349</v>
      </c>
      <c r="T23">
        <f t="shared" si="4"/>
        <v>1</v>
      </c>
    </row>
    <row r="24" spans="1:20" x14ac:dyDescent="0.2">
      <c r="C24">
        <v>1.0251139488506517E-3</v>
      </c>
      <c r="D24">
        <v>1.822330061595327E-3</v>
      </c>
      <c r="E24">
        <v>1.2106520507216658E-3</v>
      </c>
      <c r="F24">
        <v>1.5112939390062414E-3</v>
      </c>
      <c r="I24" t="s">
        <v>33</v>
      </c>
      <c r="J24">
        <v>1.822330061595327E-3</v>
      </c>
      <c r="K24">
        <v>1.2708416557050137E-3</v>
      </c>
      <c r="L24">
        <v>1.8865943924313369E-3</v>
      </c>
      <c r="M24">
        <f t="shared" si="5"/>
        <v>1.6599220365772259E-3</v>
      </c>
      <c r="P24" s="4" t="s">
        <v>33</v>
      </c>
      <c r="Q24" s="4">
        <f t="shared" ref="Q24:Q26" si="13">J24/$M$23</f>
        <v>1.4341994575969486</v>
      </c>
      <c r="R24" s="4">
        <f t="shared" si="12"/>
        <v>1.0001703048832657</v>
      </c>
      <c r="S24" s="4">
        <f t="shared" si="12"/>
        <v>1.4847763922424484</v>
      </c>
      <c r="T24">
        <f t="shared" si="4"/>
        <v>1.3063820515742208</v>
      </c>
    </row>
    <row r="25" spans="1:20" x14ac:dyDescent="0.2">
      <c r="C25">
        <v>1.306569877720811E-3</v>
      </c>
      <c r="D25">
        <v>1.2708416557050137E-3</v>
      </c>
      <c r="E25">
        <v>1.79724150512671E-3</v>
      </c>
      <c r="F25">
        <v>1.5864304616332739E-3</v>
      </c>
      <c r="I25" t="s">
        <v>34</v>
      </c>
      <c r="J25">
        <v>1.2106520507216658E-3</v>
      </c>
      <c r="K25">
        <v>1.79724150512671E-3</v>
      </c>
      <c r="L25">
        <v>1.153313145927275E-3</v>
      </c>
      <c r="M25">
        <f t="shared" si="5"/>
        <v>1.3870689005918834E-3</v>
      </c>
      <c r="P25" s="4" t="s">
        <v>34</v>
      </c>
      <c r="Q25" s="4">
        <f t="shared" si="13"/>
        <v>0.9528002369469879</v>
      </c>
      <c r="R25" s="4">
        <f t="shared" si="12"/>
        <v>1.4144544098487482</v>
      </c>
      <c r="S25" s="4">
        <f t="shared" si="12"/>
        <v>0.90767371026096777</v>
      </c>
      <c r="T25">
        <f t="shared" si="4"/>
        <v>1.0916427856855679</v>
      </c>
    </row>
    <row r="26" spans="1:20" x14ac:dyDescent="0.2">
      <c r="C26">
        <v>1.4801919594828108E-3</v>
      </c>
      <c r="D26">
        <v>1.8865943924313369E-3</v>
      </c>
      <c r="E26">
        <v>1.153313145927275E-3</v>
      </c>
      <c r="F26">
        <v>1.419895036445615E-3</v>
      </c>
      <c r="I26" t="s">
        <v>36</v>
      </c>
      <c r="J26">
        <v>1.5112939390062414E-3</v>
      </c>
      <c r="K26">
        <v>1.5864304616332739E-3</v>
      </c>
      <c r="L26">
        <v>1.419895036445615E-3</v>
      </c>
      <c r="M26">
        <f t="shared" si="5"/>
        <v>1.5058731456950433E-3</v>
      </c>
      <c r="P26" s="4" t="s">
        <v>36</v>
      </c>
      <c r="Q26" s="4">
        <f t="shared" si="13"/>
        <v>1.189409642781621</v>
      </c>
      <c r="R26" s="4">
        <f t="shared" si="12"/>
        <v>1.2485431456900205</v>
      </c>
      <c r="S26" s="4">
        <f t="shared" si="12"/>
        <v>1.1174774175278428</v>
      </c>
      <c r="T26">
        <f t="shared" si="4"/>
        <v>1.1851434019998281</v>
      </c>
    </row>
    <row r="27" spans="1:20" x14ac:dyDescent="0.2">
      <c r="P27" s="4"/>
      <c r="Q27" s="4"/>
      <c r="R27" s="4"/>
      <c r="S27" s="4"/>
    </row>
    <row r="28" spans="1:20" x14ac:dyDescent="0.2">
      <c r="A28" s="2" t="s">
        <v>29</v>
      </c>
      <c r="B28">
        <v>20190601</v>
      </c>
      <c r="C28" t="s">
        <v>31</v>
      </c>
      <c r="D28" t="s">
        <v>33</v>
      </c>
      <c r="E28" t="s">
        <v>34</v>
      </c>
      <c r="F28" t="s">
        <v>36</v>
      </c>
      <c r="H28" t="s">
        <v>11</v>
      </c>
      <c r="I28" t="s">
        <v>31</v>
      </c>
      <c r="J28">
        <v>9.2265051674182193E-3</v>
      </c>
      <c r="K28">
        <v>1.2259126529636719E-2</v>
      </c>
      <c r="L28">
        <v>1.286860964480584E-2</v>
      </c>
      <c r="M28">
        <f t="shared" si="5"/>
        <v>1.1451413780620262E-2</v>
      </c>
      <c r="O28" t="s">
        <v>56</v>
      </c>
      <c r="P28" s="4" t="s">
        <v>31</v>
      </c>
      <c r="Q28" s="4">
        <f>J28/$M$28</f>
        <v>0.80570882723953663</v>
      </c>
      <c r="R28" s="4">
        <f t="shared" ref="R28:S31" si="14">K28/$M$28</f>
        <v>1.0705338890455067</v>
      </c>
      <c r="S28" s="4">
        <f t="shared" si="14"/>
        <v>1.1237572837149561</v>
      </c>
      <c r="T28">
        <f t="shared" si="4"/>
        <v>0.99999999999999967</v>
      </c>
    </row>
    <row r="29" spans="1:20" x14ac:dyDescent="0.2">
      <c r="C29">
        <v>9.2265051674182193E-3</v>
      </c>
      <c r="D29">
        <v>1.5517070241203688E-2</v>
      </c>
      <c r="E29">
        <v>1.1438169499575207E-2</v>
      </c>
      <c r="F29">
        <v>1.3139006488339279E-2</v>
      </c>
      <c r="I29" t="s">
        <v>33</v>
      </c>
      <c r="J29">
        <v>1.5517070241203688E-2</v>
      </c>
      <c r="K29">
        <v>1.3508394239185408E-2</v>
      </c>
      <c r="L29">
        <v>1.8971795068672605E-2</v>
      </c>
      <c r="M29">
        <f t="shared" si="5"/>
        <v>1.59990865163539E-2</v>
      </c>
      <c r="P29" s="4" t="s">
        <v>33</v>
      </c>
      <c r="Q29" s="4">
        <f t="shared" ref="Q29:Q31" si="15">J29/$M$28</f>
        <v>1.3550353291279997</v>
      </c>
      <c r="R29" s="4">
        <f t="shared" si="14"/>
        <v>1.1796267690585303</v>
      </c>
      <c r="S29" s="4">
        <f t="shared" si="14"/>
        <v>1.6567207710876206</v>
      </c>
      <c r="T29">
        <f t="shared" si="4"/>
        <v>1.3971276230913834</v>
      </c>
    </row>
    <row r="30" spans="1:20" x14ac:dyDescent="0.2">
      <c r="C30">
        <v>1.2259126529636719E-2</v>
      </c>
      <c r="D30">
        <v>1.3508394239185408E-2</v>
      </c>
      <c r="E30">
        <v>1.4082038478294222E-2</v>
      </c>
      <c r="F30">
        <v>1.0308655552913239E-2</v>
      </c>
      <c r="I30" t="s">
        <v>34</v>
      </c>
      <c r="J30">
        <v>1.1438169499575207E-2</v>
      </c>
      <c r="K30">
        <v>1.4082038478294222E-2</v>
      </c>
      <c r="L30">
        <v>1.159784039553945E-2</v>
      </c>
      <c r="M30">
        <f t="shared" si="5"/>
        <v>1.2372682791136291E-2</v>
      </c>
      <c r="P30" s="4" t="s">
        <v>34</v>
      </c>
      <c r="Q30" s="4">
        <f t="shared" si="15"/>
        <v>0.99884343703766354</v>
      </c>
      <c r="R30" s="4">
        <f t="shared" si="14"/>
        <v>1.2297205173151531</v>
      </c>
      <c r="S30" s="4">
        <f t="shared" si="14"/>
        <v>1.0127867718103936</v>
      </c>
      <c r="T30">
        <f t="shared" si="4"/>
        <v>1.0804502420544033</v>
      </c>
    </row>
    <row r="31" spans="1:20" x14ac:dyDescent="0.2">
      <c r="C31">
        <v>1.286860964480584E-2</v>
      </c>
      <c r="D31">
        <v>1.8971795068672605E-2</v>
      </c>
      <c r="E31">
        <v>1.159784039553945E-2</v>
      </c>
      <c r="F31">
        <v>9.4203736538340608E-3</v>
      </c>
      <c r="I31" t="s">
        <v>36</v>
      </c>
      <c r="J31">
        <v>1.3139006488339279E-2</v>
      </c>
      <c r="K31">
        <v>1.0308655552913239E-2</v>
      </c>
      <c r="L31">
        <v>9.4203736538340608E-3</v>
      </c>
      <c r="M31">
        <f t="shared" si="5"/>
        <v>1.0956011898362192E-2</v>
      </c>
      <c r="P31" s="4" t="s">
        <v>36</v>
      </c>
      <c r="Q31" s="4">
        <f t="shared" si="15"/>
        <v>1.1473698130247467</v>
      </c>
      <c r="R31" s="4">
        <f t="shared" si="14"/>
        <v>0.90020810970598553</v>
      </c>
      <c r="S31" s="4">
        <f t="shared" si="14"/>
        <v>0.82263848240088744</v>
      </c>
      <c r="T31">
        <f t="shared" si="4"/>
        <v>0.95673880171053993</v>
      </c>
    </row>
    <row r="32" spans="1:20" x14ac:dyDescent="0.2">
      <c r="P32" s="4"/>
      <c r="Q32" s="4"/>
      <c r="R32" s="4"/>
      <c r="S32" s="4"/>
    </row>
    <row r="33" spans="1:20" x14ac:dyDescent="0.2">
      <c r="A33" s="2" t="s">
        <v>28</v>
      </c>
      <c r="B33">
        <v>20190601</v>
      </c>
      <c r="C33" t="s">
        <v>31</v>
      </c>
      <c r="D33" t="s">
        <v>33</v>
      </c>
      <c r="E33" t="s">
        <v>34</v>
      </c>
      <c r="F33" t="s">
        <v>36</v>
      </c>
      <c r="H33" t="s">
        <v>10</v>
      </c>
      <c r="I33" t="s">
        <v>31</v>
      </c>
      <c r="J33">
        <v>1.1247781503990977E-5</v>
      </c>
      <c r="K33">
        <v>2.4616752905948724E-5</v>
      </c>
      <c r="L33">
        <v>2.461675290594868E-5</v>
      </c>
      <c r="M33">
        <f t="shared" si="5"/>
        <v>2.016042910529613E-5</v>
      </c>
      <c r="O33" t="s">
        <v>62</v>
      </c>
      <c r="P33" s="4" t="s">
        <v>31</v>
      </c>
      <c r="Q33" s="4">
        <f>J33/$M$33</f>
        <v>0.5579137946541125</v>
      </c>
      <c r="R33" s="4">
        <f t="shared" ref="R33:S36" si="16">K33/$M$33</f>
        <v>1.2210431026729447</v>
      </c>
      <c r="S33" s="4">
        <f t="shared" si="16"/>
        <v>1.2210431026729425</v>
      </c>
      <c r="T33">
        <f t="shared" si="4"/>
        <v>0.99999999999999989</v>
      </c>
    </row>
    <row r="34" spans="1:20" x14ac:dyDescent="0.2">
      <c r="C34">
        <v>1.1247781503990977E-5</v>
      </c>
      <c r="D34">
        <v>2.9478037381739727E-5</v>
      </c>
      <c r="E34">
        <v>5.3947966093944229E-6</v>
      </c>
      <c r="F34">
        <v>2.1880420654538421E-5</v>
      </c>
      <c r="I34" t="s">
        <v>33</v>
      </c>
      <c r="J34">
        <v>2.9478037381739727E-5</v>
      </c>
      <c r="K34">
        <v>2.6383582498408999E-5</v>
      </c>
      <c r="L34">
        <v>1.6128815316183184E-5</v>
      </c>
      <c r="M34">
        <f t="shared" si="5"/>
        <v>2.3996811732110638E-5</v>
      </c>
      <c r="P34" s="4" t="s">
        <v>33</v>
      </c>
      <c r="Q34" s="4">
        <f t="shared" ref="Q34:Q36" si="17">J34/$M$33</f>
        <v>1.4621731128726754</v>
      </c>
      <c r="R34" s="4">
        <f t="shared" si="16"/>
        <v>1.3086815940578393</v>
      </c>
      <c r="S34" s="4">
        <f t="shared" si="16"/>
        <v>0.80002341378468755</v>
      </c>
      <c r="T34">
        <f t="shared" si="4"/>
        <v>1.1902927069050675</v>
      </c>
    </row>
    <row r="35" spans="1:20" x14ac:dyDescent="0.2">
      <c r="C35">
        <v>2.4616752905948724E-5</v>
      </c>
      <c r="D35">
        <v>2.6383582498408999E-5</v>
      </c>
      <c r="E35">
        <v>1.3847643361162736E-5</v>
      </c>
      <c r="F35">
        <v>1.3191791249204476E-5</v>
      </c>
      <c r="I35" t="s">
        <v>34</v>
      </c>
      <c r="J35">
        <v>5.3947966093944229E-6</v>
      </c>
      <c r="K35">
        <v>1.3847643361162736E-5</v>
      </c>
      <c r="L35">
        <v>1.7772424109931258E-5</v>
      </c>
      <c r="M35">
        <f t="shared" si="5"/>
        <v>1.2338288026829473E-5</v>
      </c>
      <c r="P35" s="4" t="s">
        <v>34</v>
      </c>
      <c r="Q35" s="4">
        <f t="shared" si="17"/>
        <v>0.2675933424441454</v>
      </c>
      <c r="R35" s="4">
        <f t="shared" si="16"/>
        <v>0.68687245141647169</v>
      </c>
      <c r="S35" s="4">
        <f t="shared" si="16"/>
        <v>0.88154989247041649</v>
      </c>
      <c r="T35">
        <f t="shared" si="4"/>
        <v>0.61200522877701113</v>
      </c>
    </row>
    <row r="36" spans="1:20" x14ac:dyDescent="0.2">
      <c r="C36">
        <v>2.461675290594868E-5</v>
      </c>
      <c r="D36">
        <v>1.6128815316183184E-5</v>
      </c>
      <c r="E36">
        <v>1.7772424109931258E-5</v>
      </c>
      <c r="F36">
        <v>1.7649661009297015E-5</v>
      </c>
      <c r="I36" t="s">
        <v>36</v>
      </c>
      <c r="J36">
        <v>2.1880420654538421E-5</v>
      </c>
      <c r="K36">
        <v>1.3191791249204476E-5</v>
      </c>
      <c r="L36">
        <v>1.7649661009297015E-5</v>
      </c>
      <c r="M36">
        <f t="shared" si="5"/>
        <v>1.7573957637679969E-5</v>
      </c>
      <c r="P36" s="4" t="s">
        <v>36</v>
      </c>
      <c r="Q36" s="4">
        <f t="shared" si="17"/>
        <v>1.0853152251997678</v>
      </c>
      <c r="R36" s="4">
        <f t="shared" si="16"/>
        <v>0.65434079702891845</v>
      </c>
      <c r="S36" s="4">
        <f t="shared" si="16"/>
        <v>0.87546058256569859</v>
      </c>
      <c r="T36">
        <f t="shared" si="4"/>
        <v>0.87170553493146163</v>
      </c>
    </row>
    <row r="37" spans="1:20" x14ac:dyDescent="0.2">
      <c r="P37" s="4"/>
      <c r="Q37" s="4"/>
      <c r="R37" s="4"/>
      <c r="S37" s="4"/>
    </row>
    <row r="38" spans="1:20" x14ac:dyDescent="0.2">
      <c r="A38" s="2" t="s">
        <v>27</v>
      </c>
      <c r="B38">
        <v>20190601</v>
      </c>
      <c r="C38" t="s">
        <v>31</v>
      </c>
      <c r="D38" t="s">
        <v>33</v>
      </c>
      <c r="E38" t="s">
        <v>34</v>
      </c>
      <c r="F38" t="s">
        <v>36</v>
      </c>
      <c r="H38" t="s">
        <v>57</v>
      </c>
      <c r="I38" t="s">
        <v>31</v>
      </c>
      <c r="J38">
        <v>4.7823256718111754E-4</v>
      </c>
      <c r="K38">
        <v>6.3103165558471357E-4</v>
      </c>
      <c r="L38">
        <v>6.4429097205707779E-4</v>
      </c>
      <c r="M38">
        <f t="shared" ref="M38:M41" si="18">AVERAGE(J38:L38)</f>
        <v>5.8451839827430299E-4</v>
      </c>
      <c r="O38" s="2" t="s">
        <v>27</v>
      </c>
      <c r="P38" s="4" t="s">
        <v>31</v>
      </c>
      <c r="Q38" s="4">
        <f>J38/$M$38</f>
        <v>0.81816512293372223</v>
      </c>
      <c r="R38" s="4">
        <f t="shared" ref="R38:S41" si="19">K38/$M$38</f>
        <v>1.079575352029523</v>
      </c>
      <c r="S38" s="4">
        <f t="shared" si="19"/>
        <v>1.1022595250367546</v>
      </c>
      <c r="T38">
        <f t="shared" si="4"/>
        <v>1</v>
      </c>
    </row>
    <row r="39" spans="1:20" x14ac:dyDescent="0.2">
      <c r="C39">
        <v>4.7823256718111754E-4</v>
      </c>
      <c r="D39">
        <v>8.5014703446887046E-4</v>
      </c>
      <c r="E39">
        <v>6.1804521189955087E-4</v>
      </c>
      <c r="F39">
        <v>7.0994751822280858E-4</v>
      </c>
      <c r="I39" t="s">
        <v>33</v>
      </c>
      <c r="J39">
        <v>8.5014703446887046E-4</v>
      </c>
      <c r="K39">
        <v>7.6619540810229599E-4</v>
      </c>
      <c r="L39">
        <v>9.1116503079766425E-4</v>
      </c>
      <c r="M39">
        <f t="shared" si="18"/>
        <v>8.425024911229436E-4</v>
      </c>
      <c r="P39" s="4" t="s">
        <v>33</v>
      </c>
      <c r="Q39" s="4">
        <f t="shared" ref="Q39:Q41" si="20">J39/$M$38</f>
        <v>1.4544401630107684</v>
      </c>
      <c r="R39" s="4">
        <f t="shared" si="19"/>
        <v>1.310814869753228</v>
      </c>
      <c r="S39" s="4">
        <f t="shared" si="19"/>
        <v>1.5588303695619046</v>
      </c>
      <c r="T39">
        <f t="shared" si="4"/>
        <v>1.4413618007753002</v>
      </c>
    </row>
    <row r="40" spans="1:20" x14ac:dyDescent="0.2">
      <c r="C40">
        <v>6.3103165558471357E-4</v>
      </c>
      <c r="D40">
        <v>7.6619540810229599E-4</v>
      </c>
      <c r="E40">
        <v>5.8470639873971111E-4</v>
      </c>
      <c r="F40">
        <v>7.1488559372344959E-4</v>
      </c>
      <c r="I40" t="s">
        <v>34</v>
      </c>
      <c r="J40">
        <v>6.1804521189955087E-4</v>
      </c>
      <c r="K40">
        <v>5.8470639873971111E-4</v>
      </c>
      <c r="L40">
        <v>5.9286859589601968E-4</v>
      </c>
      <c r="M40">
        <f t="shared" si="18"/>
        <v>5.9854006884509385E-4</v>
      </c>
      <c r="P40" s="4" t="s">
        <v>34</v>
      </c>
      <c r="Q40" s="4">
        <f t="shared" si="20"/>
        <v>1.0573580125522659</v>
      </c>
      <c r="R40" s="4">
        <f t="shared" si="19"/>
        <v>1.0003216331016493</v>
      </c>
      <c r="S40" s="4">
        <f t="shared" si="19"/>
        <v>1.0142856027224623</v>
      </c>
      <c r="T40">
        <f t="shared" si="4"/>
        <v>1.0239884161254593</v>
      </c>
    </row>
    <row r="41" spans="1:20" x14ac:dyDescent="0.2">
      <c r="C41">
        <v>6.4429097205707779E-4</v>
      </c>
      <c r="D41">
        <v>9.1116503079766425E-4</v>
      </c>
      <c r="E41">
        <v>5.9286859589601968E-4</v>
      </c>
      <c r="F41">
        <v>7.0017346094522796E-4</v>
      </c>
      <c r="I41" t="s">
        <v>36</v>
      </c>
      <c r="J41">
        <v>7.0994751822280858E-4</v>
      </c>
      <c r="K41">
        <v>7.1488559372344959E-4</v>
      </c>
      <c r="L41">
        <v>7.0017346094522796E-4</v>
      </c>
      <c r="M41">
        <f t="shared" si="18"/>
        <v>7.0833552429716204E-4</v>
      </c>
      <c r="P41" s="4" t="s">
        <v>36</v>
      </c>
      <c r="Q41" s="4">
        <f t="shared" si="20"/>
        <v>1.2145854096617232</v>
      </c>
      <c r="R41" s="4">
        <f t="shared" si="19"/>
        <v>1.2230335192767838</v>
      </c>
      <c r="S41" s="4">
        <f t="shared" si="19"/>
        <v>1.1978638534088542</v>
      </c>
      <c r="T41">
        <f t="shared" si="4"/>
        <v>1.211827594115787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PCB52</vt:lpstr>
      <vt:lpstr>(Brl-3A)NAC-PCB52</vt:lpstr>
      <vt:lpstr>(L-02)NAC-PCB52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2020-05-26T10:46:51Z</dcterms:modified>
</cp:coreProperties>
</file>