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elipe Barreto\OneDrive\Documentos\Doutorado\Papers\PeerJ\"/>
    </mc:Choice>
  </mc:AlternateContent>
  <xr:revisionPtr revIDLastSave="0" documentId="13_ncr:1_{9A843CE4-86E0-4EE7-9962-215837EAA846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Field 1 Botucatu" sheetId="1" r:id="rId1"/>
    <sheet name="Field 2 Mogi Mirim" sheetId="2" r:id="rId2"/>
    <sheet name="Field 3 Pedra Preta" sheetId="4" r:id="rId3"/>
    <sheet name="Field 4 Planaltin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" i="4" l="1"/>
  <c r="U25" i="4" s="1"/>
  <c r="S25" i="4"/>
  <c r="T24" i="4"/>
  <c r="U24" i="4" s="1"/>
  <c r="S24" i="4"/>
  <c r="T23" i="4"/>
  <c r="U23" i="4" s="1"/>
  <c r="S23" i="4"/>
  <c r="T22" i="4"/>
  <c r="U22" i="4" s="1"/>
  <c r="S22" i="4"/>
  <c r="T21" i="4"/>
  <c r="U21" i="4" s="1"/>
  <c r="S21" i="4"/>
  <c r="S26" i="4" s="1"/>
  <c r="T19" i="4"/>
  <c r="U19" i="4" s="1"/>
  <c r="S19" i="4"/>
  <c r="T18" i="4"/>
  <c r="U18" i="4" s="1"/>
  <c r="S18" i="4"/>
  <c r="T17" i="4"/>
  <c r="U17" i="4" s="1"/>
  <c r="S17" i="4"/>
  <c r="T16" i="4"/>
  <c r="U16" i="4" s="1"/>
  <c r="S16" i="4"/>
  <c r="T15" i="4"/>
  <c r="U15" i="4" s="1"/>
  <c r="S15" i="4"/>
  <c r="S20" i="4" s="1"/>
  <c r="T12" i="4"/>
  <c r="U12" i="4" s="1"/>
  <c r="S12" i="4"/>
  <c r="T11" i="4"/>
  <c r="U11" i="4" s="1"/>
  <c r="S11" i="4"/>
  <c r="T10" i="4"/>
  <c r="U10" i="4" s="1"/>
  <c r="S10" i="4"/>
  <c r="T9" i="4"/>
  <c r="U9" i="4" s="1"/>
  <c r="S9" i="4"/>
  <c r="T8" i="4"/>
  <c r="T13" i="4" s="1"/>
  <c r="S8" i="4"/>
  <c r="S13" i="4" s="1"/>
  <c r="T6" i="4"/>
  <c r="U6" i="4" s="1"/>
  <c r="S6" i="4"/>
  <c r="T5" i="4"/>
  <c r="U5" i="4" s="1"/>
  <c r="S5" i="4"/>
  <c r="T4" i="4"/>
  <c r="U4" i="4" s="1"/>
  <c r="S4" i="4"/>
  <c r="T3" i="4"/>
  <c r="U3" i="4" s="1"/>
  <c r="S3" i="4"/>
  <c r="T2" i="4"/>
  <c r="U2" i="4" s="1"/>
  <c r="S2" i="4"/>
  <c r="S7" i="4" s="1"/>
  <c r="U7" i="4" l="1"/>
  <c r="U20" i="4"/>
  <c r="U26" i="4"/>
  <c r="T7" i="4"/>
  <c r="T20" i="4"/>
  <c r="T26" i="4"/>
  <c r="U8" i="4"/>
  <c r="U13" i="4" l="1"/>
  <c r="V26" i="2" l="1"/>
  <c r="W26" i="2" s="1"/>
  <c r="U26" i="2"/>
  <c r="V25" i="2"/>
  <c r="W25" i="2" s="1"/>
  <c r="U25" i="2"/>
  <c r="V24" i="2"/>
  <c r="W24" i="2" s="1"/>
  <c r="U24" i="2"/>
  <c r="V23" i="2"/>
  <c r="W23" i="2" s="1"/>
  <c r="U23" i="2"/>
  <c r="V22" i="2"/>
  <c r="W22" i="2" s="1"/>
  <c r="U22" i="2"/>
  <c r="U27" i="2" s="1"/>
  <c r="V20" i="2"/>
  <c r="W20" i="2" s="1"/>
  <c r="U20" i="2"/>
  <c r="V19" i="2"/>
  <c r="W19" i="2" s="1"/>
  <c r="U19" i="2"/>
  <c r="V18" i="2"/>
  <c r="W18" i="2" s="1"/>
  <c r="U18" i="2"/>
  <c r="V17" i="2"/>
  <c r="W17" i="2" s="1"/>
  <c r="U17" i="2"/>
  <c r="V16" i="2"/>
  <c r="W16" i="2" s="1"/>
  <c r="U16" i="2"/>
  <c r="U21" i="2" s="1"/>
  <c r="U28" i="2" s="1"/>
  <c r="V13" i="2"/>
  <c r="W13" i="2" s="1"/>
  <c r="U13" i="2"/>
  <c r="V12" i="2"/>
  <c r="W12" i="2" s="1"/>
  <c r="U12" i="2"/>
  <c r="V11" i="2"/>
  <c r="W11" i="2" s="1"/>
  <c r="U11" i="2"/>
  <c r="V10" i="2"/>
  <c r="W10" i="2" s="1"/>
  <c r="U10" i="2"/>
  <c r="V9" i="2"/>
  <c r="W9" i="2" s="1"/>
  <c r="U9" i="2"/>
  <c r="U14" i="2" s="1"/>
  <c r="V7" i="2"/>
  <c r="W7" i="2" s="1"/>
  <c r="U7" i="2"/>
  <c r="V6" i="2"/>
  <c r="W6" i="2" s="1"/>
  <c r="U6" i="2"/>
  <c r="V5" i="2"/>
  <c r="W5" i="2" s="1"/>
  <c r="U5" i="2"/>
  <c r="V4" i="2"/>
  <c r="W4" i="2" s="1"/>
  <c r="U4" i="2"/>
  <c r="V3" i="2"/>
  <c r="V8" i="2" s="1"/>
  <c r="U3" i="2"/>
  <c r="U8" i="2" s="1"/>
  <c r="U15" i="2" s="1"/>
  <c r="W21" i="2" l="1"/>
  <c r="W14" i="2"/>
  <c r="W27" i="2"/>
  <c r="V14" i="2"/>
  <c r="V15" i="2" s="1"/>
  <c r="V21" i="2"/>
  <c r="V27" i="2"/>
  <c r="W3" i="2"/>
  <c r="W8" i="2" l="1"/>
  <c r="W15" i="2" s="1"/>
  <c r="W28" i="2"/>
  <c r="V28" i="2"/>
  <c r="O14" i="1" l="1"/>
  <c r="P14" i="1" s="1"/>
  <c r="N14" i="1"/>
  <c r="O13" i="1"/>
  <c r="P13" i="1" s="1"/>
  <c r="N13" i="1"/>
  <c r="O12" i="1"/>
  <c r="P12" i="1" s="1"/>
  <c r="N12" i="1"/>
  <c r="O11" i="1"/>
  <c r="P11" i="1" s="1"/>
  <c r="N11" i="1"/>
  <c r="O10" i="1"/>
  <c r="P10" i="1" s="1"/>
  <c r="N10" i="1"/>
  <c r="N15" i="1" s="1"/>
  <c r="O8" i="1"/>
  <c r="P8" i="1" s="1"/>
  <c r="N8" i="1"/>
  <c r="O7" i="1"/>
  <c r="P7" i="1" s="1"/>
  <c r="N7" i="1"/>
  <c r="O6" i="1"/>
  <c r="P6" i="1" s="1"/>
  <c r="N6" i="1"/>
  <c r="O5" i="1"/>
  <c r="P5" i="1" s="1"/>
  <c r="N5" i="1"/>
  <c r="O4" i="1"/>
  <c r="P4" i="1" s="1"/>
  <c r="N4" i="1"/>
  <c r="N9" i="1" s="1"/>
  <c r="P9" i="1" l="1"/>
  <c r="P15" i="1"/>
  <c r="O9" i="1"/>
  <c r="O15" i="1"/>
</calcChain>
</file>

<file path=xl/sharedStrings.xml><?xml version="1.0" encoding="utf-8"?>
<sst xmlns="http://schemas.openxmlformats.org/spreadsheetml/2006/main" count="1319" uniqueCount="238">
  <si>
    <t>T1</t>
  </si>
  <si>
    <t>R1.1</t>
  </si>
  <si>
    <t>R1.2</t>
  </si>
  <si>
    <t>R1.3</t>
  </si>
  <si>
    <t>R1.4</t>
  </si>
  <si>
    <t>R1.5</t>
  </si>
  <si>
    <t>R1.6</t>
  </si>
  <si>
    <t>R1.7</t>
  </si>
  <si>
    <t>R1.8</t>
  </si>
  <si>
    <t>R1.9</t>
  </si>
  <si>
    <t>R1.10</t>
  </si>
  <si>
    <t>R1.11</t>
  </si>
  <si>
    <t>R1.12</t>
  </si>
  <si>
    <t>R1.13</t>
  </si>
  <si>
    <t>R1.14</t>
  </si>
  <si>
    <t>R1.15</t>
  </si>
  <si>
    <t>R1.16</t>
  </si>
  <si>
    <t>R1.17</t>
  </si>
  <si>
    <t>R1.18</t>
  </si>
  <si>
    <t>R1.19</t>
  </si>
  <si>
    <t>R1.20</t>
  </si>
  <si>
    <t>R1.21</t>
  </si>
  <si>
    <t>R1.22</t>
  </si>
  <si>
    <t>R1.23</t>
  </si>
  <si>
    <t>R1.24</t>
  </si>
  <si>
    <t>R1.25</t>
  </si>
  <si>
    <t>R1.26</t>
  </si>
  <si>
    <t>R1.27</t>
  </si>
  <si>
    <t>R1.28</t>
  </si>
  <si>
    <t>R1.29</t>
  </si>
  <si>
    <t>R1.30</t>
  </si>
  <si>
    <t>R1.31</t>
  </si>
  <si>
    <t>R1.32</t>
  </si>
  <si>
    <t>R1.33</t>
  </si>
  <si>
    <t>R1.34</t>
  </si>
  <si>
    <t>R1.35</t>
  </si>
  <si>
    <t>R1.36</t>
  </si>
  <si>
    <t>R1.37</t>
  </si>
  <si>
    <t>R1.38</t>
  </si>
  <si>
    <t>R1.39</t>
  </si>
  <si>
    <t>R1.40</t>
  </si>
  <si>
    <t>R1.41</t>
  </si>
  <si>
    <t>R1.42</t>
  </si>
  <si>
    <t>R1.43</t>
  </si>
  <si>
    <t>R1.44</t>
  </si>
  <si>
    <t>R1.45</t>
  </si>
  <si>
    <t>R1.46</t>
  </si>
  <si>
    <t>R1.47</t>
  </si>
  <si>
    <t>R1.48</t>
  </si>
  <si>
    <t>R1.49</t>
  </si>
  <si>
    <t>R1.50</t>
  </si>
  <si>
    <t>R1.51</t>
  </si>
  <si>
    <t>R1.52</t>
  </si>
  <si>
    <t>R1.53</t>
  </si>
  <si>
    <t>R1.54</t>
  </si>
  <si>
    <t>R1.55</t>
  </si>
  <si>
    <t>R1.56</t>
  </si>
  <si>
    <t>R1.57</t>
  </si>
  <si>
    <t>R1.58</t>
  </si>
  <si>
    <t>R1.59</t>
  </si>
  <si>
    <t>R1.60</t>
  </si>
  <si>
    <t>R1.61</t>
  </si>
  <si>
    <t>R1.62</t>
  </si>
  <si>
    <t>R1.63</t>
  </si>
  <si>
    <t>R1.64</t>
  </si>
  <si>
    <t>R1.65</t>
  </si>
  <si>
    <t>R1.66</t>
  </si>
  <si>
    <t>R1.67</t>
  </si>
  <si>
    <t>R1.68</t>
  </si>
  <si>
    <t>R1.69</t>
  </si>
  <si>
    <t>R1.70</t>
  </si>
  <si>
    <t>R1.71</t>
  </si>
  <si>
    <t>R1.72</t>
  </si>
  <si>
    <t>R1.73</t>
  </si>
  <si>
    <t>R1.74</t>
  </si>
  <si>
    <t>R1.75</t>
  </si>
  <si>
    <t>R1.76</t>
  </si>
  <si>
    <t>R1.77</t>
  </si>
  <si>
    <t>R1.78</t>
  </si>
  <si>
    <t>R1.79</t>
  </si>
  <si>
    <t>R1.80</t>
  </si>
  <si>
    <t>R1.81</t>
  </si>
  <si>
    <t>R1.82</t>
  </si>
  <si>
    <t>R1.83</t>
  </si>
  <si>
    <t>R1.84</t>
  </si>
  <si>
    <t>R1.85</t>
  </si>
  <si>
    <t>R1.86</t>
  </si>
  <si>
    <t>R1.87</t>
  </si>
  <si>
    <t>R1.88</t>
  </si>
  <si>
    <t>R1.89</t>
  </si>
  <si>
    <t>R1.90</t>
  </si>
  <si>
    <t>R1.91</t>
  </si>
  <si>
    <t>R1.92</t>
  </si>
  <si>
    <t>R1.93</t>
  </si>
  <si>
    <t>R1.94</t>
  </si>
  <si>
    <t>R1.95</t>
  </si>
  <si>
    <t>R1.96</t>
  </si>
  <si>
    <t>R1.97</t>
  </si>
  <si>
    <t>R1.98</t>
  </si>
  <si>
    <t>R1.99</t>
  </si>
  <si>
    <t>R1.100</t>
  </si>
  <si>
    <t>T2</t>
  </si>
  <si>
    <t>R2.1</t>
  </si>
  <si>
    <t>R2.2</t>
  </si>
  <si>
    <t>R2.3</t>
  </si>
  <si>
    <t>R2.4</t>
  </si>
  <si>
    <t>R2.5</t>
  </si>
  <si>
    <t>R2.6</t>
  </si>
  <si>
    <t>R2.7</t>
  </si>
  <si>
    <t>R2.8</t>
  </si>
  <si>
    <t>R2.9</t>
  </si>
  <si>
    <t>R2.10</t>
  </si>
  <si>
    <t>R2.11</t>
  </si>
  <si>
    <t>R2.12</t>
  </si>
  <si>
    <t>R2.13</t>
  </si>
  <si>
    <t>R2.14</t>
  </si>
  <si>
    <t>R2.15</t>
  </si>
  <si>
    <t>R2.16</t>
  </si>
  <si>
    <t>R2.17</t>
  </si>
  <si>
    <t>R2.18</t>
  </si>
  <si>
    <t>R2.19</t>
  </si>
  <si>
    <t>R2.20</t>
  </si>
  <si>
    <t>R2.21</t>
  </si>
  <si>
    <t>R2.22</t>
  </si>
  <si>
    <t>R2.23</t>
  </si>
  <si>
    <t>R2.24</t>
  </si>
  <si>
    <t>R2.25</t>
  </si>
  <si>
    <t>R2.26</t>
  </si>
  <si>
    <t>R2.27</t>
  </si>
  <si>
    <t>R2.28</t>
  </si>
  <si>
    <t>R2.29</t>
  </si>
  <si>
    <t>R2.30</t>
  </si>
  <si>
    <t>R2.31</t>
  </si>
  <si>
    <t>R2.32</t>
  </si>
  <si>
    <t>R2.33</t>
  </si>
  <si>
    <t>R2.34</t>
  </si>
  <si>
    <t>R2.35</t>
  </si>
  <si>
    <t>R2.36</t>
  </si>
  <si>
    <t>R2.37</t>
  </si>
  <si>
    <t>R2.38</t>
  </si>
  <si>
    <t>R2.39</t>
  </si>
  <si>
    <t>R2.40</t>
  </si>
  <si>
    <t>R2.41</t>
  </si>
  <si>
    <t>R2.42</t>
  </si>
  <si>
    <t>R2.43</t>
  </si>
  <si>
    <t>R2.44</t>
  </si>
  <si>
    <t>R2.45</t>
  </si>
  <si>
    <t>R2.46</t>
  </si>
  <si>
    <t>R2.47</t>
  </si>
  <si>
    <t>R2.48</t>
  </si>
  <si>
    <t>R2.49</t>
  </si>
  <si>
    <t>R2.50</t>
  </si>
  <si>
    <t>R2.51</t>
  </si>
  <si>
    <t>R2.52</t>
  </si>
  <si>
    <t>R2.53</t>
  </si>
  <si>
    <t>R2.54</t>
  </si>
  <si>
    <t>R2.55</t>
  </si>
  <si>
    <t>R2.56</t>
  </si>
  <si>
    <t>R2.57</t>
  </si>
  <si>
    <t>R2.58</t>
  </si>
  <si>
    <t>R2.59</t>
  </si>
  <si>
    <t>R2.60</t>
  </si>
  <si>
    <t>R2.61</t>
  </si>
  <si>
    <t>R2.62</t>
  </si>
  <si>
    <t>R2.63</t>
  </si>
  <si>
    <t>R2.64</t>
  </si>
  <si>
    <t>R2.65</t>
  </si>
  <si>
    <t>R2.66</t>
  </si>
  <si>
    <t>R2.67</t>
  </si>
  <si>
    <t>R2.68</t>
  </si>
  <si>
    <t>R2.69</t>
  </si>
  <si>
    <t>R2.70</t>
  </si>
  <si>
    <t>R2.71</t>
  </si>
  <si>
    <t>R2.72</t>
  </si>
  <si>
    <t>R2.73</t>
  </si>
  <si>
    <t>R2.74</t>
  </si>
  <si>
    <t>R2.75</t>
  </si>
  <si>
    <t>R2.76</t>
  </si>
  <si>
    <t>R2.77</t>
  </si>
  <si>
    <t>R2.78</t>
  </si>
  <si>
    <t>R2.79</t>
  </si>
  <si>
    <t>R2.80</t>
  </si>
  <si>
    <t>R2.81</t>
  </si>
  <si>
    <t>R2.82</t>
  </si>
  <si>
    <t>R2.83</t>
  </si>
  <si>
    <t>R2.84</t>
  </si>
  <si>
    <t>R2.85</t>
  </si>
  <si>
    <t>R2.86</t>
  </si>
  <si>
    <t>R2.87</t>
  </si>
  <si>
    <t>R2.88</t>
  </si>
  <si>
    <t>R2.89</t>
  </si>
  <si>
    <t>R2.90</t>
  </si>
  <si>
    <t>R2.91</t>
  </si>
  <si>
    <t>R2.92</t>
  </si>
  <si>
    <t>R2.93</t>
  </si>
  <si>
    <t>R2.94</t>
  </si>
  <si>
    <t>R2.95</t>
  </si>
  <si>
    <t>R2.96</t>
  </si>
  <si>
    <t>R2.97</t>
  </si>
  <si>
    <t>R2.98</t>
  </si>
  <si>
    <t>R2.99</t>
  </si>
  <si>
    <t>R2.100</t>
  </si>
  <si>
    <t>R1</t>
  </si>
  <si>
    <t>R2</t>
  </si>
  <si>
    <t>R3</t>
  </si>
  <si>
    <t>R4</t>
  </si>
  <si>
    <t>R5</t>
  </si>
  <si>
    <t>M6410</t>
  </si>
  <si>
    <t>TMG 7062</t>
  </si>
  <si>
    <t>T1R1</t>
  </si>
  <si>
    <t>T1R2</t>
  </si>
  <si>
    <t>T1R3</t>
  </si>
  <si>
    <t>T1R4</t>
  </si>
  <si>
    <t>T1R5</t>
  </si>
  <si>
    <t>T2R1</t>
  </si>
  <si>
    <t>T2R2</t>
  </si>
  <si>
    <t>T2R3</t>
  </si>
  <si>
    <t>T2R4</t>
  </si>
  <si>
    <t>T2R5</t>
  </si>
  <si>
    <t>M9144</t>
  </si>
  <si>
    <t>U (%)</t>
  </si>
  <si>
    <t>M8372</t>
  </si>
  <si>
    <t>M7739</t>
  </si>
  <si>
    <t>Plant Height (cm)</t>
  </si>
  <si>
    <t>N° pods per plant</t>
  </si>
  <si>
    <t>1,000-graind weight (g)</t>
  </si>
  <si>
    <t>Yield (kg/ha)</t>
  </si>
  <si>
    <t>Humidity (%)</t>
  </si>
  <si>
    <t>1,000-grain weight (13%)</t>
  </si>
  <si>
    <t>Yield 13% (g)</t>
  </si>
  <si>
    <t xml:space="preserve">Yield Kg/ha </t>
  </si>
  <si>
    <t>T1 = Healthy Plants</t>
  </si>
  <si>
    <t>T2 = CPMMV-infected</t>
  </si>
  <si>
    <t>Cultivar = BMX POTÊNCIA RR</t>
  </si>
  <si>
    <t>TMG7062</t>
  </si>
  <si>
    <t>BMX POTÊNCIA RR</t>
  </si>
  <si>
    <t>Yield</t>
  </si>
  <si>
    <t>Pods/Plant (Mean)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</si>
</sst>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"/>
    <numFmt numFmtId="165" formatCode="0.000000"/>
    <numFmt numFmtId="166" formatCode="0.0"/>
    <numFmt numFmtId="168" formatCode="0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2" fillId="0" borderId="0" xfId="0" applyFont="1" applyFill="1"/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/>
    <xf numFmtId="168" fontId="0" fillId="0" borderId="0" xfId="0" applyNumberFormat="1" applyFill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0" fontId="1" fillId="0" borderId="0" xfId="0" applyFont="1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0" xfId="0" applyNumberFormat="1" applyBorder="1"/>
    <xf numFmtId="3" fontId="0" fillId="0" borderId="0" xfId="0" applyNumberForma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Vírgula 2" xfId="1" xr:uid="{C592D3D8-7550-4123-AC29-9E9F2E497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2"/>
  <sheetViews>
    <sheetView topLeftCell="A157" workbookViewId="0">
      <selection activeCell="B2" sqref="B2:D202"/>
    </sheetView>
  </sheetViews>
  <sheetFormatPr defaultRowHeight="15" x14ac:dyDescent="0.25"/>
  <sheetData>
    <row r="1" spans="1:17" x14ac:dyDescent="0.25">
      <c r="B1" t="s">
        <v>235</v>
      </c>
    </row>
    <row r="2" spans="1:17" x14ac:dyDescent="0.25">
      <c r="C2" s="8" t="s">
        <v>223</v>
      </c>
      <c r="D2" s="8" t="s">
        <v>224</v>
      </c>
      <c r="J2" s="2"/>
      <c r="K2" s="2"/>
      <c r="L2" s="2"/>
      <c r="N2" s="5"/>
      <c r="O2" s="8"/>
      <c r="P2" s="8"/>
      <c r="Q2" s="8"/>
    </row>
    <row r="3" spans="1:17" x14ac:dyDescent="0.25">
      <c r="A3" s="21" t="s">
        <v>0</v>
      </c>
      <c r="B3" s="1" t="s">
        <v>1</v>
      </c>
      <c r="C3" s="2">
        <v>79</v>
      </c>
      <c r="D3" s="2">
        <v>105</v>
      </c>
      <c r="H3" s="5"/>
      <c r="I3" s="5"/>
      <c r="J3" s="8" t="s">
        <v>225</v>
      </c>
      <c r="K3" s="8" t="s">
        <v>226</v>
      </c>
      <c r="L3" s="8" t="s">
        <v>227</v>
      </c>
      <c r="M3" s="5"/>
      <c r="N3" s="8" t="s">
        <v>228</v>
      </c>
      <c r="O3" s="8" t="s">
        <v>229</v>
      </c>
      <c r="P3" s="8" t="s">
        <v>230</v>
      </c>
    </row>
    <row r="4" spans="1:17" x14ac:dyDescent="0.25">
      <c r="A4" s="21"/>
      <c r="B4" s="1" t="s">
        <v>2</v>
      </c>
      <c r="C4" s="2">
        <v>75</v>
      </c>
      <c r="D4" s="2">
        <v>119</v>
      </c>
      <c r="H4" s="22" t="s">
        <v>0</v>
      </c>
      <c r="I4" s="7" t="s">
        <v>202</v>
      </c>
      <c r="J4" s="9">
        <v>164.89</v>
      </c>
      <c r="K4" s="10">
        <v>4192.16</v>
      </c>
      <c r="L4" s="9">
        <v>12.1</v>
      </c>
      <c r="M4" s="5"/>
      <c r="N4" s="9">
        <f>SUM(100-(L4-13))/100*J4</f>
        <v>166.37401</v>
      </c>
      <c r="O4" s="9">
        <f>SUM(100-(L4-13))/100*K4</f>
        <v>4229.8894399999999</v>
      </c>
      <c r="P4" s="9">
        <f>SUM((O4*10000)/10.8)/1000</f>
        <v>3916.5642962962957</v>
      </c>
      <c r="Q4" s="5"/>
    </row>
    <row r="5" spans="1:17" x14ac:dyDescent="0.25">
      <c r="A5" s="21"/>
      <c r="B5" s="1" t="s">
        <v>3</v>
      </c>
      <c r="C5" s="2">
        <v>77</v>
      </c>
      <c r="D5" s="2">
        <v>79</v>
      </c>
      <c r="H5" s="22"/>
      <c r="I5" s="7" t="s">
        <v>203</v>
      </c>
      <c r="J5" s="9">
        <v>141.38999999999999</v>
      </c>
      <c r="K5" s="10">
        <v>4429.3500000000004</v>
      </c>
      <c r="L5" s="9">
        <v>11.6</v>
      </c>
      <c r="M5" s="5"/>
      <c r="N5" s="9">
        <f t="shared" ref="N5:N14" si="0">SUM(100-(L5-13))/100*J5</f>
        <v>143.36945999999998</v>
      </c>
      <c r="O5" s="9">
        <f t="shared" ref="O5:O14" si="1">SUM(100-(L5-13))/100*K5</f>
        <v>4491.3609000000006</v>
      </c>
      <c r="P5" s="9">
        <f t="shared" ref="P5:P14" si="2">SUM((O5*10000)/10.8)/1000</f>
        <v>4158.6675000000005</v>
      </c>
      <c r="Q5" s="5"/>
    </row>
    <row r="6" spans="1:17" x14ac:dyDescent="0.25">
      <c r="A6" s="21"/>
      <c r="B6" s="1" t="s">
        <v>4</v>
      </c>
      <c r="C6" s="2">
        <v>77</v>
      </c>
      <c r="D6" s="2">
        <v>80</v>
      </c>
      <c r="H6" s="22"/>
      <c r="I6" s="7" t="s">
        <v>204</v>
      </c>
      <c r="J6" s="9">
        <v>145.97999999999999</v>
      </c>
      <c r="K6" s="10">
        <v>4155.91</v>
      </c>
      <c r="L6" s="9">
        <v>12.5</v>
      </c>
      <c r="M6" s="5"/>
      <c r="N6" s="9">
        <f t="shared" si="0"/>
        <v>146.70989999999998</v>
      </c>
      <c r="O6" s="9">
        <f t="shared" si="1"/>
        <v>4176.6895499999991</v>
      </c>
      <c r="P6" s="9">
        <f t="shared" si="2"/>
        <v>3867.305138888888</v>
      </c>
      <c r="Q6" s="5"/>
    </row>
    <row r="7" spans="1:17" x14ac:dyDescent="0.25">
      <c r="A7" s="21"/>
      <c r="B7" s="1" t="s">
        <v>5</v>
      </c>
      <c r="C7" s="2">
        <v>74</v>
      </c>
      <c r="D7" s="2">
        <v>48</v>
      </c>
      <c r="H7" s="22"/>
      <c r="I7" s="7" t="s">
        <v>205</v>
      </c>
      <c r="J7" s="9">
        <v>148.69999999999999</v>
      </c>
      <c r="K7" s="10">
        <v>4482.68</v>
      </c>
      <c r="L7" s="9">
        <v>12.2</v>
      </c>
      <c r="M7" s="5"/>
      <c r="N7" s="9">
        <f t="shared" si="0"/>
        <v>149.8896</v>
      </c>
      <c r="O7" s="9">
        <f t="shared" si="1"/>
        <v>4518.54144</v>
      </c>
      <c r="P7" s="9">
        <f t="shared" si="2"/>
        <v>4183.8346666666657</v>
      </c>
      <c r="Q7" s="5"/>
    </row>
    <row r="8" spans="1:17" x14ac:dyDescent="0.25">
      <c r="A8" s="21"/>
      <c r="B8" s="1" t="s">
        <v>6</v>
      </c>
      <c r="C8" s="2">
        <v>83</v>
      </c>
      <c r="D8" s="2">
        <v>110</v>
      </c>
      <c r="H8" s="22"/>
      <c r="I8" s="7" t="s">
        <v>206</v>
      </c>
      <c r="J8" s="9">
        <v>139.80000000000001</v>
      </c>
      <c r="K8" s="10">
        <v>4290.41</v>
      </c>
      <c r="L8" s="9">
        <v>11.8</v>
      </c>
      <c r="M8" s="5"/>
      <c r="N8" s="9">
        <f t="shared" si="0"/>
        <v>141.47760000000002</v>
      </c>
      <c r="O8" s="9">
        <f t="shared" si="1"/>
        <v>4341.8949199999997</v>
      </c>
      <c r="P8" s="9">
        <f t="shared" si="2"/>
        <v>4020.2730740740731</v>
      </c>
      <c r="Q8" s="5"/>
    </row>
    <row r="9" spans="1:17" x14ac:dyDescent="0.25">
      <c r="A9" s="21"/>
      <c r="B9" s="1" t="s">
        <v>7</v>
      </c>
      <c r="C9" s="2">
        <v>80</v>
      </c>
      <c r="D9" s="2">
        <v>60</v>
      </c>
      <c r="H9" s="6"/>
      <c r="I9" s="6"/>
      <c r="J9" s="9"/>
      <c r="K9" s="9"/>
      <c r="L9" s="9"/>
      <c r="M9" s="5"/>
      <c r="N9" s="9">
        <f>SUM(N4+N5+N6+N7+N8)/5</f>
        <v>149.56411399999999</v>
      </c>
      <c r="O9" s="9">
        <f>SUM(O4+O5+O6+O7+O8)/5</f>
        <v>4351.6752499999993</v>
      </c>
      <c r="P9" s="9">
        <f>SUM(P4+P5+P6+P7+P8)/5</f>
        <v>4029.3289351851845</v>
      </c>
      <c r="Q9" s="5"/>
    </row>
    <row r="10" spans="1:17" x14ac:dyDescent="0.25">
      <c r="A10" s="21"/>
      <c r="B10" s="1" t="s">
        <v>8</v>
      </c>
      <c r="C10" s="2">
        <v>71</v>
      </c>
      <c r="D10" s="2">
        <v>88</v>
      </c>
      <c r="H10" s="22" t="s">
        <v>101</v>
      </c>
      <c r="I10" s="7" t="s">
        <v>202</v>
      </c>
      <c r="J10" s="9">
        <v>133.06</v>
      </c>
      <c r="K10" s="10">
        <v>3805.09</v>
      </c>
      <c r="L10" s="9">
        <v>13.5</v>
      </c>
      <c r="M10" s="5"/>
      <c r="N10" s="9">
        <f t="shared" si="0"/>
        <v>132.3947</v>
      </c>
      <c r="O10" s="9">
        <f t="shared" si="1"/>
        <v>3786.0645500000001</v>
      </c>
      <c r="P10" s="9">
        <f t="shared" si="2"/>
        <v>3505.6153240740737</v>
      </c>
      <c r="Q10" s="5"/>
    </row>
    <row r="11" spans="1:17" x14ac:dyDescent="0.25">
      <c r="A11" s="21"/>
      <c r="B11" s="1" t="s">
        <v>9</v>
      </c>
      <c r="C11" s="2">
        <v>84</v>
      </c>
      <c r="D11" s="2">
        <v>97</v>
      </c>
      <c r="H11" s="22"/>
      <c r="I11" s="7" t="s">
        <v>203</v>
      </c>
      <c r="J11" s="9">
        <v>128.32</v>
      </c>
      <c r="K11" s="10">
        <v>3412.36</v>
      </c>
      <c r="L11" s="9">
        <v>14.4</v>
      </c>
      <c r="M11" s="5"/>
      <c r="N11" s="9">
        <f t="shared" si="0"/>
        <v>126.52351999999999</v>
      </c>
      <c r="O11" s="9">
        <f t="shared" si="1"/>
        <v>3364.5869600000001</v>
      </c>
      <c r="P11" s="9">
        <f t="shared" si="2"/>
        <v>3115.358296296296</v>
      </c>
      <c r="Q11" s="5"/>
    </row>
    <row r="12" spans="1:17" x14ac:dyDescent="0.25">
      <c r="A12" s="21"/>
      <c r="B12" s="1" t="s">
        <v>10</v>
      </c>
      <c r="C12" s="2">
        <v>77</v>
      </c>
      <c r="D12" s="2">
        <v>63</v>
      </c>
      <c r="H12" s="22"/>
      <c r="I12" s="7" t="s">
        <v>204</v>
      </c>
      <c r="J12" s="9">
        <v>139.22999999999999</v>
      </c>
      <c r="K12" s="10">
        <v>3807.08</v>
      </c>
      <c r="L12" s="9">
        <v>12.2</v>
      </c>
      <c r="M12" s="5"/>
      <c r="N12" s="9">
        <f t="shared" si="0"/>
        <v>140.34384</v>
      </c>
      <c r="O12" s="9">
        <f t="shared" si="1"/>
        <v>3837.5366399999998</v>
      </c>
      <c r="P12" s="9">
        <f t="shared" si="2"/>
        <v>3553.2746666666667</v>
      </c>
      <c r="Q12" s="5"/>
    </row>
    <row r="13" spans="1:17" x14ac:dyDescent="0.25">
      <c r="A13" s="21"/>
      <c r="B13" s="1" t="s">
        <v>11</v>
      </c>
      <c r="C13" s="2">
        <v>80</v>
      </c>
      <c r="D13" s="2">
        <v>74</v>
      </c>
      <c r="H13" s="22"/>
      <c r="I13" s="7" t="s">
        <v>205</v>
      </c>
      <c r="J13" s="9">
        <v>136.5</v>
      </c>
      <c r="K13" s="10">
        <v>4350.5</v>
      </c>
      <c r="L13" s="9">
        <v>16</v>
      </c>
      <c r="M13" s="5"/>
      <c r="N13" s="9">
        <f t="shared" si="0"/>
        <v>132.405</v>
      </c>
      <c r="O13" s="9">
        <f t="shared" si="1"/>
        <v>4219.9849999999997</v>
      </c>
      <c r="P13" s="9">
        <f t="shared" si="2"/>
        <v>3907.3935185185182</v>
      </c>
      <c r="Q13" s="5"/>
    </row>
    <row r="14" spans="1:17" x14ac:dyDescent="0.25">
      <c r="A14" s="21"/>
      <c r="B14" s="1" t="s">
        <v>12</v>
      </c>
      <c r="C14" s="2">
        <v>82</v>
      </c>
      <c r="D14" s="2">
        <v>70</v>
      </c>
      <c r="H14" s="22"/>
      <c r="I14" s="7" t="s">
        <v>206</v>
      </c>
      <c r="J14" s="9">
        <v>131.35</v>
      </c>
      <c r="K14" s="11">
        <v>3104</v>
      </c>
      <c r="L14" s="9">
        <v>12.9</v>
      </c>
      <c r="M14" s="5"/>
      <c r="N14" s="9">
        <f t="shared" si="0"/>
        <v>131.48134999999999</v>
      </c>
      <c r="O14" s="9">
        <f t="shared" si="1"/>
        <v>3107.1039999999998</v>
      </c>
      <c r="P14" s="9">
        <f t="shared" si="2"/>
        <v>2876.948148148148</v>
      </c>
      <c r="Q14" s="5"/>
    </row>
    <row r="15" spans="1:17" x14ac:dyDescent="0.25">
      <c r="A15" s="21"/>
      <c r="B15" s="1" t="s">
        <v>13</v>
      </c>
      <c r="C15" s="2">
        <v>77</v>
      </c>
      <c r="D15" s="2">
        <v>68</v>
      </c>
      <c r="H15" s="5"/>
      <c r="I15" s="5"/>
      <c r="J15" s="9"/>
      <c r="K15" s="9"/>
      <c r="L15" s="9"/>
      <c r="M15" s="5"/>
      <c r="N15" s="9">
        <f>SUM(N10+N11+N12+N14+N14)/5</f>
        <v>132.444952</v>
      </c>
      <c r="O15" s="9">
        <f>SUM(O10+O11+O12+O13+O14)/5</f>
        <v>3663.0554299999994</v>
      </c>
      <c r="P15" s="9">
        <f>SUM(P10+P11+P12+P13+P14)/5</f>
        <v>3391.7179907407408</v>
      </c>
      <c r="Q15" s="5"/>
    </row>
    <row r="16" spans="1:17" x14ac:dyDescent="0.25">
      <c r="A16" s="21"/>
      <c r="B16" s="1" t="s">
        <v>14</v>
      </c>
      <c r="C16" s="2">
        <v>76</v>
      </c>
      <c r="D16" s="2">
        <v>56</v>
      </c>
      <c r="H16" s="5"/>
      <c r="I16" s="5"/>
      <c r="J16" s="9"/>
      <c r="K16" s="9"/>
      <c r="L16" s="9"/>
      <c r="M16" s="5"/>
      <c r="N16" s="9"/>
      <c r="O16" s="9"/>
      <c r="P16" s="9"/>
      <c r="Q16" s="5"/>
    </row>
    <row r="17" spans="1:17" x14ac:dyDescent="0.25">
      <c r="A17" s="21"/>
      <c r="B17" s="1" t="s">
        <v>15</v>
      </c>
      <c r="C17" s="2">
        <v>78</v>
      </c>
      <c r="D17" s="2">
        <v>76</v>
      </c>
      <c r="H17" s="5"/>
      <c r="I17" s="5"/>
      <c r="J17" s="9"/>
      <c r="K17" s="9"/>
      <c r="L17" s="9"/>
      <c r="M17" s="5"/>
      <c r="N17" s="9"/>
      <c r="O17" s="9"/>
      <c r="P17" s="9"/>
      <c r="Q17" s="12"/>
    </row>
    <row r="18" spans="1:17" x14ac:dyDescent="0.25">
      <c r="A18" s="21"/>
      <c r="B18" s="1" t="s">
        <v>16</v>
      </c>
      <c r="C18" s="2">
        <v>77</v>
      </c>
      <c r="D18" s="2">
        <v>86</v>
      </c>
      <c r="G18" t="s">
        <v>233</v>
      </c>
      <c r="J18" s="2"/>
      <c r="K18" s="2"/>
      <c r="L18" s="2"/>
      <c r="N18" s="2"/>
      <c r="O18" s="2"/>
      <c r="P18" s="2"/>
    </row>
    <row r="19" spans="1:17" x14ac:dyDescent="0.25">
      <c r="A19" s="21"/>
      <c r="B19" s="1" t="s">
        <v>17</v>
      </c>
      <c r="C19" s="2">
        <v>71</v>
      </c>
      <c r="D19" s="2">
        <v>51</v>
      </c>
      <c r="G19" s="4" t="s">
        <v>231</v>
      </c>
      <c r="J19" s="2"/>
      <c r="K19" s="2"/>
      <c r="L19" s="2"/>
      <c r="N19" s="2"/>
      <c r="O19" s="2"/>
      <c r="P19" s="2"/>
    </row>
    <row r="20" spans="1:17" x14ac:dyDescent="0.25">
      <c r="A20" s="21"/>
      <c r="B20" s="1" t="s">
        <v>18</v>
      </c>
      <c r="C20" s="2">
        <v>73</v>
      </c>
      <c r="D20" s="2">
        <v>48</v>
      </c>
      <c r="G20" s="4" t="s">
        <v>232</v>
      </c>
      <c r="J20" s="2"/>
      <c r="K20" s="2"/>
      <c r="L20" s="2"/>
      <c r="N20" s="2"/>
      <c r="O20" s="2"/>
      <c r="P20" s="2"/>
    </row>
    <row r="21" spans="1:17" x14ac:dyDescent="0.25">
      <c r="A21" s="21"/>
      <c r="B21" s="1" t="s">
        <v>19</v>
      </c>
      <c r="C21" s="2">
        <v>77</v>
      </c>
      <c r="D21" s="2">
        <v>67</v>
      </c>
    </row>
    <row r="22" spans="1:17" x14ac:dyDescent="0.25">
      <c r="A22" s="21"/>
      <c r="B22" s="1" t="s">
        <v>20</v>
      </c>
      <c r="C22" s="2">
        <v>84</v>
      </c>
      <c r="D22" s="2">
        <v>76</v>
      </c>
    </row>
    <row r="23" spans="1:17" x14ac:dyDescent="0.25">
      <c r="A23" s="21"/>
      <c r="B23" s="1" t="s">
        <v>21</v>
      </c>
      <c r="C23" s="2">
        <v>78</v>
      </c>
      <c r="D23" s="2">
        <v>98</v>
      </c>
    </row>
    <row r="24" spans="1:17" x14ac:dyDescent="0.25">
      <c r="A24" s="21"/>
      <c r="B24" s="1" t="s">
        <v>22</v>
      </c>
      <c r="C24" s="2">
        <v>83</v>
      </c>
      <c r="D24" s="2">
        <v>92</v>
      </c>
    </row>
    <row r="25" spans="1:17" x14ac:dyDescent="0.25">
      <c r="A25" s="21"/>
      <c r="B25" s="1" t="s">
        <v>23</v>
      </c>
      <c r="C25" s="2">
        <v>78</v>
      </c>
      <c r="D25" s="2">
        <v>131</v>
      </c>
    </row>
    <row r="26" spans="1:17" x14ac:dyDescent="0.25">
      <c r="A26" s="21"/>
      <c r="B26" s="1" t="s">
        <v>24</v>
      </c>
      <c r="C26" s="2">
        <v>81</v>
      </c>
      <c r="D26" s="2">
        <v>74</v>
      </c>
    </row>
    <row r="27" spans="1:17" x14ac:dyDescent="0.25">
      <c r="A27" s="21"/>
      <c r="B27" s="1" t="s">
        <v>25</v>
      </c>
      <c r="C27" s="2">
        <v>75</v>
      </c>
      <c r="D27" s="2">
        <v>82</v>
      </c>
    </row>
    <row r="28" spans="1:17" x14ac:dyDescent="0.25">
      <c r="A28" s="21"/>
      <c r="B28" s="1" t="s">
        <v>26</v>
      </c>
      <c r="C28" s="2">
        <v>80</v>
      </c>
      <c r="D28" s="2">
        <v>73</v>
      </c>
    </row>
    <row r="29" spans="1:17" x14ac:dyDescent="0.25">
      <c r="A29" s="21"/>
      <c r="B29" s="1" t="s">
        <v>27</v>
      </c>
      <c r="C29" s="2">
        <v>84</v>
      </c>
      <c r="D29" s="2">
        <v>78</v>
      </c>
    </row>
    <row r="30" spans="1:17" x14ac:dyDescent="0.25">
      <c r="A30" s="21"/>
      <c r="B30" s="1" t="s">
        <v>28</v>
      </c>
      <c r="C30" s="2">
        <v>81</v>
      </c>
      <c r="D30" s="2">
        <v>48</v>
      </c>
    </row>
    <row r="31" spans="1:17" x14ac:dyDescent="0.25">
      <c r="A31" s="21"/>
      <c r="B31" s="1" t="s">
        <v>29</v>
      </c>
      <c r="C31" s="2">
        <v>80</v>
      </c>
      <c r="D31" s="2">
        <v>79</v>
      </c>
    </row>
    <row r="32" spans="1:17" x14ac:dyDescent="0.25">
      <c r="A32" s="21"/>
      <c r="B32" s="1" t="s">
        <v>30</v>
      </c>
      <c r="C32" s="2">
        <v>78</v>
      </c>
      <c r="D32" s="2">
        <v>63</v>
      </c>
    </row>
    <row r="33" spans="1:4" x14ac:dyDescent="0.25">
      <c r="A33" s="21"/>
      <c r="B33" s="1" t="s">
        <v>31</v>
      </c>
      <c r="C33" s="2">
        <v>81</v>
      </c>
      <c r="D33" s="2">
        <v>106</v>
      </c>
    </row>
    <row r="34" spans="1:4" x14ac:dyDescent="0.25">
      <c r="A34" s="21"/>
      <c r="B34" s="1" t="s">
        <v>32</v>
      </c>
      <c r="C34" s="2">
        <v>82</v>
      </c>
      <c r="D34" s="2">
        <v>69</v>
      </c>
    </row>
    <row r="35" spans="1:4" x14ac:dyDescent="0.25">
      <c r="A35" s="21"/>
      <c r="B35" s="1" t="s">
        <v>33</v>
      </c>
      <c r="C35" s="2">
        <v>76</v>
      </c>
      <c r="D35" s="2">
        <v>88</v>
      </c>
    </row>
    <row r="36" spans="1:4" x14ac:dyDescent="0.25">
      <c r="A36" s="21"/>
      <c r="B36" s="1" t="s">
        <v>34</v>
      </c>
      <c r="C36" s="2">
        <v>75</v>
      </c>
      <c r="D36" s="2">
        <v>114</v>
      </c>
    </row>
    <row r="37" spans="1:4" x14ac:dyDescent="0.25">
      <c r="A37" s="21"/>
      <c r="B37" s="1" t="s">
        <v>35</v>
      </c>
      <c r="C37" s="2">
        <v>80</v>
      </c>
      <c r="D37" s="2">
        <v>85</v>
      </c>
    </row>
    <row r="38" spans="1:4" x14ac:dyDescent="0.25">
      <c r="A38" s="21"/>
      <c r="B38" s="1" t="s">
        <v>36</v>
      </c>
      <c r="C38" s="2">
        <v>80</v>
      </c>
      <c r="D38" s="2">
        <v>56</v>
      </c>
    </row>
    <row r="39" spans="1:4" x14ac:dyDescent="0.25">
      <c r="A39" s="21"/>
      <c r="B39" s="1" t="s">
        <v>37</v>
      </c>
      <c r="C39" s="2">
        <v>72</v>
      </c>
      <c r="D39" s="2">
        <v>113</v>
      </c>
    </row>
    <row r="40" spans="1:4" x14ac:dyDescent="0.25">
      <c r="A40" s="21"/>
      <c r="B40" s="1" t="s">
        <v>38</v>
      </c>
      <c r="C40" s="2">
        <v>77</v>
      </c>
      <c r="D40" s="2">
        <v>91</v>
      </c>
    </row>
    <row r="41" spans="1:4" x14ac:dyDescent="0.25">
      <c r="A41" s="21"/>
      <c r="B41" s="1" t="s">
        <v>39</v>
      </c>
      <c r="C41" s="2">
        <v>80</v>
      </c>
      <c r="D41" s="2">
        <v>88</v>
      </c>
    </row>
    <row r="42" spans="1:4" x14ac:dyDescent="0.25">
      <c r="A42" s="21"/>
      <c r="B42" s="1" t="s">
        <v>40</v>
      </c>
      <c r="C42" s="2">
        <v>79</v>
      </c>
      <c r="D42" s="2">
        <v>50</v>
      </c>
    </row>
    <row r="43" spans="1:4" x14ac:dyDescent="0.25">
      <c r="A43" s="21"/>
      <c r="B43" s="1" t="s">
        <v>41</v>
      </c>
      <c r="C43" s="2">
        <v>82</v>
      </c>
      <c r="D43" s="2">
        <v>80</v>
      </c>
    </row>
    <row r="44" spans="1:4" x14ac:dyDescent="0.25">
      <c r="A44" s="21"/>
      <c r="B44" s="1" t="s">
        <v>42</v>
      </c>
      <c r="C44" s="2">
        <v>83</v>
      </c>
      <c r="D44" s="2">
        <v>103</v>
      </c>
    </row>
    <row r="45" spans="1:4" x14ac:dyDescent="0.25">
      <c r="A45" s="21"/>
      <c r="B45" s="1" t="s">
        <v>43</v>
      </c>
      <c r="C45" s="2">
        <v>76</v>
      </c>
      <c r="D45" s="2">
        <v>87</v>
      </c>
    </row>
    <row r="46" spans="1:4" x14ac:dyDescent="0.25">
      <c r="A46" s="21"/>
      <c r="B46" s="1" t="s">
        <v>44</v>
      </c>
      <c r="C46" s="2">
        <v>72</v>
      </c>
      <c r="D46" s="2">
        <v>71</v>
      </c>
    </row>
    <row r="47" spans="1:4" x14ac:dyDescent="0.25">
      <c r="A47" s="21"/>
      <c r="B47" s="1" t="s">
        <v>45</v>
      </c>
      <c r="C47" s="2">
        <v>78</v>
      </c>
      <c r="D47" s="2">
        <v>67</v>
      </c>
    </row>
    <row r="48" spans="1:4" x14ac:dyDescent="0.25">
      <c r="A48" s="21"/>
      <c r="B48" s="1" t="s">
        <v>46</v>
      </c>
      <c r="C48" s="2">
        <v>73</v>
      </c>
      <c r="D48" s="2">
        <v>123</v>
      </c>
    </row>
    <row r="49" spans="1:4" x14ac:dyDescent="0.25">
      <c r="A49" s="21"/>
      <c r="B49" s="1" t="s">
        <v>47</v>
      </c>
      <c r="C49" s="2">
        <v>76</v>
      </c>
      <c r="D49" s="2">
        <v>50</v>
      </c>
    </row>
    <row r="50" spans="1:4" x14ac:dyDescent="0.25">
      <c r="A50" s="21"/>
      <c r="B50" s="1" t="s">
        <v>48</v>
      </c>
      <c r="C50" s="2">
        <v>87</v>
      </c>
      <c r="D50" s="2">
        <v>101</v>
      </c>
    </row>
    <row r="51" spans="1:4" x14ac:dyDescent="0.25">
      <c r="A51" s="21"/>
      <c r="B51" s="1" t="s">
        <v>49</v>
      </c>
      <c r="C51" s="2">
        <v>83</v>
      </c>
      <c r="D51" s="2">
        <v>73</v>
      </c>
    </row>
    <row r="52" spans="1:4" x14ac:dyDescent="0.25">
      <c r="A52" s="21"/>
      <c r="B52" s="1" t="s">
        <v>50</v>
      </c>
      <c r="C52" s="2">
        <v>87</v>
      </c>
      <c r="D52" s="2">
        <v>135</v>
      </c>
    </row>
    <row r="53" spans="1:4" x14ac:dyDescent="0.25">
      <c r="A53" s="21"/>
      <c r="B53" s="1" t="s">
        <v>51</v>
      </c>
      <c r="C53" s="2">
        <v>82</v>
      </c>
      <c r="D53" s="2">
        <v>114</v>
      </c>
    </row>
    <row r="54" spans="1:4" x14ac:dyDescent="0.25">
      <c r="A54" s="21"/>
      <c r="B54" s="1" t="s">
        <v>52</v>
      </c>
      <c r="C54" s="2">
        <v>87</v>
      </c>
      <c r="D54" s="2">
        <v>87</v>
      </c>
    </row>
    <row r="55" spans="1:4" x14ac:dyDescent="0.25">
      <c r="A55" s="21"/>
      <c r="B55" s="1" t="s">
        <v>53</v>
      </c>
      <c r="C55" s="2">
        <v>82</v>
      </c>
      <c r="D55" s="2">
        <v>67</v>
      </c>
    </row>
    <row r="56" spans="1:4" x14ac:dyDescent="0.25">
      <c r="A56" s="21"/>
      <c r="B56" s="1" t="s">
        <v>54</v>
      </c>
      <c r="C56" s="2">
        <v>79</v>
      </c>
      <c r="D56" s="2">
        <v>74</v>
      </c>
    </row>
    <row r="57" spans="1:4" x14ac:dyDescent="0.25">
      <c r="A57" s="21"/>
      <c r="B57" s="1" t="s">
        <v>55</v>
      </c>
      <c r="C57" s="2">
        <v>82</v>
      </c>
      <c r="D57" s="2">
        <v>59</v>
      </c>
    </row>
    <row r="58" spans="1:4" x14ac:dyDescent="0.25">
      <c r="A58" s="21"/>
      <c r="B58" s="1" t="s">
        <v>56</v>
      </c>
      <c r="C58" s="2">
        <v>80</v>
      </c>
      <c r="D58" s="2">
        <v>95</v>
      </c>
    </row>
    <row r="59" spans="1:4" x14ac:dyDescent="0.25">
      <c r="A59" s="21"/>
      <c r="B59" s="1" t="s">
        <v>57</v>
      </c>
      <c r="C59" s="2">
        <v>80</v>
      </c>
      <c r="D59" s="2">
        <v>130</v>
      </c>
    </row>
    <row r="60" spans="1:4" x14ac:dyDescent="0.25">
      <c r="A60" s="21"/>
      <c r="B60" s="1" t="s">
        <v>58</v>
      </c>
      <c r="C60" s="2">
        <v>82</v>
      </c>
      <c r="D60" s="2">
        <v>96</v>
      </c>
    </row>
    <row r="61" spans="1:4" x14ac:dyDescent="0.25">
      <c r="A61" s="21"/>
      <c r="B61" s="1" t="s">
        <v>59</v>
      </c>
      <c r="C61" s="2">
        <v>74</v>
      </c>
      <c r="D61" s="2">
        <v>69</v>
      </c>
    </row>
    <row r="62" spans="1:4" x14ac:dyDescent="0.25">
      <c r="A62" s="21"/>
      <c r="B62" s="1" t="s">
        <v>60</v>
      </c>
      <c r="C62" s="2">
        <v>74</v>
      </c>
      <c r="D62" s="2">
        <v>49</v>
      </c>
    </row>
    <row r="63" spans="1:4" x14ac:dyDescent="0.25">
      <c r="A63" s="21"/>
      <c r="B63" s="1" t="s">
        <v>61</v>
      </c>
      <c r="C63" s="2">
        <v>74</v>
      </c>
      <c r="D63" s="2">
        <v>61</v>
      </c>
    </row>
    <row r="64" spans="1:4" x14ac:dyDescent="0.25">
      <c r="A64" s="21"/>
      <c r="B64" s="1" t="s">
        <v>62</v>
      </c>
      <c r="C64" s="2">
        <v>67</v>
      </c>
      <c r="D64" s="2">
        <v>44</v>
      </c>
    </row>
    <row r="65" spans="1:4" x14ac:dyDescent="0.25">
      <c r="A65" s="21"/>
      <c r="B65" s="1" t="s">
        <v>63</v>
      </c>
      <c r="C65" s="2">
        <v>73</v>
      </c>
      <c r="D65" s="2">
        <v>61</v>
      </c>
    </row>
    <row r="66" spans="1:4" x14ac:dyDescent="0.25">
      <c r="A66" s="21"/>
      <c r="B66" s="1" t="s">
        <v>64</v>
      </c>
      <c r="C66" s="2">
        <v>71</v>
      </c>
      <c r="D66" s="2">
        <v>44</v>
      </c>
    </row>
    <row r="67" spans="1:4" x14ac:dyDescent="0.25">
      <c r="A67" s="21"/>
      <c r="B67" s="1" t="s">
        <v>65</v>
      </c>
      <c r="C67" s="2">
        <v>75</v>
      </c>
      <c r="D67" s="2">
        <v>69</v>
      </c>
    </row>
    <row r="68" spans="1:4" x14ac:dyDescent="0.25">
      <c r="A68" s="21"/>
      <c r="B68" s="1" t="s">
        <v>66</v>
      </c>
      <c r="C68" s="2">
        <v>82</v>
      </c>
      <c r="D68" s="2">
        <v>66</v>
      </c>
    </row>
    <row r="69" spans="1:4" x14ac:dyDescent="0.25">
      <c r="A69" s="21"/>
      <c r="B69" s="1" t="s">
        <v>67</v>
      </c>
      <c r="C69" s="2">
        <v>84</v>
      </c>
      <c r="D69" s="2">
        <v>55</v>
      </c>
    </row>
    <row r="70" spans="1:4" x14ac:dyDescent="0.25">
      <c r="A70" s="21"/>
      <c r="B70" s="1" t="s">
        <v>68</v>
      </c>
      <c r="C70" s="2">
        <v>82</v>
      </c>
      <c r="D70" s="2">
        <v>68</v>
      </c>
    </row>
    <row r="71" spans="1:4" x14ac:dyDescent="0.25">
      <c r="A71" s="21"/>
      <c r="B71" s="1" t="s">
        <v>69</v>
      </c>
      <c r="C71" s="2">
        <v>85</v>
      </c>
      <c r="D71" s="2">
        <v>50</v>
      </c>
    </row>
    <row r="72" spans="1:4" x14ac:dyDescent="0.25">
      <c r="A72" s="21"/>
      <c r="B72" s="1" t="s">
        <v>70</v>
      </c>
      <c r="C72" s="2">
        <v>89</v>
      </c>
      <c r="D72" s="2">
        <v>63</v>
      </c>
    </row>
    <row r="73" spans="1:4" x14ac:dyDescent="0.25">
      <c r="A73" s="21"/>
      <c r="B73" s="1" t="s">
        <v>71</v>
      </c>
      <c r="C73" s="2">
        <v>76</v>
      </c>
      <c r="D73" s="2">
        <v>31</v>
      </c>
    </row>
    <row r="74" spans="1:4" x14ac:dyDescent="0.25">
      <c r="A74" s="21"/>
      <c r="B74" s="1" t="s">
        <v>72</v>
      </c>
      <c r="C74" s="2">
        <v>78</v>
      </c>
      <c r="D74" s="2">
        <v>45</v>
      </c>
    </row>
    <row r="75" spans="1:4" x14ac:dyDescent="0.25">
      <c r="A75" s="21"/>
      <c r="B75" s="1" t="s">
        <v>73</v>
      </c>
      <c r="C75" s="2">
        <v>79</v>
      </c>
      <c r="D75" s="2">
        <v>60</v>
      </c>
    </row>
    <row r="76" spans="1:4" x14ac:dyDescent="0.25">
      <c r="A76" s="21"/>
      <c r="B76" s="1" t="s">
        <v>74</v>
      </c>
      <c r="C76" s="2">
        <v>80</v>
      </c>
      <c r="D76" s="2">
        <v>73</v>
      </c>
    </row>
    <row r="77" spans="1:4" x14ac:dyDescent="0.25">
      <c r="A77" s="21"/>
      <c r="B77" s="1" t="s">
        <v>75</v>
      </c>
      <c r="C77" s="2">
        <v>83</v>
      </c>
      <c r="D77" s="2">
        <v>54</v>
      </c>
    </row>
    <row r="78" spans="1:4" x14ac:dyDescent="0.25">
      <c r="A78" s="21"/>
      <c r="B78" s="1" t="s">
        <v>76</v>
      </c>
      <c r="C78" s="2">
        <v>80</v>
      </c>
      <c r="D78" s="2">
        <v>54</v>
      </c>
    </row>
    <row r="79" spans="1:4" x14ac:dyDescent="0.25">
      <c r="A79" s="21"/>
      <c r="B79" s="1" t="s">
        <v>77</v>
      </c>
      <c r="C79" s="2">
        <v>78</v>
      </c>
      <c r="D79" s="2">
        <v>69</v>
      </c>
    </row>
    <row r="80" spans="1:4" x14ac:dyDescent="0.25">
      <c r="A80" s="21"/>
      <c r="B80" s="1" t="s">
        <v>78</v>
      </c>
      <c r="C80" s="2">
        <v>81</v>
      </c>
      <c r="D80" s="2">
        <v>53</v>
      </c>
    </row>
    <row r="81" spans="1:4" x14ac:dyDescent="0.25">
      <c r="A81" s="21"/>
      <c r="B81" s="1" t="s">
        <v>79</v>
      </c>
      <c r="C81" s="2">
        <v>81</v>
      </c>
      <c r="D81" s="2">
        <v>94</v>
      </c>
    </row>
    <row r="82" spans="1:4" x14ac:dyDescent="0.25">
      <c r="A82" s="21"/>
      <c r="B82" s="1" t="s">
        <v>80</v>
      </c>
      <c r="C82" s="2">
        <v>81</v>
      </c>
      <c r="D82" s="2">
        <v>110</v>
      </c>
    </row>
    <row r="83" spans="1:4" x14ac:dyDescent="0.25">
      <c r="A83" s="21"/>
      <c r="B83" s="1" t="s">
        <v>81</v>
      </c>
      <c r="C83" s="2">
        <v>79</v>
      </c>
      <c r="D83" s="2">
        <v>165</v>
      </c>
    </row>
    <row r="84" spans="1:4" x14ac:dyDescent="0.25">
      <c r="A84" s="21"/>
      <c r="B84" s="1" t="s">
        <v>82</v>
      </c>
      <c r="C84" s="2">
        <v>75</v>
      </c>
      <c r="D84" s="2">
        <v>155</v>
      </c>
    </row>
    <row r="85" spans="1:4" x14ac:dyDescent="0.25">
      <c r="A85" s="21"/>
      <c r="B85" s="1" t="s">
        <v>83</v>
      </c>
      <c r="C85" s="2">
        <v>76</v>
      </c>
      <c r="D85" s="2">
        <v>68</v>
      </c>
    </row>
    <row r="86" spans="1:4" x14ac:dyDescent="0.25">
      <c r="A86" s="21"/>
      <c r="B86" s="1" t="s">
        <v>84</v>
      </c>
      <c r="C86" s="2">
        <v>84</v>
      </c>
      <c r="D86" s="2">
        <v>82</v>
      </c>
    </row>
    <row r="87" spans="1:4" x14ac:dyDescent="0.25">
      <c r="A87" s="21"/>
      <c r="B87" s="1" t="s">
        <v>85</v>
      </c>
      <c r="C87" s="2">
        <v>81</v>
      </c>
      <c r="D87" s="2">
        <v>121</v>
      </c>
    </row>
    <row r="88" spans="1:4" x14ac:dyDescent="0.25">
      <c r="A88" s="21"/>
      <c r="B88" s="1" t="s">
        <v>86</v>
      </c>
      <c r="C88" s="2">
        <v>82</v>
      </c>
      <c r="D88" s="2">
        <v>93</v>
      </c>
    </row>
    <row r="89" spans="1:4" x14ac:dyDescent="0.25">
      <c r="A89" s="21"/>
      <c r="B89" s="1" t="s">
        <v>87</v>
      </c>
      <c r="C89" s="2">
        <v>84</v>
      </c>
      <c r="D89" s="2">
        <v>83</v>
      </c>
    </row>
    <row r="90" spans="1:4" x14ac:dyDescent="0.25">
      <c r="A90" s="21"/>
      <c r="B90" s="1" t="s">
        <v>88</v>
      </c>
      <c r="C90" s="2">
        <v>84</v>
      </c>
      <c r="D90" s="2">
        <v>107</v>
      </c>
    </row>
    <row r="91" spans="1:4" x14ac:dyDescent="0.25">
      <c r="A91" s="21"/>
      <c r="B91" s="1" t="s">
        <v>89</v>
      </c>
      <c r="C91" s="2">
        <v>80</v>
      </c>
      <c r="D91" s="2">
        <v>119</v>
      </c>
    </row>
    <row r="92" spans="1:4" x14ac:dyDescent="0.25">
      <c r="A92" s="21"/>
      <c r="B92" s="1" t="s">
        <v>90</v>
      </c>
      <c r="C92" s="2">
        <v>82</v>
      </c>
      <c r="D92" s="2">
        <v>71</v>
      </c>
    </row>
    <row r="93" spans="1:4" x14ac:dyDescent="0.25">
      <c r="A93" s="21"/>
      <c r="B93" s="1" t="s">
        <v>91</v>
      </c>
      <c r="C93" s="2">
        <v>75</v>
      </c>
      <c r="D93" s="2">
        <v>73</v>
      </c>
    </row>
    <row r="94" spans="1:4" x14ac:dyDescent="0.25">
      <c r="A94" s="21"/>
      <c r="B94" s="1" t="s">
        <v>92</v>
      </c>
      <c r="C94" s="2">
        <v>79</v>
      </c>
      <c r="D94" s="2">
        <v>112</v>
      </c>
    </row>
    <row r="95" spans="1:4" x14ac:dyDescent="0.25">
      <c r="A95" s="21"/>
      <c r="B95" s="1" t="s">
        <v>93</v>
      </c>
      <c r="C95" s="2">
        <v>73</v>
      </c>
      <c r="D95" s="2">
        <v>88</v>
      </c>
    </row>
    <row r="96" spans="1:4" x14ac:dyDescent="0.25">
      <c r="A96" s="21"/>
      <c r="B96" s="1" t="s">
        <v>94</v>
      </c>
      <c r="C96" s="2">
        <v>77</v>
      </c>
      <c r="D96" s="2">
        <v>87</v>
      </c>
    </row>
    <row r="97" spans="1:4" x14ac:dyDescent="0.25">
      <c r="A97" s="21"/>
      <c r="B97" s="1" t="s">
        <v>95</v>
      </c>
      <c r="C97" s="2">
        <v>84</v>
      </c>
      <c r="D97" s="2">
        <v>69</v>
      </c>
    </row>
    <row r="98" spans="1:4" x14ac:dyDescent="0.25">
      <c r="A98" s="21"/>
      <c r="B98" s="1" t="s">
        <v>96</v>
      </c>
      <c r="C98" s="2">
        <v>72</v>
      </c>
      <c r="D98" s="2">
        <v>155</v>
      </c>
    </row>
    <row r="99" spans="1:4" x14ac:dyDescent="0.25">
      <c r="A99" s="21"/>
      <c r="B99" s="1" t="s">
        <v>97</v>
      </c>
      <c r="C99" s="2">
        <v>77</v>
      </c>
      <c r="D99" s="2">
        <v>80</v>
      </c>
    </row>
    <row r="100" spans="1:4" x14ac:dyDescent="0.25">
      <c r="A100" s="21"/>
      <c r="B100" s="1" t="s">
        <v>98</v>
      </c>
      <c r="C100" s="2">
        <v>79</v>
      </c>
      <c r="D100" s="2">
        <v>185</v>
      </c>
    </row>
    <row r="101" spans="1:4" x14ac:dyDescent="0.25">
      <c r="A101" s="21"/>
      <c r="B101" s="1" t="s">
        <v>99</v>
      </c>
      <c r="C101" s="2">
        <v>76</v>
      </c>
      <c r="D101" s="2">
        <v>74</v>
      </c>
    </row>
    <row r="102" spans="1:4" x14ac:dyDescent="0.25">
      <c r="A102" s="21"/>
      <c r="B102" s="1" t="s">
        <v>100</v>
      </c>
      <c r="C102" s="2">
        <v>77</v>
      </c>
      <c r="D102" s="2">
        <v>69</v>
      </c>
    </row>
    <row r="103" spans="1:4" x14ac:dyDescent="0.25">
      <c r="A103" s="21" t="s">
        <v>101</v>
      </c>
      <c r="B103" s="1" t="s">
        <v>102</v>
      </c>
      <c r="C103" s="2">
        <v>54</v>
      </c>
      <c r="D103" s="2">
        <v>47</v>
      </c>
    </row>
    <row r="104" spans="1:4" x14ac:dyDescent="0.25">
      <c r="A104" s="21"/>
      <c r="B104" s="1" t="s">
        <v>103</v>
      </c>
      <c r="C104" s="2">
        <v>59</v>
      </c>
      <c r="D104" s="2">
        <v>59</v>
      </c>
    </row>
    <row r="105" spans="1:4" x14ac:dyDescent="0.25">
      <c r="A105" s="21"/>
      <c r="B105" s="1" t="s">
        <v>104</v>
      </c>
      <c r="C105" s="2">
        <v>63</v>
      </c>
      <c r="D105" s="2">
        <v>29</v>
      </c>
    </row>
    <row r="106" spans="1:4" x14ac:dyDescent="0.25">
      <c r="A106" s="21"/>
      <c r="B106" s="1" t="s">
        <v>105</v>
      </c>
      <c r="C106" s="2">
        <v>50</v>
      </c>
      <c r="D106" s="2">
        <v>70</v>
      </c>
    </row>
    <row r="107" spans="1:4" x14ac:dyDescent="0.25">
      <c r="A107" s="21"/>
      <c r="B107" s="1" t="s">
        <v>106</v>
      </c>
      <c r="C107" s="2">
        <v>69</v>
      </c>
      <c r="D107" s="2">
        <v>20</v>
      </c>
    </row>
    <row r="108" spans="1:4" x14ac:dyDescent="0.25">
      <c r="A108" s="21"/>
      <c r="B108" s="1" t="s">
        <v>107</v>
      </c>
      <c r="C108" s="2">
        <v>64</v>
      </c>
      <c r="D108" s="2">
        <v>38</v>
      </c>
    </row>
    <row r="109" spans="1:4" x14ac:dyDescent="0.25">
      <c r="A109" s="21"/>
      <c r="B109" s="1" t="s">
        <v>108</v>
      </c>
      <c r="C109" s="2">
        <v>55</v>
      </c>
      <c r="D109" s="2">
        <v>32</v>
      </c>
    </row>
    <row r="110" spans="1:4" x14ac:dyDescent="0.25">
      <c r="A110" s="21"/>
      <c r="B110" s="1" t="s">
        <v>109</v>
      </c>
      <c r="C110" s="2">
        <v>55</v>
      </c>
      <c r="D110" s="2">
        <v>43</v>
      </c>
    </row>
    <row r="111" spans="1:4" x14ac:dyDescent="0.25">
      <c r="A111" s="21"/>
      <c r="B111" s="1" t="s">
        <v>110</v>
      </c>
      <c r="C111" s="2">
        <v>62</v>
      </c>
      <c r="D111" s="2">
        <v>51</v>
      </c>
    </row>
    <row r="112" spans="1:4" x14ac:dyDescent="0.25">
      <c r="A112" s="21"/>
      <c r="B112" s="1" t="s">
        <v>111</v>
      </c>
      <c r="C112" s="2">
        <v>56</v>
      </c>
      <c r="D112" s="2">
        <v>35</v>
      </c>
    </row>
    <row r="113" spans="1:4" x14ac:dyDescent="0.25">
      <c r="A113" s="21"/>
      <c r="B113" s="1" t="s">
        <v>112</v>
      </c>
      <c r="C113" s="2">
        <v>61</v>
      </c>
      <c r="D113" s="2">
        <v>15</v>
      </c>
    </row>
    <row r="114" spans="1:4" x14ac:dyDescent="0.25">
      <c r="A114" s="21"/>
      <c r="B114" s="1" t="s">
        <v>113</v>
      </c>
      <c r="C114" s="2">
        <v>60</v>
      </c>
      <c r="D114" s="2">
        <v>26</v>
      </c>
    </row>
    <row r="115" spans="1:4" x14ac:dyDescent="0.25">
      <c r="A115" s="21"/>
      <c r="B115" s="1" t="s">
        <v>114</v>
      </c>
      <c r="C115" s="2">
        <v>58</v>
      </c>
      <c r="D115" s="2">
        <v>60</v>
      </c>
    </row>
    <row r="116" spans="1:4" x14ac:dyDescent="0.25">
      <c r="A116" s="21"/>
      <c r="B116" s="1" t="s">
        <v>115</v>
      </c>
      <c r="C116" s="2">
        <v>56</v>
      </c>
      <c r="D116" s="2">
        <v>69</v>
      </c>
    </row>
    <row r="117" spans="1:4" x14ac:dyDescent="0.25">
      <c r="A117" s="21"/>
      <c r="B117" s="1" t="s">
        <v>116</v>
      </c>
      <c r="C117" s="2">
        <v>62</v>
      </c>
      <c r="D117" s="2">
        <v>25</v>
      </c>
    </row>
    <row r="118" spans="1:4" x14ac:dyDescent="0.25">
      <c r="A118" s="21"/>
      <c r="B118" s="1" t="s">
        <v>117</v>
      </c>
      <c r="C118" s="2">
        <v>57</v>
      </c>
      <c r="D118" s="2">
        <v>45</v>
      </c>
    </row>
    <row r="119" spans="1:4" x14ac:dyDescent="0.25">
      <c r="A119" s="21"/>
      <c r="B119" s="1" t="s">
        <v>118</v>
      </c>
      <c r="C119" s="2">
        <v>65</v>
      </c>
      <c r="D119" s="2">
        <v>57</v>
      </c>
    </row>
    <row r="120" spans="1:4" x14ac:dyDescent="0.25">
      <c r="A120" s="21"/>
      <c r="B120" s="1" t="s">
        <v>119</v>
      </c>
      <c r="C120" s="2">
        <v>60</v>
      </c>
      <c r="D120" s="2">
        <v>60</v>
      </c>
    </row>
    <row r="121" spans="1:4" x14ac:dyDescent="0.25">
      <c r="A121" s="21"/>
      <c r="B121" s="1" t="s">
        <v>120</v>
      </c>
      <c r="C121" s="2">
        <v>66</v>
      </c>
      <c r="D121" s="2">
        <v>35</v>
      </c>
    </row>
    <row r="122" spans="1:4" x14ac:dyDescent="0.25">
      <c r="A122" s="21"/>
      <c r="B122" s="1" t="s">
        <v>121</v>
      </c>
      <c r="C122" s="2">
        <v>50</v>
      </c>
      <c r="D122" s="2">
        <v>43</v>
      </c>
    </row>
    <row r="123" spans="1:4" x14ac:dyDescent="0.25">
      <c r="A123" s="21"/>
      <c r="B123" s="1" t="s">
        <v>122</v>
      </c>
      <c r="C123" s="2">
        <v>67</v>
      </c>
      <c r="D123" s="2">
        <v>68</v>
      </c>
    </row>
    <row r="124" spans="1:4" x14ac:dyDescent="0.25">
      <c r="A124" s="21"/>
      <c r="B124" s="1" t="s">
        <v>123</v>
      </c>
      <c r="C124" s="2">
        <v>68</v>
      </c>
      <c r="D124" s="2">
        <v>33</v>
      </c>
    </row>
    <row r="125" spans="1:4" x14ac:dyDescent="0.25">
      <c r="A125" s="21"/>
      <c r="B125" s="1" t="s">
        <v>124</v>
      </c>
      <c r="C125" s="2">
        <v>70</v>
      </c>
      <c r="D125" s="2">
        <v>37</v>
      </c>
    </row>
    <row r="126" spans="1:4" x14ac:dyDescent="0.25">
      <c r="A126" s="21"/>
      <c r="B126" s="1" t="s">
        <v>125</v>
      </c>
      <c r="C126" s="2">
        <v>64</v>
      </c>
      <c r="D126" s="2">
        <v>52</v>
      </c>
    </row>
    <row r="127" spans="1:4" x14ac:dyDescent="0.25">
      <c r="A127" s="21"/>
      <c r="B127" s="1" t="s">
        <v>126</v>
      </c>
      <c r="C127" s="2">
        <v>52</v>
      </c>
      <c r="D127" s="2">
        <v>46</v>
      </c>
    </row>
    <row r="128" spans="1:4" x14ac:dyDescent="0.25">
      <c r="A128" s="21"/>
      <c r="B128" s="1" t="s">
        <v>127</v>
      </c>
      <c r="C128" s="2">
        <v>63</v>
      </c>
      <c r="D128" s="2">
        <v>40</v>
      </c>
    </row>
    <row r="129" spans="1:4" x14ac:dyDescent="0.25">
      <c r="A129" s="21"/>
      <c r="B129" s="1" t="s">
        <v>128</v>
      </c>
      <c r="C129" s="2">
        <v>56</v>
      </c>
      <c r="D129" s="2">
        <v>42</v>
      </c>
    </row>
    <row r="130" spans="1:4" x14ac:dyDescent="0.25">
      <c r="A130" s="21"/>
      <c r="B130" s="1" t="s">
        <v>129</v>
      </c>
      <c r="C130" s="2">
        <v>65</v>
      </c>
      <c r="D130" s="2">
        <v>43</v>
      </c>
    </row>
    <row r="131" spans="1:4" x14ac:dyDescent="0.25">
      <c r="A131" s="21"/>
      <c r="B131" s="1" t="s">
        <v>130</v>
      </c>
      <c r="C131" s="2">
        <v>60</v>
      </c>
      <c r="D131" s="2">
        <v>49</v>
      </c>
    </row>
    <row r="132" spans="1:4" x14ac:dyDescent="0.25">
      <c r="A132" s="21"/>
      <c r="B132" s="1" t="s">
        <v>131</v>
      </c>
      <c r="C132" s="2">
        <v>58</v>
      </c>
      <c r="D132" s="2">
        <v>29</v>
      </c>
    </row>
    <row r="133" spans="1:4" x14ac:dyDescent="0.25">
      <c r="A133" s="21"/>
      <c r="B133" s="1" t="s">
        <v>132</v>
      </c>
      <c r="C133" s="2">
        <v>63</v>
      </c>
      <c r="D133" s="2">
        <v>39</v>
      </c>
    </row>
    <row r="134" spans="1:4" x14ac:dyDescent="0.25">
      <c r="A134" s="21"/>
      <c r="B134" s="1" t="s">
        <v>133</v>
      </c>
      <c r="C134" s="2">
        <v>63</v>
      </c>
      <c r="D134" s="2">
        <v>30</v>
      </c>
    </row>
    <row r="135" spans="1:4" x14ac:dyDescent="0.25">
      <c r="A135" s="21"/>
      <c r="B135" s="1" t="s">
        <v>134</v>
      </c>
      <c r="C135" s="2">
        <v>64</v>
      </c>
      <c r="D135" s="2">
        <v>61</v>
      </c>
    </row>
    <row r="136" spans="1:4" x14ac:dyDescent="0.25">
      <c r="A136" s="21"/>
      <c r="B136" s="1" t="s">
        <v>135</v>
      </c>
      <c r="C136" s="2">
        <v>67</v>
      </c>
      <c r="D136" s="2">
        <v>31</v>
      </c>
    </row>
    <row r="137" spans="1:4" x14ac:dyDescent="0.25">
      <c r="A137" s="21"/>
      <c r="B137" s="1" t="s">
        <v>136</v>
      </c>
      <c r="C137" s="2">
        <v>63</v>
      </c>
      <c r="D137" s="2">
        <v>37</v>
      </c>
    </row>
    <row r="138" spans="1:4" x14ac:dyDescent="0.25">
      <c r="A138" s="21"/>
      <c r="B138" s="1" t="s">
        <v>137</v>
      </c>
      <c r="C138" s="2">
        <v>61</v>
      </c>
      <c r="D138" s="2">
        <v>43</v>
      </c>
    </row>
    <row r="139" spans="1:4" x14ac:dyDescent="0.25">
      <c r="A139" s="21"/>
      <c r="B139" s="1" t="s">
        <v>138</v>
      </c>
      <c r="C139" s="2">
        <v>65</v>
      </c>
      <c r="D139" s="2">
        <v>38</v>
      </c>
    </row>
    <row r="140" spans="1:4" x14ac:dyDescent="0.25">
      <c r="A140" s="21"/>
      <c r="B140" s="1" t="s">
        <v>139</v>
      </c>
      <c r="C140" s="2">
        <v>59</v>
      </c>
      <c r="D140" s="2">
        <v>48</v>
      </c>
    </row>
    <row r="141" spans="1:4" x14ac:dyDescent="0.25">
      <c r="A141" s="21"/>
      <c r="B141" s="1" t="s">
        <v>140</v>
      </c>
      <c r="C141" s="2">
        <v>65</v>
      </c>
      <c r="D141" s="2">
        <v>28</v>
      </c>
    </row>
    <row r="142" spans="1:4" x14ac:dyDescent="0.25">
      <c r="A142" s="21"/>
      <c r="B142" s="1" t="s">
        <v>141</v>
      </c>
      <c r="C142" s="2">
        <v>60</v>
      </c>
      <c r="D142" s="2">
        <v>62</v>
      </c>
    </row>
    <row r="143" spans="1:4" x14ac:dyDescent="0.25">
      <c r="A143" s="21"/>
      <c r="B143" s="1" t="s">
        <v>142</v>
      </c>
      <c r="C143" s="2">
        <v>56</v>
      </c>
      <c r="D143" s="2">
        <v>37</v>
      </c>
    </row>
    <row r="144" spans="1:4" x14ac:dyDescent="0.25">
      <c r="A144" s="21"/>
      <c r="B144" s="1" t="s">
        <v>143</v>
      </c>
      <c r="C144" s="2">
        <v>57</v>
      </c>
      <c r="D144" s="2">
        <v>53</v>
      </c>
    </row>
    <row r="145" spans="1:4" x14ac:dyDescent="0.25">
      <c r="A145" s="21"/>
      <c r="B145" s="1" t="s">
        <v>144</v>
      </c>
      <c r="C145" s="2">
        <v>61</v>
      </c>
      <c r="D145" s="2">
        <v>75</v>
      </c>
    </row>
    <row r="146" spans="1:4" x14ac:dyDescent="0.25">
      <c r="A146" s="21"/>
      <c r="B146" s="1" t="s">
        <v>145</v>
      </c>
      <c r="C146" s="2">
        <v>63</v>
      </c>
      <c r="D146" s="2">
        <v>42</v>
      </c>
    </row>
    <row r="147" spans="1:4" x14ac:dyDescent="0.25">
      <c r="A147" s="21"/>
      <c r="B147" s="1" t="s">
        <v>146</v>
      </c>
      <c r="C147" s="2">
        <v>65</v>
      </c>
      <c r="D147" s="2">
        <v>44</v>
      </c>
    </row>
    <row r="148" spans="1:4" x14ac:dyDescent="0.25">
      <c r="A148" s="21"/>
      <c r="B148" s="1" t="s">
        <v>147</v>
      </c>
      <c r="C148" s="2">
        <v>66</v>
      </c>
      <c r="D148" s="2">
        <v>37</v>
      </c>
    </row>
    <row r="149" spans="1:4" x14ac:dyDescent="0.25">
      <c r="A149" s="21"/>
      <c r="B149" s="1" t="s">
        <v>148</v>
      </c>
      <c r="C149" s="2">
        <v>69</v>
      </c>
      <c r="D149" s="2">
        <v>31</v>
      </c>
    </row>
    <row r="150" spans="1:4" x14ac:dyDescent="0.25">
      <c r="A150" s="21"/>
      <c r="B150" s="1" t="s">
        <v>149</v>
      </c>
      <c r="C150" s="2">
        <v>67</v>
      </c>
      <c r="D150" s="2">
        <v>25</v>
      </c>
    </row>
    <row r="151" spans="1:4" x14ac:dyDescent="0.25">
      <c r="A151" s="21"/>
      <c r="B151" s="1" t="s">
        <v>150</v>
      </c>
      <c r="C151" s="2">
        <v>65</v>
      </c>
      <c r="D151" s="2">
        <v>46</v>
      </c>
    </row>
    <row r="152" spans="1:4" x14ac:dyDescent="0.25">
      <c r="A152" s="21"/>
      <c r="B152" s="1" t="s">
        <v>151</v>
      </c>
      <c r="C152" s="2">
        <v>61</v>
      </c>
      <c r="D152" s="2">
        <v>25</v>
      </c>
    </row>
    <row r="153" spans="1:4" x14ac:dyDescent="0.25">
      <c r="A153" s="21"/>
      <c r="B153" s="1" t="s">
        <v>152</v>
      </c>
      <c r="C153" s="2">
        <v>62</v>
      </c>
      <c r="D153" s="2">
        <v>37</v>
      </c>
    </row>
    <row r="154" spans="1:4" x14ac:dyDescent="0.25">
      <c r="A154" s="21"/>
      <c r="B154" s="1" t="s">
        <v>153</v>
      </c>
      <c r="C154" s="2">
        <v>66</v>
      </c>
      <c r="D154" s="2">
        <v>32</v>
      </c>
    </row>
    <row r="155" spans="1:4" x14ac:dyDescent="0.25">
      <c r="A155" s="21"/>
      <c r="B155" s="1" t="s">
        <v>154</v>
      </c>
      <c r="C155" s="2">
        <v>64</v>
      </c>
      <c r="D155" s="2">
        <v>53</v>
      </c>
    </row>
    <row r="156" spans="1:4" x14ac:dyDescent="0.25">
      <c r="A156" s="21"/>
      <c r="B156" s="1" t="s">
        <v>155</v>
      </c>
      <c r="C156" s="2">
        <v>56</v>
      </c>
      <c r="D156" s="2">
        <v>39</v>
      </c>
    </row>
    <row r="157" spans="1:4" x14ac:dyDescent="0.25">
      <c r="A157" s="21"/>
      <c r="B157" s="1" t="s">
        <v>156</v>
      </c>
      <c r="C157" s="2">
        <v>59</v>
      </c>
      <c r="D157" s="2">
        <v>49</v>
      </c>
    </row>
    <row r="158" spans="1:4" x14ac:dyDescent="0.25">
      <c r="A158" s="21"/>
      <c r="B158" s="1" t="s">
        <v>157</v>
      </c>
      <c r="C158" s="2">
        <v>53</v>
      </c>
      <c r="D158" s="2">
        <v>47</v>
      </c>
    </row>
    <row r="159" spans="1:4" x14ac:dyDescent="0.25">
      <c r="A159" s="21"/>
      <c r="B159" s="1" t="s">
        <v>158</v>
      </c>
      <c r="C159" s="2">
        <v>59</v>
      </c>
      <c r="D159" s="2">
        <v>32</v>
      </c>
    </row>
    <row r="160" spans="1:4" x14ac:dyDescent="0.25">
      <c r="A160" s="21"/>
      <c r="B160" s="1" t="s">
        <v>159</v>
      </c>
      <c r="C160" s="2">
        <v>61</v>
      </c>
      <c r="D160" s="2">
        <v>44</v>
      </c>
    </row>
    <row r="161" spans="1:4" x14ac:dyDescent="0.25">
      <c r="A161" s="21"/>
      <c r="B161" s="1" t="s">
        <v>160</v>
      </c>
      <c r="C161" s="2">
        <v>55</v>
      </c>
      <c r="D161" s="2">
        <v>43</v>
      </c>
    </row>
    <row r="162" spans="1:4" x14ac:dyDescent="0.25">
      <c r="A162" s="21"/>
      <c r="B162" s="1" t="s">
        <v>161</v>
      </c>
      <c r="C162" s="2">
        <v>58</v>
      </c>
      <c r="D162" s="2">
        <v>30</v>
      </c>
    </row>
    <row r="163" spans="1:4" x14ac:dyDescent="0.25">
      <c r="A163" s="21"/>
      <c r="B163" s="1" t="s">
        <v>162</v>
      </c>
      <c r="C163" s="2">
        <v>60</v>
      </c>
      <c r="D163" s="2">
        <v>26</v>
      </c>
    </row>
    <row r="164" spans="1:4" x14ac:dyDescent="0.25">
      <c r="A164" s="21"/>
      <c r="B164" s="1" t="s">
        <v>163</v>
      </c>
      <c r="C164" s="2">
        <v>64</v>
      </c>
      <c r="D164" s="2">
        <v>70</v>
      </c>
    </row>
    <row r="165" spans="1:4" x14ac:dyDescent="0.25">
      <c r="A165" s="21"/>
      <c r="B165" s="1" t="s">
        <v>164</v>
      </c>
      <c r="C165" s="2">
        <v>65</v>
      </c>
      <c r="D165" s="2">
        <v>38</v>
      </c>
    </row>
    <row r="166" spans="1:4" x14ac:dyDescent="0.25">
      <c r="A166" s="21"/>
      <c r="B166" s="1" t="s">
        <v>165</v>
      </c>
      <c r="C166" s="2">
        <v>54</v>
      </c>
      <c r="D166" s="2">
        <v>42</v>
      </c>
    </row>
    <row r="167" spans="1:4" x14ac:dyDescent="0.25">
      <c r="A167" s="21"/>
      <c r="B167" s="1" t="s">
        <v>166</v>
      </c>
      <c r="C167" s="2">
        <v>55</v>
      </c>
      <c r="D167" s="2">
        <v>35</v>
      </c>
    </row>
    <row r="168" spans="1:4" x14ac:dyDescent="0.25">
      <c r="A168" s="21"/>
      <c r="B168" s="1" t="s">
        <v>167</v>
      </c>
      <c r="C168" s="2">
        <v>50</v>
      </c>
      <c r="D168" s="2">
        <v>28</v>
      </c>
    </row>
    <row r="169" spans="1:4" x14ac:dyDescent="0.25">
      <c r="A169" s="21"/>
      <c r="B169" s="1" t="s">
        <v>168</v>
      </c>
      <c r="C169" s="2">
        <v>50</v>
      </c>
      <c r="D169" s="2">
        <v>27</v>
      </c>
    </row>
    <row r="170" spans="1:4" x14ac:dyDescent="0.25">
      <c r="A170" s="21"/>
      <c r="B170" s="1" t="s">
        <v>169</v>
      </c>
      <c r="C170" s="2">
        <v>52</v>
      </c>
      <c r="D170" s="2">
        <v>36</v>
      </c>
    </row>
    <row r="171" spans="1:4" x14ac:dyDescent="0.25">
      <c r="A171" s="21"/>
      <c r="B171" s="1" t="s">
        <v>170</v>
      </c>
      <c r="C171" s="2">
        <v>53</v>
      </c>
      <c r="D171" s="2">
        <v>26</v>
      </c>
    </row>
    <row r="172" spans="1:4" x14ac:dyDescent="0.25">
      <c r="A172" s="21"/>
      <c r="B172" s="1" t="s">
        <v>171</v>
      </c>
      <c r="C172" s="2">
        <v>59</v>
      </c>
      <c r="D172" s="2">
        <v>46</v>
      </c>
    </row>
    <row r="173" spans="1:4" x14ac:dyDescent="0.25">
      <c r="A173" s="21"/>
      <c r="B173" s="1" t="s">
        <v>172</v>
      </c>
      <c r="C173" s="2">
        <v>65</v>
      </c>
      <c r="D173" s="2">
        <v>30</v>
      </c>
    </row>
    <row r="174" spans="1:4" x14ac:dyDescent="0.25">
      <c r="A174" s="21"/>
      <c r="B174" s="1" t="s">
        <v>173</v>
      </c>
      <c r="C174" s="2">
        <v>64</v>
      </c>
      <c r="D174" s="2">
        <v>42</v>
      </c>
    </row>
    <row r="175" spans="1:4" x14ac:dyDescent="0.25">
      <c r="A175" s="21"/>
      <c r="B175" s="1" t="s">
        <v>174</v>
      </c>
      <c r="C175" s="2">
        <v>53</v>
      </c>
      <c r="D175" s="2">
        <v>21</v>
      </c>
    </row>
    <row r="176" spans="1:4" x14ac:dyDescent="0.25">
      <c r="A176" s="21"/>
      <c r="B176" s="1" t="s">
        <v>175</v>
      </c>
      <c r="C176" s="2">
        <v>58</v>
      </c>
      <c r="D176" s="2">
        <v>40</v>
      </c>
    </row>
    <row r="177" spans="1:4" x14ac:dyDescent="0.25">
      <c r="A177" s="21"/>
      <c r="B177" s="1" t="s">
        <v>176</v>
      </c>
      <c r="C177" s="2">
        <v>60</v>
      </c>
      <c r="D177" s="2">
        <v>59</v>
      </c>
    </row>
    <row r="178" spans="1:4" x14ac:dyDescent="0.25">
      <c r="A178" s="21"/>
      <c r="B178" s="1" t="s">
        <v>177</v>
      </c>
      <c r="C178" s="2">
        <v>60</v>
      </c>
      <c r="D178" s="2">
        <v>26</v>
      </c>
    </row>
    <row r="179" spans="1:4" x14ac:dyDescent="0.25">
      <c r="A179" s="21"/>
      <c r="B179" s="1" t="s">
        <v>178</v>
      </c>
      <c r="C179" s="2">
        <v>62</v>
      </c>
      <c r="D179" s="2">
        <v>64</v>
      </c>
    </row>
    <row r="180" spans="1:4" x14ac:dyDescent="0.25">
      <c r="A180" s="21"/>
      <c r="B180" s="1" t="s">
        <v>179</v>
      </c>
      <c r="C180" s="2">
        <v>70</v>
      </c>
      <c r="D180" s="2">
        <v>40</v>
      </c>
    </row>
    <row r="181" spans="1:4" x14ac:dyDescent="0.25">
      <c r="A181" s="21"/>
      <c r="B181" s="1" t="s">
        <v>180</v>
      </c>
      <c r="C181" s="2">
        <v>52</v>
      </c>
      <c r="D181" s="2">
        <v>23</v>
      </c>
    </row>
    <row r="182" spans="1:4" x14ac:dyDescent="0.25">
      <c r="A182" s="21"/>
      <c r="B182" s="1" t="s">
        <v>181</v>
      </c>
      <c r="C182" s="2">
        <v>65</v>
      </c>
      <c r="D182" s="2">
        <v>20</v>
      </c>
    </row>
    <row r="183" spans="1:4" x14ac:dyDescent="0.25">
      <c r="A183" s="21"/>
      <c r="B183" s="1" t="s">
        <v>182</v>
      </c>
      <c r="C183" s="2">
        <v>63</v>
      </c>
      <c r="D183" s="2">
        <v>43</v>
      </c>
    </row>
    <row r="184" spans="1:4" x14ac:dyDescent="0.25">
      <c r="A184" s="21"/>
      <c r="B184" s="1" t="s">
        <v>183</v>
      </c>
      <c r="C184" s="2">
        <v>64</v>
      </c>
      <c r="D184" s="2">
        <v>42</v>
      </c>
    </row>
    <row r="185" spans="1:4" x14ac:dyDescent="0.25">
      <c r="A185" s="21"/>
      <c r="B185" s="1" t="s">
        <v>184</v>
      </c>
      <c r="C185" s="2">
        <v>59</v>
      </c>
      <c r="D185" s="2">
        <v>35</v>
      </c>
    </row>
    <row r="186" spans="1:4" x14ac:dyDescent="0.25">
      <c r="A186" s="21"/>
      <c r="B186" s="1" t="s">
        <v>185</v>
      </c>
      <c r="C186" s="2">
        <v>68</v>
      </c>
      <c r="D186" s="2">
        <v>29</v>
      </c>
    </row>
    <row r="187" spans="1:4" x14ac:dyDescent="0.25">
      <c r="A187" s="21"/>
      <c r="B187" s="1" t="s">
        <v>186</v>
      </c>
      <c r="C187" s="2">
        <v>58</v>
      </c>
      <c r="D187" s="2">
        <v>42</v>
      </c>
    </row>
    <row r="188" spans="1:4" x14ac:dyDescent="0.25">
      <c r="A188" s="21"/>
      <c r="B188" s="1" t="s">
        <v>187</v>
      </c>
      <c r="C188" s="2">
        <v>68</v>
      </c>
      <c r="D188" s="2">
        <v>35</v>
      </c>
    </row>
    <row r="189" spans="1:4" x14ac:dyDescent="0.25">
      <c r="A189" s="21"/>
      <c r="B189" s="1" t="s">
        <v>188</v>
      </c>
      <c r="C189" s="2">
        <v>62</v>
      </c>
      <c r="D189" s="2">
        <v>56</v>
      </c>
    </row>
    <row r="190" spans="1:4" x14ac:dyDescent="0.25">
      <c r="A190" s="21"/>
      <c r="B190" s="1" t="s">
        <v>189</v>
      </c>
      <c r="C190" s="2">
        <v>64</v>
      </c>
      <c r="D190" s="2">
        <v>35</v>
      </c>
    </row>
    <row r="191" spans="1:4" x14ac:dyDescent="0.25">
      <c r="A191" s="21"/>
      <c r="B191" s="1" t="s">
        <v>190</v>
      </c>
      <c r="C191" s="2">
        <v>66</v>
      </c>
      <c r="D191" s="2">
        <v>41</v>
      </c>
    </row>
    <row r="192" spans="1:4" x14ac:dyDescent="0.25">
      <c r="A192" s="21"/>
      <c r="B192" s="1" t="s">
        <v>191</v>
      </c>
      <c r="C192" s="2">
        <v>63</v>
      </c>
      <c r="D192" s="2">
        <v>26</v>
      </c>
    </row>
    <row r="193" spans="1:4" x14ac:dyDescent="0.25">
      <c r="A193" s="21"/>
      <c r="B193" s="1" t="s">
        <v>192</v>
      </c>
      <c r="C193" s="2">
        <v>60</v>
      </c>
      <c r="D193" s="2">
        <v>27</v>
      </c>
    </row>
    <row r="194" spans="1:4" x14ac:dyDescent="0.25">
      <c r="A194" s="21"/>
      <c r="B194" s="1" t="s">
        <v>193</v>
      </c>
      <c r="C194" s="2">
        <v>55</v>
      </c>
      <c r="D194" s="2">
        <v>33</v>
      </c>
    </row>
    <row r="195" spans="1:4" x14ac:dyDescent="0.25">
      <c r="A195" s="21"/>
      <c r="B195" s="1" t="s">
        <v>194</v>
      </c>
      <c r="C195" s="2">
        <v>59</v>
      </c>
      <c r="D195" s="2">
        <v>45</v>
      </c>
    </row>
    <row r="196" spans="1:4" x14ac:dyDescent="0.25">
      <c r="A196" s="21"/>
      <c r="B196" s="1" t="s">
        <v>195</v>
      </c>
      <c r="C196" s="2">
        <v>60</v>
      </c>
      <c r="D196" s="2">
        <v>69</v>
      </c>
    </row>
    <row r="197" spans="1:4" x14ac:dyDescent="0.25">
      <c r="A197" s="21"/>
      <c r="B197" s="1" t="s">
        <v>196</v>
      </c>
      <c r="C197" s="2">
        <v>60</v>
      </c>
      <c r="D197" s="2">
        <v>39</v>
      </c>
    </row>
    <row r="198" spans="1:4" x14ac:dyDescent="0.25">
      <c r="A198" s="21"/>
      <c r="B198" s="1" t="s">
        <v>197</v>
      </c>
      <c r="C198" s="2">
        <v>65</v>
      </c>
      <c r="D198" s="2">
        <v>33</v>
      </c>
    </row>
    <row r="199" spans="1:4" x14ac:dyDescent="0.25">
      <c r="A199" s="21"/>
      <c r="B199" s="1" t="s">
        <v>198</v>
      </c>
      <c r="C199" s="2">
        <v>61</v>
      </c>
      <c r="D199" s="2">
        <v>35</v>
      </c>
    </row>
    <row r="200" spans="1:4" x14ac:dyDescent="0.25">
      <c r="A200" s="21"/>
      <c r="B200" s="1" t="s">
        <v>199</v>
      </c>
      <c r="C200" s="2">
        <v>65</v>
      </c>
      <c r="D200" s="2">
        <v>30</v>
      </c>
    </row>
    <row r="201" spans="1:4" x14ac:dyDescent="0.25">
      <c r="A201" s="21"/>
      <c r="B201" s="1" t="s">
        <v>200</v>
      </c>
      <c r="C201" s="2">
        <v>50</v>
      </c>
      <c r="D201" s="2">
        <v>36</v>
      </c>
    </row>
    <row r="202" spans="1:4" x14ac:dyDescent="0.25">
      <c r="A202" s="21"/>
      <c r="B202" s="1" t="s">
        <v>201</v>
      </c>
      <c r="C202" s="2">
        <v>57</v>
      </c>
      <c r="D202" s="2">
        <v>25</v>
      </c>
    </row>
  </sheetData>
  <mergeCells count="4">
    <mergeCell ref="A3:A102"/>
    <mergeCell ref="A103:A202"/>
    <mergeCell ref="H4:H8"/>
    <mergeCell ref="H10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DD904-BB6B-42C8-B39E-71141B2273F3}">
  <dimension ref="A1:Y202"/>
  <sheetViews>
    <sheetView topLeftCell="A7" workbookViewId="0">
      <selection activeCell="M11" sqref="M11"/>
    </sheetView>
  </sheetViews>
  <sheetFormatPr defaultRowHeight="15" x14ac:dyDescent="0.25"/>
  <cols>
    <col min="1" max="1" width="9.140625" style="5"/>
    <col min="2" max="2" width="6.7109375" style="5" bestFit="1" customWidth="1"/>
    <col min="3" max="3" width="6.42578125" style="5" bestFit="1" customWidth="1"/>
    <col min="4" max="4" width="15" style="5" bestFit="1" customWidth="1"/>
    <col min="5" max="6" width="9.140625" style="5"/>
    <col min="7" max="7" width="9.7109375" style="5" bestFit="1" customWidth="1"/>
    <col min="8" max="8" width="3" style="5" bestFit="1" customWidth="1"/>
    <col min="9" max="9" width="6.7109375" style="5" bestFit="1" customWidth="1"/>
    <col min="10" max="10" width="6.42578125" style="5" bestFit="1" customWidth="1"/>
    <col min="11" max="11" width="15" style="5" bestFit="1" customWidth="1"/>
    <col min="12" max="13" width="9.140625" style="5"/>
    <col min="14" max="14" width="9.42578125" style="5" bestFit="1" customWidth="1"/>
    <col min="15" max="15" width="5.140625" style="5" bestFit="1" customWidth="1"/>
    <col min="16" max="16" width="7" style="5" bestFit="1" customWidth="1"/>
    <col min="17" max="17" width="12.140625" style="5" bestFit="1" customWidth="1"/>
    <col min="18" max="18" width="12.5703125" style="5" bestFit="1" customWidth="1"/>
    <col min="19" max="19" width="9.140625" style="5"/>
    <col min="20" max="20" width="9.5703125" style="5" bestFit="1" customWidth="1"/>
    <col min="21" max="21" width="11.5703125" style="5" bestFit="1" customWidth="1"/>
    <col min="22" max="22" width="17.85546875" style="5" bestFit="1" customWidth="1"/>
    <col min="23" max="23" width="15" style="5" bestFit="1" customWidth="1"/>
    <col min="24" max="24" width="12" style="5" bestFit="1" customWidth="1"/>
    <col min="25" max="25" width="9.5703125" style="5" bestFit="1" customWidth="1"/>
    <col min="26" max="16384" width="9.140625" style="5"/>
  </cols>
  <sheetData>
    <row r="1" spans="1:25" x14ac:dyDescent="0.25">
      <c r="B1" s="5" t="s">
        <v>207</v>
      </c>
      <c r="I1" s="5" t="s">
        <v>234</v>
      </c>
    </row>
    <row r="2" spans="1:25" x14ac:dyDescent="0.25">
      <c r="B2" s="6"/>
      <c r="C2" s="8" t="s">
        <v>223</v>
      </c>
      <c r="D2" s="8" t="s">
        <v>224</v>
      </c>
      <c r="J2" s="8" t="s">
        <v>223</v>
      </c>
      <c r="K2" s="8" t="s">
        <v>224</v>
      </c>
      <c r="P2" s="8" t="s">
        <v>225</v>
      </c>
      <c r="Q2" s="8" t="s">
        <v>226</v>
      </c>
      <c r="R2" s="8" t="s">
        <v>227</v>
      </c>
      <c r="U2" s="8" t="s">
        <v>225</v>
      </c>
      <c r="V2" s="8" t="s">
        <v>226</v>
      </c>
      <c r="W2" s="8" t="s">
        <v>227</v>
      </c>
      <c r="X2" s="7"/>
    </row>
    <row r="3" spans="1:25" x14ac:dyDescent="0.25">
      <c r="A3" s="22" t="s">
        <v>207</v>
      </c>
      <c r="B3" s="7" t="s">
        <v>1</v>
      </c>
      <c r="C3" s="9">
        <v>58</v>
      </c>
      <c r="D3" s="9">
        <v>63</v>
      </c>
      <c r="G3" s="22" t="s">
        <v>208</v>
      </c>
      <c r="H3" s="22" t="s">
        <v>0</v>
      </c>
      <c r="I3" s="7" t="s">
        <v>1</v>
      </c>
      <c r="J3" s="9">
        <v>62</v>
      </c>
      <c r="K3" s="9">
        <v>57</v>
      </c>
      <c r="N3" s="23" t="s">
        <v>207</v>
      </c>
      <c r="O3" s="9" t="s">
        <v>209</v>
      </c>
      <c r="P3" s="9">
        <v>127.81</v>
      </c>
      <c r="Q3" s="9">
        <v>2721.15</v>
      </c>
      <c r="R3" s="9">
        <v>10.1</v>
      </c>
      <c r="T3" s="13">
        <v>131.51642000000001</v>
      </c>
      <c r="U3" s="9">
        <f>SUM(100-(R3-13))/100*P3</f>
        <v>131.51649000000003</v>
      </c>
      <c r="V3" s="9">
        <f>SUM(100-(R3-13))/100*Q3</f>
        <v>2800.0633500000004</v>
      </c>
      <c r="W3" s="9">
        <f>SUM((V3*10000)/10.8)/1000</f>
        <v>2592.6512499999999</v>
      </c>
      <c r="Y3" s="14"/>
    </row>
    <row r="4" spans="1:25" x14ac:dyDescent="0.25">
      <c r="A4" s="22"/>
      <c r="B4" s="7" t="s">
        <v>2</v>
      </c>
      <c r="C4" s="9">
        <v>88</v>
      </c>
      <c r="D4" s="9">
        <v>68</v>
      </c>
      <c r="G4" s="22"/>
      <c r="H4" s="22"/>
      <c r="I4" s="7" t="s">
        <v>2</v>
      </c>
      <c r="J4" s="9">
        <v>66</v>
      </c>
      <c r="K4" s="9">
        <v>52</v>
      </c>
      <c r="N4" s="23"/>
      <c r="O4" s="9" t="s">
        <v>210</v>
      </c>
      <c r="P4" s="9">
        <v>151</v>
      </c>
      <c r="Q4" s="9">
        <v>2685.5</v>
      </c>
      <c r="R4" s="9">
        <v>10.199999999999999</v>
      </c>
      <c r="T4" s="13">
        <v>155.22800000000001</v>
      </c>
      <c r="U4" s="9">
        <f t="shared" ref="U4:U26" si="0">SUM(100-(R4-13))/100*P4</f>
        <v>155.22800000000001</v>
      </c>
      <c r="V4" s="9">
        <f t="shared" ref="V4:V26" si="1">SUM(100-(R4-13))/100*Q4</f>
        <v>2760.694</v>
      </c>
      <c r="W4" s="9">
        <f t="shared" ref="W4:W26" si="2">SUM((V4*10000)/10.8)/1000</f>
        <v>2556.198148148148</v>
      </c>
      <c r="Y4" s="14"/>
    </row>
    <row r="5" spans="1:25" x14ac:dyDescent="0.25">
      <c r="A5" s="22"/>
      <c r="B5" s="7" t="s">
        <v>3</v>
      </c>
      <c r="C5" s="9">
        <v>72</v>
      </c>
      <c r="D5" s="9">
        <v>63</v>
      </c>
      <c r="G5" s="22"/>
      <c r="H5" s="22"/>
      <c r="I5" s="7" t="s">
        <v>3</v>
      </c>
      <c r="J5" s="9">
        <v>72</v>
      </c>
      <c r="K5" s="9">
        <v>63</v>
      </c>
      <c r="N5" s="23"/>
      <c r="O5" s="9" t="s">
        <v>211</v>
      </c>
      <c r="P5" s="9">
        <v>140</v>
      </c>
      <c r="Q5" s="9">
        <v>2611.1</v>
      </c>
      <c r="R5" s="9">
        <v>9.6999999999999993</v>
      </c>
      <c r="T5" s="13">
        <v>144.62</v>
      </c>
      <c r="U5" s="9">
        <f t="shared" si="0"/>
        <v>144.61999999999998</v>
      </c>
      <c r="V5" s="9">
        <f t="shared" si="1"/>
        <v>2697.2662999999998</v>
      </c>
      <c r="W5" s="9">
        <f t="shared" si="2"/>
        <v>2497.4687962962957</v>
      </c>
      <c r="Y5" s="14"/>
    </row>
    <row r="6" spans="1:25" x14ac:dyDescent="0.25">
      <c r="A6" s="22"/>
      <c r="B6" s="7" t="s">
        <v>4</v>
      </c>
      <c r="C6" s="9">
        <v>63</v>
      </c>
      <c r="D6" s="9">
        <v>39</v>
      </c>
      <c r="G6" s="22"/>
      <c r="H6" s="22"/>
      <c r="I6" s="7" t="s">
        <v>4</v>
      </c>
      <c r="J6" s="9">
        <v>62</v>
      </c>
      <c r="K6" s="9">
        <v>37</v>
      </c>
      <c r="N6" s="23"/>
      <c r="O6" s="9" t="s">
        <v>212</v>
      </c>
      <c r="P6" s="9">
        <v>124.81</v>
      </c>
      <c r="Q6" s="9">
        <v>2557.6799999999998</v>
      </c>
      <c r="R6" s="9">
        <v>10</v>
      </c>
      <c r="T6" s="13">
        <v>128.55430000000001</v>
      </c>
      <c r="U6" s="9">
        <f t="shared" si="0"/>
        <v>128.55430000000001</v>
      </c>
      <c r="V6" s="9">
        <f t="shared" si="1"/>
        <v>2634.4103999999998</v>
      </c>
      <c r="W6" s="9">
        <f t="shared" si="2"/>
        <v>2439.2688888888883</v>
      </c>
      <c r="Y6" s="14"/>
    </row>
    <row r="7" spans="1:25" x14ac:dyDescent="0.25">
      <c r="A7" s="22"/>
      <c r="B7" s="7" t="s">
        <v>5</v>
      </c>
      <c r="C7" s="9">
        <v>68</v>
      </c>
      <c r="D7" s="9">
        <v>40</v>
      </c>
      <c r="G7" s="22"/>
      <c r="H7" s="22"/>
      <c r="I7" s="7" t="s">
        <v>5</v>
      </c>
      <c r="J7" s="9">
        <v>53</v>
      </c>
      <c r="K7" s="9">
        <v>44</v>
      </c>
      <c r="N7" s="23"/>
      <c r="O7" s="9" t="s">
        <v>213</v>
      </c>
      <c r="P7" s="9">
        <v>132.69999999999999</v>
      </c>
      <c r="Q7" s="9">
        <v>2861.41</v>
      </c>
      <c r="R7" s="9">
        <v>9.8000000000000007</v>
      </c>
      <c r="T7" s="13">
        <v>136.94640000000001</v>
      </c>
      <c r="U7" s="9">
        <f t="shared" si="0"/>
        <v>136.94639999999998</v>
      </c>
      <c r="V7" s="9">
        <f t="shared" si="1"/>
        <v>2952.9751200000001</v>
      </c>
      <c r="W7" s="9">
        <f t="shared" si="2"/>
        <v>2734.2362222222218</v>
      </c>
      <c r="Y7" s="14"/>
    </row>
    <row r="8" spans="1:25" x14ac:dyDescent="0.25">
      <c r="A8" s="22"/>
      <c r="B8" s="7" t="s">
        <v>6</v>
      </c>
      <c r="C8" s="9">
        <v>72</v>
      </c>
      <c r="D8" s="9">
        <v>50</v>
      </c>
      <c r="G8" s="22"/>
      <c r="H8" s="22"/>
      <c r="I8" s="7" t="s">
        <v>6</v>
      </c>
      <c r="J8" s="9">
        <v>75</v>
      </c>
      <c r="K8" s="9">
        <v>30</v>
      </c>
      <c r="N8" s="23"/>
      <c r="O8" s="9"/>
      <c r="P8" s="9"/>
      <c r="Q8" s="9"/>
      <c r="R8" s="9"/>
      <c r="T8" s="15"/>
      <c r="U8" s="9">
        <f>AVERAGE(U3:U7)</f>
        <v>139.37303800000001</v>
      </c>
      <c r="V8" s="9">
        <f>AVERAGE(V3:V7)</f>
        <v>2769.0818339999996</v>
      </c>
      <c r="W8" s="9">
        <f>AVERAGE(W3:W7)</f>
        <v>2563.9646611111107</v>
      </c>
      <c r="Y8" s="14"/>
    </row>
    <row r="9" spans="1:25" x14ac:dyDescent="0.25">
      <c r="A9" s="22"/>
      <c r="B9" s="7" t="s">
        <v>7</v>
      </c>
      <c r="C9" s="9">
        <v>66</v>
      </c>
      <c r="D9" s="9">
        <v>60</v>
      </c>
      <c r="G9" s="22"/>
      <c r="H9" s="22"/>
      <c r="I9" s="7" t="s">
        <v>7</v>
      </c>
      <c r="J9" s="9">
        <v>65</v>
      </c>
      <c r="K9" s="9">
        <v>34</v>
      </c>
      <c r="N9" s="23"/>
      <c r="O9" s="9" t="s">
        <v>214</v>
      </c>
      <c r="P9" s="9">
        <v>122.22</v>
      </c>
      <c r="Q9" s="9">
        <v>2476</v>
      </c>
      <c r="R9" s="9">
        <v>10</v>
      </c>
      <c r="T9" s="13">
        <v>125.8866</v>
      </c>
      <c r="U9" s="9">
        <f t="shared" si="0"/>
        <v>125.8866</v>
      </c>
      <c r="V9" s="9">
        <f t="shared" si="1"/>
        <v>2550.2800000000002</v>
      </c>
      <c r="W9" s="9">
        <f t="shared" si="2"/>
        <v>2361.3703703703704</v>
      </c>
      <c r="Y9" s="14"/>
    </row>
    <row r="10" spans="1:25" x14ac:dyDescent="0.25">
      <c r="A10" s="22"/>
      <c r="B10" s="7" t="s">
        <v>8</v>
      </c>
      <c r="C10" s="9">
        <v>63</v>
      </c>
      <c r="D10" s="9">
        <v>58</v>
      </c>
      <c r="G10" s="22"/>
      <c r="H10" s="22"/>
      <c r="I10" s="7" t="s">
        <v>8</v>
      </c>
      <c r="J10" s="9">
        <v>69</v>
      </c>
      <c r="K10" s="9">
        <v>43</v>
      </c>
      <c r="N10" s="23"/>
      <c r="O10" s="9" t="s">
        <v>215</v>
      </c>
      <c r="P10" s="9">
        <v>117.65</v>
      </c>
      <c r="Q10" s="9">
        <v>2537.19</v>
      </c>
      <c r="R10" s="9">
        <v>10.1</v>
      </c>
      <c r="T10" s="13">
        <v>121.06185000000001</v>
      </c>
      <c r="U10" s="9">
        <f t="shared" si="0"/>
        <v>121.06185000000002</v>
      </c>
      <c r="V10" s="9">
        <f t="shared" si="1"/>
        <v>2610.7685100000003</v>
      </c>
      <c r="W10" s="9">
        <f t="shared" si="2"/>
        <v>2417.3782500000002</v>
      </c>
      <c r="Y10" s="14"/>
    </row>
    <row r="11" spans="1:25" x14ac:dyDescent="0.25">
      <c r="A11" s="22"/>
      <c r="B11" s="7" t="s">
        <v>9</v>
      </c>
      <c r="C11" s="9">
        <v>66</v>
      </c>
      <c r="D11" s="9">
        <v>56</v>
      </c>
      <c r="G11" s="22"/>
      <c r="H11" s="22"/>
      <c r="I11" s="7" t="s">
        <v>9</v>
      </c>
      <c r="J11" s="9">
        <v>66</v>
      </c>
      <c r="K11" s="9">
        <v>46</v>
      </c>
      <c r="N11" s="23"/>
      <c r="O11" s="9" t="s">
        <v>216</v>
      </c>
      <c r="P11" s="9">
        <v>124.39</v>
      </c>
      <c r="Q11" s="9">
        <v>2157.5700000000002</v>
      </c>
      <c r="R11" s="9">
        <v>9.8000000000000007</v>
      </c>
      <c r="T11" s="13">
        <v>128.37047999999999</v>
      </c>
      <c r="U11" s="9">
        <f t="shared" si="0"/>
        <v>128.37048000000001</v>
      </c>
      <c r="V11" s="9">
        <f t="shared" si="1"/>
        <v>2226.6122400000004</v>
      </c>
      <c r="W11" s="9">
        <f t="shared" si="2"/>
        <v>2061.6779999999999</v>
      </c>
      <c r="Y11" s="14"/>
    </row>
    <row r="12" spans="1:25" x14ac:dyDescent="0.25">
      <c r="A12" s="22"/>
      <c r="B12" s="7" t="s">
        <v>10</v>
      </c>
      <c r="C12" s="9">
        <v>64</v>
      </c>
      <c r="D12" s="9">
        <v>38</v>
      </c>
      <c r="G12" s="22"/>
      <c r="H12" s="22"/>
      <c r="I12" s="7" t="s">
        <v>10</v>
      </c>
      <c r="J12" s="9">
        <v>61</v>
      </c>
      <c r="K12" s="9">
        <v>30</v>
      </c>
      <c r="N12" s="23"/>
      <c r="O12" s="9" t="s">
        <v>217</v>
      </c>
      <c r="P12" s="9">
        <v>128.03</v>
      </c>
      <c r="Q12" s="9">
        <v>2480.63</v>
      </c>
      <c r="R12" s="9">
        <v>10.199999999999999</v>
      </c>
      <c r="T12" s="13">
        <v>131.61483999999999</v>
      </c>
      <c r="U12" s="9">
        <f t="shared" si="0"/>
        <v>131.61484000000002</v>
      </c>
      <c r="V12" s="9">
        <f t="shared" si="1"/>
        <v>2550.0876400000002</v>
      </c>
      <c r="W12" s="9">
        <f t="shared" si="2"/>
        <v>2361.1922592592591</v>
      </c>
      <c r="Y12" s="14"/>
    </row>
    <row r="13" spans="1:25" x14ac:dyDescent="0.25">
      <c r="A13" s="22"/>
      <c r="B13" s="7" t="s">
        <v>11</v>
      </c>
      <c r="C13" s="9">
        <v>70</v>
      </c>
      <c r="D13" s="9">
        <v>57</v>
      </c>
      <c r="G13" s="22"/>
      <c r="H13" s="22"/>
      <c r="I13" s="7" t="s">
        <v>11</v>
      </c>
      <c r="J13" s="9">
        <v>62</v>
      </c>
      <c r="K13" s="9">
        <v>29</v>
      </c>
      <c r="N13" s="23"/>
      <c r="O13" s="9" t="s">
        <v>218</v>
      </c>
      <c r="P13" s="9">
        <v>134.16</v>
      </c>
      <c r="Q13" s="9">
        <v>2562.02</v>
      </c>
      <c r="R13" s="9">
        <v>9.6</v>
      </c>
      <c r="T13" s="13">
        <v>138.72144</v>
      </c>
      <c r="U13" s="9">
        <f t="shared" si="0"/>
        <v>138.72144</v>
      </c>
      <c r="V13" s="9">
        <f t="shared" si="1"/>
        <v>2649.1286800000003</v>
      </c>
      <c r="W13" s="9">
        <f t="shared" si="2"/>
        <v>2452.8969259259256</v>
      </c>
      <c r="Y13" s="14"/>
    </row>
    <row r="14" spans="1:25" x14ac:dyDescent="0.25">
      <c r="A14" s="22"/>
      <c r="B14" s="7" t="s">
        <v>12</v>
      </c>
      <c r="C14" s="9">
        <v>73</v>
      </c>
      <c r="D14" s="9">
        <v>60</v>
      </c>
      <c r="G14" s="22"/>
      <c r="H14" s="22"/>
      <c r="I14" s="7" t="s">
        <v>12</v>
      </c>
      <c r="J14" s="9">
        <v>65</v>
      </c>
      <c r="K14" s="9">
        <v>26</v>
      </c>
      <c r="N14" s="9"/>
      <c r="O14" s="9"/>
      <c r="P14" s="9"/>
      <c r="Q14" s="9"/>
      <c r="R14" s="9"/>
      <c r="T14" s="15"/>
      <c r="U14" s="9">
        <f>AVERAGE(U9:U13)</f>
        <v>129.13104200000001</v>
      </c>
      <c r="V14" s="9">
        <f>AVERAGE(V9:V13)</f>
        <v>2517.3754140000001</v>
      </c>
      <c r="W14" s="9">
        <f>AVERAGE(W9:W13)</f>
        <v>2330.9031611111109</v>
      </c>
      <c r="Y14" s="14"/>
    </row>
    <row r="15" spans="1:25" x14ac:dyDescent="0.25">
      <c r="A15" s="22"/>
      <c r="B15" s="7" t="s">
        <v>13</v>
      </c>
      <c r="C15" s="9">
        <v>78</v>
      </c>
      <c r="D15" s="9">
        <v>42</v>
      </c>
      <c r="G15" s="22"/>
      <c r="H15" s="22"/>
      <c r="I15" s="7" t="s">
        <v>13</v>
      </c>
      <c r="J15" s="9">
        <v>66</v>
      </c>
      <c r="K15" s="9">
        <v>33</v>
      </c>
      <c r="R15" s="9"/>
      <c r="T15" s="15"/>
      <c r="U15" s="9">
        <f>SUM(U8-U14)</f>
        <v>10.241996</v>
      </c>
      <c r="V15" s="9">
        <f>SUM(V8-V14)</f>
        <v>251.70641999999953</v>
      </c>
      <c r="W15" s="9">
        <f>SUM(W8-W14)</f>
        <v>233.0614999999998</v>
      </c>
      <c r="X15" s="6"/>
      <c r="Y15" s="14"/>
    </row>
    <row r="16" spans="1:25" x14ac:dyDescent="0.25">
      <c r="A16" s="22"/>
      <c r="B16" s="7" t="s">
        <v>14</v>
      </c>
      <c r="C16" s="9">
        <v>72</v>
      </c>
      <c r="D16" s="9">
        <v>54</v>
      </c>
      <c r="G16" s="22"/>
      <c r="H16" s="22"/>
      <c r="I16" s="7" t="s">
        <v>14</v>
      </c>
      <c r="J16" s="9">
        <v>69</v>
      </c>
      <c r="K16" s="9">
        <v>27</v>
      </c>
      <c r="N16" s="23" t="s">
        <v>208</v>
      </c>
      <c r="O16" s="9" t="s">
        <v>209</v>
      </c>
      <c r="P16" s="9">
        <v>180.39</v>
      </c>
      <c r="Q16" s="9">
        <v>2745.12</v>
      </c>
      <c r="R16" s="9">
        <v>9.9</v>
      </c>
      <c r="T16" s="13">
        <v>185.98209</v>
      </c>
      <c r="U16" s="9">
        <f t="shared" si="0"/>
        <v>185.98208999999997</v>
      </c>
      <c r="V16" s="9">
        <f t="shared" si="1"/>
        <v>2830.2187199999998</v>
      </c>
      <c r="W16" s="9">
        <f t="shared" si="2"/>
        <v>2620.5728888888884</v>
      </c>
      <c r="Y16" s="14"/>
    </row>
    <row r="17" spans="1:25" x14ac:dyDescent="0.25">
      <c r="A17" s="22"/>
      <c r="B17" s="7" t="s">
        <v>15</v>
      </c>
      <c r="C17" s="9">
        <v>71</v>
      </c>
      <c r="D17" s="9">
        <v>58</v>
      </c>
      <c r="G17" s="22"/>
      <c r="H17" s="22"/>
      <c r="I17" s="7" t="s">
        <v>15</v>
      </c>
      <c r="J17" s="9">
        <v>75</v>
      </c>
      <c r="K17" s="9">
        <v>22</v>
      </c>
      <c r="N17" s="23"/>
      <c r="O17" s="9" t="s">
        <v>210</v>
      </c>
      <c r="P17" s="9">
        <v>152.69999999999999</v>
      </c>
      <c r="Q17" s="9">
        <v>2574.2199999999998</v>
      </c>
      <c r="R17" s="9">
        <v>10</v>
      </c>
      <c r="T17" s="13">
        <v>157.28100000000001</v>
      </c>
      <c r="U17" s="9">
        <f t="shared" si="0"/>
        <v>157.28100000000001</v>
      </c>
      <c r="V17" s="9">
        <f t="shared" si="1"/>
        <v>2651.4465999999998</v>
      </c>
      <c r="W17" s="9">
        <f t="shared" si="2"/>
        <v>2455.0431481481478</v>
      </c>
      <c r="Y17" s="14"/>
    </row>
    <row r="18" spans="1:25" x14ac:dyDescent="0.25">
      <c r="A18" s="22"/>
      <c r="B18" s="7" t="s">
        <v>16</v>
      </c>
      <c r="C18" s="9">
        <v>66</v>
      </c>
      <c r="D18" s="9">
        <v>58</v>
      </c>
      <c r="G18" s="22"/>
      <c r="H18" s="22"/>
      <c r="I18" s="7" t="s">
        <v>16</v>
      </c>
      <c r="J18" s="9">
        <v>63</v>
      </c>
      <c r="K18" s="9">
        <v>42</v>
      </c>
      <c r="N18" s="23"/>
      <c r="O18" s="9" t="s">
        <v>211</v>
      </c>
      <c r="P18" s="9">
        <v>198.7</v>
      </c>
      <c r="Q18" s="9">
        <v>2578.6</v>
      </c>
      <c r="R18" s="9">
        <v>9.6999999999999993</v>
      </c>
      <c r="T18" s="13">
        <v>205.25710000000001</v>
      </c>
      <c r="U18" s="9">
        <f t="shared" si="0"/>
        <v>205.25709999999998</v>
      </c>
      <c r="V18" s="9">
        <f t="shared" si="1"/>
        <v>2663.6937999999996</v>
      </c>
      <c r="W18" s="9">
        <f t="shared" si="2"/>
        <v>2466.3831481481479</v>
      </c>
      <c r="Y18" s="14"/>
    </row>
    <row r="19" spans="1:25" x14ac:dyDescent="0.25">
      <c r="A19" s="22"/>
      <c r="B19" s="7" t="s">
        <v>17</v>
      </c>
      <c r="C19" s="9">
        <v>66</v>
      </c>
      <c r="D19" s="9">
        <v>137</v>
      </c>
      <c r="G19" s="22"/>
      <c r="H19" s="22"/>
      <c r="I19" s="7" t="s">
        <v>17</v>
      </c>
      <c r="J19" s="9">
        <v>72</v>
      </c>
      <c r="K19" s="9">
        <v>40</v>
      </c>
      <c r="N19" s="23"/>
      <c r="O19" s="9" t="s">
        <v>212</v>
      </c>
      <c r="P19" s="9">
        <v>188</v>
      </c>
      <c r="Q19" s="9">
        <v>2195.25</v>
      </c>
      <c r="R19" s="9">
        <v>9.6</v>
      </c>
      <c r="T19" s="13">
        <v>194.392</v>
      </c>
      <c r="U19" s="9">
        <f t="shared" si="0"/>
        <v>194.392</v>
      </c>
      <c r="V19" s="9">
        <f t="shared" si="1"/>
        <v>2269.8885</v>
      </c>
      <c r="W19" s="9">
        <f t="shared" si="2"/>
        <v>2101.7486111111111</v>
      </c>
      <c r="Y19" s="14"/>
    </row>
    <row r="20" spans="1:25" x14ac:dyDescent="0.25">
      <c r="A20" s="22"/>
      <c r="B20" s="7" t="s">
        <v>18</v>
      </c>
      <c r="C20" s="9">
        <v>61</v>
      </c>
      <c r="D20" s="9">
        <v>67</v>
      </c>
      <c r="G20" s="22"/>
      <c r="H20" s="22"/>
      <c r="I20" s="7" t="s">
        <v>18</v>
      </c>
      <c r="J20" s="9">
        <v>71</v>
      </c>
      <c r="K20" s="9">
        <v>33</v>
      </c>
      <c r="N20" s="23"/>
      <c r="O20" s="9" t="s">
        <v>213</v>
      </c>
      <c r="P20" s="9">
        <v>181.55</v>
      </c>
      <c r="Q20" s="9">
        <v>2448.91</v>
      </c>
      <c r="R20" s="9">
        <v>9.8000000000000007</v>
      </c>
      <c r="T20" s="13">
        <v>187.3596</v>
      </c>
      <c r="U20" s="9">
        <f t="shared" si="0"/>
        <v>187.35960000000003</v>
      </c>
      <c r="V20" s="9">
        <f t="shared" si="1"/>
        <v>2527.2751199999998</v>
      </c>
      <c r="W20" s="9">
        <f t="shared" si="2"/>
        <v>2340.0695555555553</v>
      </c>
      <c r="Y20" s="14"/>
    </row>
    <row r="21" spans="1:25" x14ac:dyDescent="0.25">
      <c r="A21" s="22"/>
      <c r="B21" s="7" t="s">
        <v>19</v>
      </c>
      <c r="C21" s="9">
        <v>59</v>
      </c>
      <c r="D21" s="9">
        <v>43</v>
      </c>
      <c r="G21" s="22"/>
      <c r="H21" s="22"/>
      <c r="I21" s="7" t="s">
        <v>19</v>
      </c>
      <c r="J21" s="9">
        <v>70</v>
      </c>
      <c r="K21" s="9">
        <v>25</v>
      </c>
      <c r="N21" s="23"/>
      <c r="O21" s="9"/>
      <c r="P21" s="9"/>
      <c r="Q21" s="9"/>
      <c r="R21" s="9"/>
      <c r="T21" s="15"/>
      <c r="U21" s="9">
        <f>AVERAGE(U16:U20)</f>
        <v>186.05435800000001</v>
      </c>
      <c r="V21" s="9">
        <f>AVERAGE(V16:V20)</f>
        <v>2588.5045479999999</v>
      </c>
      <c r="W21" s="9">
        <f>AVERAGE(W16:W20)</f>
        <v>2396.7634703703702</v>
      </c>
      <c r="Y21" s="14"/>
    </row>
    <row r="22" spans="1:25" x14ac:dyDescent="0.25">
      <c r="A22" s="22"/>
      <c r="B22" s="7" t="s">
        <v>20</v>
      </c>
      <c r="C22" s="9">
        <v>62</v>
      </c>
      <c r="D22" s="9">
        <v>52</v>
      </c>
      <c r="G22" s="22"/>
      <c r="H22" s="22"/>
      <c r="I22" s="7" t="s">
        <v>20</v>
      </c>
      <c r="J22" s="9">
        <v>56</v>
      </c>
      <c r="K22" s="9">
        <v>28</v>
      </c>
      <c r="N22" s="23"/>
      <c r="O22" s="9" t="s">
        <v>214</v>
      </c>
      <c r="P22" s="9">
        <v>157.55000000000001</v>
      </c>
      <c r="Q22" s="9">
        <v>2269.85</v>
      </c>
      <c r="R22" s="9">
        <v>9.9</v>
      </c>
      <c r="T22" s="13">
        <v>162.434</v>
      </c>
      <c r="U22" s="9">
        <f t="shared" si="0"/>
        <v>162.43404999999998</v>
      </c>
      <c r="V22" s="9">
        <f t="shared" si="1"/>
        <v>2340.2153499999999</v>
      </c>
      <c r="W22" s="9">
        <f t="shared" si="2"/>
        <v>2166.8660648148148</v>
      </c>
      <c r="Y22" s="14"/>
    </row>
    <row r="23" spans="1:25" x14ac:dyDescent="0.25">
      <c r="A23" s="22"/>
      <c r="B23" s="7" t="s">
        <v>21</v>
      </c>
      <c r="C23" s="9">
        <v>70</v>
      </c>
      <c r="D23" s="9">
        <v>67</v>
      </c>
      <c r="G23" s="22"/>
      <c r="H23" s="22"/>
      <c r="I23" s="7" t="s">
        <v>21</v>
      </c>
      <c r="J23" s="9">
        <v>77</v>
      </c>
      <c r="K23" s="9">
        <v>27</v>
      </c>
      <c r="N23" s="23"/>
      <c r="O23" s="9" t="s">
        <v>215</v>
      </c>
      <c r="P23" s="9">
        <v>156.88</v>
      </c>
      <c r="Q23" s="9">
        <v>2391.63</v>
      </c>
      <c r="R23" s="9">
        <v>10.3</v>
      </c>
      <c r="T23" s="13">
        <v>161.11575999999999</v>
      </c>
      <c r="U23" s="9">
        <f t="shared" si="0"/>
        <v>161.11576000000002</v>
      </c>
      <c r="V23" s="9">
        <f t="shared" si="1"/>
        <v>2456.2040100000004</v>
      </c>
      <c r="W23" s="9">
        <f t="shared" si="2"/>
        <v>2274.2629722222223</v>
      </c>
      <c r="Y23" s="14"/>
    </row>
    <row r="24" spans="1:25" x14ac:dyDescent="0.25">
      <c r="A24" s="22"/>
      <c r="B24" s="7" t="s">
        <v>22</v>
      </c>
      <c r="C24" s="9">
        <v>68</v>
      </c>
      <c r="D24" s="9">
        <v>52</v>
      </c>
      <c r="G24" s="22"/>
      <c r="H24" s="22"/>
      <c r="I24" s="7" t="s">
        <v>22</v>
      </c>
      <c r="J24" s="9">
        <v>66</v>
      </c>
      <c r="K24" s="9">
        <v>46</v>
      </c>
      <c r="N24" s="23"/>
      <c r="O24" s="9" t="s">
        <v>216</v>
      </c>
      <c r="P24" s="9">
        <v>161.44999999999999</v>
      </c>
      <c r="Q24" s="9">
        <v>2341.1999999999998</v>
      </c>
      <c r="R24" s="9">
        <v>10</v>
      </c>
      <c r="T24" s="13">
        <v>166.29349999999999</v>
      </c>
      <c r="U24" s="9">
        <f t="shared" si="0"/>
        <v>166.29349999999999</v>
      </c>
      <c r="V24" s="9">
        <f t="shared" si="1"/>
        <v>2411.4359999999997</v>
      </c>
      <c r="W24" s="9">
        <f t="shared" si="2"/>
        <v>2232.8111111111107</v>
      </c>
      <c r="Y24" s="14"/>
    </row>
    <row r="25" spans="1:25" x14ac:dyDescent="0.25">
      <c r="A25" s="22"/>
      <c r="B25" s="7" t="s">
        <v>23</v>
      </c>
      <c r="C25" s="9">
        <v>75</v>
      </c>
      <c r="D25" s="9">
        <v>81</v>
      </c>
      <c r="G25" s="22"/>
      <c r="H25" s="22"/>
      <c r="I25" s="7" t="s">
        <v>23</v>
      </c>
      <c r="J25" s="9">
        <v>62</v>
      </c>
      <c r="K25" s="9">
        <v>27</v>
      </c>
      <c r="N25" s="23"/>
      <c r="O25" s="9" t="s">
        <v>217</v>
      </c>
      <c r="P25" s="9">
        <v>159.66</v>
      </c>
      <c r="Q25" s="9">
        <v>2058.02</v>
      </c>
      <c r="R25" s="9">
        <v>9.8000000000000007</v>
      </c>
      <c r="T25" s="13">
        <v>164.76911999999999</v>
      </c>
      <c r="U25" s="9">
        <f t="shared" si="0"/>
        <v>164.76912000000002</v>
      </c>
      <c r="V25" s="9">
        <f t="shared" si="1"/>
        <v>2123.87664</v>
      </c>
      <c r="W25" s="9">
        <f t="shared" si="2"/>
        <v>1966.5524444444443</v>
      </c>
      <c r="Y25" s="14"/>
    </row>
    <row r="26" spans="1:25" x14ac:dyDescent="0.25">
      <c r="A26" s="22"/>
      <c r="B26" s="7" t="s">
        <v>24</v>
      </c>
      <c r="C26" s="9">
        <v>72</v>
      </c>
      <c r="D26" s="9">
        <v>71</v>
      </c>
      <c r="G26" s="22"/>
      <c r="H26" s="22"/>
      <c r="I26" s="7" t="s">
        <v>24</v>
      </c>
      <c r="J26" s="9">
        <v>61</v>
      </c>
      <c r="K26" s="9">
        <v>31</v>
      </c>
      <c r="N26" s="23"/>
      <c r="O26" s="9" t="s">
        <v>218</v>
      </c>
      <c r="P26" s="9">
        <v>185.1</v>
      </c>
      <c r="Q26" s="9">
        <v>2187.34</v>
      </c>
      <c r="R26" s="9">
        <v>10.1</v>
      </c>
      <c r="T26" s="13">
        <v>190.46789999999999</v>
      </c>
      <c r="U26" s="9">
        <f t="shared" si="0"/>
        <v>190.46790000000001</v>
      </c>
      <c r="V26" s="9">
        <f t="shared" si="1"/>
        <v>2250.7728600000005</v>
      </c>
      <c r="W26" s="9">
        <f t="shared" si="2"/>
        <v>2084.0489444444447</v>
      </c>
      <c r="Y26" s="14"/>
    </row>
    <row r="27" spans="1:25" x14ac:dyDescent="0.25">
      <c r="A27" s="22"/>
      <c r="B27" s="7" t="s">
        <v>25</v>
      </c>
      <c r="C27" s="9">
        <v>68</v>
      </c>
      <c r="D27" s="9">
        <v>75</v>
      </c>
      <c r="G27" s="22"/>
      <c r="H27" s="22"/>
      <c r="I27" s="7" t="s">
        <v>25</v>
      </c>
      <c r="J27" s="9">
        <v>61</v>
      </c>
      <c r="K27" s="9">
        <v>33</v>
      </c>
      <c r="R27" s="9"/>
      <c r="T27" s="15"/>
      <c r="U27" s="9">
        <f>AVERAGE(U22:U26)</f>
        <v>169.016066</v>
      </c>
      <c r="V27" s="9">
        <f>AVERAGE(V22:V26)</f>
        <v>2316.5009720000003</v>
      </c>
      <c r="W27" s="9">
        <f>AVERAGE(W22:W26)</f>
        <v>2144.9083074074069</v>
      </c>
    </row>
    <row r="28" spans="1:25" x14ac:dyDescent="0.25">
      <c r="A28" s="22"/>
      <c r="B28" s="7" t="s">
        <v>26</v>
      </c>
      <c r="C28" s="9">
        <v>71</v>
      </c>
      <c r="D28" s="9">
        <v>115</v>
      </c>
      <c r="G28" s="22"/>
      <c r="H28" s="22"/>
      <c r="I28" s="7" t="s">
        <v>26</v>
      </c>
      <c r="J28" s="9">
        <v>68</v>
      </c>
      <c r="K28" s="9">
        <v>27</v>
      </c>
      <c r="R28" s="9"/>
      <c r="U28" s="9">
        <f>SUM(U21-U27)</f>
        <v>17.038292000000013</v>
      </c>
      <c r="V28" s="9">
        <f>SUM(V21-V27)</f>
        <v>272.00357599999961</v>
      </c>
      <c r="W28" s="9">
        <f>SUM(W21-W27)</f>
        <v>251.85516296296328</v>
      </c>
      <c r="X28" s="6"/>
    </row>
    <row r="29" spans="1:25" x14ac:dyDescent="0.25">
      <c r="A29" s="22"/>
      <c r="B29" s="7" t="s">
        <v>27</v>
      </c>
      <c r="C29" s="9">
        <v>77</v>
      </c>
      <c r="D29" s="9">
        <v>55</v>
      </c>
      <c r="G29" s="22"/>
      <c r="H29" s="22"/>
      <c r="I29" s="7" t="s">
        <v>27</v>
      </c>
      <c r="J29" s="9">
        <v>64</v>
      </c>
      <c r="K29" s="9">
        <v>34</v>
      </c>
    </row>
    <row r="30" spans="1:25" x14ac:dyDescent="0.25">
      <c r="A30" s="22"/>
      <c r="B30" s="7" t="s">
        <v>28</v>
      </c>
      <c r="C30" s="9">
        <v>77</v>
      </c>
      <c r="D30" s="9">
        <v>51</v>
      </c>
      <c r="G30" s="22"/>
      <c r="H30" s="22"/>
      <c r="I30" s="7" t="s">
        <v>28</v>
      </c>
      <c r="J30" s="9">
        <v>61</v>
      </c>
      <c r="K30" s="9">
        <v>27</v>
      </c>
    </row>
    <row r="31" spans="1:25" x14ac:dyDescent="0.25">
      <c r="A31" s="22"/>
      <c r="B31" s="7" t="s">
        <v>29</v>
      </c>
      <c r="C31" s="9">
        <v>62</v>
      </c>
      <c r="D31" s="9">
        <v>54</v>
      </c>
      <c r="G31" s="22"/>
      <c r="H31" s="22"/>
      <c r="I31" s="7" t="s">
        <v>29</v>
      </c>
      <c r="J31" s="9">
        <v>62</v>
      </c>
      <c r="K31" s="9">
        <v>19</v>
      </c>
    </row>
    <row r="32" spans="1:25" x14ac:dyDescent="0.25">
      <c r="A32" s="22"/>
      <c r="B32" s="7" t="s">
        <v>30</v>
      </c>
      <c r="C32" s="9">
        <v>67</v>
      </c>
      <c r="D32" s="9">
        <v>61</v>
      </c>
      <c r="G32" s="22"/>
      <c r="H32" s="22"/>
      <c r="I32" s="7" t="s">
        <v>30</v>
      </c>
      <c r="J32" s="9">
        <v>63</v>
      </c>
      <c r="K32" s="9">
        <v>30</v>
      </c>
    </row>
    <row r="33" spans="1:11" x14ac:dyDescent="0.25">
      <c r="A33" s="22"/>
      <c r="B33" s="7" t="s">
        <v>31</v>
      </c>
      <c r="C33" s="9">
        <v>66</v>
      </c>
      <c r="D33" s="9">
        <v>193</v>
      </c>
      <c r="G33" s="22"/>
      <c r="H33" s="22"/>
      <c r="I33" s="7" t="s">
        <v>31</v>
      </c>
      <c r="J33" s="9">
        <v>68</v>
      </c>
      <c r="K33" s="9">
        <v>35</v>
      </c>
    </row>
    <row r="34" spans="1:11" x14ac:dyDescent="0.25">
      <c r="A34" s="22"/>
      <c r="B34" s="7" t="s">
        <v>32</v>
      </c>
      <c r="C34" s="9">
        <v>70</v>
      </c>
      <c r="D34" s="9">
        <v>50</v>
      </c>
      <c r="G34" s="22"/>
      <c r="H34" s="22"/>
      <c r="I34" s="7" t="s">
        <v>32</v>
      </c>
      <c r="J34" s="9">
        <v>69</v>
      </c>
      <c r="K34" s="9">
        <v>26</v>
      </c>
    </row>
    <row r="35" spans="1:11" x14ac:dyDescent="0.25">
      <c r="A35" s="22"/>
      <c r="B35" s="7" t="s">
        <v>33</v>
      </c>
      <c r="C35" s="9">
        <v>72</v>
      </c>
      <c r="D35" s="9">
        <v>50</v>
      </c>
      <c r="G35" s="22"/>
      <c r="H35" s="22"/>
      <c r="I35" s="7" t="s">
        <v>33</v>
      </c>
      <c r="J35" s="9">
        <v>67</v>
      </c>
      <c r="K35" s="9">
        <v>20</v>
      </c>
    </row>
    <row r="36" spans="1:11" x14ac:dyDescent="0.25">
      <c r="A36" s="22"/>
      <c r="B36" s="7" t="s">
        <v>34</v>
      </c>
      <c r="C36" s="9">
        <v>65</v>
      </c>
      <c r="D36" s="9">
        <v>87</v>
      </c>
      <c r="G36" s="22"/>
      <c r="H36" s="22"/>
      <c r="I36" s="7" t="s">
        <v>34</v>
      </c>
      <c r="J36" s="9">
        <v>70</v>
      </c>
      <c r="K36" s="9">
        <v>27</v>
      </c>
    </row>
    <row r="37" spans="1:11" x14ac:dyDescent="0.25">
      <c r="A37" s="22"/>
      <c r="B37" s="7" t="s">
        <v>35</v>
      </c>
      <c r="C37" s="9">
        <v>67</v>
      </c>
      <c r="D37" s="9">
        <v>67</v>
      </c>
      <c r="G37" s="22"/>
      <c r="H37" s="22"/>
      <c r="I37" s="7" t="s">
        <v>35</v>
      </c>
      <c r="J37" s="9">
        <v>70</v>
      </c>
      <c r="K37" s="9">
        <v>35</v>
      </c>
    </row>
    <row r="38" spans="1:11" x14ac:dyDescent="0.25">
      <c r="A38" s="22"/>
      <c r="B38" s="7" t="s">
        <v>36</v>
      </c>
      <c r="C38" s="9">
        <v>61</v>
      </c>
      <c r="D38" s="9">
        <v>65</v>
      </c>
      <c r="G38" s="22"/>
      <c r="H38" s="22"/>
      <c r="I38" s="7" t="s">
        <v>36</v>
      </c>
      <c r="J38" s="9">
        <v>67</v>
      </c>
      <c r="K38" s="9">
        <v>22</v>
      </c>
    </row>
    <row r="39" spans="1:11" x14ac:dyDescent="0.25">
      <c r="A39" s="22"/>
      <c r="B39" s="7" t="s">
        <v>37</v>
      </c>
      <c r="C39" s="9">
        <v>68</v>
      </c>
      <c r="D39" s="9">
        <v>48</v>
      </c>
      <c r="G39" s="22"/>
      <c r="H39" s="22"/>
      <c r="I39" s="7" t="s">
        <v>37</v>
      </c>
      <c r="J39" s="9">
        <v>65</v>
      </c>
      <c r="K39" s="9">
        <v>25</v>
      </c>
    </row>
    <row r="40" spans="1:11" x14ac:dyDescent="0.25">
      <c r="A40" s="22"/>
      <c r="B40" s="7" t="s">
        <v>38</v>
      </c>
      <c r="C40" s="9">
        <v>63</v>
      </c>
      <c r="D40" s="9">
        <v>50</v>
      </c>
      <c r="G40" s="22"/>
      <c r="H40" s="22"/>
      <c r="I40" s="7" t="s">
        <v>38</v>
      </c>
      <c r="J40" s="9">
        <v>68</v>
      </c>
      <c r="K40" s="9">
        <v>34</v>
      </c>
    </row>
    <row r="41" spans="1:11" x14ac:dyDescent="0.25">
      <c r="A41" s="22"/>
      <c r="B41" s="7" t="s">
        <v>39</v>
      </c>
      <c r="C41" s="9">
        <v>68</v>
      </c>
      <c r="D41" s="9">
        <v>58</v>
      </c>
      <c r="G41" s="22"/>
      <c r="H41" s="22"/>
      <c r="I41" s="7" t="s">
        <v>39</v>
      </c>
      <c r="J41" s="9">
        <v>65</v>
      </c>
      <c r="K41" s="9">
        <v>59</v>
      </c>
    </row>
    <row r="42" spans="1:11" x14ac:dyDescent="0.25">
      <c r="A42" s="22"/>
      <c r="B42" s="7" t="s">
        <v>40</v>
      </c>
      <c r="C42" s="9">
        <v>68</v>
      </c>
      <c r="D42" s="9">
        <v>93</v>
      </c>
      <c r="G42" s="22"/>
      <c r="H42" s="22"/>
      <c r="I42" s="7" t="s">
        <v>40</v>
      </c>
      <c r="J42" s="9">
        <v>66</v>
      </c>
      <c r="K42" s="9">
        <v>26</v>
      </c>
    </row>
    <row r="43" spans="1:11" x14ac:dyDescent="0.25">
      <c r="A43" s="22"/>
      <c r="B43" s="7" t="s">
        <v>41</v>
      </c>
      <c r="C43" s="9">
        <v>62</v>
      </c>
      <c r="D43" s="9">
        <v>56</v>
      </c>
      <c r="G43" s="22"/>
      <c r="H43" s="22"/>
      <c r="I43" s="7" t="s">
        <v>41</v>
      </c>
      <c r="J43" s="9">
        <v>69</v>
      </c>
      <c r="K43" s="9">
        <v>36</v>
      </c>
    </row>
    <row r="44" spans="1:11" x14ac:dyDescent="0.25">
      <c r="A44" s="22"/>
      <c r="B44" s="7" t="s">
        <v>42</v>
      </c>
      <c r="C44" s="9">
        <v>64</v>
      </c>
      <c r="D44" s="9">
        <v>53</v>
      </c>
      <c r="G44" s="22"/>
      <c r="H44" s="22"/>
      <c r="I44" s="7" t="s">
        <v>42</v>
      </c>
      <c r="J44" s="9">
        <v>65</v>
      </c>
      <c r="K44" s="9">
        <v>32</v>
      </c>
    </row>
    <row r="45" spans="1:11" x14ac:dyDescent="0.25">
      <c r="A45" s="22"/>
      <c r="B45" s="7" t="s">
        <v>43</v>
      </c>
      <c r="C45" s="9">
        <v>75</v>
      </c>
      <c r="D45" s="9">
        <v>96</v>
      </c>
      <c r="G45" s="22"/>
      <c r="H45" s="22"/>
      <c r="I45" s="7" t="s">
        <v>43</v>
      </c>
      <c r="J45" s="9">
        <v>74</v>
      </c>
      <c r="K45" s="9">
        <v>34</v>
      </c>
    </row>
    <row r="46" spans="1:11" x14ac:dyDescent="0.25">
      <c r="A46" s="22"/>
      <c r="B46" s="7" t="s">
        <v>44</v>
      </c>
      <c r="C46" s="9">
        <v>68</v>
      </c>
      <c r="D46" s="9">
        <v>82</v>
      </c>
      <c r="G46" s="22"/>
      <c r="H46" s="22"/>
      <c r="I46" s="7" t="s">
        <v>44</v>
      </c>
      <c r="J46" s="9">
        <v>75</v>
      </c>
      <c r="K46" s="9">
        <v>31</v>
      </c>
    </row>
    <row r="47" spans="1:11" x14ac:dyDescent="0.25">
      <c r="A47" s="22"/>
      <c r="B47" s="7" t="s">
        <v>45</v>
      </c>
      <c r="C47" s="9">
        <v>64</v>
      </c>
      <c r="D47" s="9">
        <v>91</v>
      </c>
      <c r="G47" s="22"/>
      <c r="H47" s="22"/>
      <c r="I47" s="7" t="s">
        <v>45</v>
      </c>
      <c r="J47" s="9">
        <v>70</v>
      </c>
      <c r="K47" s="9">
        <v>42</v>
      </c>
    </row>
    <row r="48" spans="1:11" x14ac:dyDescent="0.25">
      <c r="A48" s="22"/>
      <c r="B48" s="7" t="s">
        <v>46</v>
      </c>
      <c r="C48" s="9">
        <v>61</v>
      </c>
      <c r="D48" s="9">
        <v>57</v>
      </c>
      <c r="G48" s="22"/>
      <c r="H48" s="22"/>
      <c r="I48" s="7" t="s">
        <v>46</v>
      </c>
      <c r="J48" s="9">
        <v>64</v>
      </c>
      <c r="K48" s="9">
        <v>25</v>
      </c>
    </row>
    <row r="49" spans="1:11" x14ac:dyDescent="0.25">
      <c r="A49" s="22"/>
      <c r="B49" s="7" t="s">
        <v>47</v>
      </c>
      <c r="C49" s="9">
        <v>74</v>
      </c>
      <c r="D49" s="9">
        <v>45</v>
      </c>
      <c r="G49" s="22"/>
      <c r="H49" s="22"/>
      <c r="I49" s="7" t="s">
        <v>47</v>
      </c>
      <c r="J49" s="9">
        <v>65</v>
      </c>
      <c r="K49" s="9">
        <v>26</v>
      </c>
    </row>
    <row r="50" spans="1:11" x14ac:dyDescent="0.25">
      <c r="A50" s="22"/>
      <c r="B50" s="7" t="s">
        <v>48</v>
      </c>
      <c r="C50" s="9">
        <v>66</v>
      </c>
      <c r="D50" s="9">
        <v>52</v>
      </c>
      <c r="G50" s="22"/>
      <c r="H50" s="22"/>
      <c r="I50" s="7" t="s">
        <v>48</v>
      </c>
      <c r="J50" s="9">
        <v>65</v>
      </c>
      <c r="K50" s="9">
        <v>22</v>
      </c>
    </row>
    <row r="51" spans="1:11" x14ac:dyDescent="0.25">
      <c r="A51" s="22"/>
      <c r="B51" s="7" t="s">
        <v>49</v>
      </c>
      <c r="C51" s="9">
        <v>68</v>
      </c>
      <c r="D51" s="9">
        <v>70</v>
      </c>
      <c r="G51" s="22"/>
      <c r="H51" s="22"/>
      <c r="I51" s="7" t="s">
        <v>49</v>
      </c>
      <c r="J51" s="9">
        <v>61</v>
      </c>
      <c r="K51" s="9">
        <v>33</v>
      </c>
    </row>
    <row r="52" spans="1:11" x14ac:dyDescent="0.25">
      <c r="A52" s="22"/>
      <c r="B52" s="7" t="s">
        <v>50</v>
      </c>
      <c r="C52" s="9">
        <v>66</v>
      </c>
      <c r="D52" s="9">
        <v>63</v>
      </c>
      <c r="G52" s="22"/>
      <c r="H52" s="22"/>
      <c r="I52" s="7" t="s">
        <v>50</v>
      </c>
      <c r="J52" s="9">
        <v>68</v>
      </c>
      <c r="K52" s="9">
        <v>45</v>
      </c>
    </row>
    <row r="53" spans="1:11" x14ac:dyDescent="0.25">
      <c r="A53" s="22"/>
      <c r="B53" s="7" t="s">
        <v>51</v>
      </c>
      <c r="C53" s="9">
        <v>66</v>
      </c>
      <c r="D53" s="9">
        <v>72</v>
      </c>
      <c r="G53" s="22"/>
      <c r="H53" s="22"/>
      <c r="I53" s="7" t="s">
        <v>51</v>
      </c>
      <c r="J53" s="9">
        <v>68</v>
      </c>
      <c r="K53" s="9">
        <v>40</v>
      </c>
    </row>
    <row r="54" spans="1:11" x14ac:dyDescent="0.25">
      <c r="A54" s="22"/>
      <c r="B54" s="7" t="s">
        <v>52</v>
      </c>
      <c r="C54" s="9">
        <v>62</v>
      </c>
      <c r="D54" s="9">
        <v>50</v>
      </c>
      <c r="G54" s="22"/>
      <c r="H54" s="22"/>
      <c r="I54" s="7" t="s">
        <v>52</v>
      </c>
      <c r="J54" s="9">
        <v>63</v>
      </c>
      <c r="K54" s="9">
        <v>41</v>
      </c>
    </row>
    <row r="55" spans="1:11" x14ac:dyDescent="0.25">
      <c r="A55" s="22"/>
      <c r="B55" s="7" t="s">
        <v>53</v>
      </c>
      <c r="C55" s="9">
        <v>71</v>
      </c>
      <c r="D55" s="9">
        <v>117</v>
      </c>
      <c r="G55" s="22"/>
      <c r="H55" s="22"/>
      <c r="I55" s="7" t="s">
        <v>53</v>
      </c>
      <c r="J55" s="9">
        <v>69</v>
      </c>
      <c r="K55" s="9">
        <v>46</v>
      </c>
    </row>
    <row r="56" spans="1:11" x14ac:dyDescent="0.25">
      <c r="A56" s="22"/>
      <c r="B56" s="7" t="s">
        <v>54</v>
      </c>
      <c r="C56" s="9">
        <v>71</v>
      </c>
      <c r="D56" s="9">
        <v>50</v>
      </c>
      <c r="G56" s="22"/>
      <c r="H56" s="22"/>
      <c r="I56" s="7" t="s">
        <v>54</v>
      </c>
      <c r="J56" s="9">
        <v>76</v>
      </c>
      <c r="K56" s="9">
        <v>41</v>
      </c>
    </row>
    <row r="57" spans="1:11" x14ac:dyDescent="0.25">
      <c r="A57" s="22"/>
      <c r="B57" s="7" t="s">
        <v>55</v>
      </c>
      <c r="C57" s="9">
        <v>76</v>
      </c>
      <c r="D57" s="9">
        <v>53</v>
      </c>
      <c r="G57" s="22"/>
      <c r="H57" s="22"/>
      <c r="I57" s="7" t="s">
        <v>55</v>
      </c>
      <c r="J57" s="9">
        <v>62</v>
      </c>
      <c r="K57" s="9">
        <v>54</v>
      </c>
    </row>
    <row r="58" spans="1:11" x14ac:dyDescent="0.25">
      <c r="A58" s="22"/>
      <c r="B58" s="7" t="s">
        <v>56</v>
      </c>
      <c r="C58" s="9">
        <v>69</v>
      </c>
      <c r="D58" s="9">
        <v>46</v>
      </c>
      <c r="G58" s="22"/>
      <c r="H58" s="22"/>
      <c r="I58" s="7" t="s">
        <v>56</v>
      </c>
      <c r="J58" s="9">
        <v>56</v>
      </c>
      <c r="K58" s="9">
        <v>28</v>
      </c>
    </row>
    <row r="59" spans="1:11" x14ac:dyDescent="0.25">
      <c r="A59" s="22"/>
      <c r="B59" s="7" t="s">
        <v>57</v>
      </c>
      <c r="C59" s="9">
        <v>67</v>
      </c>
      <c r="D59" s="9">
        <v>242</v>
      </c>
      <c r="G59" s="22"/>
      <c r="H59" s="22"/>
      <c r="I59" s="7" t="s">
        <v>57</v>
      </c>
      <c r="J59" s="9">
        <v>54</v>
      </c>
      <c r="K59" s="9">
        <v>16</v>
      </c>
    </row>
    <row r="60" spans="1:11" x14ac:dyDescent="0.25">
      <c r="A60" s="22"/>
      <c r="B60" s="7" t="s">
        <v>58</v>
      </c>
      <c r="C60" s="9">
        <v>62</v>
      </c>
      <c r="D60" s="9">
        <v>70</v>
      </c>
      <c r="G60" s="22"/>
      <c r="H60" s="22"/>
      <c r="I60" s="7" t="s">
        <v>58</v>
      </c>
      <c r="J60" s="9">
        <v>64</v>
      </c>
      <c r="K60" s="9">
        <v>30</v>
      </c>
    </row>
    <row r="61" spans="1:11" x14ac:dyDescent="0.25">
      <c r="A61" s="22"/>
      <c r="B61" s="7" t="s">
        <v>59</v>
      </c>
      <c r="C61" s="9">
        <v>61</v>
      </c>
      <c r="D61" s="9">
        <v>83</v>
      </c>
      <c r="G61" s="22"/>
      <c r="H61" s="22"/>
      <c r="I61" s="7" t="s">
        <v>59</v>
      </c>
      <c r="J61" s="9">
        <v>65</v>
      </c>
      <c r="K61" s="9">
        <v>26</v>
      </c>
    </row>
    <row r="62" spans="1:11" x14ac:dyDescent="0.25">
      <c r="A62" s="22"/>
      <c r="B62" s="7" t="s">
        <v>60</v>
      </c>
      <c r="C62" s="9">
        <v>63</v>
      </c>
      <c r="D62" s="9">
        <v>128</v>
      </c>
      <c r="G62" s="22"/>
      <c r="H62" s="22"/>
      <c r="I62" s="7" t="s">
        <v>60</v>
      </c>
      <c r="J62" s="9">
        <v>63</v>
      </c>
      <c r="K62" s="9">
        <v>30</v>
      </c>
    </row>
    <row r="63" spans="1:11" x14ac:dyDescent="0.25">
      <c r="A63" s="22"/>
      <c r="B63" s="7" t="s">
        <v>61</v>
      </c>
      <c r="C63" s="9">
        <v>68</v>
      </c>
      <c r="D63" s="9">
        <v>79</v>
      </c>
      <c r="G63" s="22"/>
      <c r="H63" s="22"/>
      <c r="I63" s="7" t="s">
        <v>61</v>
      </c>
      <c r="J63" s="9">
        <v>64</v>
      </c>
      <c r="K63" s="9">
        <v>26</v>
      </c>
    </row>
    <row r="64" spans="1:11" x14ac:dyDescent="0.25">
      <c r="A64" s="22"/>
      <c r="B64" s="7" t="s">
        <v>62</v>
      </c>
      <c r="C64" s="9">
        <v>73</v>
      </c>
      <c r="D64" s="9">
        <v>68</v>
      </c>
      <c r="G64" s="22"/>
      <c r="H64" s="22"/>
      <c r="I64" s="7" t="s">
        <v>62</v>
      </c>
      <c r="J64" s="9">
        <v>66</v>
      </c>
      <c r="K64" s="9">
        <v>20</v>
      </c>
    </row>
    <row r="65" spans="1:11" x14ac:dyDescent="0.25">
      <c r="A65" s="22"/>
      <c r="B65" s="7" t="s">
        <v>63</v>
      </c>
      <c r="C65" s="9">
        <v>80</v>
      </c>
      <c r="D65" s="9">
        <v>75</v>
      </c>
      <c r="G65" s="22"/>
      <c r="H65" s="22"/>
      <c r="I65" s="7" t="s">
        <v>63</v>
      </c>
      <c r="J65" s="9">
        <v>69</v>
      </c>
      <c r="K65" s="9">
        <v>40</v>
      </c>
    </row>
    <row r="66" spans="1:11" x14ac:dyDescent="0.25">
      <c r="A66" s="22"/>
      <c r="B66" s="7" t="s">
        <v>64</v>
      </c>
      <c r="C66" s="9">
        <v>76</v>
      </c>
      <c r="D66" s="9">
        <v>68</v>
      </c>
      <c r="G66" s="22"/>
      <c r="H66" s="22"/>
      <c r="I66" s="7" t="s">
        <v>64</v>
      </c>
      <c r="J66" s="9">
        <v>68</v>
      </c>
      <c r="K66" s="9">
        <v>36</v>
      </c>
    </row>
    <row r="67" spans="1:11" x14ac:dyDescent="0.25">
      <c r="A67" s="22"/>
      <c r="B67" s="7" t="s">
        <v>65</v>
      </c>
      <c r="C67" s="9">
        <v>72</v>
      </c>
      <c r="D67" s="9">
        <v>122</v>
      </c>
      <c r="G67" s="22"/>
      <c r="H67" s="22"/>
      <c r="I67" s="7" t="s">
        <v>65</v>
      </c>
      <c r="J67" s="9">
        <v>70</v>
      </c>
      <c r="K67" s="9">
        <v>44</v>
      </c>
    </row>
    <row r="68" spans="1:11" x14ac:dyDescent="0.25">
      <c r="A68" s="22"/>
      <c r="B68" s="7" t="s">
        <v>66</v>
      </c>
      <c r="C68" s="9">
        <v>72</v>
      </c>
      <c r="D68" s="9">
        <v>82</v>
      </c>
      <c r="G68" s="22"/>
      <c r="H68" s="22"/>
      <c r="I68" s="7" t="s">
        <v>66</v>
      </c>
      <c r="J68" s="9">
        <v>62</v>
      </c>
      <c r="K68" s="9">
        <v>35</v>
      </c>
    </row>
    <row r="69" spans="1:11" x14ac:dyDescent="0.25">
      <c r="A69" s="22"/>
      <c r="B69" s="7" t="s">
        <v>67</v>
      </c>
      <c r="C69" s="9">
        <v>74</v>
      </c>
      <c r="D69" s="9">
        <v>54</v>
      </c>
      <c r="G69" s="22"/>
      <c r="H69" s="22"/>
      <c r="I69" s="7" t="s">
        <v>67</v>
      </c>
      <c r="J69" s="9">
        <v>59</v>
      </c>
      <c r="K69" s="9">
        <v>40</v>
      </c>
    </row>
    <row r="70" spans="1:11" x14ac:dyDescent="0.25">
      <c r="A70" s="22"/>
      <c r="B70" s="7" t="s">
        <v>68</v>
      </c>
      <c r="C70" s="9">
        <v>82</v>
      </c>
      <c r="D70" s="9">
        <v>88</v>
      </c>
      <c r="G70" s="22"/>
      <c r="H70" s="22"/>
      <c r="I70" s="7" t="s">
        <v>68</v>
      </c>
      <c r="J70" s="9">
        <v>60</v>
      </c>
      <c r="K70" s="9">
        <v>37</v>
      </c>
    </row>
    <row r="71" spans="1:11" x14ac:dyDescent="0.25">
      <c r="A71" s="22"/>
      <c r="B71" s="7" t="s">
        <v>69</v>
      </c>
      <c r="C71" s="9">
        <v>76</v>
      </c>
      <c r="D71" s="9">
        <v>60</v>
      </c>
      <c r="G71" s="22"/>
      <c r="H71" s="22"/>
      <c r="I71" s="7" t="s">
        <v>69</v>
      </c>
      <c r="J71" s="9">
        <v>65</v>
      </c>
      <c r="K71" s="9">
        <v>39</v>
      </c>
    </row>
    <row r="72" spans="1:11" x14ac:dyDescent="0.25">
      <c r="A72" s="22"/>
      <c r="B72" s="7" t="s">
        <v>70</v>
      </c>
      <c r="C72" s="9">
        <v>77</v>
      </c>
      <c r="D72" s="9">
        <v>63</v>
      </c>
      <c r="G72" s="22"/>
      <c r="H72" s="22"/>
      <c r="I72" s="7" t="s">
        <v>70</v>
      </c>
      <c r="J72" s="9">
        <v>66</v>
      </c>
      <c r="K72" s="9">
        <v>37</v>
      </c>
    </row>
    <row r="73" spans="1:11" x14ac:dyDescent="0.25">
      <c r="A73" s="22"/>
      <c r="B73" s="7" t="s">
        <v>71</v>
      </c>
      <c r="C73" s="9">
        <v>71</v>
      </c>
      <c r="D73" s="9">
        <v>74</v>
      </c>
      <c r="G73" s="22"/>
      <c r="H73" s="22"/>
      <c r="I73" s="7" t="s">
        <v>71</v>
      </c>
      <c r="J73" s="9">
        <v>70</v>
      </c>
      <c r="K73" s="9">
        <v>42</v>
      </c>
    </row>
    <row r="74" spans="1:11" x14ac:dyDescent="0.25">
      <c r="A74" s="22"/>
      <c r="B74" s="7" t="s">
        <v>72</v>
      </c>
      <c r="C74" s="9">
        <v>66</v>
      </c>
      <c r="D74" s="9">
        <v>101</v>
      </c>
      <c r="G74" s="22"/>
      <c r="H74" s="22"/>
      <c r="I74" s="7" t="s">
        <v>72</v>
      </c>
      <c r="J74" s="9">
        <v>63</v>
      </c>
      <c r="K74" s="9">
        <v>26</v>
      </c>
    </row>
    <row r="75" spans="1:11" x14ac:dyDescent="0.25">
      <c r="A75" s="22"/>
      <c r="B75" s="7" t="s">
        <v>73</v>
      </c>
      <c r="C75" s="9">
        <v>69</v>
      </c>
      <c r="D75" s="9">
        <v>45</v>
      </c>
      <c r="G75" s="22"/>
      <c r="H75" s="22"/>
      <c r="I75" s="7" t="s">
        <v>73</v>
      </c>
      <c r="J75" s="9">
        <v>65</v>
      </c>
      <c r="K75" s="9">
        <v>47</v>
      </c>
    </row>
    <row r="76" spans="1:11" x14ac:dyDescent="0.25">
      <c r="A76" s="22"/>
      <c r="B76" s="7" t="s">
        <v>74</v>
      </c>
      <c r="C76" s="9">
        <v>67</v>
      </c>
      <c r="D76" s="9">
        <v>88</v>
      </c>
      <c r="G76" s="22"/>
      <c r="H76" s="22"/>
      <c r="I76" s="7" t="s">
        <v>74</v>
      </c>
      <c r="J76" s="9">
        <v>66</v>
      </c>
      <c r="K76" s="9">
        <v>41</v>
      </c>
    </row>
    <row r="77" spans="1:11" x14ac:dyDescent="0.25">
      <c r="A77" s="22"/>
      <c r="B77" s="7" t="s">
        <v>75</v>
      </c>
      <c r="C77" s="9">
        <v>67</v>
      </c>
      <c r="D77" s="9">
        <v>119</v>
      </c>
      <c r="G77" s="22"/>
      <c r="H77" s="22"/>
      <c r="I77" s="7" t="s">
        <v>75</v>
      </c>
      <c r="J77" s="9">
        <v>70</v>
      </c>
      <c r="K77" s="9">
        <v>30</v>
      </c>
    </row>
    <row r="78" spans="1:11" x14ac:dyDescent="0.25">
      <c r="A78" s="22"/>
      <c r="B78" s="7" t="s">
        <v>76</v>
      </c>
      <c r="C78" s="9">
        <v>66</v>
      </c>
      <c r="D78" s="9">
        <v>83</v>
      </c>
      <c r="G78" s="22"/>
      <c r="H78" s="22"/>
      <c r="I78" s="7" t="s">
        <v>76</v>
      </c>
      <c r="J78" s="9">
        <v>69</v>
      </c>
      <c r="K78" s="9">
        <v>41</v>
      </c>
    </row>
    <row r="79" spans="1:11" x14ac:dyDescent="0.25">
      <c r="A79" s="22"/>
      <c r="B79" s="7" t="s">
        <v>77</v>
      </c>
      <c r="C79" s="9">
        <v>69</v>
      </c>
      <c r="D79" s="9">
        <v>50</v>
      </c>
      <c r="G79" s="22"/>
      <c r="H79" s="22"/>
      <c r="I79" s="7" t="s">
        <v>77</v>
      </c>
      <c r="J79" s="9">
        <v>53</v>
      </c>
      <c r="K79" s="9">
        <v>33</v>
      </c>
    </row>
    <row r="80" spans="1:11" x14ac:dyDescent="0.25">
      <c r="A80" s="22"/>
      <c r="B80" s="7" t="s">
        <v>78</v>
      </c>
      <c r="C80" s="9">
        <v>68</v>
      </c>
      <c r="D80" s="9">
        <v>52</v>
      </c>
      <c r="G80" s="22"/>
      <c r="H80" s="22"/>
      <c r="I80" s="7" t="s">
        <v>78</v>
      </c>
      <c r="J80" s="9">
        <v>57</v>
      </c>
      <c r="K80" s="9">
        <v>41</v>
      </c>
    </row>
    <row r="81" spans="1:11" x14ac:dyDescent="0.25">
      <c r="A81" s="22"/>
      <c r="B81" s="7" t="s">
        <v>79</v>
      </c>
      <c r="C81" s="9">
        <v>62</v>
      </c>
      <c r="D81" s="9">
        <v>55</v>
      </c>
      <c r="G81" s="22"/>
      <c r="H81" s="22"/>
      <c r="I81" s="7" t="s">
        <v>79</v>
      </c>
      <c r="J81" s="9">
        <v>70</v>
      </c>
      <c r="K81" s="9">
        <v>24</v>
      </c>
    </row>
    <row r="82" spans="1:11" x14ac:dyDescent="0.25">
      <c r="A82" s="22"/>
      <c r="B82" s="7" t="s">
        <v>80</v>
      </c>
      <c r="C82" s="9">
        <v>68</v>
      </c>
      <c r="D82" s="9">
        <v>56</v>
      </c>
      <c r="G82" s="22"/>
      <c r="H82" s="22"/>
      <c r="I82" s="7" t="s">
        <v>80</v>
      </c>
      <c r="J82" s="9">
        <v>71</v>
      </c>
      <c r="K82" s="9">
        <v>28</v>
      </c>
    </row>
    <row r="83" spans="1:11" x14ac:dyDescent="0.25">
      <c r="A83" s="22"/>
      <c r="B83" s="7" t="s">
        <v>81</v>
      </c>
      <c r="C83" s="9">
        <v>64</v>
      </c>
      <c r="D83" s="9">
        <v>61</v>
      </c>
      <c r="G83" s="22"/>
      <c r="H83" s="22"/>
      <c r="I83" s="7" t="s">
        <v>81</v>
      </c>
      <c r="J83" s="9">
        <v>64</v>
      </c>
      <c r="K83" s="9">
        <v>28</v>
      </c>
    </row>
    <row r="84" spans="1:11" x14ac:dyDescent="0.25">
      <c r="A84" s="22"/>
      <c r="B84" s="7" t="s">
        <v>82</v>
      </c>
      <c r="C84" s="9">
        <v>64</v>
      </c>
      <c r="D84" s="9">
        <v>61</v>
      </c>
      <c r="G84" s="22"/>
      <c r="H84" s="22"/>
      <c r="I84" s="7" t="s">
        <v>82</v>
      </c>
      <c r="J84" s="9">
        <v>69</v>
      </c>
      <c r="K84" s="9">
        <v>32</v>
      </c>
    </row>
    <row r="85" spans="1:11" x14ac:dyDescent="0.25">
      <c r="A85" s="22"/>
      <c r="B85" s="7" t="s">
        <v>83</v>
      </c>
      <c r="C85" s="9">
        <v>64</v>
      </c>
      <c r="D85" s="9">
        <v>60</v>
      </c>
      <c r="G85" s="22"/>
      <c r="H85" s="22"/>
      <c r="I85" s="7" t="s">
        <v>83</v>
      </c>
      <c r="J85" s="9">
        <v>64</v>
      </c>
      <c r="K85" s="9">
        <v>19</v>
      </c>
    </row>
    <row r="86" spans="1:11" x14ac:dyDescent="0.25">
      <c r="A86" s="22"/>
      <c r="B86" s="7" t="s">
        <v>84</v>
      </c>
      <c r="C86" s="9">
        <v>72</v>
      </c>
      <c r="D86" s="9">
        <v>110</v>
      </c>
      <c r="G86" s="22"/>
      <c r="H86" s="22"/>
      <c r="I86" s="7" t="s">
        <v>84</v>
      </c>
      <c r="J86" s="9">
        <v>75</v>
      </c>
      <c r="K86" s="9">
        <v>44</v>
      </c>
    </row>
    <row r="87" spans="1:11" x14ac:dyDescent="0.25">
      <c r="A87" s="22"/>
      <c r="B87" s="7" t="s">
        <v>85</v>
      </c>
      <c r="C87" s="9">
        <v>72</v>
      </c>
      <c r="D87" s="9">
        <v>52</v>
      </c>
      <c r="G87" s="22"/>
      <c r="H87" s="22"/>
      <c r="I87" s="7" t="s">
        <v>85</v>
      </c>
      <c r="J87" s="9">
        <v>65</v>
      </c>
      <c r="K87" s="9">
        <v>33</v>
      </c>
    </row>
    <row r="88" spans="1:11" x14ac:dyDescent="0.25">
      <c r="A88" s="22"/>
      <c r="B88" s="7" t="s">
        <v>86</v>
      </c>
      <c r="C88" s="9">
        <v>62</v>
      </c>
      <c r="D88" s="9">
        <v>40</v>
      </c>
      <c r="G88" s="22"/>
      <c r="H88" s="22"/>
      <c r="I88" s="7" t="s">
        <v>86</v>
      </c>
      <c r="J88" s="9">
        <v>72</v>
      </c>
      <c r="K88" s="9">
        <v>32</v>
      </c>
    </row>
    <row r="89" spans="1:11" x14ac:dyDescent="0.25">
      <c r="A89" s="22"/>
      <c r="B89" s="7" t="s">
        <v>87</v>
      </c>
      <c r="C89" s="9">
        <v>60</v>
      </c>
      <c r="D89" s="9">
        <v>66</v>
      </c>
      <c r="G89" s="22"/>
      <c r="H89" s="22"/>
      <c r="I89" s="7" t="s">
        <v>87</v>
      </c>
      <c r="J89" s="9">
        <v>72</v>
      </c>
      <c r="K89" s="9">
        <v>25</v>
      </c>
    </row>
    <row r="90" spans="1:11" x14ac:dyDescent="0.25">
      <c r="A90" s="22"/>
      <c r="B90" s="7" t="s">
        <v>88</v>
      </c>
      <c r="C90" s="9">
        <v>67</v>
      </c>
      <c r="D90" s="9">
        <v>41</v>
      </c>
      <c r="G90" s="22"/>
      <c r="H90" s="22"/>
      <c r="I90" s="7" t="s">
        <v>88</v>
      </c>
      <c r="J90" s="9">
        <v>71</v>
      </c>
      <c r="K90" s="9">
        <v>33</v>
      </c>
    </row>
    <row r="91" spans="1:11" x14ac:dyDescent="0.25">
      <c r="A91" s="22"/>
      <c r="B91" s="7" t="s">
        <v>89</v>
      </c>
      <c r="C91" s="9">
        <v>66</v>
      </c>
      <c r="D91" s="9">
        <v>107</v>
      </c>
      <c r="G91" s="22"/>
      <c r="H91" s="22"/>
      <c r="I91" s="7" t="s">
        <v>89</v>
      </c>
      <c r="J91" s="9">
        <v>64</v>
      </c>
      <c r="K91" s="9">
        <v>29</v>
      </c>
    </row>
    <row r="92" spans="1:11" x14ac:dyDescent="0.25">
      <c r="A92" s="22"/>
      <c r="B92" s="7" t="s">
        <v>90</v>
      </c>
      <c r="C92" s="9">
        <v>76</v>
      </c>
      <c r="D92" s="9">
        <v>55</v>
      </c>
      <c r="G92" s="22"/>
      <c r="H92" s="22"/>
      <c r="I92" s="7" t="s">
        <v>90</v>
      </c>
      <c r="J92" s="9">
        <v>65</v>
      </c>
      <c r="K92" s="9">
        <v>25</v>
      </c>
    </row>
    <row r="93" spans="1:11" x14ac:dyDescent="0.25">
      <c r="A93" s="22"/>
      <c r="B93" s="7" t="s">
        <v>91</v>
      </c>
      <c r="C93" s="9">
        <v>71</v>
      </c>
      <c r="D93" s="9">
        <v>62</v>
      </c>
      <c r="G93" s="22"/>
      <c r="H93" s="22"/>
      <c r="I93" s="7" t="s">
        <v>91</v>
      </c>
      <c r="J93" s="9">
        <v>72</v>
      </c>
      <c r="K93" s="9">
        <v>35</v>
      </c>
    </row>
    <row r="94" spans="1:11" x14ac:dyDescent="0.25">
      <c r="A94" s="22"/>
      <c r="B94" s="7" t="s">
        <v>92</v>
      </c>
      <c r="C94" s="9">
        <v>69</v>
      </c>
      <c r="D94" s="9">
        <v>70</v>
      </c>
      <c r="G94" s="22"/>
      <c r="H94" s="22"/>
      <c r="I94" s="7" t="s">
        <v>92</v>
      </c>
      <c r="J94" s="9">
        <v>70</v>
      </c>
      <c r="K94" s="9">
        <v>40</v>
      </c>
    </row>
    <row r="95" spans="1:11" x14ac:dyDescent="0.25">
      <c r="A95" s="22"/>
      <c r="B95" s="7" t="s">
        <v>93</v>
      </c>
      <c r="C95" s="9">
        <v>71</v>
      </c>
      <c r="D95" s="9">
        <v>52</v>
      </c>
      <c r="G95" s="22"/>
      <c r="H95" s="22"/>
      <c r="I95" s="7" t="s">
        <v>93</v>
      </c>
      <c r="J95" s="9">
        <v>65</v>
      </c>
      <c r="K95" s="9">
        <v>37</v>
      </c>
    </row>
    <row r="96" spans="1:11" x14ac:dyDescent="0.25">
      <c r="A96" s="22"/>
      <c r="B96" s="7" t="s">
        <v>94</v>
      </c>
      <c r="C96" s="9">
        <v>70</v>
      </c>
      <c r="D96" s="9">
        <v>103</v>
      </c>
      <c r="G96" s="22"/>
      <c r="H96" s="22"/>
      <c r="I96" s="7" t="s">
        <v>94</v>
      </c>
      <c r="J96" s="9">
        <v>82</v>
      </c>
      <c r="K96" s="9">
        <v>40</v>
      </c>
    </row>
    <row r="97" spans="1:11" x14ac:dyDescent="0.25">
      <c r="A97" s="22"/>
      <c r="B97" s="7" t="s">
        <v>95</v>
      </c>
      <c r="C97" s="9">
        <v>73</v>
      </c>
      <c r="D97" s="9">
        <v>61</v>
      </c>
      <c r="G97" s="22"/>
      <c r="H97" s="22"/>
      <c r="I97" s="7" t="s">
        <v>95</v>
      </c>
      <c r="J97" s="9">
        <v>84</v>
      </c>
      <c r="K97" s="9">
        <v>22</v>
      </c>
    </row>
    <row r="98" spans="1:11" x14ac:dyDescent="0.25">
      <c r="A98" s="22"/>
      <c r="B98" s="7" t="s">
        <v>96</v>
      </c>
      <c r="C98" s="9">
        <v>68</v>
      </c>
      <c r="D98" s="9">
        <v>55</v>
      </c>
      <c r="G98" s="22"/>
      <c r="H98" s="22"/>
      <c r="I98" s="7" t="s">
        <v>96</v>
      </c>
      <c r="J98" s="9">
        <v>74</v>
      </c>
      <c r="K98" s="9">
        <v>72</v>
      </c>
    </row>
    <row r="99" spans="1:11" x14ac:dyDescent="0.25">
      <c r="A99" s="22"/>
      <c r="B99" s="7" t="s">
        <v>97</v>
      </c>
      <c r="C99" s="9">
        <v>75</v>
      </c>
      <c r="D99" s="9">
        <v>68</v>
      </c>
      <c r="G99" s="22"/>
      <c r="H99" s="22"/>
      <c r="I99" s="7" t="s">
        <v>97</v>
      </c>
      <c r="J99" s="9">
        <v>74</v>
      </c>
      <c r="K99" s="9">
        <v>20</v>
      </c>
    </row>
    <row r="100" spans="1:11" x14ac:dyDescent="0.25">
      <c r="A100" s="22"/>
      <c r="B100" s="7" t="s">
        <v>98</v>
      </c>
      <c r="C100" s="9">
        <v>70</v>
      </c>
      <c r="D100" s="9">
        <v>33</v>
      </c>
      <c r="G100" s="22"/>
      <c r="H100" s="22"/>
      <c r="I100" s="7" t="s">
        <v>98</v>
      </c>
      <c r="J100" s="9">
        <v>76</v>
      </c>
      <c r="K100" s="9">
        <v>40</v>
      </c>
    </row>
    <row r="101" spans="1:11" x14ac:dyDescent="0.25">
      <c r="A101" s="22"/>
      <c r="B101" s="7" t="s">
        <v>99</v>
      </c>
      <c r="C101" s="9">
        <v>72</v>
      </c>
      <c r="D101" s="9">
        <v>112</v>
      </c>
      <c r="G101" s="22"/>
      <c r="H101" s="22"/>
      <c r="I101" s="7" t="s">
        <v>99</v>
      </c>
      <c r="J101" s="9">
        <v>72</v>
      </c>
      <c r="K101" s="9">
        <v>40</v>
      </c>
    </row>
    <row r="102" spans="1:11" x14ac:dyDescent="0.25">
      <c r="A102" s="22"/>
      <c r="B102" s="7" t="s">
        <v>100</v>
      </c>
      <c r="C102" s="9">
        <v>73</v>
      </c>
      <c r="D102" s="9">
        <v>82</v>
      </c>
      <c r="G102" s="22"/>
      <c r="H102" s="22"/>
      <c r="I102" s="7" t="s">
        <v>100</v>
      </c>
      <c r="J102" s="9">
        <v>77</v>
      </c>
      <c r="K102" s="9">
        <v>40</v>
      </c>
    </row>
    <row r="103" spans="1:11" x14ac:dyDescent="0.25">
      <c r="A103" s="22"/>
      <c r="B103" s="7" t="s">
        <v>102</v>
      </c>
      <c r="C103" s="9">
        <v>71</v>
      </c>
      <c r="D103" s="9">
        <v>47</v>
      </c>
      <c r="G103" s="22"/>
      <c r="H103" s="22" t="s">
        <v>101</v>
      </c>
      <c r="I103" s="7" t="s">
        <v>102</v>
      </c>
      <c r="J103" s="9">
        <v>80</v>
      </c>
      <c r="K103" s="9">
        <v>17</v>
      </c>
    </row>
    <row r="104" spans="1:11" x14ac:dyDescent="0.25">
      <c r="A104" s="22"/>
      <c r="B104" s="7" t="s">
        <v>103</v>
      </c>
      <c r="C104" s="9">
        <v>61</v>
      </c>
      <c r="D104" s="9">
        <v>38</v>
      </c>
      <c r="G104" s="22"/>
      <c r="H104" s="22"/>
      <c r="I104" s="7" t="s">
        <v>103</v>
      </c>
      <c r="J104" s="9">
        <v>70</v>
      </c>
      <c r="K104" s="9">
        <v>32</v>
      </c>
    </row>
    <row r="105" spans="1:11" x14ac:dyDescent="0.25">
      <c r="A105" s="22"/>
      <c r="B105" s="7" t="s">
        <v>104</v>
      </c>
      <c r="C105" s="9">
        <v>56</v>
      </c>
      <c r="D105" s="9">
        <v>40</v>
      </c>
      <c r="G105" s="22"/>
      <c r="H105" s="22"/>
      <c r="I105" s="7" t="s">
        <v>104</v>
      </c>
      <c r="J105" s="9">
        <v>68</v>
      </c>
      <c r="K105" s="9">
        <v>20</v>
      </c>
    </row>
    <row r="106" spans="1:11" x14ac:dyDescent="0.25">
      <c r="A106" s="22"/>
      <c r="B106" s="7" t="s">
        <v>105</v>
      </c>
      <c r="C106" s="9">
        <v>60</v>
      </c>
      <c r="D106" s="9">
        <v>28</v>
      </c>
      <c r="G106" s="22"/>
      <c r="H106" s="22"/>
      <c r="I106" s="7" t="s">
        <v>105</v>
      </c>
      <c r="J106" s="9">
        <v>62</v>
      </c>
      <c r="K106" s="9">
        <v>30</v>
      </c>
    </row>
    <row r="107" spans="1:11" x14ac:dyDescent="0.25">
      <c r="A107" s="22"/>
      <c r="B107" s="7" t="s">
        <v>106</v>
      </c>
      <c r="C107" s="9">
        <v>52</v>
      </c>
      <c r="D107" s="9">
        <v>63</v>
      </c>
      <c r="G107" s="22"/>
      <c r="H107" s="22"/>
      <c r="I107" s="7" t="s">
        <v>106</v>
      </c>
      <c r="J107" s="9">
        <v>75</v>
      </c>
      <c r="K107" s="9">
        <v>30</v>
      </c>
    </row>
    <row r="108" spans="1:11" x14ac:dyDescent="0.25">
      <c r="A108" s="22"/>
      <c r="B108" s="7" t="s">
        <v>107</v>
      </c>
      <c r="C108" s="9">
        <v>53</v>
      </c>
      <c r="D108" s="9">
        <v>21</v>
      </c>
      <c r="G108" s="22"/>
      <c r="H108" s="22"/>
      <c r="I108" s="7" t="s">
        <v>107</v>
      </c>
      <c r="J108" s="9">
        <v>65</v>
      </c>
      <c r="K108" s="9">
        <v>51</v>
      </c>
    </row>
    <row r="109" spans="1:11" x14ac:dyDescent="0.25">
      <c r="A109" s="22"/>
      <c r="B109" s="7" t="s">
        <v>108</v>
      </c>
      <c r="C109" s="9">
        <v>59</v>
      </c>
      <c r="D109" s="9">
        <v>39</v>
      </c>
      <c r="G109" s="22"/>
      <c r="H109" s="22"/>
      <c r="I109" s="7" t="s">
        <v>108</v>
      </c>
      <c r="J109" s="9">
        <v>77</v>
      </c>
      <c r="K109" s="9">
        <v>31</v>
      </c>
    </row>
    <row r="110" spans="1:11" x14ac:dyDescent="0.25">
      <c r="A110" s="22"/>
      <c r="B110" s="7" t="s">
        <v>109</v>
      </c>
      <c r="C110" s="9">
        <v>64</v>
      </c>
      <c r="D110" s="9">
        <v>37</v>
      </c>
      <c r="G110" s="22"/>
      <c r="H110" s="22"/>
      <c r="I110" s="7" t="s">
        <v>109</v>
      </c>
      <c r="J110" s="9">
        <v>75</v>
      </c>
      <c r="K110" s="9">
        <v>37</v>
      </c>
    </row>
    <row r="111" spans="1:11" x14ac:dyDescent="0.25">
      <c r="A111" s="22"/>
      <c r="B111" s="7" t="s">
        <v>110</v>
      </c>
      <c r="C111" s="9">
        <v>64</v>
      </c>
      <c r="D111" s="9">
        <v>52</v>
      </c>
      <c r="G111" s="22"/>
      <c r="H111" s="22"/>
      <c r="I111" s="7" t="s">
        <v>110</v>
      </c>
      <c r="J111" s="9">
        <v>74</v>
      </c>
      <c r="K111" s="9">
        <v>21</v>
      </c>
    </row>
    <row r="112" spans="1:11" x14ac:dyDescent="0.25">
      <c r="A112" s="22"/>
      <c r="B112" s="7" t="s">
        <v>111</v>
      </c>
      <c r="C112" s="9">
        <v>65</v>
      </c>
      <c r="D112" s="9">
        <v>40</v>
      </c>
      <c r="G112" s="22"/>
      <c r="H112" s="22"/>
      <c r="I112" s="7" t="s">
        <v>111</v>
      </c>
      <c r="J112" s="9">
        <v>71</v>
      </c>
      <c r="K112" s="9">
        <v>33</v>
      </c>
    </row>
    <row r="113" spans="1:11" x14ac:dyDescent="0.25">
      <c r="A113" s="22"/>
      <c r="B113" s="7" t="s">
        <v>112</v>
      </c>
      <c r="C113" s="9">
        <v>59</v>
      </c>
      <c r="D113" s="9">
        <v>38</v>
      </c>
      <c r="G113" s="22"/>
      <c r="H113" s="22"/>
      <c r="I113" s="7" t="s">
        <v>112</v>
      </c>
      <c r="J113" s="9">
        <v>67</v>
      </c>
      <c r="K113" s="9">
        <v>26</v>
      </c>
    </row>
    <row r="114" spans="1:11" x14ac:dyDescent="0.25">
      <c r="A114" s="22"/>
      <c r="B114" s="7" t="s">
        <v>113</v>
      </c>
      <c r="C114" s="9">
        <v>63</v>
      </c>
      <c r="D114" s="9">
        <v>45</v>
      </c>
      <c r="G114" s="22"/>
      <c r="H114" s="22"/>
      <c r="I114" s="7" t="s">
        <v>113</v>
      </c>
      <c r="J114" s="9">
        <v>68</v>
      </c>
      <c r="K114" s="9">
        <v>37</v>
      </c>
    </row>
    <row r="115" spans="1:11" x14ac:dyDescent="0.25">
      <c r="A115" s="22"/>
      <c r="B115" s="7" t="s">
        <v>114</v>
      </c>
      <c r="C115" s="9">
        <v>61</v>
      </c>
      <c r="D115" s="9">
        <v>73</v>
      </c>
      <c r="G115" s="22"/>
      <c r="H115" s="22"/>
      <c r="I115" s="7" t="s">
        <v>114</v>
      </c>
      <c r="J115" s="9">
        <v>68</v>
      </c>
      <c r="K115" s="9">
        <v>27</v>
      </c>
    </row>
    <row r="116" spans="1:11" x14ac:dyDescent="0.25">
      <c r="A116" s="22"/>
      <c r="B116" s="7" t="s">
        <v>115</v>
      </c>
      <c r="C116" s="9">
        <v>69</v>
      </c>
      <c r="D116" s="9">
        <v>49</v>
      </c>
      <c r="G116" s="22"/>
      <c r="H116" s="22"/>
      <c r="I116" s="7" t="s">
        <v>115</v>
      </c>
      <c r="J116" s="9">
        <v>60</v>
      </c>
      <c r="K116" s="9">
        <v>30</v>
      </c>
    </row>
    <row r="117" spans="1:11" x14ac:dyDescent="0.25">
      <c r="A117" s="22"/>
      <c r="B117" s="7" t="s">
        <v>116</v>
      </c>
      <c r="C117" s="9">
        <v>55</v>
      </c>
      <c r="D117" s="9">
        <v>55</v>
      </c>
      <c r="G117" s="22"/>
      <c r="H117" s="22"/>
      <c r="I117" s="7" t="s">
        <v>116</v>
      </c>
      <c r="J117" s="9">
        <v>69</v>
      </c>
      <c r="K117" s="9">
        <v>35</v>
      </c>
    </row>
    <row r="118" spans="1:11" x14ac:dyDescent="0.25">
      <c r="A118" s="22"/>
      <c r="B118" s="7" t="s">
        <v>117</v>
      </c>
      <c r="C118" s="9">
        <v>53</v>
      </c>
      <c r="D118" s="9">
        <v>47</v>
      </c>
      <c r="G118" s="22"/>
      <c r="H118" s="22"/>
      <c r="I118" s="7" t="s">
        <v>117</v>
      </c>
      <c r="J118" s="9">
        <v>65</v>
      </c>
      <c r="K118" s="9">
        <v>22</v>
      </c>
    </row>
    <row r="119" spans="1:11" x14ac:dyDescent="0.25">
      <c r="A119" s="22"/>
      <c r="B119" s="7" t="s">
        <v>118</v>
      </c>
      <c r="C119" s="9">
        <v>49</v>
      </c>
      <c r="D119" s="9">
        <v>38</v>
      </c>
      <c r="G119" s="22"/>
      <c r="H119" s="22"/>
      <c r="I119" s="7" t="s">
        <v>118</v>
      </c>
      <c r="J119" s="9">
        <v>72</v>
      </c>
      <c r="K119" s="9">
        <v>28</v>
      </c>
    </row>
    <row r="120" spans="1:11" x14ac:dyDescent="0.25">
      <c r="A120" s="22"/>
      <c r="B120" s="7" t="s">
        <v>119</v>
      </c>
      <c r="C120" s="9">
        <v>58</v>
      </c>
      <c r="D120" s="9">
        <v>58</v>
      </c>
      <c r="G120" s="22"/>
      <c r="H120" s="22"/>
      <c r="I120" s="7" t="s">
        <v>119</v>
      </c>
      <c r="J120" s="9">
        <v>70</v>
      </c>
      <c r="K120" s="9">
        <v>30</v>
      </c>
    </row>
    <row r="121" spans="1:11" x14ac:dyDescent="0.25">
      <c r="A121" s="22"/>
      <c r="B121" s="7" t="s">
        <v>120</v>
      </c>
      <c r="C121" s="9">
        <v>52</v>
      </c>
      <c r="D121" s="9">
        <v>40</v>
      </c>
      <c r="G121" s="22"/>
      <c r="H121" s="22"/>
      <c r="I121" s="7" t="s">
        <v>120</v>
      </c>
      <c r="J121" s="9">
        <v>68</v>
      </c>
      <c r="K121" s="9">
        <v>31</v>
      </c>
    </row>
    <row r="122" spans="1:11" x14ac:dyDescent="0.25">
      <c r="A122" s="22"/>
      <c r="B122" s="7" t="s">
        <v>121</v>
      </c>
      <c r="C122" s="9">
        <v>65</v>
      </c>
      <c r="D122" s="9">
        <v>55</v>
      </c>
      <c r="G122" s="22"/>
      <c r="H122" s="22"/>
      <c r="I122" s="7" t="s">
        <v>121</v>
      </c>
      <c r="J122" s="9">
        <v>68</v>
      </c>
      <c r="K122" s="9">
        <v>20</v>
      </c>
    </row>
    <row r="123" spans="1:11" x14ac:dyDescent="0.25">
      <c r="A123" s="22"/>
      <c r="B123" s="7" t="s">
        <v>122</v>
      </c>
      <c r="C123" s="9">
        <v>58</v>
      </c>
      <c r="D123" s="9">
        <v>48</v>
      </c>
      <c r="G123" s="22"/>
      <c r="H123" s="22"/>
      <c r="I123" s="7" t="s">
        <v>122</v>
      </c>
      <c r="J123" s="9">
        <v>71</v>
      </c>
      <c r="K123" s="9">
        <v>13</v>
      </c>
    </row>
    <row r="124" spans="1:11" x14ac:dyDescent="0.25">
      <c r="A124" s="22"/>
      <c r="B124" s="7" t="s">
        <v>123</v>
      </c>
      <c r="C124" s="9">
        <v>60</v>
      </c>
      <c r="D124" s="9">
        <v>52</v>
      </c>
      <c r="G124" s="22"/>
      <c r="H124" s="22"/>
      <c r="I124" s="7" t="s">
        <v>123</v>
      </c>
      <c r="J124" s="9">
        <v>78</v>
      </c>
      <c r="K124" s="9">
        <v>21</v>
      </c>
    </row>
    <row r="125" spans="1:11" x14ac:dyDescent="0.25">
      <c r="A125" s="22"/>
      <c r="B125" s="7" t="s">
        <v>124</v>
      </c>
      <c r="C125" s="9">
        <v>66</v>
      </c>
      <c r="D125" s="9">
        <v>28</v>
      </c>
      <c r="G125" s="22"/>
      <c r="H125" s="22"/>
      <c r="I125" s="7" t="s">
        <v>124</v>
      </c>
      <c r="J125" s="9">
        <v>75</v>
      </c>
      <c r="K125" s="9">
        <v>40</v>
      </c>
    </row>
    <row r="126" spans="1:11" x14ac:dyDescent="0.25">
      <c r="A126" s="22"/>
      <c r="B126" s="7" t="s">
        <v>125</v>
      </c>
      <c r="C126" s="9">
        <v>60</v>
      </c>
      <c r="D126" s="9">
        <v>41</v>
      </c>
      <c r="G126" s="22"/>
      <c r="H126" s="22"/>
      <c r="I126" s="7" t="s">
        <v>125</v>
      </c>
      <c r="J126" s="9">
        <v>76</v>
      </c>
      <c r="K126" s="9">
        <v>22</v>
      </c>
    </row>
    <row r="127" spans="1:11" x14ac:dyDescent="0.25">
      <c r="A127" s="22"/>
      <c r="B127" s="7" t="s">
        <v>126</v>
      </c>
      <c r="C127" s="9">
        <v>60</v>
      </c>
      <c r="D127" s="9">
        <v>13</v>
      </c>
      <c r="G127" s="22"/>
      <c r="H127" s="22"/>
      <c r="I127" s="7" t="s">
        <v>126</v>
      </c>
      <c r="J127" s="9">
        <v>74</v>
      </c>
      <c r="K127" s="9">
        <v>32</v>
      </c>
    </row>
    <row r="128" spans="1:11" x14ac:dyDescent="0.25">
      <c r="A128" s="22"/>
      <c r="B128" s="7" t="s">
        <v>127</v>
      </c>
      <c r="C128" s="9">
        <v>66</v>
      </c>
      <c r="D128" s="9">
        <v>34</v>
      </c>
      <c r="G128" s="22"/>
      <c r="H128" s="22"/>
      <c r="I128" s="7" t="s">
        <v>127</v>
      </c>
      <c r="J128" s="9">
        <v>67</v>
      </c>
      <c r="K128" s="9">
        <v>40</v>
      </c>
    </row>
    <row r="129" spans="1:11" x14ac:dyDescent="0.25">
      <c r="A129" s="22"/>
      <c r="B129" s="7" t="s">
        <v>128</v>
      </c>
      <c r="C129" s="9">
        <v>62</v>
      </c>
      <c r="D129" s="9">
        <v>47</v>
      </c>
      <c r="G129" s="22"/>
      <c r="H129" s="22"/>
      <c r="I129" s="7" t="s">
        <v>128</v>
      </c>
      <c r="J129" s="9">
        <v>58</v>
      </c>
      <c r="K129" s="9">
        <v>42</v>
      </c>
    </row>
    <row r="130" spans="1:11" x14ac:dyDescent="0.25">
      <c r="A130" s="22"/>
      <c r="B130" s="7" t="s">
        <v>129</v>
      </c>
      <c r="C130" s="9">
        <v>60</v>
      </c>
      <c r="D130" s="9">
        <v>44</v>
      </c>
      <c r="G130" s="22"/>
      <c r="H130" s="22"/>
      <c r="I130" s="7" t="s">
        <v>129</v>
      </c>
      <c r="J130" s="9">
        <v>52</v>
      </c>
      <c r="K130" s="9">
        <v>35</v>
      </c>
    </row>
    <row r="131" spans="1:11" x14ac:dyDescent="0.25">
      <c r="A131" s="22"/>
      <c r="B131" s="7" t="s">
        <v>130</v>
      </c>
      <c r="C131" s="9">
        <v>66</v>
      </c>
      <c r="D131" s="9">
        <v>28</v>
      </c>
      <c r="G131" s="22"/>
      <c r="H131" s="22"/>
      <c r="I131" s="7" t="s">
        <v>130</v>
      </c>
      <c r="J131" s="9">
        <v>66</v>
      </c>
      <c r="K131" s="9">
        <v>33</v>
      </c>
    </row>
    <row r="132" spans="1:11" x14ac:dyDescent="0.25">
      <c r="A132" s="22"/>
      <c r="B132" s="7" t="s">
        <v>131</v>
      </c>
      <c r="C132" s="9">
        <v>58</v>
      </c>
      <c r="D132" s="9">
        <v>53</v>
      </c>
      <c r="G132" s="22"/>
      <c r="H132" s="22"/>
      <c r="I132" s="7" t="s">
        <v>131</v>
      </c>
      <c r="J132" s="9">
        <v>69</v>
      </c>
      <c r="K132" s="9">
        <v>54</v>
      </c>
    </row>
    <row r="133" spans="1:11" x14ac:dyDescent="0.25">
      <c r="A133" s="22"/>
      <c r="B133" s="7" t="s">
        <v>132</v>
      </c>
      <c r="C133" s="9">
        <v>59</v>
      </c>
      <c r="D133" s="9">
        <v>54</v>
      </c>
      <c r="G133" s="22"/>
      <c r="H133" s="22"/>
      <c r="I133" s="7" t="s">
        <v>132</v>
      </c>
      <c r="J133" s="9">
        <v>68</v>
      </c>
      <c r="K133" s="9">
        <v>23</v>
      </c>
    </row>
    <row r="134" spans="1:11" x14ac:dyDescent="0.25">
      <c r="A134" s="22"/>
      <c r="B134" s="7" t="s">
        <v>133</v>
      </c>
      <c r="C134" s="9">
        <v>64</v>
      </c>
      <c r="D134" s="9">
        <v>51</v>
      </c>
      <c r="G134" s="22"/>
      <c r="H134" s="22"/>
      <c r="I134" s="7" t="s">
        <v>133</v>
      </c>
      <c r="J134" s="9">
        <v>64</v>
      </c>
      <c r="K134" s="9">
        <v>33</v>
      </c>
    </row>
    <row r="135" spans="1:11" x14ac:dyDescent="0.25">
      <c r="A135" s="22"/>
      <c r="B135" s="7" t="s">
        <v>134</v>
      </c>
      <c r="C135" s="9">
        <v>62</v>
      </c>
      <c r="D135" s="9">
        <v>36</v>
      </c>
      <c r="G135" s="22"/>
      <c r="H135" s="22"/>
      <c r="I135" s="7" t="s">
        <v>134</v>
      </c>
      <c r="J135" s="9">
        <v>67</v>
      </c>
      <c r="K135" s="9">
        <v>25</v>
      </c>
    </row>
    <row r="136" spans="1:11" x14ac:dyDescent="0.25">
      <c r="A136" s="22"/>
      <c r="B136" s="7" t="s">
        <v>135</v>
      </c>
      <c r="C136" s="9">
        <v>62</v>
      </c>
      <c r="D136" s="9">
        <v>43</v>
      </c>
      <c r="G136" s="22"/>
      <c r="H136" s="22"/>
      <c r="I136" s="7" t="s">
        <v>135</v>
      </c>
      <c r="J136" s="9">
        <v>68</v>
      </c>
      <c r="K136" s="9">
        <v>26</v>
      </c>
    </row>
    <row r="137" spans="1:11" x14ac:dyDescent="0.25">
      <c r="A137" s="22"/>
      <c r="B137" s="7" t="s">
        <v>136</v>
      </c>
      <c r="C137" s="9">
        <v>60</v>
      </c>
      <c r="D137" s="9">
        <v>40</v>
      </c>
      <c r="G137" s="22"/>
      <c r="H137" s="22"/>
      <c r="I137" s="7" t="s">
        <v>136</v>
      </c>
      <c r="J137" s="9">
        <v>68</v>
      </c>
      <c r="K137" s="9">
        <v>35</v>
      </c>
    </row>
    <row r="138" spans="1:11" x14ac:dyDescent="0.25">
      <c r="A138" s="22"/>
      <c r="B138" s="7" t="s">
        <v>137</v>
      </c>
      <c r="C138" s="9">
        <v>50</v>
      </c>
      <c r="D138" s="9">
        <v>28</v>
      </c>
      <c r="G138" s="22"/>
      <c r="H138" s="22"/>
      <c r="I138" s="7" t="s">
        <v>137</v>
      </c>
      <c r="J138" s="9">
        <v>67</v>
      </c>
      <c r="K138" s="9">
        <v>32</v>
      </c>
    </row>
    <row r="139" spans="1:11" x14ac:dyDescent="0.25">
      <c r="A139" s="22"/>
      <c r="B139" s="7" t="s">
        <v>138</v>
      </c>
      <c r="C139" s="9">
        <v>61</v>
      </c>
      <c r="D139" s="9">
        <v>32</v>
      </c>
      <c r="G139" s="22"/>
      <c r="H139" s="22"/>
      <c r="I139" s="7" t="s">
        <v>138</v>
      </c>
      <c r="J139" s="9">
        <v>68</v>
      </c>
      <c r="K139" s="9">
        <v>31</v>
      </c>
    </row>
    <row r="140" spans="1:11" x14ac:dyDescent="0.25">
      <c r="A140" s="22"/>
      <c r="B140" s="7" t="s">
        <v>139</v>
      </c>
      <c r="C140" s="9">
        <v>69</v>
      </c>
      <c r="D140" s="9">
        <v>38</v>
      </c>
      <c r="G140" s="22"/>
      <c r="H140" s="22"/>
      <c r="I140" s="7" t="s">
        <v>139</v>
      </c>
      <c r="J140" s="9">
        <v>74</v>
      </c>
      <c r="K140" s="9">
        <v>44</v>
      </c>
    </row>
    <row r="141" spans="1:11" x14ac:dyDescent="0.25">
      <c r="A141" s="22"/>
      <c r="B141" s="7" t="s">
        <v>140</v>
      </c>
      <c r="C141" s="9">
        <v>66</v>
      </c>
      <c r="D141" s="9">
        <v>58</v>
      </c>
      <c r="G141" s="22"/>
      <c r="H141" s="22"/>
      <c r="I141" s="7" t="s">
        <v>140</v>
      </c>
      <c r="J141" s="9">
        <v>70</v>
      </c>
      <c r="K141" s="9">
        <v>46</v>
      </c>
    </row>
    <row r="142" spans="1:11" x14ac:dyDescent="0.25">
      <c r="A142" s="22"/>
      <c r="B142" s="7" t="s">
        <v>141</v>
      </c>
      <c r="C142" s="9">
        <v>59</v>
      </c>
      <c r="D142" s="9">
        <v>68</v>
      </c>
      <c r="G142" s="22"/>
      <c r="H142" s="22"/>
      <c r="I142" s="7" t="s">
        <v>141</v>
      </c>
      <c r="J142" s="9">
        <v>71</v>
      </c>
      <c r="K142" s="9">
        <v>42</v>
      </c>
    </row>
    <row r="143" spans="1:11" x14ac:dyDescent="0.25">
      <c r="A143" s="22"/>
      <c r="B143" s="7" t="s">
        <v>142</v>
      </c>
      <c r="C143" s="9">
        <v>61</v>
      </c>
      <c r="D143" s="9">
        <v>38</v>
      </c>
      <c r="G143" s="22"/>
      <c r="H143" s="22"/>
      <c r="I143" s="7" t="s">
        <v>142</v>
      </c>
      <c r="J143" s="9">
        <v>69</v>
      </c>
      <c r="K143" s="9">
        <v>18</v>
      </c>
    </row>
    <row r="144" spans="1:11" x14ac:dyDescent="0.25">
      <c r="A144" s="22"/>
      <c r="B144" s="7" t="s">
        <v>143</v>
      </c>
      <c r="C144" s="9">
        <v>53</v>
      </c>
      <c r="D144" s="9">
        <v>27</v>
      </c>
      <c r="G144" s="22"/>
      <c r="H144" s="22"/>
      <c r="I144" s="7" t="s">
        <v>143</v>
      </c>
      <c r="J144" s="9">
        <v>70</v>
      </c>
      <c r="K144" s="9">
        <v>25</v>
      </c>
    </row>
    <row r="145" spans="1:11" x14ac:dyDescent="0.25">
      <c r="A145" s="22"/>
      <c r="B145" s="7" t="s">
        <v>144</v>
      </c>
      <c r="C145" s="9">
        <v>59</v>
      </c>
      <c r="D145" s="9">
        <v>54</v>
      </c>
      <c r="G145" s="22"/>
      <c r="H145" s="22"/>
      <c r="I145" s="7" t="s">
        <v>144</v>
      </c>
      <c r="J145" s="9">
        <v>74</v>
      </c>
      <c r="K145" s="9">
        <v>22</v>
      </c>
    </row>
    <row r="146" spans="1:11" x14ac:dyDescent="0.25">
      <c r="A146" s="22"/>
      <c r="B146" s="7" t="s">
        <v>145</v>
      </c>
      <c r="C146" s="9">
        <v>48</v>
      </c>
      <c r="D146" s="9">
        <v>45</v>
      </c>
      <c r="G146" s="22"/>
      <c r="H146" s="22"/>
      <c r="I146" s="7" t="s">
        <v>145</v>
      </c>
      <c r="J146" s="9">
        <v>74</v>
      </c>
      <c r="K146" s="9">
        <v>36</v>
      </c>
    </row>
    <row r="147" spans="1:11" x14ac:dyDescent="0.25">
      <c r="A147" s="22"/>
      <c r="B147" s="7" t="s">
        <v>146</v>
      </c>
      <c r="C147" s="9">
        <v>68</v>
      </c>
      <c r="D147" s="9">
        <v>67</v>
      </c>
      <c r="G147" s="22"/>
      <c r="H147" s="22"/>
      <c r="I147" s="7" t="s">
        <v>146</v>
      </c>
      <c r="J147" s="9">
        <v>67</v>
      </c>
      <c r="K147" s="9">
        <v>28</v>
      </c>
    </row>
    <row r="148" spans="1:11" x14ac:dyDescent="0.25">
      <c r="A148" s="22"/>
      <c r="B148" s="7" t="s">
        <v>147</v>
      </c>
      <c r="C148" s="9">
        <v>62</v>
      </c>
      <c r="D148" s="9">
        <v>21</v>
      </c>
      <c r="G148" s="22"/>
      <c r="H148" s="22"/>
      <c r="I148" s="7" t="s">
        <v>147</v>
      </c>
      <c r="J148" s="9">
        <v>67</v>
      </c>
      <c r="K148" s="9">
        <v>35</v>
      </c>
    </row>
    <row r="149" spans="1:11" x14ac:dyDescent="0.25">
      <c r="A149" s="22"/>
      <c r="B149" s="7" t="s">
        <v>148</v>
      </c>
      <c r="C149" s="9">
        <v>62</v>
      </c>
      <c r="D149" s="9">
        <v>17</v>
      </c>
      <c r="G149" s="22"/>
      <c r="H149" s="22"/>
      <c r="I149" s="7" t="s">
        <v>148</v>
      </c>
      <c r="J149" s="9">
        <v>73</v>
      </c>
      <c r="K149" s="9">
        <v>17</v>
      </c>
    </row>
    <row r="150" spans="1:11" x14ac:dyDescent="0.25">
      <c r="A150" s="22"/>
      <c r="B150" s="7" t="s">
        <v>149</v>
      </c>
      <c r="C150" s="9">
        <v>61</v>
      </c>
      <c r="D150" s="9">
        <v>58</v>
      </c>
      <c r="G150" s="22"/>
      <c r="H150" s="22"/>
      <c r="I150" s="7" t="s">
        <v>149</v>
      </c>
      <c r="J150" s="9">
        <v>70</v>
      </c>
      <c r="K150" s="9">
        <v>29</v>
      </c>
    </row>
    <row r="151" spans="1:11" x14ac:dyDescent="0.25">
      <c r="A151" s="22"/>
      <c r="B151" s="7" t="s">
        <v>150</v>
      </c>
      <c r="C151" s="9">
        <v>58</v>
      </c>
      <c r="D151" s="9">
        <v>39</v>
      </c>
      <c r="G151" s="22"/>
      <c r="H151" s="22"/>
      <c r="I151" s="7" t="s">
        <v>150</v>
      </c>
      <c r="J151" s="9">
        <v>63</v>
      </c>
      <c r="K151" s="9">
        <v>15</v>
      </c>
    </row>
    <row r="152" spans="1:11" x14ac:dyDescent="0.25">
      <c r="A152" s="22"/>
      <c r="B152" s="7" t="s">
        <v>151</v>
      </c>
      <c r="C152" s="9">
        <v>49</v>
      </c>
      <c r="D152" s="9">
        <v>67</v>
      </c>
      <c r="G152" s="22"/>
      <c r="H152" s="22"/>
      <c r="I152" s="7" t="s">
        <v>151</v>
      </c>
      <c r="J152" s="9">
        <v>63</v>
      </c>
      <c r="K152" s="9">
        <v>34</v>
      </c>
    </row>
    <row r="153" spans="1:11" x14ac:dyDescent="0.25">
      <c r="A153" s="22"/>
      <c r="B153" s="7" t="s">
        <v>152</v>
      </c>
      <c r="C153" s="9">
        <v>58</v>
      </c>
      <c r="D153" s="9">
        <v>48</v>
      </c>
      <c r="G153" s="22"/>
      <c r="H153" s="22"/>
      <c r="I153" s="7" t="s">
        <v>152</v>
      </c>
      <c r="J153" s="9">
        <v>67</v>
      </c>
      <c r="K153" s="9">
        <v>9</v>
      </c>
    </row>
    <row r="154" spans="1:11" x14ac:dyDescent="0.25">
      <c r="A154" s="22"/>
      <c r="B154" s="7" t="s">
        <v>153</v>
      </c>
      <c r="C154" s="9">
        <v>66</v>
      </c>
      <c r="D154" s="9">
        <v>42</v>
      </c>
      <c r="G154" s="22"/>
      <c r="H154" s="22"/>
      <c r="I154" s="7" t="s">
        <v>153</v>
      </c>
      <c r="J154" s="9">
        <v>69</v>
      </c>
      <c r="K154" s="9">
        <v>29</v>
      </c>
    </row>
    <row r="155" spans="1:11" x14ac:dyDescent="0.25">
      <c r="A155" s="22"/>
      <c r="B155" s="7" t="s">
        <v>154</v>
      </c>
      <c r="C155" s="9">
        <v>63</v>
      </c>
      <c r="D155" s="9">
        <v>44</v>
      </c>
      <c r="G155" s="22"/>
      <c r="H155" s="22"/>
      <c r="I155" s="7" t="s">
        <v>154</v>
      </c>
      <c r="J155" s="9">
        <v>70</v>
      </c>
      <c r="K155" s="9">
        <v>31</v>
      </c>
    </row>
    <row r="156" spans="1:11" x14ac:dyDescent="0.25">
      <c r="A156" s="22"/>
      <c r="B156" s="7" t="s">
        <v>155</v>
      </c>
      <c r="C156" s="9">
        <v>63</v>
      </c>
      <c r="D156" s="9">
        <v>21</v>
      </c>
      <c r="G156" s="22"/>
      <c r="H156" s="22"/>
      <c r="I156" s="7" t="s">
        <v>155</v>
      </c>
      <c r="J156" s="9">
        <v>70</v>
      </c>
      <c r="K156" s="9">
        <v>40</v>
      </c>
    </row>
    <row r="157" spans="1:11" x14ac:dyDescent="0.25">
      <c r="A157" s="22"/>
      <c r="B157" s="7" t="s">
        <v>156</v>
      </c>
      <c r="C157" s="9">
        <v>65</v>
      </c>
      <c r="D157" s="9">
        <v>33</v>
      </c>
      <c r="G157" s="22"/>
      <c r="H157" s="22"/>
      <c r="I157" s="7" t="s">
        <v>156</v>
      </c>
      <c r="J157" s="9">
        <v>70</v>
      </c>
      <c r="K157" s="9">
        <v>31</v>
      </c>
    </row>
    <row r="158" spans="1:11" x14ac:dyDescent="0.25">
      <c r="A158" s="22"/>
      <c r="B158" s="7" t="s">
        <v>157</v>
      </c>
      <c r="C158" s="9">
        <v>60</v>
      </c>
      <c r="D158" s="9">
        <v>38</v>
      </c>
      <c r="G158" s="22"/>
      <c r="H158" s="22"/>
      <c r="I158" s="7" t="s">
        <v>157</v>
      </c>
      <c r="J158" s="9">
        <v>54</v>
      </c>
      <c r="K158" s="9">
        <v>37</v>
      </c>
    </row>
    <row r="159" spans="1:11" x14ac:dyDescent="0.25">
      <c r="A159" s="22"/>
      <c r="B159" s="7" t="s">
        <v>158</v>
      </c>
      <c r="C159" s="9">
        <v>59</v>
      </c>
      <c r="D159" s="9">
        <v>40</v>
      </c>
      <c r="G159" s="22"/>
      <c r="H159" s="22"/>
      <c r="I159" s="7" t="s">
        <v>158</v>
      </c>
      <c r="J159" s="9">
        <v>65</v>
      </c>
      <c r="K159" s="9">
        <v>21</v>
      </c>
    </row>
    <row r="160" spans="1:11" x14ac:dyDescent="0.25">
      <c r="A160" s="22"/>
      <c r="B160" s="7" t="s">
        <v>159</v>
      </c>
      <c r="C160" s="9">
        <v>58</v>
      </c>
      <c r="D160" s="9">
        <v>22</v>
      </c>
      <c r="G160" s="22"/>
      <c r="H160" s="22"/>
      <c r="I160" s="7" t="s">
        <v>159</v>
      </c>
      <c r="J160" s="9">
        <v>70</v>
      </c>
      <c r="K160" s="9">
        <v>28</v>
      </c>
    </row>
    <row r="161" spans="1:11" x14ac:dyDescent="0.25">
      <c r="A161" s="22"/>
      <c r="B161" s="7" t="s">
        <v>160</v>
      </c>
      <c r="C161" s="9">
        <v>57</v>
      </c>
      <c r="D161" s="9">
        <v>20</v>
      </c>
      <c r="G161" s="22"/>
      <c r="H161" s="22"/>
      <c r="I161" s="7" t="s">
        <v>160</v>
      </c>
      <c r="J161" s="9">
        <v>70</v>
      </c>
      <c r="K161" s="9">
        <v>65</v>
      </c>
    </row>
    <row r="162" spans="1:11" x14ac:dyDescent="0.25">
      <c r="A162" s="22"/>
      <c r="B162" s="7" t="s">
        <v>161</v>
      </c>
      <c r="C162" s="9">
        <v>60</v>
      </c>
      <c r="D162" s="9">
        <v>32</v>
      </c>
      <c r="G162" s="22"/>
      <c r="H162" s="22"/>
      <c r="I162" s="7" t="s">
        <v>161</v>
      </c>
      <c r="J162" s="9">
        <v>77</v>
      </c>
      <c r="K162" s="9">
        <v>41</v>
      </c>
    </row>
    <row r="163" spans="1:11" x14ac:dyDescent="0.25">
      <c r="A163" s="22"/>
      <c r="B163" s="7" t="s">
        <v>162</v>
      </c>
      <c r="C163" s="9">
        <v>50</v>
      </c>
      <c r="D163" s="9">
        <v>41</v>
      </c>
      <c r="G163" s="22"/>
      <c r="H163" s="22"/>
      <c r="I163" s="7" t="s">
        <v>162</v>
      </c>
      <c r="J163" s="9">
        <v>77</v>
      </c>
      <c r="K163" s="9">
        <v>31</v>
      </c>
    </row>
    <row r="164" spans="1:11" x14ac:dyDescent="0.25">
      <c r="A164" s="22"/>
      <c r="B164" s="7" t="s">
        <v>163</v>
      </c>
      <c r="C164" s="9">
        <v>56</v>
      </c>
      <c r="D164" s="9">
        <v>57</v>
      </c>
      <c r="G164" s="22"/>
      <c r="H164" s="22"/>
      <c r="I164" s="7" t="s">
        <v>163</v>
      </c>
      <c r="J164" s="9">
        <v>68</v>
      </c>
      <c r="K164" s="9">
        <v>24</v>
      </c>
    </row>
    <row r="165" spans="1:11" x14ac:dyDescent="0.25">
      <c r="A165" s="22"/>
      <c r="B165" s="7" t="s">
        <v>164</v>
      </c>
      <c r="C165" s="9">
        <v>55</v>
      </c>
      <c r="D165" s="9">
        <v>47</v>
      </c>
      <c r="G165" s="22"/>
      <c r="H165" s="22"/>
      <c r="I165" s="7" t="s">
        <v>164</v>
      </c>
      <c r="J165" s="9">
        <v>75</v>
      </c>
      <c r="K165" s="9">
        <v>50</v>
      </c>
    </row>
    <row r="166" spans="1:11" x14ac:dyDescent="0.25">
      <c r="A166" s="22"/>
      <c r="B166" s="7" t="s">
        <v>165</v>
      </c>
      <c r="C166" s="9">
        <v>60</v>
      </c>
      <c r="D166" s="9">
        <v>33</v>
      </c>
      <c r="G166" s="22"/>
      <c r="H166" s="22"/>
      <c r="I166" s="7" t="s">
        <v>165</v>
      </c>
      <c r="J166" s="9">
        <v>73</v>
      </c>
      <c r="K166" s="9">
        <v>42</v>
      </c>
    </row>
    <row r="167" spans="1:11" x14ac:dyDescent="0.25">
      <c r="A167" s="22"/>
      <c r="B167" s="7" t="s">
        <v>166</v>
      </c>
      <c r="C167" s="9">
        <v>65</v>
      </c>
      <c r="D167" s="9">
        <v>55</v>
      </c>
      <c r="G167" s="22"/>
      <c r="H167" s="22"/>
      <c r="I167" s="7" t="s">
        <v>166</v>
      </c>
      <c r="J167" s="9">
        <v>66</v>
      </c>
      <c r="K167" s="9">
        <v>45</v>
      </c>
    </row>
    <row r="168" spans="1:11" x14ac:dyDescent="0.25">
      <c r="A168" s="22"/>
      <c r="B168" s="7" t="s">
        <v>167</v>
      </c>
      <c r="C168" s="9">
        <v>55</v>
      </c>
      <c r="D168" s="9">
        <v>44</v>
      </c>
      <c r="G168" s="22"/>
      <c r="H168" s="22"/>
      <c r="I168" s="7" t="s">
        <v>167</v>
      </c>
      <c r="J168" s="9">
        <v>71</v>
      </c>
      <c r="K168" s="9">
        <v>25</v>
      </c>
    </row>
    <row r="169" spans="1:11" x14ac:dyDescent="0.25">
      <c r="A169" s="22"/>
      <c r="B169" s="7" t="s">
        <v>168</v>
      </c>
      <c r="C169" s="9">
        <v>50</v>
      </c>
      <c r="D169" s="9">
        <v>45</v>
      </c>
      <c r="G169" s="22"/>
      <c r="H169" s="22"/>
      <c r="I169" s="7" t="s">
        <v>168</v>
      </c>
      <c r="J169" s="9">
        <v>73</v>
      </c>
      <c r="K169" s="9">
        <v>27</v>
      </c>
    </row>
    <row r="170" spans="1:11" x14ac:dyDescent="0.25">
      <c r="A170" s="22"/>
      <c r="B170" s="7" t="s">
        <v>169</v>
      </c>
      <c r="C170" s="9">
        <v>60</v>
      </c>
      <c r="D170" s="9">
        <v>31</v>
      </c>
      <c r="G170" s="22"/>
      <c r="H170" s="22"/>
      <c r="I170" s="7" t="s">
        <v>169</v>
      </c>
      <c r="J170" s="9">
        <v>61</v>
      </c>
      <c r="K170" s="9">
        <v>34</v>
      </c>
    </row>
    <row r="171" spans="1:11" x14ac:dyDescent="0.25">
      <c r="A171" s="22"/>
      <c r="B171" s="7" t="s">
        <v>170</v>
      </c>
      <c r="C171" s="9">
        <v>65</v>
      </c>
      <c r="D171" s="9">
        <v>35</v>
      </c>
      <c r="G171" s="22"/>
      <c r="H171" s="22"/>
      <c r="I171" s="7" t="s">
        <v>170</v>
      </c>
      <c r="J171" s="9">
        <v>63</v>
      </c>
      <c r="K171" s="9">
        <v>30</v>
      </c>
    </row>
    <row r="172" spans="1:11" x14ac:dyDescent="0.25">
      <c r="A172" s="22"/>
      <c r="B172" s="7" t="s">
        <v>171</v>
      </c>
      <c r="C172" s="9">
        <v>65</v>
      </c>
      <c r="D172" s="9">
        <v>36</v>
      </c>
      <c r="G172" s="22"/>
      <c r="H172" s="22"/>
      <c r="I172" s="7" t="s">
        <v>171</v>
      </c>
      <c r="J172" s="9">
        <v>66</v>
      </c>
      <c r="K172" s="9">
        <v>30</v>
      </c>
    </row>
    <row r="173" spans="1:11" x14ac:dyDescent="0.25">
      <c r="A173" s="22"/>
      <c r="B173" s="7" t="s">
        <v>172</v>
      </c>
      <c r="C173" s="9">
        <v>51</v>
      </c>
      <c r="D173" s="9">
        <v>45</v>
      </c>
      <c r="G173" s="22"/>
      <c r="H173" s="22"/>
      <c r="I173" s="7" t="s">
        <v>172</v>
      </c>
      <c r="J173" s="9">
        <v>64</v>
      </c>
      <c r="K173" s="9">
        <v>32</v>
      </c>
    </row>
    <row r="174" spans="1:11" x14ac:dyDescent="0.25">
      <c r="A174" s="22"/>
      <c r="B174" s="7" t="s">
        <v>173</v>
      </c>
      <c r="C174" s="9">
        <v>57</v>
      </c>
      <c r="D174" s="9">
        <v>42</v>
      </c>
      <c r="G174" s="22"/>
      <c r="H174" s="22"/>
      <c r="I174" s="7" t="s">
        <v>173</v>
      </c>
      <c r="J174" s="9">
        <v>62</v>
      </c>
      <c r="K174" s="9">
        <v>37</v>
      </c>
    </row>
    <row r="175" spans="1:11" x14ac:dyDescent="0.25">
      <c r="A175" s="22"/>
      <c r="B175" s="7" t="s">
        <v>174</v>
      </c>
      <c r="C175" s="9">
        <v>56</v>
      </c>
      <c r="D175" s="9">
        <v>41</v>
      </c>
      <c r="G175" s="22"/>
      <c r="H175" s="22"/>
      <c r="I175" s="7" t="s">
        <v>174</v>
      </c>
      <c r="J175" s="9">
        <v>64</v>
      </c>
      <c r="K175" s="9">
        <v>45</v>
      </c>
    </row>
    <row r="176" spans="1:11" x14ac:dyDescent="0.25">
      <c r="A176" s="22"/>
      <c r="B176" s="7" t="s">
        <v>175</v>
      </c>
      <c r="C176" s="9">
        <v>60</v>
      </c>
      <c r="D176" s="9">
        <v>50</v>
      </c>
      <c r="G176" s="22"/>
      <c r="H176" s="22"/>
      <c r="I176" s="7" t="s">
        <v>175</v>
      </c>
      <c r="J176" s="9">
        <v>63</v>
      </c>
      <c r="K176" s="9">
        <v>44</v>
      </c>
    </row>
    <row r="177" spans="1:11" x14ac:dyDescent="0.25">
      <c r="A177" s="22"/>
      <c r="B177" s="7" t="s">
        <v>176</v>
      </c>
      <c r="C177" s="9">
        <v>59</v>
      </c>
      <c r="D177" s="9">
        <v>34</v>
      </c>
      <c r="G177" s="22"/>
      <c r="H177" s="22"/>
      <c r="I177" s="7" t="s">
        <v>176</v>
      </c>
      <c r="J177" s="9">
        <v>65</v>
      </c>
      <c r="K177" s="9">
        <v>35</v>
      </c>
    </row>
    <row r="178" spans="1:11" x14ac:dyDescent="0.25">
      <c r="A178" s="22"/>
      <c r="B178" s="7" t="s">
        <v>177</v>
      </c>
      <c r="C178" s="9">
        <v>58</v>
      </c>
      <c r="D178" s="9">
        <v>32</v>
      </c>
      <c r="G178" s="22"/>
      <c r="H178" s="22"/>
      <c r="I178" s="7" t="s">
        <v>177</v>
      </c>
      <c r="J178" s="9">
        <v>62</v>
      </c>
      <c r="K178" s="9">
        <v>24</v>
      </c>
    </row>
    <row r="179" spans="1:11" x14ac:dyDescent="0.25">
      <c r="A179" s="22"/>
      <c r="B179" s="7" t="s">
        <v>178</v>
      </c>
      <c r="C179" s="9">
        <v>69</v>
      </c>
      <c r="D179" s="9">
        <v>38</v>
      </c>
      <c r="G179" s="22"/>
      <c r="H179" s="22"/>
      <c r="I179" s="7" t="s">
        <v>178</v>
      </c>
      <c r="J179" s="9">
        <v>63</v>
      </c>
      <c r="K179" s="9">
        <v>30</v>
      </c>
    </row>
    <row r="180" spans="1:11" x14ac:dyDescent="0.25">
      <c r="A180" s="22"/>
      <c r="B180" s="7" t="s">
        <v>179</v>
      </c>
      <c r="C180" s="9">
        <v>66</v>
      </c>
      <c r="D180" s="9">
        <v>31</v>
      </c>
      <c r="G180" s="22"/>
      <c r="H180" s="22"/>
      <c r="I180" s="7" t="s">
        <v>179</v>
      </c>
      <c r="J180" s="9">
        <v>62</v>
      </c>
      <c r="K180" s="9">
        <v>64</v>
      </c>
    </row>
    <row r="181" spans="1:11" x14ac:dyDescent="0.25">
      <c r="A181" s="22"/>
      <c r="B181" s="7" t="s">
        <v>180</v>
      </c>
      <c r="C181" s="9">
        <v>56</v>
      </c>
      <c r="D181" s="9">
        <v>15</v>
      </c>
      <c r="G181" s="22"/>
      <c r="H181" s="22"/>
      <c r="I181" s="7" t="s">
        <v>180</v>
      </c>
      <c r="J181" s="9">
        <v>67</v>
      </c>
      <c r="K181" s="9">
        <v>35</v>
      </c>
    </row>
    <row r="182" spans="1:11" x14ac:dyDescent="0.25">
      <c r="A182" s="22"/>
      <c r="B182" s="7" t="s">
        <v>181</v>
      </c>
      <c r="C182" s="9">
        <v>60</v>
      </c>
      <c r="D182" s="9">
        <v>44</v>
      </c>
      <c r="G182" s="22"/>
      <c r="H182" s="22"/>
      <c r="I182" s="7" t="s">
        <v>181</v>
      </c>
      <c r="J182" s="9">
        <v>65</v>
      </c>
      <c r="K182" s="9">
        <v>24</v>
      </c>
    </row>
    <row r="183" spans="1:11" x14ac:dyDescent="0.25">
      <c r="A183" s="22"/>
      <c r="B183" s="7" t="s">
        <v>182</v>
      </c>
      <c r="C183" s="9">
        <v>55</v>
      </c>
      <c r="D183" s="9">
        <v>14</v>
      </c>
      <c r="G183" s="22"/>
      <c r="H183" s="22"/>
      <c r="I183" s="7" t="s">
        <v>182</v>
      </c>
      <c r="J183" s="9">
        <v>65</v>
      </c>
      <c r="K183" s="9">
        <v>18</v>
      </c>
    </row>
    <row r="184" spans="1:11" x14ac:dyDescent="0.25">
      <c r="A184" s="22"/>
      <c r="B184" s="7" t="s">
        <v>183</v>
      </c>
      <c r="C184" s="9">
        <v>60</v>
      </c>
      <c r="D184" s="9">
        <v>35</v>
      </c>
      <c r="G184" s="22"/>
      <c r="H184" s="22"/>
      <c r="I184" s="7" t="s">
        <v>183</v>
      </c>
      <c r="J184" s="9">
        <v>64</v>
      </c>
      <c r="K184" s="9">
        <v>23</v>
      </c>
    </row>
    <row r="185" spans="1:11" x14ac:dyDescent="0.25">
      <c r="A185" s="22"/>
      <c r="B185" s="7" t="s">
        <v>184</v>
      </c>
      <c r="C185" s="9">
        <v>64</v>
      </c>
      <c r="D185" s="9">
        <v>70</v>
      </c>
      <c r="G185" s="22"/>
      <c r="H185" s="22"/>
      <c r="I185" s="7" t="s">
        <v>184</v>
      </c>
      <c r="J185" s="9">
        <v>62</v>
      </c>
      <c r="K185" s="9">
        <v>19</v>
      </c>
    </row>
    <row r="186" spans="1:11" x14ac:dyDescent="0.25">
      <c r="A186" s="22"/>
      <c r="B186" s="7" t="s">
        <v>185</v>
      </c>
      <c r="C186" s="9">
        <v>56</v>
      </c>
      <c r="D186" s="9">
        <v>30</v>
      </c>
      <c r="G186" s="22"/>
      <c r="H186" s="22"/>
      <c r="I186" s="7" t="s">
        <v>185</v>
      </c>
      <c r="J186" s="9">
        <v>66</v>
      </c>
      <c r="K186" s="9">
        <v>34</v>
      </c>
    </row>
    <row r="187" spans="1:11" x14ac:dyDescent="0.25">
      <c r="A187" s="22"/>
      <c r="B187" s="7" t="s">
        <v>186</v>
      </c>
      <c r="C187" s="9">
        <v>60</v>
      </c>
      <c r="D187" s="9">
        <v>33</v>
      </c>
      <c r="G187" s="22"/>
      <c r="H187" s="22"/>
      <c r="I187" s="7" t="s">
        <v>186</v>
      </c>
      <c r="J187" s="9">
        <v>66</v>
      </c>
      <c r="K187" s="9">
        <v>16</v>
      </c>
    </row>
    <row r="188" spans="1:11" x14ac:dyDescent="0.25">
      <c r="A188" s="22"/>
      <c r="B188" s="7" t="s">
        <v>187</v>
      </c>
      <c r="C188" s="9">
        <v>58</v>
      </c>
      <c r="D188" s="9">
        <v>53</v>
      </c>
      <c r="G188" s="22"/>
      <c r="H188" s="22"/>
      <c r="I188" s="7" t="s">
        <v>187</v>
      </c>
      <c r="J188" s="9">
        <v>73</v>
      </c>
      <c r="K188" s="9">
        <v>25</v>
      </c>
    </row>
    <row r="189" spans="1:11" x14ac:dyDescent="0.25">
      <c r="A189" s="22"/>
      <c r="B189" s="7" t="s">
        <v>188</v>
      </c>
      <c r="C189" s="9">
        <v>62</v>
      </c>
      <c r="D189" s="9">
        <v>36</v>
      </c>
      <c r="G189" s="22"/>
      <c r="H189" s="22"/>
      <c r="I189" s="7" t="s">
        <v>188</v>
      </c>
      <c r="J189" s="9">
        <v>58</v>
      </c>
      <c r="K189" s="9">
        <v>26</v>
      </c>
    </row>
    <row r="190" spans="1:11" x14ac:dyDescent="0.25">
      <c r="A190" s="22"/>
      <c r="B190" s="7" t="s">
        <v>189</v>
      </c>
      <c r="C190" s="9">
        <v>61</v>
      </c>
      <c r="D190" s="9">
        <v>31</v>
      </c>
      <c r="G190" s="22"/>
      <c r="H190" s="22"/>
      <c r="I190" s="7" t="s">
        <v>189</v>
      </c>
      <c r="J190" s="9">
        <v>61</v>
      </c>
      <c r="K190" s="9">
        <v>28</v>
      </c>
    </row>
    <row r="191" spans="1:11" x14ac:dyDescent="0.25">
      <c r="A191" s="22"/>
      <c r="B191" s="7" t="s">
        <v>190</v>
      </c>
      <c r="C191" s="9">
        <v>63</v>
      </c>
      <c r="D191" s="9">
        <v>44</v>
      </c>
      <c r="G191" s="22"/>
      <c r="H191" s="22"/>
      <c r="I191" s="7" t="s">
        <v>190</v>
      </c>
      <c r="J191" s="9">
        <v>64</v>
      </c>
      <c r="K191" s="9">
        <v>18</v>
      </c>
    </row>
    <row r="192" spans="1:11" x14ac:dyDescent="0.25">
      <c r="A192" s="22"/>
      <c r="B192" s="7" t="s">
        <v>191</v>
      </c>
      <c r="C192" s="9">
        <v>65</v>
      </c>
      <c r="D192" s="9">
        <v>83</v>
      </c>
      <c r="G192" s="22"/>
      <c r="H192" s="22"/>
      <c r="I192" s="7" t="s">
        <v>191</v>
      </c>
      <c r="J192" s="9">
        <v>67</v>
      </c>
      <c r="K192" s="9">
        <v>27</v>
      </c>
    </row>
    <row r="193" spans="1:11" x14ac:dyDescent="0.25">
      <c r="A193" s="22"/>
      <c r="B193" s="7" t="s">
        <v>192</v>
      </c>
      <c r="C193" s="9">
        <v>62</v>
      </c>
      <c r="D193" s="9">
        <v>17</v>
      </c>
      <c r="G193" s="22"/>
      <c r="H193" s="22"/>
      <c r="I193" s="7" t="s">
        <v>192</v>
      </c>
      <c r="J193" s="9">
        <v>65</v>
      </c>
      <c r="K193" s="9">
        <v>36</v>
      </c>
    </row>
    <row r="194" spans="1:11" x14ac:dyDescent="0.25">
      <c r="A194" s="22"/>
      <c r="B194" s="7" t="s">
        <v>193</v>
      </c>
      <c r="C194" s="9">
        <v>60</v>
      </c>
      <c r="D194" s="9">
        <v>37</v>
      </c>
      <c r="G194" s="22"/>
      <c r="H194" s="22"/>
      <c r="I194" s="7" t="s">
        <v>193</v>
      </c>
      <c r="J194" s="9">
        <v>67</v>
      </c>
      <c r="K194" s="9">
        <v>26</v>
      </c>
    </row>
    <row r="195" spans="1:11" x14ac:dyDescent="0.25">
      <c r="A195" s="22"/>
      <c r="B195" s="7" t="s">
        <v>194</v>
      </c>
      <c r="C195" s="9">
        <v>57</v>
      </c>
      <c r="D195" s="9">
        <v>36</v>
      </c>
      <c r="G195" s="22"/>
      <c r="H195" s="22"/>
      <c r="I195" s="7" t="s">
        <v>194</v>
      </c>
      <c r="J195" s="9">
        <v>70</v>
      </c>
      <c r="K195" s="9">
        <v>17</v>
      </c>
    </row>
    <row r="196" spans="1:11" x14ac:dyDescent="0.25">
      <c r="A196" s="22"/>
      <c r="B196" s="7" t="s">
        <v>195</v>
      </c>
      <c r="C196" s="9">
        <v>58</v>
      </c>
      <c r="D196" s="9">
        <v>27</v>
      </c>
      <c r="G196" s="22"/>
      <c r="H196" s="22"/>
      <c r="I196" s="7" t="s">
        <v>195</v>
      </c>
      <c r="J196" s="9">
        <v>67</v>
      </c>
      <c r="K196" s="9">
        <v>45</v>
      </c>
    </row>
    <row r="197" spans="1:11" x14ac:dyDescent="0.25">
      <c r="A197" s="22"/>
      <c r="B197" s="7" t="s">
        <v>196</v>
      </c>
      <c r="C197" s="9">
        <v>58</v>
      </c>
      <c r="D197" s="9">
        <v>62</v>
      </c>
      <c r="G197" s="22"/>
      <c r="H197" s="22"/>
      <c r="I197" s="7" t="s">
        <v>196</v>
      </c>
      <c r="J197" s="9">
        <v>64</v>
      </c>
      <c r="K197" s="9">
        <v>30</v>
      </c>
    </row>
    <row r="198" spans="1:11" x14ac:dyDescent="0.25">
      <c r="A198" s="22"/>
      <c r="B198" s="7" t="s">
        <v>197</v>
      </c>
      <c r="C198" s="9">
        <v>56</v>
      </c>
      <c r="D198" s="9">
        <v>14</v>
      </c>
      <c r="G198" s="22"/>
      <c r="H198" s="22"/>
      <c r="I198" s="7" t="s">
        <v>197</v>
      </c>
      <c r="J198" s="9">
        <v>49</v>
      </c>
      <c r="K198" s="9">
        <v>30</v>
      </c>
    </row>
    <row r="199" spans="1:11" x14ac:dyDescent="0.25">
      <c r="A199" s="22"/>
      <c r="B199" s="7" t="s">
        <v>198</v>
      </c>
      <c r="C199" s="9">
        <v>65</v>
      </c>
      <c r="D199" s="9">
        <v>43</v>
      </c>
      <c r="G199" s="22"/>
      <c r="H199" s="22"/>
      <c r="I199" s="7" t="s">
        <v>198</v>
      </c>
      <c r="J199" s="9">
        <v>65</v>
      </c>
      <c r="K199" s="9">
        <v>30</v>
      </c>
    </row>
    <row r="200" spans="1:11" x14ac:dyDescent="0.25">
      <c r="A200" s="22"/>
      <c r="B200" s="7" t="s">
        <v>199</v>
      </c>
      <c r="C200" s="9">
        <v>55</v>
      </c>
      <c r="D200" s="9">
        <v>43</v>
      </c>
      <c r="G200" s="22"/>
      <c r="H200" s="22"/>
      <c r="I200" s="7" t="s">
        <v>199</v>
      </c>
      <c r="J200" s="9">
        <v>66</v>
      </c>
      <c r="K200" s="9">
        <v>24</v>
      </c>
    </row>
    <row r="201" spans="1:11" x14ac:dyDescent="0.25">
      <c r="A201" s="22"/>
      <c r="B201" s="7" t="s">
        <v>200</v>
      </c>
      <c r="C201" s="9">
        <v>56</v>
      </c>
      <c r="D201" s="9">
        <v>77</v>
      </c>
      <c r="G201" s="22"/>
      <c r="H201" s="22"/>
      <c r="I201" s="7" t="s">
        <v>200</v>
      </c>
      <c r="J201" s="9">
        <v>49</v>
      </c>
      <c r="K201" s="9">
        <v>51</v>
      </c>
    </row>
    <row r="202" spans="1:11" x14ac:dyDescent="0.25">
      <c r="A202" s="22"/>
      <c r="B202" s="7" t="s">
        <v>201</v>
      </c>
      <c r="C202" s="9">
        <v>60</v>
      </c>
      <c r="D202" s="9">
        <v>33</v>
      </c>
      <c r="G202" s="22"/>
      <c r="H202" s="22"/>
      <c r="I202" s="7" t="s">
        <v>201</v>
      </c>
      <c r="J202" s="9">
        <v>40</v>
      </c>
      <c r="K202" s="9">
        <v>13</v>
      </c>
    </row>
  </sheetData>
  <mergeCells count="6">
    <mergeCell ref="A3:A202"/>
    <mergeCell ref="N3:N13"/>
    <mergeCell ref="N16:N26"/>
    <mergeCell ref="G3:G202"/>
    <mergeCell ref="H3:H102"/>
    <mergeCell ref="H103:H20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52A1-D23B-487D-B5AC-97CA1E8AA870}">
  <dimension ref="A1:W202"/>
  <sheetViews>
    <sheetView workbookViewId="0">
      <selection activeCell="N1" sqref="N1:P1"/>
    </sheetView>
  </sheetViews>
  <sheetFormatPr defaultRowHeight="15" x14ac:dyDescent="0.25"/>
  <cols>
    <col min="1" max="17" width="9.140625" style="5"/>
    <col min="18" max="18" width="9.5703125" style="5" bestFit="1" customWidth="1"/>
    <col min="19" max="16384" width="9.140625" style="5"/>
  </cols>
  <sheetData>
    <row r="1" spans="1:23" x14ac:dyDescent="0.25">
      <c r="A1" s="22" t="s">
        <v>221</v>
      </c>
      <c r="B1" s="22"/>
      <c r="C1" s="22"/>
      <c r="D1" s="22"/>
      <c r="G1" s="22" t="s">
        <v>222</v>
      </c>
      <c r="H1" s="22"/>
      <c r="I1" s="22"/>
      <c r="N1" s="3" t="s">
        <v>225</v>
      </c>
      <c r="O1" s="3" t="s">
        <v>226</v>
      </c>
      <c r="P1" s="3" t="s">
        <v>227</v>
      </c>
      <c r="Q1" s="7"/>
      <c r="S1" s="3" t="s">
        <v>228</v>
      </c>
      <c r="T1" s="3" t="s">
        <v>229</v>
      </c>
      <c r="U1" s="3" t="s">
        <v>230</v>
      </c>
      <c r="V1" s="7"/>
    </row>
    <row r="2" spans="1:23" x14ac:dyDescent="0.25">
      <c r="C2" s="3" t="s">
        <v>223</v>
      </c>
      <c r="D2" s="3" t="s">
        <v>224</v>
      </c>
      <c r="H2" s="8" t="s">
        <v>223</v>
      </c>
      <c r="I2" s="8" t="s">
        <v>224</v>
      </c>
      <c r="L2" s="23" t="s">
        <v>221</v>
      </c>
      <c r="M2" s="9" t="s">
        <v>209</v>
      </c>
      <c r="N2" s="9">
        <v>124.63</v>
      </c>
      <c r="O2" s="9">
        <v>3055</v>
      </c>
      <c r="P2" s="9">
        <v>14.4</v>
      </c>
      <c r="R2" s="13">
        <v>122.88518000000001</v>
      </c>
      <c r="S2" s="9">
        <f>SUM(100-(P2-13))/100*N2</f>
        <v>122.88517999999999</v>
      </c>
      <c r="T2" s="9">
        <f>SUM(100-(P2-13))/100*O2</f>
        <v>3012.23</v>
      </c>
      <c r="U2" s="9">
        <f>SUM((T2*10000)/10.8)/1000</f>
        <v>2789.1018518518517</v>
      </c>
    </row>
    <row r="3" spans="1:23" x14ac:dyDescent="0.25">
      <c r="A3" s="23" t="s">
        <v>0</v>
      </c>
      <c r="B3" s="16" t="s">
        <v>1</v>
      </c>
      <c r="C3" s="16">
        <v>79.5</v>
      </c>
      <c r="D3" s="17">
        <v>40</v>
      </c>
      <c r="F3" s="23" t="s">
        <v>0</v>
      </c>
      <c r="G3" s="16" t="s">
        <v>1</v>
      </c>
      <c r="H3" s="16">
        <v>77</v>
      </c>
      <c r="I3" s="17">
        <v>36</v>
      </c>
      <c r="L3" s="23"/>
      <c r="M3" s="9" t="s">
        <v>210</v>
      </c>
      <c r="N3" s="9">
        <v>119.58</v>
      </c>
      <c r="O3" s="9">
        <v>3640</v>
      </c>
      <c r="P3" s="9">
        <v>16.399999999999999</v>
      </c>
      <c r="R3" s="13">
        <v>115.51428</v>
      </c>
      <c r="S3" s="9">
        <f t="shared" ref="S3:S25" si="0">SUM(100-(P3-13))/100*N3</f>
        <v>115.51428</v>
      </c>
      <c r="T3" s="9">
        <f t="shared" ref="T3:T25" si="1">SUM(100-(P3-13))/100*O3</f>
        <v>3516.24</v>
      </c>
      <c r="U3" s="9">
        <f t="shared" ref="U3:U25" si="2">SUM((T3*10000)/10.8)/1000</f>
        <v>3255.7777777777774</v>
      </c>
    </row>
    <row r="4" spans="1:23" x14ac:dyDescent="0.25">
      <c r="A4" s="23"/>
      <c r="B4" s="16" t="s">
        <v>2</v>
      </c>
      <c r="C4" s="16">
        <v>92.5</v>
      </c>
      <c r="D4" s="17">
        <v>44</v>
      </c>
      <c r="F4" s="23"/>
      <c r="G4" s="16" t="s">
        <v>2</v>
      </c>
      <c r="H4" s="16">
        <v>80</v>
      </c>
      <c r="I4" s="17">
        <v>34</v>
      </c>
      <c r="L4" s="23"/>
      <c r="M4" s="9" t="s">
        <v>211</v>
      </c>
      <c r="N4" s="9">
        <v>122.48</v>
      </c>
      <c r="O4" s="9">
        <v>3645</v>
      </c>
      <c r="P4" s="9">
        <v>14.7</v>
      </c>
      <c r="R4" s="13">
        <v>120.39784</v>
      </c>
      <c r="S4" s="9">
        <f t="shared" si="0"/>
        <v>120.39784</v>
      </c>
      <c r="T4" s="9">
        <f t="shared" si="1"/>
        <v>3583.0349999999999</v>
      </c>
      <c r="U4" s="9">
        <f t="shared" si="2"/>
        <v>3317.625</v>
      </c>
    </row>
    <row r="5" spans="1:23" x14ac:dyDescent="0.25">
      <c r="A5" s="23"/>
      <c r="B5" s="16" t="s">
        <v>3</v>
      </c>
      <c r="C5" s="16">
        <v>72.5</v>
      </c>
      <c r="D5" s="17">
        <v>40</v>
      </c>
      <c r="F5" s="23"/>
      <c r="G5" s="16" t="s">
        <v>3</v>
      </c>
      <c r="H5" s="16">
        <v>82</v>
      </c>
      <c r="I5" s="17">
        <v>36</v>
      </c>
      <c r="L5" s="23"/>
      <c r="M5" s="9" t="s">
        <v>212</v>
      </c>
      <c r="N5" s="9">
        <v>140.26</v>
      </c>
      <c r="O5" s="9">
        <v>3795</v>
      </c>
      <c r="P5" s="9">
        <v>15.1</v>
      </c>
      <c r="R5" s="13">
        <v>137.31453999999999</v>
      </c>
      <c r="S5" s="9">
        <f t="shared" si="0"/>
        <v>137.31453999999999</v>
      </c>
      <c r="T5" s="9">
        <f t="shared" si="1"/>
        <v>3715.3050000000003</v>
      </c>
      <c r="U5" s="9">
        <f t="shared" si="2"/>
        <v>3440.0972222222222</v>
      </c>
    </row>
    <row r="6" spans="1:23" x14ac:dyDescent="0.25">
      <c r="A6" s="23"/>
      <c r="B6" s="16" t="s">
        <v>4</v>
      </c>
      <c r="C6" s="16">
        <v>100.5</v>
      </c>
      <c r="D6" s="17">
        <v>50</v>
      </c>
      <c r="F6" s="23"/>
      <c r="G6" s="16" t="s">
        <v>4</v>
      </c>
      <c r="H6" s="16">
        <v>80</v>
      </c>
      <c r="I6" s="17">
        <v>36</v>
      </c>
      <c r="L6" s="23"/>
      <c r="M6" s="9" t="s">
        <v>213</v>
      </c>
      <c r="N6" s="9">
        <v>126.25</v>
      </c>
      <c r="O6" s="9">
        <v>3736</v>
      </c>
      <c r="P6" s="9">
        <v>16.2</v>
      </c>
      <c r="R6" s="13">
        <v>122.21</v>
      </c>
      <c r="S6" s="9">
        <f t="shared" si="0"/>
        <v>122.21</v>
      </c>
      <c r="T6" s="9">
        <f t="shared" si="1"/>
        <v>3616.4479999999999</v>
      </c>
      <c r="U6" s="9">
        <f t="shared" si="2"/>
        <v>3348.5629629629625</v>
      </c>
    </row>
    <row r="7" spans="1:23" x14ac:dyDescent="0.25">
      <c r="A7" s="23"/>
      <c r="B7" s="16" t="s">
        <v>5</v>
      </c>
      <c r="C7" s="16">
        <v>85</v>
      </c>
      <c r="D7" s="17">
        <v>54</v>
      </c>
      <c r="F7" s="23"/>
      <c r="G7" s="16" t="s">
        <v>5</v>
      </c>
      <c r="H7" s="16">
        <v>85</v>
      </c>
      <c r="I7" s="17">
        <v>66</v>
      </c>
      <c r="L7" s="23"/>
      <c r="M7" s="9"/>
      <c r="N7" s="9"/>
      <c r="O7" s="9"/>
      <c r="P7" s="9"/>
      <c r="S7" s="9">
        <f>AVERAGE(S2:S6)</f>
        <v>123.664368</v>
      </c>
      <c r="T7" s="9">
        <f>AVERAGE(T2:T6)</f>
        <v>3488.6515999999997</v>
      </c>
      <c r="U7" s="9">
        <f>AVERAGE(U2:U6)</f>
        <v>3230.232962962963</v>
      </c>
    </row>
    <row r="8" spans="1:23" x14ac:dyDescent="0.25">
      <c r="A8" s="23"/>
      <c r="B8" s="16" t="s">
        <v>6</v>
      </c>
      <c r="C8" s="16">
        <v>90</v>
      </c>
      <c r="D8" s="17">
        <v>43</v>
      </c>
      <c r="F8" s="23"/>
      <c r="G8" s="16" t="s">
        <v>6</v>
      </c>
      <c r="H8" s="16">
        <v>90</v>
      </c>
      <c r="I8" s="17">
        <v>50</v>
      </c>
      <c r="L8" s="23"/>
      <c r="M8" s="9" t="s">
        <v>214</v>
      </c>
      <c r="N8" s="9">
        <v>117.58</v>
      </c>
      <c r="O8" s="9">
        <v>3505</v>
      </c>
      <c r="P8" s="9">
        <v>15.1</v>
      </c>
      <c r="R8" s="13">
        <v>115.11082</v>
      </c>
      <c r="S8" s="9">
        <f t="shared" si="0"/>
        <v>115.11082</v>
      </c>
      <c r="T8" s="9">
        <f t="shared" si="1"/>
        <v>3431.3950000000004</v>
      </c>
      <c r="U8" s="9">
        <f t="shared" si="2"/>
        <v>3177.2175925925931</v>
      </c>
    </row>
    <row r="9" spans="1:23" x14ac:dyDescent="0.25">
      <c r="A9" s="23"/>
      <c r="B9" s="16" t="s">
        <v>7</v>
      </c>
      <c r="C9" s="16">
        <v>80.5</v>
      </c>
      <c r="D9" s="17">
        <v>38</v>
      </c>
      <c r="F9" s="23"/>
      <c r="G9" s="16" t="s">
        <v>7</v>
      </c>
      <c r="H9" s="16">
        <v>80</v>
      </c>
      <c r="I9" s="17">
        <v>29</v>
      </c>
      <c r="L9" s="23"/>
      <c r="M9" s="9" t="s">
        <v>215</v>
      </c>
      <c r="N9" s="9">
        <v>120.59</v>
      </c>
      <c r="O9" s="9">
        <v>3670</v>
      </c>
      <c r="P9" s="9">
        <v>14.4</v>
      </c>
      <c r="R9" s="13">
        <v>118.90174</v>
      </c>
      <c r="S9" s="9">
        <f t="shared" si="0"/>
        <v>118.90174</v>
      </c>
      <c r="T9" s="9">
        <f t="shared" si="1"/>
        <v>3618.62</v>
      </c>
      <c r="U9" s="9">
        <f t="shared" si="2"/>
        <v>3350.5740740740739</v>
      </c>
    </row>
    <row r="10" spans="1:23" x14ac:dyDescent="0.25">
      <c r="A10" s="23"/>
      <c r="B10" s="16" t="s">
        <v>8</v>
      </c>
      <c r="C10" s="16">
        <v>87.5</v>
      </c>
      <c r="D10" s="17">
        <v>51</v>
      </c>
      <c r="F10" s="23"/>
      <c r="G10" s="16" t="s">
        <v>8</v>
      </c>
      <c r="H10" s="16">
        <v>77</v>
      </c>
      <c r="I10" s="17">
        <v>88</v>
      </c>
      <c r="L10" s="23"/>
      <c r="M10" s="9" t="s">
        <v>216</v>
      </c>
      <c r="N10" s="9">
        <v>118.16</v>
      </c>
      <c r="O10" s="9">
        <v>3475</v>
      </c>
      <c r="P10" s="9">
        <v>14.15</v>
      </c>
      <c r="R10" s="13">
        <v>116.80116</v>
      </c>
      <c r="S10" s="9">
        <f t="shared" si="0"/>
        <v>116.80116</v>
      </c>
      <c r="T10" s="9">
        <f t="shared" si="1"/>
        <v>3435.0374999999999</v>
      </c>
      <c r="U10" s="9">
        <f t="shared" si="2"/>
        <v>3180.5902777777774</v>
      </c>
    </row>
    <row r="11" spans="1:23" x14ac:dyDescent="0.25">
      <c r="A11" s="23"/>
      <c r="B11" s="16" t="s">
        <v>9</v>
      </c>
      <c r="C11" s="16">
        <v>62.5</v>
      </c>
      <c r="D11" s="17">
        <v>89</v>
      </c>
      <c r="F11" s="23"/>
      <c r="G11" s="16" t="s">
        <v>9</v>
      </c>
      <c r="H11" s="16">
        <v>75</v>
      </c>
      <c r="I11" s="17">
        <v>28</v>
      </c>
      <c r="L11" s="23"/>
      <c r="M11" s="9" t="s">
        <v>217</v>
      </c>
      <c r="N11" s="9">
        <v>124.73</v>
      </c>
      <c r="O11" s="9">
        <v>3205</v>
      </c>
      <c r="P11" s="9">
        <v>14.3</v>
      </c>
      <c r="R11" s="13">
        <v>123.10851</v>
      </c>
      <c r="S11" s="9">
        <f t="shared" si="0"/>
        <v>123.10851</v>
      </c>
      <c r="T11" s="9">
        <f t="shared" si="1"/>
        <v>3163.335</v>
      </c>
      <c r="U11" s="9">
        <f t="shared" si="2"/>
        <v>2929.0138888888887</v>
      </c>
    </row>
    <row r="12" spans="1:23" x14ac:dyDescent="0.25">
      <c r="A12" s="23"/>
      <c r="B12" s="16" t="s">
        <v>10</v>
      </c>
      <c r="C12" s="16">
        <v>79</v>
      </c>
      <c r="D12" s="17">
        <v>37</v>
      </c>
      <c r="F12" s="23"/>
      <c r="G12" s="16" t="s">
        <v>10</v>
      </c>
      <c r="H12" s="16">
        <v>75</v>
      </c>
      <c r="I12" s="17">
        <v>41</v>
      </c>
      <c r="L12" s="23"/>
      <c r="M12" s="9" t="s">
        <v>218</v>
      </c>
      <c r="N12" s="9">
        <v>124.19</v>
      </c>
      <c r="O12" s="9">
        <v>2930</v>
      </c>
      <c r="P12" s="9">
        <v>15.5</v>
      </c>
      <c r="R12" s="13">
        <v>121.08525</v>
      </c>
      <c r="S12" s="9">
        <f t="shared" si="0"/>
        <v>121.08525</v>
      </c>
      <c r="T12" s="9">
        <f t="shared" si="1"/>
        <v>2856.75</v>
      </c>
      <c r="U12" s="9">
        <f t="shared" si="2"/>
        <v>2645.1388888888887</v>
      </c>
    </row>
    <row r="13" spans="1:23" x14ac:dyDescent="0.25">
      <c r="A13" s="23"/>
      <c r="B13" s="16" t="s">
        <v>11</v>
      </c>
      <c r="C13" s="16">
        <v>79.5</v>
      </c>
      <c r="D13" s="17">
        <v>22</v>
      </c>
      <c r="F13" s="23"/>
      <c r="G13" s="16" t="s">
        <v>11</v>
      </c>
      <c r="H13" s="16">
        <v>74</v>
      </c>
      <c r="I13" s="17">
        <v>52</v>
      </c>
      <c r="L13" s="9"/>
      <c r="M13" s="9"/>
      <c r="N13" s="9"/>
      <c r="O13" s="9"/>
      <c r="P13" s="9"/>
      <c r="S13" s="9">
        <f>AVERAGE(S8:S12)</f>
        <v>119.001496</v>
      </c>
      <c r="T13" s="9">
        <f>AVERAGE(T8:T12)</f>
        <v>3301.0275000000001</v>
      </c>
      <c r="U13" s="9">
        <f>AVERAGE(U8:U12)</f>
        <v>3056.5069444444443</v>
      </c>
    </row>
    <row r="14" spans="1:23" x14ac:dyDescent="0.25">
      <c r="A14" s="23"/>
      <c r="B14" s="16" t="s">
        <v>12</v>
      </c>
      <c r="C14" s="16">
        <v>77</v>
      </c>
      <c r="D14" s="17">
        <v>20</v>
      </c>
      <c r="F14" s="23"/>
      <c r="G14" s="16" t="s">
        <v>12</v>
      </c>
      <c r="H14" s="16">
        <v>58</v>
      </c>
      <c r="I14" s="17">
        <v>36</v>
      </c>
      <c r="N14" s="8" t="s">
        <v>225</v>
      </c>
      <c r="O14" s="8" t="s">
        <v>226</v>
      </c>
      <c r="P14" s="8" t="s">
        <v>227</v>
      </c>
      <c r="Q14" s="7"/>
      <c r="S14" s="8" t="s">
        <v>228</v>
      </c>
      <c r="T14" s="8" t="s">
        <v>229</v>
      </c>
      <c r="U14" s="8" t="s">
        <v>230</v>
      </c>
      <c r="V14" s="7"/>
    </row>
    <row r="15" spans="1:23" x14ac:dyDescent="0.25">
      <c r="A15" s="23"/>
      <c r="B15" s="16" t="s">
        <v>13</v>
      </c>
      <c r="C15" s="16">
        <v>77.5</v>
      </c>
      <c r="D15" s="17">
        <v>53</v>
      </c>
      <c r="F15" s="23"/>
      <c r="G15" s="16" t="s">
        <v>13</v>
      </c>
      <c r="H15" s="16">
        <v>67</v>
      </c>
      <c r="I15" s="17">
        <v>53</v>
      </c>
      <c r="L15" s="23" t="s">
        <v>222</v>
      </c>
      <c r="M15" s="9" t="s">
        <v>209</v>
      </c>
      <c r="N15" s="9">
        <v>153.38</v>
      </c>
      <c r="O15" s="9">
        <v>3750</v>
      </c>
      <c r="P15" s="9">
        <v>15.5</v>
      </c>
      <c r="R15" s="18">
        <v>149.5455</v>
      </c>
      <c r="S15" s="9">
        <f t="shared" si="0"/>
        <v>149.5455</v>
      </c>
      <c r="T15" s="9">
        <f t="shared" si="1"/>
        <v>3656.25</v>
      </c>
      <c r="U15" s="9">
        <f t="shared" si="2"/>
        <v>3385.4166666666665</v>
      </c>
      <c r="W15" s="14"/>
    </row>
    <row r="16" spans="1:23" x14ac:dyDescent="0.25">
      <c r="A16" s="23"/>
      <c r="B16" s="16" t="s">
        <v>14</v>
      </c>
      <c r="C16" s="16">
        <v>80</v>
      </c>
      <c r="D16" s="17">
        <v>36</v>
      </c>
      <c r="F16" s="23"/>
      <c r="G16" s="16" t="s">
        <v>14</v>
      </c>
      <c r="H16" s="16">
        <v>75</v>
      </c>
      <c r="I16" s="17">
        <v>61</v>
      </c>
      <c r="L16" s="23"/>
      <c r="M16" s="9" t="s">
        <v>210</v>
      </c>
      <c r="N16" s="9">
        <v>146.84</v>
      </c>
      <c r="O16" s="9">
        <v>3225</v>
      </c>
      <c r="P16" s="9">
        <v>16.5</v>
      </c>
      <c r="R16" s="18">
        <v>141.70060000000001</v>
      </c>
      <c r="S16" s="9">
        <f t="shared" si="0"/>
        <v>141.70060000000001</v>
      </c>
      <c r="T16" s="9">
        <f t="shared" si="1"/>
        <v>3112.125</v>
      </c>
      <c r="U16" s="9">
        <f t="shared" si="2"/>
        <v>2881.5972222222222</v>
      </c>
    </row>
    <row r="17" spans="1:23" x14ac:dyDescent="0.25">
      <c r="A17" s="23"/>
      <c r="B17" s="16" t="s">
        <v>15</v>
      </c>
      <c r="C17" s="16">
        <v>77.5</v>
      </c>
      <c r="D17" s="17">
        <v>26</v>
      </c>
      <c r="F17" s="23"/>
      <c r="G17" s="16" t="s">
        <v>15</v>
      </c>
      <c r="H17" s="16">
        <v>68</v>
      </c>
      <c r="I17" s="17">
        <v>38</v>
      </c>
      <c r="L17" s="23"/>
      <c r="M17" s="9" t="s">
        <v>211</v>
      </c>
      <c r="N17" s="9">
        <v>150.21</v>
      </c>
      <c r="O17" s="9">
        <v>3780</v>
      </c>
      <c r="P17" s="9">
        <v>15</v>
      </c>
      <c r="R17" s="18">
        <v>147.20580000000001</v>
      </c>
      <c r="S17" s="9">
        <f t="shared" si="0"/>
        <v>147.20580000000001</v>
      </c>
      <c r="T17" s="9">
        <f t="shared" si="1"/>
        <v>3704.4</v>
      </c>
      <c r="U17" s="9">
        <f t="shared" si="2"/>
        <v>3430</v>
      </c>
    </row>
    <row r="18" spans="1:23" x14ac:dyDescent="0.25">
      <c r="A18" s="23"/>
      <c r="B18" s="16" t="s">
        <v>16</v>
      </c>
      <c r="C18" s="16">
        <v>64.5</v>
      </c>
      <c r="D18" s="17">
        <v>12</v>
      </c>
      <c r="F18" s="23"/>
      <c r="G18" s="16" t="s">
        <v>16</v>
      </c>
      <c r="H18" s="16">
        <v>73</v>
      </c>
      <c r="I18" s="17">
        <v>47</v>
      </c>
      <c r="L18" s="23"/>
      <c r="M18" s="9" t="s">
        <v>212</v>
      </c>
      <c r="N18" s="9">
        <v>148.04</v>
      </c>
      <c r="O18" s="9">
        <v>3845</v>
      </c>
      <c r="P18" s="9">
        <v>15.7</v>
      </c>
      <c r="R18" s="18">
        <v>144.04292000000001</v>
      </c>
      <c r="S18" s="9">
        <f t="shared" si="0"/>
        <v>144.04291999999998</v>
      </c>
      <c r="T18" s="9">
        <f t="shared" si="1"/>
        <v>3741.1849999999999</v>
      </c>
      <c r="U18" s="9">
        <f t="shared" si="2"/>
        <v>3464.0601851851852</v>
      </c>
    </row>
    <row r="19" spans="1:23" x14ac:dyDescent="0.25">
      <c r="A19" s="23"/>
      <c r="B19" s="16" t="s">
        <v>17</v>
      </c>
      <c r="C19" s="16">
        <v>79</v>
      </c>
      <c r="D19" s="17">
        <v>64</v>
      </c>
      <c r="F19" s="23"/>
      <c r="G19" s="16" t="s">
        <v>17</v>
      </c>
      <c r="H19" s="16">
        <v>70</v>
      </c>
      <c r="I19" s="17">
        <v>44</v>
      </c>
      <c r="L19" s="23"/>
      <c r="M19" s="9" t="s">
        <v>213</v>
      </c>
      <c r="N19" s="9">
        <v>145.29</v>
      </c>
      <c r="O19" s="9">
        <v>3810</v>
      </c>
      <c r="P19" s="9">
        <v>15</v>
      </c>
      <c r="R19" s="18">
        <v>142.38419999999999</v>
      </c>
      <c r="S19" s="9">
        <f t="shared" si="0"/>
        <v>142.38419999999999</v>
      </c>
      <c r="T19" s="9">
        <f t="shared" si="1"/>
        <v>3733.7999999999997</v>
      </c>
      <c r="U19" s="9">
        <f t="shared" si="2"/>
        <v>3457.2222222222222</v>
      </c>
    </row>
    <row r="20" spans="1:23" x14ac:dyDescent="0.25">
      <c r="A20" s="23"/>
      <c r="B20" s="16" t="s">
        <v>18</v>
      </c>
      <c r="C20" s="16">
        <v>90</v>
      </c>
      <c r="D20" s="17">
        <v>46</v>
      </c>
      <c r="F20" s="23"/>
      <c r="G20" s="16" t="s">
        <v>18</v>
      </c>
      <c r="H20" s="16">
        <v>72</v>
      </c>
      <c r="I20" s="17">
        <v>40</v>
      </c>
      <c r="L20" s="23"/>
      <c r="M20" s="9"/>
      <c r="N20" s="9"/>
      <c r="O20" s="9"/>
      <c r="P20" s="9"/>
      <c r="R20" s="19"/>
      <c r="S20" s="9">
        <f>AVERAGE(S15:S19)</f>
        <v>144.97580399999998</v>
      </c>
      <c r="T20" s="9">
        <f>AVERAGE(T15:T19)</f>
        <v>3589.5519999999997</v>
      </c>
      <c r="U20" s="9">
        <f>AVERAGE(U15:U19)</f>
        <v>3323.6592592592592</v>
      </c>
    </row>
    <row r="21" spans="1:23" x14ac:dyDescent="0.25">
      <c r="A21" s="23"/>
      <c r="B21" s="16" t="s">
        <v>19</v>
      </c>
      <c r="C21" s="16">
        <v>79</v>
      </c>
      <c r="D21" s="17">
        <v>18</v>
      </c>
      <c r="F21" s="23"/>
      <c r="G21" s="16" t="s">
        <v>19</v>
      </c>
      <c r="H21" s="16">
        <v>66</v>
      </c>
      <c r="I21" s="17">
        <v>37</v>
      </c>
      <c r="L21" s="23"/>
      <c r="M21" s="9" t="s">
        <v>214</v>
      </c>
      <c r="N21" s="9">
        <v>148.81</v>
      </c>
      <c r="O21" s="9">
        <v>2640</v>
      </c>
      <c r="P21" s="9">
        <v>15.7</v>
      </c>
      <c r="R21" s="18">
        <v>144.79212999999999</v>
      </c>
      <c r="S21" s="9">
        <f t="shared" si="0"/>
        <v>144.79212999999999</v>
      </c>
      <c r="T21" s="9">
        <f t="shared" si="1"/>
        <v>2568.7199999999998</v>
      </c>
      <c r="U21" s="9">
        <f t="shared" si="2"/>
        <v>2378.4444444444439</v>
      </c>
      <c r="W21" s="20"/>
    </row>
    <row r="22" spans="1:23" x14ac:dyDescent="0.25">
      <c r="A22" s="23"/>
      <c r="B22" s="16" t="s">
        <v>20</v>
      </c>
      <c r="C22" s="16">
        <v>92</v>
      </c>
      <c r="D22" s="17">
        <v>26</v>
      </c>
      <c r="F22" s="23"/>
      <c r="G22" s="16" t="s">
        <v>20</v>
      </c>
      <c r="H22" s="16">
        <v>68</v>
      </c>
      <c r="I22" s="17">
        <v>87</v>
      </c>
      <c r="L22" s="23"/>
      <c r="M22" s="9" t="s">
        <v>215</v>
      </c>
      <c r="N22" s="9">
        <v>149.76</v>
      </c>
      <c r="O22" s="9">
        <v>3535</v>
      </c>
      <c r="P22" s="9">
        <v>16</v>
      </c>
      <c r="R22" s="18">
        <v>145.2672</v>
      </c>
      <c r="S22" s="9">
        <f>SUM(100-(P22-13))/100*N22</f>
        <v>145.26719999999997</v>
      </c>
      <c r="T22" s="9">
        <f t="shared" si="1"/>
        <v>3428.95</v>
      </c>
      <c r="U22" s="9">
        <f t="shared" si="2"/>
        <v>3174.9537037037035</v>
      </c>
      <c r="W22" s="20"/>
    </row>
    <row r="23" spans="1:23" x14ac:dyDescent="0.25">
      <c r="A23" s="23"/>
      <c r="B23" s="16" t="s">
        <v>21</v>
      </c>
      <c r="C23" s="16">
        <v>75</v>
      </c>
      <c r="D23" s="17">
        <v>71</v>
      </c>
      <c r="F23" s="23"/>
      <c r="G23" s="16" t="s">
        <v>21</v>
      </c>
      <c r="H23" s="16">
        <v>75</v>
      </c>
      <c r="I23" s="17">
        <v>55</v>
      </c>
      <c r="L23" s="23"/>
      <c r="M23" s="9" t="s">
        <v>216</v>
      </c>
      <c r="N23" s="9">
        <v>140.9</v>
      </c>
      <c r="O23" s="9">
        <v>3370</v>
      </c>
      <c r="P23" s="9">
        <v>16.100000000000001</v>
      </c>
      <c r="R23" s="18">
        <v>136.53210000000001</v>
      </c>
      <c r="S23" s="9">
        <f t="shared" si="0"/>
        <v>136.53210000000001</v>
      </c>
      <c r="T23" s="9">
        <f t="shared" si="1"/>
        <v>3265.53</v>
      </c>
      <c r="U23" s="9">
        <f t="shared" si="2"/>
        <v>3023.6388888888891</v>
      </c>
      <c r="W23" s="20"/>
    </row>
    <row r="24" spans="1:23" x14ac:dyDescent="0.25">
      <c r="A24" s="23"/>
      <c r="B24" s="16" t="s">
        <v>22</v>
      </c>
      <c r="C24" s="16">
        <v>85</v>
      </c>
      <c r="D24" s="17">
        <v>81</v>
      </c>
      <c r="F24" s="23"/>
      <c r="G24" s="16" t="s">
        <v>22</v>
      </c>
      <c r="H24" s="16">
        <v>67</v>
      </c>
      <c r="I24" s="17">
        <v>46</v>
      </c>
      <c r="L24" s="23"/>
      <c r="M24" s="9" t="s">
        <v>217</v>
      </c>
      <c r="N24" s="9">
        <v>153.26</v>
      </c>
      <c r="O24" s="9">
        <v>3390</v>
      </c>
      <c r="P24" s="9">
        <v>15.6</v>
      </c>
      <c r="R24" s="18">
        <v>149.27524</v>
      </c>
      <c r="S24" s="9">
        <f t="shared" si="0"/>
        <v>149.27524</v>
      </c>
      <c r="T24" s="9">
        <f t="shared" si="1"/>
        <v>3301.86</v>
      </c>
      <c r="U24" s="9">
        <f t="shared" si="2"/>
        <v>3057.2777777777774</v>
      </c>
      <c r="W24" s="20"/>
    </row>
    <row r="25" spans="1:23" x14ac:dyDescent="0.25">
      <c r="A25" s="23"/>
      <c r="B25" s="16" t="s">
        <v>23</v>
      </c>
      <c r="C25" s="16">
        <v>83.5</v>
      </c>
      <c r="D25" s="17">
        <v>31</v>
      </c>
      <c r="F25" s="23"/>
      <c r="G25" s="16" t="s">
        <v>23</v>
      </c>
      <c r="H25" s="16">
        <v>73</v>
      </c>
      <c r="I25" s="17">
        <v>43</v>
      </c>
      <c r="L25" s="23"/>
      <c r="M25" s="9" t="s">
        <v>218</v>
      </c>
      <c r="N25" s="9">
        <v>154.29</v>
      </c>
      <c r="O25" s="9">
        <v>3435</v>
      </c>
      <c r="P25" s="9">
        <v>14.6</v>
      </c>
      <c r="R25" s="18">
        <v>151.82136</v>
      </c>
      <c r="S25" s="9">
        <f t="shared" si="0"/>
        <v>151.82136</v>
      </c>
      <c r="T25" s="9">
        <f t="shared" si="1"/>
        <v>3380.0400000000004</v>
      </c>
      <c r="U25" s="9">
        <f t="shared" si="2"/>
        <v>3129.666666666667</v>
      </c>
      <c r="W25" s="20"/>
    </row>
    <row r="26" spans="1:23" x14ac:dyDescent="0.25">
      <c r="A26" s="23"/>
      <c r="B26" s="16" t="s">
        <v>24</v>
      </c>
      <c r="C26" s="16">
        <v>74</v>
      </c>
      <c r="D26" s="17">
        <v>71</v>
      </c>
      <c r="F26" s="23"/>
      <c r="G26" s="16" t="s">
        <v>24</v>
      </c>
      <c r="H26" s="16">
        <v>68</v>
      </c>
      <c r="I26" s="17">
        <v>59</v>
      </c>
      <c r="N26" s="9"/>
      <c r="O26" s="9"/>
      <c r="P26" s="9"/>
      <c r="S26" s="9">
        <f>AVERAGE(S21:S25)</f>
        <v>145.53760599999998</v>
      </c>
      <c r="T26" s="9">
        <f>AVERAGE(T21:T25)</f>
        <v>3189.0200000000004</v>
      </c>
      <c r="U26" s="9">
        <f>AVERAGE(U21:U25)</f>
        <v>2952.7962962962965</v>
      </c>
    </row>
    <row r="27" spans="1:23" x14ac:dyDescent="0.25">
      <c r="A27" s="23"/>
      <c r="B27" s="16" t="s">
        <v>25</v>
      </c>
      <c r="C27" s="16">
        <v>87.5</v>
      </c>
      <c r="D27" s="17">
        <v>69</v>
      </c>
      <c r="F27" s="23"/>
      <c r="G27" s="16" t="s">
        <v>25</v>
      </c>
      <c r="H27" s="16">
        <v>70</v>
      </c>
      <c r="I27" s="17">
        <v>45</v>
      </c>
      <c r="N27" s="9"/>
      <c r="O27" s="9"/>
      <c r="P27" s="9"/>
    </row>
    <row r="28" spans="1:23" x14ac:dyDescent="0.25">
      <c r="A28" s="23"/>
      <c r="B28" s="16" t="s">
        <v>26</v>
      </c>
      <c r="C28" s="16">
        <v>77.5</v>
      </c>
      <c r="D28" s="17">
        <v>70</v>
      </c>
      <c r="F28" s="23"/>
      <c r="G28" s="16" t="s">
        <v>26</v>
      </c>
      <c r="H28" s="16">
        <v>73</v>
      </c>
      <c r="I28" s="17">
        <v>61</v>
      </c>
      <c r="N28" s="9"/>
      <c r="O28" s="9"/>
      <c r="P28" s="9"/>
    </row>
    <row r="29" spans="1:23" x14ac:dyDescent="0.25">
      <c r="A29" s="23"/>
      <c r="B29" s="16" t="s">
        <v>27</v>
      </c>
      <c r="C29" s="16">
        <v>82</v>
      </c>
      <c r="D29" s="17">
        <v>27</v>
      </c>
      <c r="F29" s="23"/>
      <c r="G29" s="16" t="s">
        <v>27</v>
      </c>
      <c r="H29" s="16">
        <v>78</v>
      </c>
      <c r="I29" s="17">
        <v>30</v>
      </c>
      <c r="N29" s="9"/>
      <c r="O29" s="9"/>
      <c r="P29" s="9"/>
    </row>
    <row r="30" spans="1:23" x14ac:dyDescent="0.25">
      <c r="A30" s="23"/>
      <c r="B30" s="16" t="s">
        <v>28</v>
      </c>
      <c r="C30" s="16">
        <v>93</v>
      </c>
      <c r="D30" s="17">
        <v>53</v>
      </c>
      <c r="F30" s="23"/>
      <c r="G30" s="16" t="s">
        <v>28</v>
      </c>
      <c r="H30" s="16">
        <v>75</v>
      </c>
      <c r="I30" s="17">
        <v>52</v>
      </c>
      <c r="N30" s="9"/>
      <c r="O30" s="9"/>
      <c r="P30" s="9"/>
    </row>
    <row r="31" spans="1:23" x14ac:dyDescent="0.25">
      <c r="A31" s="23"/>
      <c r="B31" s="16" t="s">
        <v>29</v>
      </c>
      <c r="C31" s="16">
        <v>79</v>
      </c>
      <c r="D31" s="17">
        <v>61</v>
      </c>
      <c r="F31" s="23"/>
      <c r="G31" s="16" t="s">
        <v>29</v>
      </c>
      <c r="H31" s="16">
        <v>73</v>
      </c>
      <c r="I31" s="17">
        <v>40</v>
      </c>
      <c r="N31" s="9"/>
      <c r="O31" s="9"/>
      <c r="P31" s="9"/>
    </row>
    <row r="32" spans="1:23" x14ac:dyDescent="0.25">
      <c r="A32" s="23"/>
      <c r="B32" s="16" t="s">
        <v>30</v>
      </c>
      <c r="C32" s="16">
        <v>82.5</v>
      </c>
      <c r="D32" s="17">
        <v>50</v>
      </c>
      <c r="F32" s="23"/>
      <c r="G32" s="16" t="s">
        <v>30</v>
      </c>
      <c r="H32" s="16">
        <v>75</v>
      </c>
      <c r="I32" s="17">
        <v>37</v>
      </c>
    </row>
    <row r="33" spans="1:9" x14ac:dyDescent="0.25">
      <c r="A33" s="23"/>
      <c r="B33" s="16" t="s">
        <v>31</v>
      </c>
      <c r="C33" s="16">
        <v>76.5</v>
      </c>
      <c r="D33" s="17">
        <v>54</v>
      </c>
      <c r="F33" s="23"/>
      <c r="G33" s="16" t="s">
        <v>31</v>
      </c>
      <c r="H33" s="16">
        <v>70</v>
      </c>
      <c r="I33" s="17">
        <v>44</v>
      </c>
    </row>
    <row r="34" spans="1:9" x14ac:dyDescent="0.25">
      <c r="A34" s="23"/>
      <c r="B34" s="16" t="s">
        <v>32</v>
      </c>
      <c r="C34" s="16">
        <v>77</v>
      </c>
      <c r="D34" s="17">
        <v>59</v>
      </c>
      <c r="F34" s="23"/>
      <c r="G34" s="16" t="s">
        <v>32</v>
      </c>
      <c r="H34" s="16">
        <v>70</v>
      </c>
      <c r="I34" s="17">
        <v>35</v>
      </c>
    </row>
    <row r="35" spans="1:9" x14ac:dyDescent="0.25">
      <c r="A35" s="23"/>
      <c r="B35" s="16" t="s">
        <v>33</v>
      </c>
      <c r="C35" s="16">
        <v>81</v>
      </c>
      <c r="D35" s="17">
        <v>60</v>
      </c>
      <c r="F35" s="23"/>
      <c r="G35" s="16" t="s">
        <v>33</v>
      </c>
      <c r="H35" s="16">
        <v>80</v>
      </c>
      <c r="I35" s="17">
        <v>29</v>
      </c>
    </row>
    <row r="36" spans="1:9" x14ac:dyDescent="0.25">
      <c r="A36" s="23"/>
      <c r="B36" s="16" t="s">
        <v>34</v>
      </c>
      <c r="C36" s="16">
        <v>76.5</v>
      </c>
      <c r="D36" s="17">
        <v>37</v>
      </c>
      <c r="F36" s="23"/>
      <c r="G36" s="16" t="s">
        <v>34</v>
      </c>
      <c r="H36" s="16">
        <v>67</v>
      </c>
      <c r="I36" s="17">
        <v>55</v>
      </c>
    </row>
    <row r="37" spans="1:9" x14ac:dyDescent="0.25">
      <c r="A37" s="23"/>
      <c r="B37" s="16" t="s">
        <v>35</v>
      </c>
      <c r="C37" s="16">
        <v>74.5</v>
      </c>
      <c r="D37" s="17">
        <v>73</v>
      </c>
      <c r="F37" s="23"/>
      <c r="G37" s="16" t="s">
        <v>35</v>
      </c>
      <c r="H37" s="16">
        <v>70</v>
      </c>
      <c r="I37" s="17">
        <v>53</v>
      </c>
    </row>
    <row r="38" spans="1:9" x14ac:dyDescent="0.25">
      <c r="A38" s="23"/>
      <c r="B38" s="16" t="s">
        <v>36</v>
      </c>
      <c r="C38" s="16">
        <v>97</v>
      </c>
      <c r="D38" s="17">
        <v>49</v>
      </c>
      <c r="F38" s="23"/>
      <c r="G38" s="16" t="s">
        <v>36</v>
      </c>
      <c r="H38" s="16">
        <v>87</v>
      </c>
      <c r="I38" s="17">
        <v>33</v>
      </c>
    </row>
    <row r="39" spans="1:9" x14ac:dyDescent="0.25">
      <c r="A39" s="23"/>
      <c r="B39" s="16" t="s">
        <v>37</v>
      </c>
      <c r="C39" s="16">
        <v>84</v>
      </c>
      <c r="D39" s="17">
        <v>37</v>
      </c>
      <c r="F39" s="23"/>
      <c r="G39" s="16" t="s">
        <v>37</v>
      </c>
      <c r="H39" s="16">
        <v>72</v>
      </c>
      <c r="I39" s="17">
        <v>47</v>
      </c>
    </row>
    <row r="40" spans="1:9" x14ac:dyDescent="0.25">
      <c r="A40" s="23"/>
      <c r="B40" s="16" t="s">
        <v>38</v>
      </c>
      <c r="C40" s="16">
        <v>84</v>
      </c>
      <c r="D40" s="17">
        <v>63</v>
      </c>
      <c r="F40" s="23"/>
      <c r="G40" s="16" t="s">
        <v>38</v>
      </c>
      <c r="H40" s="16">
        <v>70</v>
      </c>
      <c r="I40" s="17">
        <v>64</v>
      </c>
    </row>
    <row r="41" spans="1:9" x14ac:dyDescent="0.25">
      <c r="A41" s="23"/>
      <c r="B41" s="16" t="s">
        <v>39</v>
      </c>
      <c r="C41" s="16">
        <v>83</v>
      </c>
      <c r="D41" s="17">
        <v>39</v>
      </c>
      <c r="F41" s="23"/>
      <c r="G41" s="16" t="s">
        <v>39</v>
      </c>
      <c r="H41" s="16">
        <v>62</v>
      </c>
      <c r="I41" s="17">
        <v>54</v>
      </c>
    </row>
    <row r="42" spans="1:9" x14ac:dyDescent="0.25">
      <c r="A42" s="23"/>
      <c r="B42" s="16" t="s">
        <v>40</v>
      </c>
      <c r="C42" s="16">
        <v>83</v>
      </c>
      <c r="D42" s="17">
        <v>57</v>
      </c>
      <c r="F42" s="23"/>
      <c r="G42" s="16" t="s">
        <v>40</v>
      </c>
      <c r="H42" s="16">
        <v>67</v>
      </c>
      <c r="I42" s="17">
        <v>36</v>
      </c>
    </row>
    <row r="43" spans="1:9" x14ac:dyDescent="0.25">
      <c r="A43" s="23"/>
      <c r="B43" s="16" t="s">
        <v>41</v>
      </c>
      <c r="C43" s="16">
        <v>79</v>
      </c>
      <c r="D43" s="17">
        <v>46</v>
      </c>
      <c r="F43" s="23"/>
      <c r="G43" s="16" t="s">
        <v>41</v>
      </c>
      <c r="H43" s="16">
        <v>62</v>
      </c>
      <c r="I43" s="17">
        <v>36</v>
      </c>
    </row>
    <row r="44" spans="1:9" x14ac:dyDescent="0.25">
      <c r="A44" s="23"/>
      <c r="B44" s="16" t="s">
        <v>42</v>
      </c>
      <c r="C44" s="16">
        <v>87</v>
      </c>
      <c r="D44" s="17">
        <v>54</v>
      </c>
      <c r="F44" s="23"/>
      <c r="G44" s="16" t="s">
        <v>42</v>
      </c>
      <c r="H44" s="16">
        <v>62</v>
      </c>
      <c r="I44" s="17">
        <v>41</v>
      </c>
    </row>
    <row r="45" spans="1:9" x14ac:dyDescent="0.25">
      <c r="A45" s="23"/>
      <c r="B45" s="16" t="s">
        <v>43</v>
      </c>
      <c r="C45" s="16">
        <v>84</v>
      </c>
      <c r="D45" s="17">
        <v>23</v>
      </c>
      <c r="F45" s="23"/>
      <c r="G45" s="16" t="s">
        <v>43</v>
      </c>
      <c r="H45" s="16">
        <v>66</v>
      </c>
      <c r="I45" s="17">
        <v>50</v>
      </c>
    </row>
    <row r="46" spans="1:9" x14ac:dyDescent="0.25">
      <c r="A46" s="23"/>
      <c r="B46" s="16" t="s">
        <v>44</v>
      </c>
      <c r="C46" s="16">
        <v>81</v>
      </c>
      <c r="D46" s="17">
        <v>48</v>
      </c>
      <c r="F46" s="23"/>
      <c r="G46" s="16" t="s">
        <v>44</v>
      </c>
      <c r="H46" s="16">
        <v>63</v>
      </c>
      <c r="I46" s="17">
        <v>39</v>
      </c>
    </row>
    <row r="47" spans="1:9" x14ac:dyDescent="0.25">
      <c r="A47" s="23"/>
      <c r="B47" s="16" t="s">
        <v>45</v>
      </c>
      <c r="C47" s="16">
        <v>87</v>
      </c>
      <c r="D47" s="17">
        <v>49</v>
      </c>
      <c r="F47" s="23"/>
      <c r="G47" s="16" t="s">
        <v>45</v>
      </c>
      <c r="H47" s="16">
        <v>65</v>
      </c>
      <c r="I47" s="17">
        <v>30</v>
      </c>
    </row>
    <row r="48" spans="1:9" x14ac:dyDescent="0.25">
      <c r="A48" s="23"/>
      <c r="B48" s="16" t="s">
        <v>46</v>
      </c>
      <c r="C48" s="16">
        <v>89</v>
      </c>
      <c r="D48" s="17">
        <v>36</v>
      </c>
      <c r="F48" s="23"/>
      <c r="G48" s="16" t="s">
        <v>46</v>
      </c>
      <c r="H48" s="16">
        <v>63</v>
      </c>
      <c r="I48" s="17">
        <v>40</v>
      </c>
    </row>
    <row r="49" spans="1:9" x14ac:dyDescent="0.25">
      <c r="A49" s="23"/>
      <c r="B49" s="16" t="s">
        <v>47</v>
      </c>
      <c r="C49" s="16">
        <v>89</v>
      </c>
      <c r="D49" s="17">
        <v>94</v>
      </c>
      <c r="F49" s="23"/>
      <c r="G49" s="16" t="s">
        <v>47</v>
      </c>
      <c r="H49" s="16">
        <v>60</v>
      </c>
      <c r="I49" s="17">
        <v>35</v>
      </c>
    </row>
    <row r="50" spans="1:9" x14ac:dyDescent="0.25">
      <c r="A50" s="23"/>
      <c r="B50" s="16" t="s">
        <v>48</v>
      </c>
      <c r="C50" s="16">
        <v>100</v>
      </c>
      <c r="D50" s="17">
        <v>96</v>
      </c>
      <c r="F50" s="23"/>
      <c r="G50" s="16" t="s">
        <v>48</v>
      </c>
      <c r="H50" s="16">
        <v>59</v>
      </c>
      <c r="I50" s="17">
        <v>23</v>
      </c>
    </row>
    <row r="51" spans="1:9" x14ac:dyDescent="0.25">
      <c r="A51" s="23"/>
      <c r="B51" s="16" t="s">
        <v>49</v>
      </c>
      <c r="C51" s="16">
        <v>98</v>
      </c>
      <c r="D51" s="17">
        <v>64</v>
      </c>
      <c r="F51" s="23"/>
      <c r="G51" s="16" t="s">
        <v>49</v>
      </c>
      <c r="H51" s="16">
        <v>60</v>
      </c>
      <c r="I51" s="17">
        <v>40</v>
      </c>
    </row>
    <row r="52" spans="1:9" x14ac:dyDescent="0.25">
      <c r="A52" s="23"/>
      <c r="B52" s="16" t="s">
        <v>50</v>
      </c>
      <c r="C52" s="16">
        <v>100</v>
      </c>
      <c r="D52" s="17">
        <v>43</v>
      </c>
      <c r="F52" s="23"/>
      <c r="G52" s="16" t="s">
        <v>50</v>
      </c>
      <c r="H52" s="16">
        <v>71</v>
      </c>
      <c r="I52" s="17">
        <v>31</v>
      </c>
    </row>
    <row r="53" spans="1:9" x14ac:dyDescent="0.25">
      <c r="A53" s="23"/>
      <c r="B53" s="16" t="s">
        <v>51</v>
      </c>
      <c r="C53" s="16">
        <v>92</v>
      </c>
      <c r="D53" s="17">
        <v>93</v>
      </c>
      <c r="F53" s="23"/>
      <c r="G53" s="16" t="s">
        <v>51</v>
      </c>
      <c r="H53" s="16">
        <v>75</v>
      </c>
      <c r="I53" s="17">
        <v>27</v>
      </c>
    </row>
    <row r="54" spans="1:9" x14ac:dyDescent="0.25">
      <c r="A54" s="23"/>
      <c r="B54" s="16" t="s">
        <v>52</v>
      </c>
      <c r="C54" s="16">
        <v>94</v>
      </c>
      <c r="D54" s="17">
        <v>75</v>
      </c>
      <c r="F54" s="23"/>
      <c r="G54" s="16" t="s">
        <v>52</v>
      </c>
      <c r="H54" s="16">
        <v>67</v>
      </c>
      <c r="I54" s="17">
        <v>35</v>
      </c>
    </row>
    <row r="55" spans="1:9" x14ac:dyDescent="0.25">
      <c r="A55" s="23"/>
      <c r="B55" s="16" t="s">
        <v>53</v>
      </c>
      <c r="C55" s="16">
        <v>95</v>
      </c>
      <c r="D55" s="17">
        <v>50</v>
      </c>
      <c r="F55" s="23"/>
      <c r="G55" s="16" t="s">
        <v>53</v>
      </c>
      <c r="H55" s="16">
        <v>75</v>
      </c>
      <c r="I55" s="17">
        <v>26</v>
      </c>
    </row>
    <row r="56" spans="1:9" x14ac:dyDescent="0.25">
      <c r="A56" s="23"/>
      <c r="B56" s="16" t="s">
        <v>54</v>
      </c>
      <c r="C56" s="16">
        <v>76</v>
      </c>
      <c r="D56" s="17">
        <v>91</v>
      </c>
      <c r="F56" s="23"/>
      <c r="G56" s="16" t="s">
        <v>54</v>
      </c>
      <c r="H56" s="16">
        <v>70</v>
      </c>
      <c r="I56" s="17">
        <v>31</v>
      </c>
    </row>
    <row r="57" spans="1:9" x14ac:dyDescent="0.25">
      <c r="A57" s="23"/>
      <c r="B57" s="16" t="s">
        <v>55</v>
      </c>
      <c r="C57" s="16">
        <v>88</v>
      </c>
      <c r="D57" s="17">
        <v>61</v>
      </c>
      <c r="F57" s="23"/>
      <c r="G57" s="16" t="s">
        <v>55</v>
      </c>
      <c r="H57" s="16">
        <v>69</v>
      </c>
      <c r="I57" s="17">
        <v>67</v>
      </c>
    </row>
    <row r="58" spans="1:9" x14ac:dyDescent="0.25">
      <c r="A58" s="23"/>
      <c r="B58" s="16" t="s">
        <v>56</v>
      </c>
      <c r="C58" s="16">
        <v>94</v>
      </c>
      <c r="D58" s="17">
        <v>71</v>
      </c>
      <c r="F58" s="23"/>
      <c r="G58" s="16" t="s">
        <v>56</v>
      </c>
      <c r="H58" s="16">
        <v>66</v>
      </c>
      <c r="I58" s="17">
        <v>39</v>
      </c>
    </row>
    <row r="59" spans="1:9" x14ac:dyDescent="0.25">
      <c r="A59" s="23"/>
      <c r="B59" s="16" t="s">
        <v>57</v>
      </c>
      <c r="C59" s="16">
        <v>86</v>
      </c>
      <c r="D59" s="17">
        <v>47</v>
      </c>
      <c r="F59" s="23"/>
      <c r="G59" s="16" t="s">
        <v>57</v>
      </c>
      <c r="H59" s="16">
        <v>70</v>
      </c>
      <c r="I59" s="17">
        <v>53</v>
      </c>
    </row>
    <row r="60" spans="1:9" x14ac:dyDescent="0.25">
      <c r="A60" s="23"/>
      <c r="B60" s="16" t="s">
        <v>58</v>
      </c>
      <c r="C60" s="16">
        <v>85</v>
      </c>
      <c r="D60" s="17">
        <v>51</v>
      </c>
      <c r="F60" s="23"/>
      <c r="G60" s="16" t="s">
        <v>58</v>
      </c>
      <c r="H60" s="16">
        <v>70</v>
      </c>
      <c r="I60" s="17">
        <v>50</v>
      </c>
    </row>
    <row r="61" spans="1:9" x14ac:dyDescent="0.25">
      <c r="A61" s="23"/>
      <c r="B61" s="16" t="s">
        <v>59</v>
      </c>
      <c r="C61" s="16">
        <v>85</v>
      </c>
      <c r="D61" s="17">
        <v>49</v>
      </c>
      <c r="F61" s="23"/>
      <c r="G61" s="16" t="s">
        <v>59</v>
      </c>
      <c r="H61" s="16">
        <v>68</v>
      </c>
      <c r="I61" s="17">
        <v>37</v>
      </c>
    </row>
    <row r="62" spans="1:9" x14ac:dyDescent="0.25">
      <c r="A62" s="23"/>
      <c r="B62" s="16" t="s">
        <v>60</v>
      </c>
      <c r="C62" s="16">
        <v>85</v>
      </c>
      <c r="D62" s="17">
        <v>81</v>
      </c>
      <c r="F62" s="23"/>
      <c r="G62" s="16" t="s">
        <v>60</v>
      </c>
      <c r="H62" s="16">
        <v>73</v>
      </c>
      <c r="I62" s="17">
        <v>40</v>
      </c>
    </row>
    <row r="63" spans="1:9" x14ac:dyDescent="0.25">
      <c r="A63" s="23"/>
      <c r="B63" s="16" t="s">
        <v>61</v>
      </c>
      <c r="C63" s="16">
        <v>94</v>
      </c>
      <c r="D63" s="17">
        <v>75</v>
      </c>
      <c r="F63" s="23"/>
      <c r="G63" s="16" t="s">
        <v>61</v>
      </c>
      <c r="H63" s="16">
        <v>66</v>
      </c>
      <c r="I63" s="17">
        <v>68</v>
      </c>
    </row>
    <row r="64" spans="1:9" x14ac:dyDescent="0.25">
      <c r="A64" s="23"/>
      <c r="B64" s="16" t="s">
        <v>62</v>
      </c>
      <c r="C64" s="16">
        <v>80</v>
      </c>
      <c r="D64" s="17">
        <v>47</v>
      </c>
      <c r="F64" s="23"/>
      <c r="G64" s="16" t="s">
        <v>62</v>
      </c>
      <c r="H64" s="16">
        <v>64</v>
      </c>
      <c r="I64" s="17">
        <v>38</v>
      </c>
    </row>
    <row r="65" spans="1:9" x14ac:dyDescent="0.25">
      <c r="A65" s="23"/>
      <c r="B65" s="16" t="s">
        <v>63</v>
      </c>
      <c r="C65" s="16">
        <v>100</v>
      </c>
      <c r="D65" s="17">
        <v>54</v>
      </c>
      <c r="F65" s="23"/>
      <c r="G65" s="16" t="s">
        <v>63</v>
      </c>
      <c r="H65" s="16">
        <v>62</v>
      </c>
      <c r="I65" s="17">
        <v>35</v>
      </c>
    </row>
    <row r="66" spans="1:9" x14ac:dyDescent="0.25">
      <c r="A66" s="23"/>
      <c r="B66" s="16" t="s">
        <v>64</v>
      </c>
      <c r="C66" s="16">
        <v>85</v>
      </c>
      <c r="D66" s="17">
        <v>40</v>
      </c>
      <c r="F66" s="23"/>
      <c r="G66" s="16" t="s">
        <v>64</v>
      </c>
      <c r="H66" s="16">
        <v>66</v>
      </c>
      <c r="I66" s="17">
        <v>65</v>
      </c>
    </row>
    <row r="67" spans="1:9" x14ac:dyDescent="0.25">
      <c r="A67" s="23"/>
      <c r="B67" s="16" t="s">
        <v>65</v>
      </c>
      <c r="C67" s="16">
        <v>92</v>
      </c>
      <c r="D67" s="17">
        <v>47</v>
      </c>
      <c r="F67" s="23"/>
      <c r="G67" s="16" t="s">
        <v>65</v>
      </c>
      <c r="H67" s="16">
        <v>65</v>
      </c>
      <c r="I67" s="17">
        <v>24</v>
      </c>
    </row>
    <row r="68" spans="1:9" x14ac:dyDescent="0.25">
      <c r="A68" s="23"/>
      <c r="B68" s="16" t="s">
        <v>66</v>
      </c>
      <c r="C68" s="16">
        <v>84</v>
      </c>
      <c r="D68" s="17">
        <v>47</v>
      </c>
      <c r="F68" s="23"/>
      <c r="G68" s="16" t="s">
        <v>66</v>
      </c>
      <c r="H68" s="16">
        <v>70</v>
      </c>
      <c r="I68" s="17">
        <v>53</v>
      </c>
    </row>
    <row r="69" spans="1:9" x14ac:dyDescent="0.25">
      <c r="A69" s="23"/>
      <c r="B69" s="16" t="s">
        <v>67</v>
      </c>
      <c r="C69" s="16">
        <v>100</v>
      </c>
      <c r="D69" s="17">
        <v>59</v>
      </c>
      <c r="F69" s="23"/>
      <c r="G69" s="16" t="s">
        <v>67</v>
      </c>
      <c r="H69" s="16">
        <v>72</v>
      </c>
      <c r="I69" s="17">
        <v>25</v>
      </c>
    </row>
    <row r="70" spans="1:9" x14ac:dyDescent="0.25">
      <c r="A70" s="23"/>
      <c r="B70" s="16" t="s">
        <v>68</v>
      </c>
      <c r="C70" s="16">
        <v>87</v>
      </c>
      <c r="D70" s="17">
        <v>41</v>
      </c>
      <c r="F70" s="23"/>
      <c r="G70" s="16" t="s">
        <v>68</v>
      </c>
      <c r="H70" s="16">
        <v>76</v>
      </c>
      <c r="I70" s="17">
        <v>38</v>
      </c>
    </row>
    <row r="71" spans="1:9" x14ac:dyDescent="0.25">
      <c r="A71" s="23"/>
      <c r="B71" s="16" t="s">
        <v>69</v>
      </c>
      <c r="C71" s="16">
        <v>85</v>
      </c>
      <c r="D71" s="17">
        <v>49</v>
      </c>
      <c r="F71" s="23"/>
      <c r="G71" s="16" t="s">
        <v>69</v>
      </c>
      <c r="H71" s="16">
        <v>73</v>
      </c>
      <c r="I71" s="17">
        <v>45</v>
      </c>
    </row>
    <row r="72" spans="1:9" x14ac:dyDescent="0.25">
      <c r="A72" s="23"/>
      <c r="B72" s="16" t="s">
        <v>70</v>
      </c>
      <c r="C72" s="16">
        <v>84</v>
      </c>
      <c r="D72" s="17">
        <v>43</v>
      </c>
      <c r="F72" s="23"/>
      <c r="G72" s="16" t="s">
        <v>70</v>
      </c>
      <c r="H72" s="16">
        <v>64</v>
      </c>
      <c r="I72" s="17">
        <v>32</v>
      </c>
    </row>
    <row r="73" spans="1:9" x14ac:dyDescent="0.25">
      <c r="A73" s="23"/>
      <c r="B73" s="16" t="s">
        <v>71</v>
      </c>
      <c r="C73" s="16">
        <v>90</v>
      </c>
      <c r="D73" s="17">
        <v>44</v>
      </c>
      <c r="F73" s="23"/>
      <c r="G73" s="16" t="s">
        <v>71</v>
      </c>
      <c r="H73" s="16">
        <v>68</v>
      </c>
      <c r="I73" s="17">
        <v>34</v>
      </c>
    </row>
    <row r="74" spans="1:9" x14ac:dyDescent="0.25">
      <c r="A74" s="23"/>
      <c r="B74" s="16" t="s">
        <v>72</v>
      </c>
      <c r="C74" s="16">
        <v>90</v>
      </c>
      <c r="D74" s="17">
        <v>71</v>
      </c>
      <c r="F74" s="23"/>
      <c r="G74" s="16" t="s">
        <v>72</v>
      </c>
      <c r="H74" s="16">
        <v>62</v>
      </c>
      <c r="I74" s="17">
        <v>33</v>
      </c>
    </row>
    <row r="75" spans="1:9" x14ac:dyDescent="0.25">
      <c r="A75" s="23"/>
      <c r="B75" s="16" t="s">
        <v>73</v>
      </c>
      <c r="C75" s="16">
        <v>92</v>
      </c>
      <c r="D75" s="17">
        <v>42</v>
      </c>
      <c r="F75" s="23"/>
      <c r="G75" s="16" t="s">
        <v>73</v>
      </c>
      <c r="H75" s="16">
        <v>62</v>
      </c>
      <c r="I75" s="17">
        <v>44</v>
      </c>
    </row>
    <row r="76" spans="1:9" x14ac:dyDescent="0.25">
      <c r="A76" s="23"/>
      <c r="B76" s="16" t="s">
        <v>74</v>
      </c>
      <c r="C76" s="16">
        <v>87</v>
      </c>
      <c r="D76" s="17">
        <v>60</v>
      </c>
      <c r="F76" s="23"/>
      <c r="G76" s="16" t="s">
        <v>74</v>
      </c>
      <c r="H76" s="16">
        <v>63</v>
      </c>
      <c r="I76" s="17">
        <v>45</v>
      </c>
    </row>
    <row r="77" spans="1:9" x14ac:dyDescent="0.25">
      <c r="A77" s="23"/>
      <c r="B77" s="16" t="s">
        <v>75</v>
      </c>
      <c r="C77" s="16">
        <v>83</v>
      </c>
      <c r="D77" s="17">
        <v>49</v>
      </c>
      <c r="F77" s="23"/>
      <c r="G77" s="16" t="s">
        <v>75</v>
      </c>
      <c r="H77" s="16">
        <v>66</v>
      </c>
      <c r="I77" s="17">
        <v>42</v>
      </c>
    </row>
    <row r="78" spans="1:9" x14ac:dyDescent="0.25">
      <c r="A78" s="23"/>
      <c r="B78" s="16" t="s">
        <v>76</v>
      </c>
      <c r="C78" s="16">
        <v>93</v>
      </c>
      <c r="D78" s="17">
        <v>42</v>
      </c>
      <c r="F78" s="23"/>
      <c r="G78" s="16" t="s">
        <v>76</v>
      </c>
      <c r="H78" s="16">
        <v>80</v>
      </c>
      <c r="I78" s="17">
        <v>62</v>
      </c>
    </row>
    <row r="79" spans="1:9" x14ac:dyDescent="0.25">
      <c r="A79" s="23"/>
      <c r="B79" s="16" t="s">
        <v>77</v>
      </c>
      <c r="C79" s="16">
        <v>76</v>
      </c>
      <c r="D79" s="17">
        <v>60</v>
      </c>
      <c r="F79" s="23"/>
      <c r="G79" s="16" t="s">
        <v>77</v>
      </c>
      <c r="H79" s="16">
        <v>73</v>
      </c>
      <c r="I79" s="17">
        <v>33</v>
      </c>
    </row>
    <row r="80" spans="1:9" x14ac:dyDescent="0.25">
      <c r="A80" s="23"/>
      <c r="B80" s="16" t="s">
        <v>78</v>
      </c>
      <c r="C80" s="16">
        <v>84</v>
      </c>
      <c r="D80" s="17">
        <v>40</v>
      </c>
      <c r="F80" s="23"/>
      <c r="G80" s="16" t="s">
        <v>78</v>
      </c>
      <c r="H80" s="16">
        <v>78</v>
      </c>
      <c r="I80" s="17">
        <v>28</v>
      </c>
    </row>
    <row r="81" spans="1:9" x14ac:dyDescent="0.25">
      <c r="A81" s="23"/>
      <c r="B81" s="16" t="s">
        <v>79</v>
      </c>
      <c r="C81" s="16">
        <v>90</v>
      </c>
      <c r="D81" s="17">
        <v>72</v>
      </c>
      <c r="F81" s="23"/>
      <c r="G81" s="16" t="s">
        <v>79</v>
      </c>
      <c r="H81" s="16">
        <v>88</v>
      </c>
      <c r="I81" s="17">
        <v>40</v>
      </c>
    </row>
    <row r="82" spans="1:9" x14ac:dyDescent="0.25">
      <c r="A82" s="23"/>
      <c r="B82" s="16" t="s">
        <v>80</v>
      </c>
      <c r="C82" s="16">
        <v>99</v>
      </c>
      <c r="D82" s="17">
        <v>71</v>
      </c>
      <c r="F82" s="23"/>
      <c r="G82" s="16" t="s">
        <v>80</v>
      </c>
      <c r="H82" s="16">
        <v>70</v>
      </c>
      <c r="I82" s="17">
        <v>25</v>
      </c>
    </row>
    <row r="83" spans="1:9" x14ac:dyDescent="0.25">
      <c r="A83" s="23"/>
      <c r="B83" s="16" t="s">
        <v>81</v>
      </c>
      <c r="C83" s="16">
        <v>88</v>
      </c>
      <c r="D83" s="17">
        <v>44</v>
      </c>
      <c r="F83" s="23"/>
      <c r="G83" s="16" t="s">
        <v>81</v>
      </c>
      <c r="H83" s="16">
        <v>73</v>
      </c>
      <c r="I83" s="17">
        <v>28</v>
      </c>
    </row>
    <row r="84" spans="1:9" x14ac:dyDescent="0.25">
      <c r="A84" s="23"/>
      <c r="B84" s="16" t="s">
        <v>82</v>
      </c>
      <c r="C84" s="16">
        <v>81</v>
      </c>
      <c r="D84" s="17">
        <v>26</v>
      </c>
      <c r="F84" s="23"/>
      <c r="G84" s="16" t="s">
        <v>82</v>
      </c>
      <c r="H84" s="16">
        <v>70</v>
      </c>
      <c r="I84" s="17">
        <v>71</v>
      </c>
    </row>
    <row r="85" spans="1:9" x14ac:dyDescent="0.25">
      <c r="A85" s="23"/>
      <c r="B85" s="16" t="s">
        <v>83</v>
      </c>
      <c r="C85" s="16">
        <v>97</v>
      </c>
      <c r="D85" s="17">
        <v>48</v>
      </c>
      <c r="F85" s="23"/>
      <c r="G85" s="16" t="s">
        <v>83</v>
      </c>
      <c r="H85" s="16">
        <v>80</v>
      </c>
      <c r="I85" s="17">
        <v>26</v>
      </c>
    </row>
    <row r="86" spans="1:9" x14ac:dyDescent="0.25">
      <c r="A86" s="23"/>
      <c r="B86" s="16" t="s">
        <v>84</v>
      </c>
      <c r="C86" s="16">
        <v>74</v>
      </c>
      <c r="D86" s="17">
        <v>48</v>
      </c>
      <c r="F86" s="23"/>
      <c r="G86" s="16" t="s">
        <v>84</v>
      </c>
      <c r="H86" s="16">
        <v>73</v>
      </c>
      <c r="I86" s="17">
        <v>33</v>
      </c>
    </row>
    <row r="87" spans="1:9" x14ac:dyDescent="0.25">
      <c r="A87" s="23"/>
      <c r="B87" s="16" t="s">
        <v>85</v>
      </c>
      <c r="C87" s="16">
        <v>80</v>
      </c>
      <c r="D87" s="17">
        <v>32</v>
      </c>
      <c r="F87" s="23"/>
      <c r="G87" s="16" t="s">
        <v>85</v>
      </c>
      <c r="H87" s="16">
        <v>70</v>
      </c>
      <c r="I87" s="17">
        <v>43</v>
      </c>
    </row>
    <row r="88" spans="1:9" x14ac:dyDescent="0.25">
      <c r="A88" s="23"/>
      <c r="B88" s="16" t="s">
        <v>86</v>
      </c>
      <c r="C88" s="16">
        <v>90</v>
      </c>
      <c r="D88" s="17">
        <v>26</v>
      </c>
      <c r="F88" s="23"/>
      <c r="G88" s="16" t="s">
        <v>86</v>
      </c>
      <c r="H88" s="16">
        <v>67</v>
      </c>
      <c r="I88" s="17">
        <v>43</v>
      </c>
    </row>
    <row r="89" spans="1:9" x14ac:dyDescent="0.25">
      <c r="A89" s="23"/>
      <c r="B89" s="16" t="s">
        <v>87</v>
      </c>
      <c r="C89" s="16">
        <v>83</v>
      </c>
      <c r="D89" s="17">
        <v>46</v>
      </c>
      <c r="F89" s="23"/>
      <c r="G89" s="16" t="s">
        <v>87</v>
      </c>
      <c r="H89" s="16">
        <v>77</v>
      </c>
      <c r="I89" s="17">
        <v>64</v>
      </c>
    </row>
    <row r="90" spans="1:9" x14ac:dyDescent="0.25">
      <c r="A90" s="23"/>
      <c r="B90" s="16" t="s">
        <v>88</v>
      </c>
      <c r="C90" s="16">
        <v>100</v>
      </c>
      <c r="D90" s="17">
        <v>53</v>
      </c>
      <c r="F90" s="23"/>
      <c r="G90" s="16" t="s">
        <v>88</v>
      </c>
      <c r="H90" s="16">
        <v>60</v>
      </c>
      <c r="I90" s="17">
        <v>33</v>
      </c>
    </row>
    <row r="91" spans="1:9" x14ac:dyDescent="0.25">
      <c r="A91" s="23"/>
      <c r="B91" s="16" t="s">
        <v>89</v>
      </c>
      <c r="C91" s="16">
        <v>92</v>
      </c>
      <c r="D91" s="17">
        <v>64</v>
      </c>
      <c r="F91" s="23"/>
      <c r="G91" s="16" t="s">
        <v>89</v>
      </c>
      <c r="H91" s="16">
        <v>60</v>
      </c>
      <c r="I91" s="17">
        <v>52</v>
      </c>
    </row>
    <row r="92" spans="1:9" x14ac:dyDescent="0.25">
      <c r="A92" s="23"/>
      <c r="B92" s="16" t="s">
        <v>90</v>
      </c>
      <c r="C92" s="16">
        <v>87</v>
      </c>
      <c r="D92" s="17">
        <v>30</v>
      </c>
      <c r="F92" s="23"/>
      <c r="G92" s="16" t="s">
        <v>90</v>
      </c>
      <c r="H92" s="16">
        <v>66</v>
      </c>
      <c r="I92" s="17">
        <v>45</v>
      </c>
    </row>
    <row r="93" spans="1:9" x14ac:dyDescent="0.25">
      <c r="A93" s="23"/>
      <c r="B93" s="16" t="s">
        <v>91</v>
      </c>
      <c r="C93" s="16">
        <v>75</v>
      </c>
      <c r="D93" s="17">
        <v>42</v>
      </c>
      <c r="F93" s="23"/>
      <c r="G93" s="16" t="s">
        <v>91</v>
      </c>
      <c r="H93" s="16">
        <v>72</v>
      </c>
      <c r="I93" s="17">
        <v>32</v>
      </c>
    </row>
    <row r="94" spans="1:9" x14ac:dyDescent="0.25">
      <c r="A94" s="23"/>
      <c r="B94" s="16" t="s">
        <v>92</v>
      </c>
      <c r="C94" s="16">
        <v>82</v>
      </c>
      <c r="D94" s="17">
        <v>43</v>
      </c>
      <c r="F94" s="23"/>
      <c r="G94" s="16" t="s">
        <v>92</v>
      </c>
      <c r="H94" s="16">
        <v>69</v>
      </c>
      <c r="I94" s="17">
        <v>44</v>
      </c>
    </row>
    <row r="95" spans="1:9" x14ac:dyDescent="0.25">
      <c r="A95" s="23"/>
      <c r="B95" s="16" t="s">
        <v>93</v>
      </c>
      <c r="C95" s="16">
        <v>94</v>
      </c>
      <c r="D95" s="17">
        <v>79</v>
      </c>
      <c r="F95" s="23"/>
      <c r="G95" s="16" t="s">
        <v>93</v>
      </c>
      <c r="H95" s="16">
        <v>76</v>
      </c>
      <c r="I95" s="17">
        <v>24</v>
      </c>
    </row>
    <row r="96" spans="1:9" x14ac:dyDescent="0.25">
      <c r="A96" s="23"/>
      <c r="B96" s="16" t="s">
        <v>94</v>
      </c>
      <c r="C96" s="16">
        <v>94</v>
      </c>
      <c r="D96" s="17">
        <v>47</v>
      </c>
      <c r="F96" s="23"/>
      <c r="G96" s="16" t="s">
        <v>94</v>
      </c>
      <c r="H96" s="16">
        <v>69</v>
      </c>
      <c r="I96" s="17">
        <v>29</v>
      </c>
    </row>
    <row r="97" spans="1:9" x14ac:dyDescent="0.25">
      <c r="A97" s="23"/>
      <c r="B97" s="16" t="s">
        <v>95</v>
      </c>
      <c r="C97" s="16">
        <v>93</v>
      </c>
      <c r="D97" s="17">
        <v>46</v>
      </c>
      <c r="F97" s="23"/>
      <c r="G97" s="16" t="s">
        <v>95</v>
      </c>
      <c r="H97" s="16">
        <v>76</v>
      </c>
      <c r="I97" s="17">
        <v>85</v>
      </c>
    </row>
    <row r="98" spans="1:9" x14ac:dyDescent="0.25">
      <c r="A98" s="23"/>
      <c r="B98" s="16" t="s">
        <v>96</v>
      </c>
      <c r="C98" s="16">
        <v>95</v>
      </c>
      <c r="D98" s="17">
        <v>45</v>
      </c>
      <c r="F98" s="23"/>
      <c r="G98" s="16" t="s">
        <v>96</v>
      </c>
      <c r="H98" s="16">
        <v>77</v>
      </c>
      <c r="I98" s="17">
        <v>32</v>
      </c>
    </row>
    <row r="99" spans="1:9" x14ac:dyDescent="0.25">
      <c r="A99" s="23"/>
      <c r="B99" s="16" t="s">
        <v>97</v>
      </c>
      <c r="C99" s="16">
        <v>84</v>
      </c>
      <c r="D99" s="17">
        <v>16</v>
      </c>
      <c r="F99" s="23"/>
      <c r="G99" s="16" t="s">
        <v>97</v>
      </c>
      <c r="H99" s="16">
        <v>74</v>
      </c>
      <c r="I99" s="17">
        <v>34</v>
      </c>
    </row>
    <row r="100" spans="1:9" x14ac:dyDescent="0.25">
      <c r="A100" s="23"/>
      <c r="B100" s="16" t="s">
        <v>98</v>
      </c>
      <c r="C100" s="16">
        <v>87</v>
      </c>
      <c r="D100" s="17">
        <v>33</v>
      </c>
      <c r="F100" s="23"/>
      <c r="G100" s="16" t="s">
        <v>98</v>
      </c>
      <c r="H100" s="16">
        <v>76</v>
      </c>
      <c r="I100" s="17">
        <v>32</v>
      </c>
    </row>
    <row r="101" spans="1:9" x14ac:dyDescent="0.25">
      <c r="A101" s="23"/>
      <c r="B101" s="16" t="s">
        <v>99</v>
      </c>
      <c r="C101" s="16">
        <v>87</v>
      </c>
      <c r="D101" s="17">
        <v>59</v>
      </c>
      <c r="F101" s="23"/>
      <c r="G101" s="16" t="s">
        <v>99</v>
      </c>
      <c r="H101" s="16">
        <v>70</v>
      </c>
      <c r="I101" s="17">
        <v>56</v>
      </c>
    </row>
    <row r="102" spans="1:9" x14ac:dyDescent="0.25">
      <c r="A102" s="23"/>
      <c r="B102" s="16" t="s">
        <v>100</v>
      </c>
      <c r="C102" s="16">
        <v>75</v>
      </c>
      <c r="D102" s="17">
        <v>59</v>
      </c>
      <c r="F102" s="23"/>
      <c r="G102" s="16" t="s">
        <v>100</v>
      </c>
      <c r="H102" s="16">
        <v>73</v>
      </c>
      <c r="I102" s="17">
        <v>47</v>
      </c>
    </row>
    <row r="103" spans="1:9" x14ac:dyDescent="0.25">
      <c r="A103" s="23" t="s">
        <v>101</v>
      </c>
      <c r="B103" s="16" t="s">
        <v>102</v>
      </c>
      <c r="C103" s="16">
        <v>90</v>
      </c>
      <c r="D103" s="17">
        <v>32</v>
      </c>
      <c r="F103" s="23" t="s">
        <v>101</v>
      </c>
      <c r="G103" s="16" t="s">
        <v>102</v>
      </c>
      <c r="H103" s="16">
        <v>77</v>
      </c>
      <c r="I103" s="17">
        <v>91</v>
      </c>
    </row>
    <row r="104" spans="1:9" x14ac:dyDescent="0.25">
      <c r="A104" s="23"/>
      <c r="B104" s="16" t="s">
        <v>103</v>
      </c>
      <c r="C104" s="16">
        <v>96</v>
      </c>
      <c r="D104" s="17">
        <v>36</v>
      </c>
      <c r="F104" s="23"/>
      <c r="G104" s="16" t="s">
        <v>103</v>
      </c>
      <c r="H104" s="16">
        <v>75</v>
      </c>
      <c r="I104" s="17">
        <v>81</v>
      </c>
    </row>
    <row r="105" spans="1:9" x14ac:dyDescent="0.25">
      <c r="A105" s="23"/>
      <c r="B105" s="16" t="s">
        <v>104</v>
      </c>
      <c r="C105" s="16">
        <v>91</v>
      </c>
      <c r="D105" s="17">
        <v>37</v>
      </c>
      <c r="F105" s="23"/>
      <c r="G105" s="16" t="s">
        <v>104</v>
      </c>
      <c r="H105" s="16">
        <v>77</v>
      </c>
      <c r="I105" s="17">
        <v>51</v>
      </c>
    </row>
    <row r="106" spans="1:9" x14ac:dyDescent="0.25">
      <c r="A106" s="23"/>
      <c r="B106" s="16" t="s">
        <v>105</v>
      </c>
      <c r="C106" s="16">
        <v>100</v>
      </c>
      <c r="D106" s="17">
        <v>61</v>
      </c>
      <c r="F106" s="23"/>
      <c r="G106" s="16" t="s">
        <v>105</v>
      </c>
      <c r="H106" s="16">
        <v>78</v>
      </c>
      <c r="I106" s="17">
        <v>55</v>
      </c>
    </row>
    <row r="107" spans="1:9" x14ac:dyDescent="0.25">
      <c r="A107" s="23"/>
      <c r="B107" s="16" t="s">
        <v>106</v>
      </c>
      <c r="C107" s="16">
        <v>87</v>
      </c>
      <c r="D107" s="17">
        <v>50</v>
      </c>
      <c r="F107" s="23"/>
      <c r="G107" s="16" t="s">
        <v>106</v>
      </c>
      <c r="H107" s="16">
        <v>85</v>
      </c>
      <c r="I107" s="17">
        <v>50</v>
      </c>
    </row>
    <row r="108" spans="1:9" x14ac:dyDescent="0.25">
      <c r="A108" s="23"/>
      <c r="B108" s="16" t="s">
        <v>107</v>
      </c>
      <c r="C108" s="16">
        <v>82</v>
      </c>
      <c r="D108" s="17">
        <v>69</v>
      </c>
      <c r="F108" s="23"/>
      <c r="G108" s="16" t="s">
        <v>107</v>
      </c>
      <c r="H108" s="16">
        <v>80</v>
      </c>
      <c r="I108" s="17">
        <v>61</v>
      </c>
    </row>
    <row r="109" spans="1:9" x14ac:dyDescent="0.25">
      <c r="A109" s="23"/>
      <c r="B109" s="16" t="s">
        <v>108</v>
      </c>
      <c r="C109" s="16">
        <v>83</v>
      </c>
      <c r="D109" s="17">
        <v>26</v>
      </c>
      <c r="F109" s="23"/>
      <c r="G109" s="16" t="s">
        <v>108</v>
      </c>
      <c r="H109" s="16">
        <v>83</v>
      </c>
      <c r="I109" s="17">
        <v>48</v>
      </c>
    </row>
    <row r="110" spans="1:9" x14ac:dyDescent="0.25">
      <c r="A110" s="23"/>
      <c r="B110" s="16" t="s">
        <v>109</v>
      </c>
      <c r="C110" s="16">
        <v>94</v>
      </c>
      <c r="D110" s="17">
        <v>40</v>
      </c>
      <c r="F110" s="23"/>
      <c r="G110" s="16" t="s">
        <v>109</v>
      </c>
      <c r="H110" s="16">
        <v>79</v>
      </c>
      <c r="I110" s="17">
        <v>52</v>
      </c>
    </row>
    <row r="111" spans="1:9" x14ac:dyDescent="0.25">
      <c r="A111" s="23"/>
      <c r="B111" s="16" t="s">
        <v>110</v>
      </c>
      <c r="C111" s="16">
        <v>99</v>
      </c>
      <c r="D111" s="17">
        <v>47</v>
      </c>
      <c r="F111" s="23"/>
      <c r="G111" s="16" t="s">
        <v>110</v>
      </c>
      <c r="H111" s="16">
        <v>80</v>
      </c>
      <c r="I111" s="17">
        <v>41</v>
      </c>
    </row>
    <row r="112" spans="1:9" x14ac:dyDescent="0.25">
      <c r="A112" s="23"/>
      <c r="B112" s="16" t="s">
        <v>111</v>
      </c>
      <c r="C112" s="16">
        <v>97</v>
      </c>
      <c r="D112" s="17">
        <v>33</v>
      </c>
      <c r="F112" s="23"/>
      <c r="G112" s="16" t="s">
        <v>111</v>
      </c>
      <c r="H112" s="16">
        <v>77</v>
      </c>
      <c r="I112" s="17">
        <v>38</v>
      </c>
    </row>
    <row r="113" spans="1:9" x14ac:dyDescent="0.25">
      <c r="A113" s="23"/>
      <c r="B113" s="16" t="s">
        <v>112</v>
      </c>
      <c r="C113" s="16">
        <v>87</v>
      </c>
      <c r="D113" s="17">
        <v>34</v>
      </c>
      <c r="F113" s="23"/>
      <c r="G113" s="16" t="s">
        <v>112</v>
      </c>
      <c r="H113" s="16">
        <v>87</v>
      </c>
      <c r="I113" s="17">
        <v>54</v>
      </c>
    </row>
    <row r="114" spans="1:9" x14ac:dyDescent="0.25">
      <c r="A114" s="23"/>
      <c r="B114" s="16" t="s">
        <v>113</v>
      </c>
      <c r="C114" s="16">
        <v>96</v>
      </c>
      <c r="D114" s="17">
        <v>37</v>
      </c>
      <c r="F114" s="23"/>
      <c r="G114" s="16" t="s">
        <v>113</v>
      </c>
      <c r="H114" s="16">
        <v>86</v>
      </c>
      <c r="I114" s="17">
        <v>48</v>
      </c>
    </row>
    <row r="115" spans="1:9" x14ac:dyDescent="0.25">
      <c r="A115" s="23"/>
      <c r="B115" s="16" t="s">
        <v>114</v>
      </c>
      <c r="C115" s="16">
        <v>76</v>
      </c>
      <c r="D115" s="17">
        <v>46</v>
      </c>
      <c r="F115" s="23"/>
      <c r="G115" s="16" t="s">
        <v>114</v>
      </c>
      <c r="H115" s="16">
        <v>83</v>
      </c>
      <c r="I115" s="17">
        <v>52</v>
      </c>
    </row>
    <row r="116" spans="1:9" x14ac:dyDescent="0.25">
      <c r="A116" s="23"/>
      <c r="B116" s="16" t="s">
        <v>115</v>
      </c>
      <c r="C116" s="16">
        <v>68</v>
      </c>
      <c r="D116" s="17">
        <v>34</v>
      </c>
      <c r="F116" s="23"/>
      <c r="G116" s="16" t="s">
        <v>115</v>
      </c>
      <c r="H116" s="16">
        <v>85</v>
      </c>
      <c r="I116" s="17">
        <v>43</v>
      </c>
    </row>
    <row r="117" spans="1:9" x14ac:dyDescent="0.25">
      <c r="A117" s="23"/>
      <c r="B117" s="16" t="s">
        <v>116</v>
      </c>
      <c r="C117" s="16">
        <v>83</v>
      </c>
      <c r="D117" s="17">
        <v>40</v>
      </c>
      <c r="F117" s="23"/>
      <c r="G117" s="16" t="s">
        <v>116</v>
      </c>
      <c r="H117" s="16">
        <v>76</v>
      </c>
      <c r="I117" s="17">
        <v>48</v>
      </c>
    </row>
    <row r="118" spans="1:9" x14ac:dyDescent="0.25">
      <c r="A118" s="23"/>
      <c r="B118" s="16" t="s">
        <v>117</v>
      </c>
      <c r="C118" s="16">
        <v>83</v>
      </c>
      <c r="D118" s="17">
        <v>58</v>
      </c>
      <c r="F118" s="23"/>
      <c r="G118" s="16" t="s">
        <v>117</v>
      </c>
      <c r="H118" s="16">
        <v>75</v>
      </c>
      <c r="I118" s="17">
        <v>59</v>
      </c>
    </row>
    <row r="119" spans="1:9" x14ac:dyDescent="0.25">
      <c r="A119" s="23"/>
      <c r="B119" s="16" t="s">
        <v>118</v>
      </c>
      <c r="C119" s="16">
        <v>100</v>
      </c>
      <c r="D119" s="17">
        <v>37</v>
      </c>
      <c r="F119" s="23"/>
      <c r="G119" s="16" t="s">
        <v>118</v>
      </c>
      <c r="H119" s="16">
        <v>74</v>
      </c>
      <c r="I119" s="17">
        <v>31</v>
      </c>
    </row>
    <row r="120" spans="1:9" x14ac:dyDescent="0.25">
      <c r="A120" s="23"/>
      <c r="B120" s="16" t="s">
        <v>119</v>
      </c>
      <c r="C120" s="16">
        <v>100</v>
      </c>
      <c r="D120" s="17">
        <v>32</v>
      </c>
      <c r="F120" s="23"/>
      <c r="G120" s="16" t="s">
        <v>119</v>
      </c>
      <c r="H120" s="16">
        <v>82</v>
      </c>
      <c r="I120" s="17">
        <v>63</v>
      </c>
    </row>
    <row r="121" spans="1:9" x14ac:dyDescent="0.25">
      <c r="A121" s="23"/>
      <c r="B121" s="16" t="s">
        <v>120</v>
      </c>
      <c r="C121" s="16">
        <v>94</v>
      </c>
      <c r="D121" s="17">
        <v>27</v>
      </c>
      <c r="F121" s="23"/>
      <c r="G121" s="16" t="s">
        <v>120</v>
      </c>
      <c r="H121" s="16">
        <v>78</v>
      </c>
      <c r="I121" s="17">
        <v>56</v>
      </c>
    </row>
    <row r="122" spans="1:9" x14ac:dyDescent="0.25">
      <c r="A122" s="23"/>
      <c r="B122" s="16" t="s">
        <v>121</v>
      </c>
      <c r="C122" s="16">
        <v>91</v>
      </c>
      <c r="D122" s="17">
        <v>52</v>
      </c>
      <c r="F122" s="23"/>
      <c r="G122" s="16" t="s">
        <v>121</v>
      </c>
      <c r="H122" s="16">
        <v>84</v>
      </c>
      <c r="I122" s="17">
        <v>48</v>
      </c>
    </row>
    <row r="123" spans="1:9" x14ac:dyDescent="0.25">
      <c r="A123" s="23"/>
      <c r="B123" s="16" t="s">
        <v>122</v>
      </c>
      <c r="C123" s="16">
        <v>82</v>
      </c>
      <c r="D123" s="17">
        <v>49</v>
      </c>
      <c r="F123" s="23"/>
      <c r="G123" s="16" t="s">
        <v>122</v>
      </c>
      <c r="H123" s="16">
        <v>80</v>
      </c>
      <c r="I123" s="17">
        <v>46</v>
      </c>
    </row>
    <row r="124" spans="1:9" x14ac:dyDescent="0.25">
      <c r="A124" s="23"/>
      <c r="B124" s="16" t="s">
        <v>123</v>
      </c>
      <c r="C124" s="16">
        <v>99</v>
      </c>
      <c r="D124" s="17">
        <v>37</v>
      </c>
      <c r="F124" s="23"/>
      <c r="G124" s="16" t="s">
        <v>123</v>
      </c>
      <c r="H124" s="16">
        <v>82</v>
      </c>
      <c r="I124" s="17">
        <v>34</v>
      </c>
    </row>
    <row r="125" spans="1:9" x14ac:dyDescent="0.25">
      <c r="A125" s="23"/>
      <c r="B125" s="16" t="s">
        <v>124</v>
      </c>
      <c r="C125" s="16">
        <v>94</v>
      </c>
      <c r="D125" s="17">
        <v>17</v>
      </c>
      <c r="F125" s="23"/>
      <c r="G125" s="16" t="s">
        <v>124</v>
      </c>
      <c r="H125" s="16">
        <v>75</v>
      </c>
      <c r="I125" s="17">
        <v>58</v>
      </c>
    </row>
    <row r="126" spans="1:9" x14ac:dyDescent="0.25">
      <c r="A126" s="23"/>
      <c r="B126" s="16" t="s">
        <v>125</v>
      </c>
      <c r="C126" s="16">
        <v>74</v>
      </c>
      <c r="D126" s="17">
        <v>45</v>
      </c>
      <c r="F126" s="23"/>
      <c r="G126" s="16" t="s">
        <v>125</v>
      </c>
      <c r="H126" s="16">
        <v>78</v>
      </c>
      <c r="I126" s="17">
        <v>28</v>
      </c>
    </row>
    <row r="127" spans="1:9" x14ac:dyDescent="0.25">
      <c r="A127" s="23"/>
      <c r="B127" s="16" t="s">
        <v>126</v>
      </c>
      <c r="C127" s="16">
        <v>70</v>
      </c>
      <c r="D127" s="17">
        <v>32</v>
      </c>
      <c r="F127" s="23"/>
      <c r="G127" s="16" t="s">
        <v>126</v>
      </c>
      <c r="H127" s="16">
        <v>80</v>
      </c>
      <c r="I127" s="17">
        <v>32</v>
      </c>
    </row>
    <row r="128" spans="1:9" x14ac:dyDescent="0.25">
      <c r="A128" s="23"/>
      <c r="B128" s="16" t="s">
        <v>127</v>
      </c>
      <c r="C128" s="16">
        <v>65</v>
      </c>
      <c r="D128" s="17">
        <v>43</v>
      </c>
      <c r="F128" s="23"/>
      <c r="G128" s="16" t="s">
        <v>127</v>
      </c>
      <c r="H128" s="16">
        <v>72</v>
      </c>
      <c r="I128" s="17">
        <v>38</v>
      </c>
    </row>
    <row r="129" spans="1:9" x14ac:dyDescent="0.25">
      <c r="A129" s="23"/>
      <c r="B129" s="16" t="s">
        <v>128</v>
      </c>
      <c r="C129" s="16">
        <v>83</v>
      </c>
      <c r="D129" s="17">
        <v>33</v>
      </c>
      <c r="F129" s="23"/>
      <c r="G129" s="16" t="s">
        <v>128</v>
      </c>
      <c r="H129" s="16">
        <v>72</v>
      </c>
      <c r="I129" s="17">
        <v>47</v>
      </c>
    </row>
    <row r="130" spans="1:9" x14ac:dyDescent="0.25">
      <c r="A130" s="23"/>
      <c r="B130" s="16" t="s">
        <v>129</v>
      </c>
      <c r="C130" s="16">
        <v>74</v>
      </c>
      <c r="D130" s="17">
        <v>50</v>
      </c>
      <c r="F130" s="23"/>
      <c r="G130" s="16" t="s">
        <v>129</v>
      </c>
      <c r="H130" s="16">
        <v>80</v>
      </c>
      <c r="I130" s="17">
        <v>50</v>
      </c>
    </row>
    <row r="131" spans="1:9" x14ac:dyDescent="0.25">
      <c r="A131" s="23"/>
      <c r="B131" s="16" t="s">
        <v>130</v>
      </c>
      <c r="C131" s="16">
        <v>78</v>
      </c>
      <c r="D131" s="17">
        <v>53</v>
      </c>
      <c r="F131" s="23"/>
      <c r="G131" s="16" t="s">
        <v>130</v>
      </c>
      <c r="H131" s="16">
        <v>87</v>
      </c>
      <c r="I131" s="17">
        <v>29</v>
      </c>
    </row>
    <row r="132" spans="1:9" x14ac:dyDescent="0.25">
      <c r="A132" s="23"/>
      <c r="B132" s="16" t="s">
        <v>131</v>
      </c>
      <c r="C132" s="16">
        <v>88</v>
      </c>
      <c r="D132" s="17">
        <v>61</v>
      </c>
      <c r="F132" s="23"/>
      <c r="G132" s="16" t="s">
        <v>131</v>
      </c>
      <c r="H132" s="16">
        <v>80</v>
      </c>
      <c r="I132" s="17">
        <v>35</v>
      </c>
    </row>
    <row r="133" spans="1:9" x14ac:dyDescent="0.25">
      <c r="A133" s="23"/>
      <c r="B133" s="16" t="s">
        <v>132</v>
      </c>
      <c r="C133" s="16">
        <v>70</v>
      </c>
      <c r="D133" s="17">
        <v>42</v>
      </c>
      <c r="F133" s="23"/>
      <c r="G133" s="16" t="s">
        <v>132</v>
      </c>
      <c r="H133" s="16">
        <v>72</v>
      </c>
      <c r="I133" s="17">
        <v>23</v>
      </c>
    </row>
    <row r="134" spans="1:9" x14ac:dyDescent="0.25">
      <c r="A134" s="23"/>
      <c r="B134" s="16" t="s">
        <v>133</v>
      </c>
      <c r="C134" s="16">
        <v>87</v>
      </c>
      <c r="D134" s="17">
        <v>37</v>
      </c>
      <c r="F134" s="23"/>
      <c r="G134" s="16" t="s">
        <v>133</v>
      </c>
      <c r="H134" s="16">
        <v>72</v>
      </c>
      <c r="I134" s="17">
        <v>42</v>
      </c>
    </row>
    <row r="135" spans="1:9" x14ac:dyDescent="0.25">
      <c r="A135" s="23"/>
      <c r="B135" s="16" t="s">
        <v>134</v>
      </c>
      <c r="C135" s="16">
        <v>67</v>
      </c>
      <c r="D135" s="17">
        <v>44</v>
      </c>
      <c r="F135" s="23"/>
      <c r="G135" s="16" t="s">
        <v>134</v>
      </c>
      <c r="H135" s="16">
        <v>74</v>
      </c>
      <c r="I135" s="17">
        <v>45</v>
      </c>
    </row>
    <row r="136" spans="1:9" x14ac:dyDescent="0.25">
      <c r="A136" s="23"/>
      <c r="B136" s="16" t="s">
        <v>135</v>
      </c>
      <c r="C136" s="16">
        <v>84</v>
      </c>
      <c r="D136" s="17">
        <v>39</v>
      </c>
      <c r="F136" s="23"/>
      <c r="G136" s="16" t="s">
        <v>135</v>
      </c>
      <c r="H136" s="16">
        <v>73</v>
      </c>
      <c r="I136" s="17">
        <v>32</v>
      </c>
    </row>
    <row r="137" spans="1:9" x14ac:dyDescent="0.25">
      <c r="A137" s="23"/>
      <c r="B137" s="16" t="s">
        <v>136</v>
      </c>
      <c r="C137" s="16">
        <v>88</v>
      </c>
      <c r="D137" s="17">
        <v>54</v>
      </c>
      <c r="F137" s="23"/>
      <c r="G137" s="16" t="s">
        <v>136</v>
      </c>
      <c r="H137" s="16">
        <v>70</v>
      </c>
      <c r="I137" s="17">
        <v>34</v>
      </c>
    </row>
    <row r="138" spans="1:9" x14ac:dyDescent="0.25">
      <c r="A138" s="23"/>
      <c r="B138" s="16" t="s">
        <v>137</v>
      </c>
      <c r="C138" s="16">
        <v>85</v>
      </c>
      <c r="D138" s="17">
        <v>36</v>
      </c>
      <c r="F138" s="23"/>
      <c r="G138" s="16" t="s">
        <v>137</v>
      </c>
      <c r="H138" s="16">
        <v>75</v>
      </c>
      <c r="I138" s="17">
        <v>35</v>
      </c>
    </row>
    <row r="139" spans="1:9" x14ac:dyDescent="0.25">
      <c r="A139" s="23"/>
      <c r="B139" s="16" t="s">
        <v>138</v>
      </c>
      <c r="C139" s="16">
        <v>85</v>
      </c>
      <c r="D139" s="17">
        <v>28</v>
      </c>
      <c r="F139" s="23"/>
      <c r="G139" s="16" t="s">
        <v>138</v>
      </c>
      <c r="H139" s="16">
        <v>78</v>
      </c>
      <c r="I139" s="17">
        <v>37</v>
      </c>
    </row>
    <row r="140" spans="1:9" x14ac:dyDescent="0.25">
      <c r="A140" s="23"/>
      <c r="B140" s="16" t="s">
        <v>139</v>
      </c>
      <c r="C140" s="16">
        <v>83</v>
      </c>
      <c r="D140" s="17">
        <v>47</v>
      </c>
      <c r="F140" s="23"/>
      <c r="G140" s="16" t="s">
        <v>139</v>
      </c>
      <c r="H140" s="16">
        <v>78</v>
      </c>
      <c r="I140" s="17">
        <v>30</v>
      </c>
    </row>
    <row r="141" spans="1:9" x14ac:dyDescent="0.25">
      <c r="A141" s="23"/>
      <c r="B141" s="16" t="s">
        <v>140</v>
      </c>
      <c r="C141" s="16">
        <v>84</v>
      </c>
      <c r="D141" s="17">
        <v>40</v>
      </c>
      <c r="F141" s="23"/>
      <c r="G141" s="16" t="s">
        <v>140</v>
      </c>
      <c r="H141" s="16">
        <v>70</v>
      </c>
      <c r="I141" s="17">
        <v>17</v>
      </c>
    </row>
    <row r="142" spans="1:9" x14ac:dyDescent="0.25">
      <c r="A142" s="23"/>
      <c r="B142" s="16" t="s">
        <v>141</v>
      </c>
      <c r="C142" s="16">
        <v>96</v>
      </c>
      <c r="D142" s="17">
        <v>34</v>
      </c>
      <c r="F142" s="23"/>
      <c r="G142" s="16" t="s">
        <v>141</v>
      </c>
      <c r="H142" s="16">
        <v>84</v>
      </c>
      <c r="I142" s="17">
        <v>33</v>
      </c>
    </row>
    <row r="143" spans="1:9" x14ac:dyDescent="0.25">
      <c r="A143" s="23"/>
      <c r="B143" s="16" t="s">
        <v>142</v>
      </c>
      <c r="C143" s="16">
        <v>85</v>
      </c>
      <c r="D143" s="17">
        <v>55</v>
      </c>
      <c r="F143" s="23"/>
      <c r="G143" s="16" t="s">
        <v>142</v>
      </c>
      <c r="H143" s="16">
        <v>72</v>
      </c>
      <c r="I143" s="17">
        <v>50</v>
      </c>
    </row>
    <row r="144" spans="1:9" x14ac:dyDescent="0.25">
      <c r="A144" s="23"/>
      <c r="B144" s="16" t="s">
        <v>143</v>
      </c>
      <c r="C144" s="16">
        <v>86</v>
      </c>
      <c r="D144" s="17">
        <v>25</v>
      </c>
      <c r="F144" s="23"/>
      <c r="G144" s="16" t="s">
        <v>143</v>
      </c>
      <c r="H144" s="16">
        <v>64</v>
      </c>
      <c r="I144" s="17">
        <v>37</v>
      </c>
    </row>
    <row r="145" spans="1:9" x14ac:dyDescent="0.25">
      <c r="A145" s="23"/>
      <c r="B145" s="16" t="s">
        <v>144</v>
      </c>
      <c r="C145" s="16">
        <v>95</v>
      </c>
      <c r="D145" s="17">
        <v>65</v>
      </c>
      <c r="F145" s="23"/>
      <c r="G145" s="16" t="s">
        <v>144</v>
      </c>
      <c r="H145" s="16">
        <v>76</v>
      </c>
      <c r="I145" s="17">
        <v>55</v>
      </c>
    </row>
    <row r="146" spans="1:9" x14ac:dyDescent="0.25">
      <c r="A146" s="23"/>
      <c r="B146" s="16" t="s">
        <v>145</v>
      </c>
      <c r="C146" s="16">
        <v>91</v>
      </c>
      <c r="D146" s="17">
        <v>49</v>
      </c>
      <c r="F146" s="23"/>
      <c r="G146" s="16" t="s">
        <v>145</v>
      </c>
      <c r="H146" s="16">
        <v>80</v>
      </c>
      <c r="I146" s="17">
        <v>50</v>
      </c>
    </row>
    <row r="147" spans="1:9" x14ac:dyDescent="0.25">
      <c r="A147" s="23"/>
      <c r="B147" s="16" t="s">
        <v>146</v>
      </c>
      <c r="C147" s="16">
        <v>80</v>
      </c>
      <c r="D147" s="17">
        <v>41</v>
      </c>
      <c r="F147" s="23"/>
      <c r="G147" s="16" t="s">
        <v>146</v>
      </c>
      <c r="H147" s="16">
        <v>72</v>
      </c>
      <c r="I147" s="17">
        <v>59</v>
      </c>
    </row>
    <row r="148" spans="1:9" x14ac:dyDescent="0.25">
      <c r="A148" s="23"/>
      <c r="B148" s="16" t="s">
        <v>147</v>
      </c>
      <c r="C148" s="16">
        <v>87</v>
      </c>
      <c r="D148" s="17">
        <v>56</v>
      </c>
      <c r="F148" s="23"/>
      <c r="G148" s="16" t="s">
        <v>147</v>
      </c>
      <c r="H148" s="16">
        <v>64</v>
      </c>
      <c r="I148" s="17">
        <v>43</v>
      </c>
    </row>
    <row r="149" spans="1:9" x14ac:dyDescent="0.25">
      <c r="A149" s="23"/>
      <c r="B149" s="16" t="s">
        <v>148</v>
      </c>
      <c r="C149" s="16">
        <v>87</v>
      </c>
      <c r="D149" s="17">
        <v>58</v>
      </c>
      <c r="F149" s="23"/>
      <c r="G149" s="16" t="s">
        <v>148</v>
      </c>
      <c r="H149" s="16">
        <v>94</v>
      </c>
      <c r="I149" s="17">
        <v>43</v>
      </c>
    </row>
    <row r="150" spans="1:9" x14ac:dyDescent="0.25">
      <c r="A150" s="23"/>
      <c r="B150" s="16" t="s">
        <v>149</v>
      </c>
      <c r="C150" s="16">
        <v>75</v>
      </c>
      <c r="D150" s="17">
        <v>57</v>
      </c>
      <c r="F150" s="23"/>
      <c r="G150" s="16" t="s">
        <v>149</v>
      </c>
      <c r="H150" s="16">
        <v>70</v>
      </c>
      <c r="I150" s="17">
        <v>41</v>
      </c>
    </row>
    <row r="151" spans="1:9" x14ac:dyDescent="0.25">
      <c r="A151" s="23"/>
      <c r="B151" s="16" t="s">
        <v>150</v>
      </c>
      <c r="C151" s="16">
        <v>92</v>
      </c>
      <c r="D151" s="17">
        <v>63</v>
      </c>
      <c r="F151" s="23"/>
      <c r="G151" s="16" t="s">
        <v>150</v>
      </c>
      <c r="H151" s="16">
        <v>80</v>
      </c>
      <c r="I151" s="17">
        <v>53</v>
      </c>
    </row>
    <row r="152" spans="1:9" x14ac:dyDescent="0.25">
      <c r="A152" s="23"/>
      <c r="B152" s="16" t="s">
        <v>151</v>
      </c>
      <c r="C152" s="16">
        <v>88</v>
      </c>
      <c r="D152" s="17">
        <v>39</v>
      </c>
      <c r="F152" s="23"/>
      <c r="G152" s="16" t="s">
        <v>151</v>
      </c>
      <c r="H152" s="16">
        <v>74</v>
      </c>
      <c r="I152" s="17">
        <v>42</v>
      </c>
    </row>
    <row r="153" spans="1:9" x14ac:dyDescent="0.25">
      <c r="A153" s="23"/>
      <c r="B153" s="16" t="s">
        <v>152</v>
      </c>
      <c r="C153" s="16">
        <v>89</v>
      </c>
      <c r="D153" s="17">
        <v>36</v>
      </c>
      <c r="F153" s="23"/>
      <c r="G153" s="16" t="s">
        <v>152</v>
      </c>
      <c r="H153" s="16">
        <v>63</v>
      </c>
      <c r="I153" s="17">
        <v>59</v>
      </c>
    </row>
    <row r="154" spans="1:9" x14ac:dyDescent="0.25">
      <c r="A154" s="23"/>
      <c r="B154" s="16" t="s">
        <v>153</v>
      </c>
      <c r="C154" s="16">
        <v>84</v>
      </c>
      <c r="D154" s="17">
        <v>39</v>
      </c>
      <c r="F154" s="23"/>
      <c r="G154" s="16" t="s">
        <v>153</v>
      </c>
      <c r="H154" s="16">
        <v>75</v>
      </c>
      <c r="I154" s="17">
        <v>60</v>
      </c>
    </row>
    <row r="155" spans="1:9" x14ac:dyDescent="0.25">
      <c r="A155" s="23"/>
      <c r="B155" s="16" t="s">
        <v>154</v>
      </c>
      <c r="C155" s="16">
        <v>93</v>
      </c>
      <c r="D155" s="17">
        <v>48</v>
      </c>
      <c r="F155" s="23"/>
      <c r="G155" s="16" t="s">
        <v>154</v>
      </c>
      <c r="H155" s="16">
        <v>76</v>
      </c>
      <c r="I155" s="17">
        <v>36</v>
      </c>
    </row>
    <row r="156" spans="1:9" x14ac:dyDescent="0.25">
      <c r="A156" s="23"/>
      <c r="B156" s="16" t="s">
        <v>155</v>
      </c>
      <c r="C156" s="16">
        <v>81</v>
      </c>
      <c r="D156" s="17">
        <v>33</v>
      </c>
      <c r="F156" s="23"/>
      <c r="G156" s="16" t="s">
        <v>155</v>
      </c>
      <c r="H156" s="16">
        <v>80</v>
      </c>
      <c r="I156" s="17">
        <v>44</v>
      </c>
    </row>
    <row r="157" spans="1:9" x14ac:dyDescent="0.25">
      <c r="A157" s="23"/>
      <c r="B157" s="16" t="s">
        <v>156</v>
      </c>
      <c r="C157" s="16">
        <v>72</v>
      </c>
      <c r="D157" s="17">
        <v>46</v>
      </c>
      <c r="F157" s="23"/>
      <c r="G157" s="16" t="s">
        <v>156</v>
      </c>
      <c r="H157" s="16">
        <v>78</v>
      </c>
      <c r="I157" s="17">
        <v>38</v>
      </c>
    </row>
    <row r="158" spans="1:9" x14ac:dyDescent="0.25">
      <c r="A158" s="23"/>
      <c r="B158" s="16" t="s">
        <v>157</v>
      </c>
      <c r="C158" s="16">
        <v>83</v>
      </c>
      <c r="D158" s="17">
        <v>36</v>
      </c>
      <c r="F158" s="23"/>
      <c r="G158" s="16" t="s">
        <v>157</v>
      </c>
      <c r="H158" s="16">
        <v>80</v>
      </c>
      <c r="I158" s="17">
        <v>60</v>
      </c>
    </row>
    <row r="159" spans="1:9" x14ac:dyDescent="0.25">
      <c r="A159" s="23"/>
      <c r="B159" s="16" t="s">
        <v>158</v>
      </c>
      <c r="C159" s="16">
        <v>77</v>
      </c>
      <c r="D159" s="17">
        <v>49</v>
      </c>
      <c r="F159" s="23"/>
      <c r="G159" s="16" t="s">
        <v>158</v>
      </c>
      <c r="H159" s="16">
        <v>74</v>
      </c>
      <c r="I159" s="17">
        <v>52</v>
      </c>
    </row>
    <row r="160" spans="1:9" x14ac:dyDescent="0.25">
      <c r="A160" s="23"/>
      <c r="B160" s="16" t="s">
        <v>159</v>
      </c>
      <c r="C160" s="16">
        <v>77</v>
      </c>
      <c r="D160" s="17">
        <v>88</v>
      </c>
      <c r="F160" s="23"/>
      <c r="G160" s="16" t="s">
        <v>159</v>
      </c>
      <c r="H160" s="16">
        <v>74</v>
      </c>
      <c r="I160" s="17">
        <v>33</v>
      </c>
    </row>
    <row r="161" spans="1:9" x14ac:dyDescent="0.25">
      <c r="A161" s="23"/>
      <c r="B161" s="16" t="s">
        <v>160</v>
      </c>
      <c r="C161" s="16">
        <v>81</v>
      </c>
      <c r="D161" s="17">
        <v>49</v>
      </c>
      <c r="F161" s="23"/>
      <c r="G161" s="16" t="s">
        <v>160</v>
      </c>
      <c r="H161" s="16">
        <v>84</v>
      </c>
      <c r="I161" s="17">
        <v>38</v>
      </c>
    </row>
    <row r="162" spans="1:9" x14ac:dyDescent="0.25">
      <c r="A162" s="23"/>
      <c r="B162" s="16" t="s">
        <v>161</v>
      </c>
      <c r="C162" s="16">
        <v>89</v>
      </c>
      <c r="D162" s="17">
        <v>60</v>
      </c>
      <c r="F162" s="23"/>
      <c r="G162" s="16" t="s">
        <v>161</v>
      </c>
      <c r="H162" s="16">
        <v>80</v>
      </c>
      <c r="I162" s="17">
        <v>27</v>
      </c>
    </row>
    <row r="163" spans="1:9" x14ac:dyDescent="0.25">
      <c r="A163" s="23"/>
      <c r="B163" s="16" t="s">
        <v>162</v>
      </c>
      <c r="C163" s="16">
        <v>88</v>
      </c>
      <c r="D163" s="17">
        <v>43</v>
      </c>
      <c r="F163" s="23"/>
      <c r="G163" s="16" t="s">
        <v>162</v>
      </c>
      <c r="H163" s="16">
        <v>73</v>
      </c>
      <c r="I163" s="17">
        <v>51</v>
      </c>
    </row>
    <row r="164" spans="1:9" x14ac:dyDescent="0.25">
      <c r="A164" s="23"/>
      <c r="B164" s="16" t="s">
        <v>163</v>
      </c>
      <c r="C164" s="16">
        <v>86</v>
      </c>
      <c r="D164" s="17">
        <v>59</v>
      </c>
      <c r="F164" s="23"/>
      <c r="G164" s="16" t="s">
        <v>163</v>
      </c>
      <c r="H164" s="16">
        <v>75</v>
      </c>
      <c r="I164" s="17">
        <v>58</v>
      </c>
    </row>
    <row r="165" spans="1:9" x14ac:dyDescent="0.25">
      <c r="A165" s="23"/>
      <c r="B165" s="16" t="s">
        <v>164</v>
      </c>
      <c r="C165" s="16">
        <v>87</v>
      </c>
      <c r="D165" s="17">
        <v>38</v>
      </c>
      <c r="F165" s="23"/>
      <c r="G165" s="16" t="s">
        <v>164</v>
      </c>
      <c r="H165" s="16">
        <v>79</v>
      </c>
      <c r="I165" s="17">
        <v>45</v>
      </c>
    </row>
    <row r="166" spans="1:9" x14ac:dyDescent="0.25">
      <c r="A166" s="23"/>
      <c r="B166" s="16" t="s">
        <v>165</v>
      </c>
      <c r="C166" s="16">
        <v>89</v>
      </c>
      <c r="D166" s="17">
        <v>30</v>
      </c>
      <c r="F166" s="23"/>
      <c r="G166" s="16" t="s">
        <v>165</v>
      </c>
      <c r="H166" s="16">
        <v>71</v>
      </c>
      <c r="I166" s="17">
        <v>53</v>
      </c>
    </row>
    <row r="167" spans="1:9" x14ac:dyDescent="0.25">
      <c r="A167" s="23"/>
      <c r="B167" s="16" t="s">
        <v>166</v>
      </c>
      <c r="C167" s="16">
        <v>87</v>
      </c>
      <c r="D167" s="17">
        <v>41</v>
      </c>
      <c r="F167" s="23"/>
      <c r="G167" s="16" t="s">
        <v>166</v>
      </c>
      <c r="H167" s="16">
        <v>80</v>
      </c>
      <c r="I167" s="17">
        <v>38</v>
      </c>
    </row>
    <row r="168" spans="1:9" x14ac:dyDescent="0.25">
      <c r="A168" s="23"/>
      <c r="B168" s="16" t="s">
        <v>167</v>
      </c>
      <c r="C168" s="16">
        <v>96</v>
      </c>
      <c r="D168" s="17">
        <v>45</v>
      </c>
      <c r="F168" s="23"/>
      <c r="G168" s="16" t="s">
        <v>167</v>
      </c>
      <c r="H168" s="16">
        <v>80</v>
      </c>
      <c r="I168" s="17">
        <v>49</v>
      </c>
    </row>
    <row r="169" spans="1:9" x14ac:dyDescent="0.25">
      <c r="A169" s="23"/>
      <c r="B169" s="16" t="s">
        <v>168</v>
      </c>
      <c r="C169" s="16">
        <v>97</v>
      </c>
      <c r="D169" s="17">
        <v>53</v>
      </c>
      <c r="F169" s="23"/>
      <c r="G169" s="16" t="s">
        <v>168</v>
      </c>
      <c r="H169" s="16">
        <v>70</v>
      </c>
      <c r="I169" s="17">
        <v>45</v>
      </c>
    </row>
    <row r="170" spans="1:9" x14ac:dyDescent="0.25">
      <c r="A170" s="23"/>
      <c r="B170" s="16" t="s">
        <v>169</v>
      </c>
      <c r="C170" s="16">
        <v>75</v>
      </c>
      <c r="D170" s="17">
        <v>47</v>
      </c>
      <c r="F170" s="23"/>
      <c r="G170" s="16" t="s">
        <v>169</v>
      </c>
      <c r="H170" s="16">
        <v>77</v>
      </c>
      <c r="I170" s="17">
        <v>40</v>
      </c>
    </row>
    <row r="171" spans="1:9" x14ac:dyDescent="0.25">
      <c r="A171" s="23"/>
      <c r="B171" s="16" t="s">
        <v>170</v>
      </c>
      <c r="C171" s="16">
        <v>88</v>
      </c>
      <c r="D171" s="17">
        <v>35</v>
      </c>
      <c r="F171" s="23"/>
      <c r="G171" s="16" t="s">
        <v>170</v>
      </c>
      <c r="H171" s="16">
        <v>70</v>
      </c>
      <c r="I171" s="17">
        <v>34</v>
      </c>
    </row>
    <row r="172" spans="1:9" x14ac:dyDescent="0.25">
      <c r="A172" s="23"/>
      <c r="B172" s="16" t="s">
        <v>171</v>
      </c>
      <c r="C172" s="16">
        <v>87</v>
      </c>
      <c r="D172" s="17">
        <v>40</v>
      </c>
      <c r="F172" s="23"/>
      <c r="G172" s="16" t="s">
        <v>171</v>
      </c>
      <c r="H172" s="16">
        <v>72</v>
      </c>
      <c r="I172" s="17">
        <v>43</v>
      </c>
    </row>
    <row r="173" spans="1:9" x14ac:dyDescent="0.25">
      <c r="A173" s="23"/>
      <c r="B173" s="16" t="s">
        <v>172</v>
      </c>
      <c r="C173" s="16">
        <v>88</v>
      </c>
      <c r="D173" s="17">
        <v>71</v>
      </c>
      <c r="F173" s="23"/>
      <c r="G173" s="16" t="s">
        <v>172</v>
      </c>
      <c r="H173" s="16">
        <v>70</v>
      </c>
      <c r="I173" s="17">
        <v>52</v>
      </c>
    </row>
    <row r="174" spans="1:9" x14ac:dyDescent="0.25">
      <c r="A174" s="23"/>
      <c r="B174" s="16" t="s">
        <v>173</v>
      </c>
      <c r="C174" s="16">
        <v>87</v>
      </c>
      <c r="D174" s="17">
        <v>32</v>
      </c>
      <c r="F174" s="23"/>
      <c r="G174" s="16" t="s">
        <v>173</v>
      </c>
      <c r="H174" s="16">
        <v>62</v>
      </c>
      <c r="I174" s="17">
        <v>30</v>
      </c>
    </row>
    <row r="175" spans="1:9" x14ac:dyDescent="0.25">
      <c r="A175" s="23"/>
      <c r="B175" s="16" t="s">
        <v>174</v>
      </c>
      <c r="C175" s="16">
        <v>84</v>
      </c>
      <c r="D175" s="17">
        <v>42</v>
      </c>
      <c r="F175" s="23"/>
      <c r="G175" s="16" t="s">
        <v>174</v>
      </c>
      <c r="H175" s="16">
        <v>66</v>
      </c>
      <c r="I175" s="17">
        <v>29</v>
      </c>
    </row>
    <row r="176" spans="1:9" x14ac:dyDescent="0.25">
      <c r="A176" s="23"/>
      <c r="B176" s="16" t="s">
        <v>175</v>
      </c>
      <c r="C176" s="16">
        <v>97</v>
      </c>
      <c r="D176" s="17">
        <v>42</v>
      </c>
      <c r="F176" s="23"/>
      <c r="G176" s="16" t="s">
        <v>175</v>
      </c>
      <c r="H176" s="16">
        <v>65</v>
      </c>
      <c r="I176" s="17">
        <v>37</v>
      </c>
    </row>
    <row r="177" spans="1:9" x14ac:dyDescent="0.25">
      <c r="A177" s="23"/>
      <c r="B177" s="16" t="s">
        <v>176</v>
      </c>
      <c r="C177" s="16">
        <v>96</v>
      </c>
      <c r="D177" s="17">
        <v>53</v>
      </c>
      <c r="F177" s="23"/>
      <c r="G177" s="16" t="s">
        <v>176</v>
      </c>
      <c r="H177" s="16">
        <v>75</v>
      </c>
      <c r="I177" s="17">
        <v>86</v>
      </c>
    </row>
    <row r="178" spans="1:9" x14ac:dyDescent="0.25">
      <c r="A178" s="23"/>
      <c r="B178" s="16" t="s">
        <v>177</v>
      </c>
      <c r="C178" s="16">
        <v>90</v>
      </c>
      <c r="D178" s="17">
        <v>72</v>
      </c>
      <c r="F178" s="23"/>
      <c r="G178" s="16" t="s">
        <v>177</v>
      </c>
      <c r="H178" s="16">
        <v>70</v>
      </c>
      <c r="I178" s="17">
        <v>60</v>
      </c>
    </row>
    <row r="179" spans="1:9" x14ac:dyDescent="0.25">
      <c r="A179" s="23"/>
      <c r="B179" s="16" t="s">
        <v>178</v>
      </c>
      <c r="C179" s="16">
        <v>88</v>
      </c>
      <c r="D179" s="17">
        <v>30</v>
      </c>
      <c r="F179" s="23"/>
      <c r="G179" s="16" t="s">
        <v>178</v>
      </c>
      <c r="H179" s="16">
        <v>74</v>
      </c>
      <c r="I179" s="17">
        <v>27</v>
      </c>
    </row>
    <row r="180" spans="1:9" x14ac:dyDescent="0.25">
      <c r="A180" s="23"/>
      <c r="B180" s="16" t="s">
        <v>179</v>
      </c>
      <c r="C180" s="16">
        <v>87</v>
      </c>
      <c r="D180" s="17">
        <v>38</v>
      </c>
      <c r="F180" s="23"/>
      <c r="G180" s="16" t="s">
        <v>179</v>
      </c>
      <c r="H180" s="16">
        <v>65</v>
      </c>
      <c r="I180" s="17">
        <v>83</v>
      </c>
    </row>
    <row r="181" spans="1:9" x14ac:dyDescent="0.25">
      <c r="A181" s="23"/>
      <c r="B181" s="16" t="s">
        <v>180</v>
      </c>
      <c r="C181" s="16">
        <v>88</v>
      </c>
      <c r="D181" s="17">
        <v>55</v>
      </c>
      <c r="F181" s="23"/>
      <c r="G181" s="16" t="s">
        <v>180</v>
      </c>
      <c r="H181" s="16">
        <v>65</v>
      </c>
      <c r="I181" s="17">
        <v>42</v>
      </c>
    </row>
    <row r="182" spans="1:9" x14ac:dyDescent="0.25">
      <c r="A182" s="23"/>
      <c r="B182" s="16" t="s">
        <v>181</v>
      </c>
      <c r="C182" s="16">
        <v>94</v>
      </c>
      <c r="D182" s="17">
        <v>34</v>
      </c>
      <c r="F182" s="23"/>
      <c r="G182" s="16" t="s">
        <v>181</v>
      </c>
      <c r="H182" s="16">
        <v>70</v>
      </c>
      <c r="I182" s="17">
        <v>66</v>
      </c>
    </row>
    <row r="183" spans="1:9" x14ac:dyDescent="0.25">
      <c r="A183" s="23"/>
      <c r="B183" s="16" t="s">
        <v>182</v>
      </c>
      <c r="C183" s="16">
        <v>90</v>
      </c>
      <c r="D183" s="17">
        <v>51</v>
      </c>
      <c r="F183" s="23"/>
      <c r="G183" s="16" t="s">
        <v>182</v>
      </c>
      <c r="H183" s="16">
        <v>80</v>
      </c>
      <c r="I183" s="17">
        <v>54</v>
      </c>
    </row>
    <row r="184" spans="1:9" x14ac:dyDescent="0.25">
      <c r="A184" s="23"/>
      <c r="B184" s="16" t="s">
        <v>183</v>
      </c>
      <c r="C184" s="16">
        <v>85</v>
      </c>
      <c r="D184" s="17">
        <v>53</v>
      </c>
      <c r="F184" s="23"/>
      <c r="G184" s="16" t="s">
        <v>183</v>
      </c>
      <c r="H184" s="16">
        <v>75</v>
      </c>
      <c r="I184" s="17">
        <v>53</v>
      </c>
    </row>
    <row r="185" spans="1:9" x14ac:dyDescent="0.25">
      <c r="A185" s="23"/>
      <c r="B185" s="16" t="s">
        <v>184</v>
      </c>
      <c r="C185" s="16">
        <v>86</v>
      </c>
      <c r="D185" s="17">
        <v>57</v>
      </c>
      <c r="F185" s="23"/>
      <c r="G185" s="16" t="s">
        <v>184</v>
      </c>
      <c r="H185" s="16">
        <v>70</v>
      </c>
      <c r="I185" s="17">
        <v>30</v>
      </c>
    </row>
    <row r="186" spans="1:9" x14ac:dyDescent="0.25">
      <c r="A186" s="23"/>
      <c r="B186" s="16" t="s">
        <v>185</v>
      </c>
      <c r="C186" s="16">
        <v>95</v>
      </c>
      <c r="D186" s="17">
        <v>46</v>
      </c>
      <c r="F186" s="23"/>
      <c r="G186" s="16" t="s">
        <v>185</v>
      </c>
      <c r="H186" s="16">
        <v>72</v>
      </c>
      <c r="I186" s="17">
        <v>36</v>
      </c>
    </row>
    <row r="187" spans="1:9" x14ac:dyDescent="0.25">
      <c r="A187" s="23"/>
      <c r="B187" s="16" t="s">
        <v>186</v>
      </c>
      <c r="C187" s="16">
        <v>100</v>
      </c>
      <c r="D187" s="17">
        <v>52</v>
      </c>
      <c r="F187" s="23"/>
      <c r="G187" s="16" t="s">
        <v>186</v>
      </c>
      <c r="H187" s="16">
        <v>68</v>
      </c>
      <c r="I187" s="17">
        <v>58</v>
      </c>
    </row>
    <row r="188" spans="1:9" x14ac:dyDescent="0.25">
      <c r="A188" s="23"/>
      <c r="B188" s="16" t="s">
        <v>187</v>
      </c>
      <c r="C188" s="16">
        <v>87</v>
      </c>
      <c r="D188" s="17">
        <v>38</v>
      </c>
      <c r="F188" s="23"/>
      <c r="G188" s="16" t="s">
        <v>187</v>
      </c>
      <c r="H188" s="16">
        <v>70</v>
      </c>
      <c r="I188" s="17">
        <v>62</v>
      </c>
    </row>
    <row r="189" spans="1:9" x14ac:dyDescent="0.25">
      <c r="A189" s="23"/>
      <c r="B189" s="16" t="s">
        <v>188</v>
      </c>
      <c r="C189" s="16">
        <v>82</v>
      </c>
      <c r="D189" s="17">
        <v>25</v>
      </c>
      <c r="F189" s="23"/>
      <c r="G189" s="16" t="s">
        <v>188</v>
      </c>
      <c r="H189" s="16">
        <v>74</v>
      </c>
      <c r="I189" s="17">
        <v>38</v>
      </c>
    </row>
    <row r="190" spans="1:9" x14ac:dyDescent="0.25">
      <c r="A190" s="23"/>
      <c r="B190" s="16" t="s">
        <v>189</v>
      </c>
      <c r="C190" s="16">
        <v>85</v>
      </c>
      <c r="D190" s="17">
        <v>36</v>
      </c>
      <c r="F190" s="23"/>
      <c r="G190" s="16" t="s">
        <v>189</v>
      </c>
      <c r="H190" s="16">
        <v>62</v>
      </c>
      <c r="I190" s="17">
        <v>48</v>
      </c>
    </row>
    <row r="191" spans="1:9" x14ac:dyDescent="0.25">
      <c r="A191" s="23"/>
      <c r="B191" s="16" t="s">
        <v>190</v>
      </c>
      <c r="C191" s="16">
        <v>84</v>
      </c>
      <c r="D191" s="17">
        <v>51</v>
      </c>
      <c r="F191" s="23"/>
      <c r="G191" s="16" t="s">
        <v>190</v>
      </c>
      <c r="H191" s="16">
        <v>66</v>
      </c>
      <c r="I191" s="17">
        <v>44</v>
      </c>
    </row>
    <row r="192" spans="1:9" x14ac:dyDescent="0.25">
      <c r="A192" s="23"/>
      <c r="B192" s="16" t="s">
        <v>191</v>
      </c>
      <c r="C192" s="16">
        <v>90</v>
      </c>
      <c r="D192" s="17">
        <v>46</v>
      </c>
      <c r="F192" s="23"/>
      <c r="G192" s="16" t="s">
        <v>191</v>
      </c>
      <c r="H192" s="16">
        <v>67</v>
      </c>
      <c r="I192" s="17">
        <v>52</v>
      </c>
    </row>
    <row r="193" spans="1:9" x14ac:dyDescent="0.25">
      <c r="A193" s="23"/>
      <c r="B193" s="16" t="s">
        <v>192</v>
      </c>
      <c r="C193" s="16">
        <v>94</v>
      </c>
      <c r="D193" s="17">
        <v>52</v>
      </c>
      <c r="F193" s="23"/>
      <c r="G193" s="16" t="s">
        <v>192</v>
      </c>
      <c r="H193" s="16">
        <v>73</v>
      </c>
      <c r="I193" s="17">
        <v>38</v>
      </c>
    </row>
    <row r="194" spans="1:9" x14ac:dyDescent="0.25">
      <c r="A194" s="23"/>
      <c r="B194" s="16" t="s">
        <v>193</v>
      </c>
      <c r="C194" s="16">
        <v>89</v>
      </c>
      <c r="D194" s="17">
        <v>52</v>
      </c>
      <c r="F194" s="23"/>
      <c r="G194" s="16" t="s">
        <v>193</v>
      </c>
      <c r="H194" s="16">
        <v>72</v>
      </c>
      <c r="I194" s="17">
        <v>62</v>
      </c>
    </row>
    <row r="195" spans="1:9" x14ac:dyDescent="0.25">
      <c r="A195" s="23"/>
      <c r="B195" s="16" t="s">
        <v>194</v>
      </c>
      <c r="C195" s="16">
        <v>94</v>
      </c>
      <c r="D195" s="17">
        <v>61</v>
      </c>
      <c r="F195" s="23"/>
      <c r="G195" s="16" t="s">
        <v>194</v>
      </c>
      <c r="H195" s="16">
        <v>70</v>
      </c>
      <c r="I195" s="17">
        <v>46</v>
      </c>
    </row>
    <row r="196" spans="1:9" x14ac:dyDescent="0.25">
      <c r="A196" s="23"/>
      <c r="B196" s="16" t="s">
        <v>195</v>
      </c>
      <c r="C196" s="16">
        <v>96</v>
      </c>
      <c r="D196" s="17">
        <v>37</v>
      </c>
      <c r="F196" s="23"/>
      <c r="G196" s="16" t="s">
        <v>195</v>
      </c>
      <c r="H196" s="16">
        <v>82</v>
      </c>
      <c r="I196" s="17">
        <v>37</v>
      </c>
    </row>
    <row r="197" spans="1:9" x14ac:dyDescent="0.25">
      <c r="A197" s="23"/>
      <c r="B197" s="16" t="s">
        <v>196</v>
      </c>
      <c r="C197" s="16">
        <v>94</v>
      </c>
      <c r="D197" s="17">
        <v>39</v>
      </c>
      <c r="F197" s="23"/>
      <c r="G197" s="16" t="s">
        <v>196</v>
      </c>
      <c r="H197" s="16">
        <v>80</v>
      </c>
      <c r="I197" s="17">
        <v>37</v>
      </c>
    </row>
    <row r="198" spans="1:9" x14ac:dyDescent="0.25">
      <c r="A198" s="23"/>
      <c r="B198" s="16" t="s">
        <v>197</v>
      </c>
      <c r="C198" s="16">
        <v>83</v>
      </c>
      <c r="D198" s="17">
        <v>39</v>
      </c>
      <c r="F198" s="23"/>
      <c r="G198" s="16" t="s">
        <v>197</v>
      </c>
      <c r="H198" s="16">
        <v>67</v>
      </c>
      <c r="I198" s="17">
        <v>34</v>
      </c>
    </row>
    <row r="199" spans="1:9" x14ac:dyDescent="0.25">
      <c r="A199" s="23"/>
      <c r="B199" s="16" t="s">
        <v>198</v>
      </c>
      <c r="C199" s="16">
        <v>90</v>
      </c>
      <c r="D199" s="17">
        <v>35</v>
      </c>
      <c r="F199" s="23"/>
      <c r="G199" s="16" t="s">
        <v>198</v>
      </c>
      <c r="H199" s="16">
        <v>68</v>
      </c>
      <c r="I199" s="17">
        <v>50</v>
      </c>
    </row>
    <row r="200" spans="1:9" x14ac:dyDescent="0.25">
      <c r="A200" s="23"/>
      <c r="B200" s="16" t="s">
        <v>199</v>
      </c>
      <c r="C200" s="16">
        <v>100</v>
      </c>
      <c r="D200" s="17">
        <v>35</v>
      </c>
      <c r="F200" s="23"/>
      <c r="G200" s="16" t="s">
        <v>199</v>
      </c>
      <c r="H200" s="16">
        <v>68</v>
      </c>
      <c r="I200" s="17">
        <v>34</v>
      </c>
    </row>
    <row r="201" spans="1:9" x14ac:dyDescent="0.25">
      <c r="A201" s="23"/>
      <c r="B201" s="16" t="s">
        <v>200</v>
      </c>
      <c r="C201" s="16">
        <v>81</v>
      </c>
      <c r="D201" s="17">
        <v>49</v>
      </c>
      <c r="F201" s="23"/>
      <c r="G201" s="16" t="s">
        <v>200</v>
      </c>
      <c r="H201" s="16">
        <v>60</v>
      </c>
      <c r="I201" s="17">
        <v>30</v>
      </c>
    </row>
    <row r="202" spans="1:9" x14ac:dyDescent="0.25">
      <c r="A202" s="23"/>
      <c r="B202" s="16" t="s">
        <v>201</v>
      </c>
      <c r="C202" s="16">
        <v>75</v>
      </c>
      <c r="D202" s="17">
        <v>49</v>
      </c>
      <c r="F202" s="23"/>
      <c r="G202" s="16" t="s">
        <v>201</v>
      </c>
      <c r="H202" s="16">
        <v>60</v>
      </c>
      <c r="I202" s="17">
        <v>42</v>
      </c>
    </row>
  </sheetData>
  <mergeCells count="8">
    <mergeCell ref="L2:L12"/>
    <mergeCell ref="L15:L25"/>
    <mergeCell ref="A1:D1"/>
    <mergeCell ref="A3:A102"/>
    <mergeCell ref="A103:A202"/>
    <mergeCell ref="G1:I1"/>
    <mergeCell ref="F3:F102"/>
    <mergeCell ref="F103:F20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4994-580B-4283-A339-2C5B848C2D0C}">
  <dimension ref="A1:AA202"/>
  <sheetViews>
    <sheetView tabSelected="1" workbookViewId="0">
      <selection activeCell="N16" sqref="N16"/>
    </sheetView>
  </sheetViews>
  <sheetFormatPr defaultRowHeight="15" x14ac:dyDescent="0.25"/>
  <cols>
    <col min="1" max="16384" width="9.140625" style="24"/>
  </cols>
  <sheetData>
    <row r="1" spans="1:27" x14ac:dyDescent="0.25">
      <c r="B1" s="35" t="s">
        <v>219</v>
      </c>
    </row>
    <row r="2" spans="1:27" x14ac:dyDescent="0.25">
      <c r="C2" s="33" t="s">
        <v>223</v>
      </c>
      <c r="D2" s="33"/>
    </row>
    <row r="3" spans="1:27" x14ac:dyDescent="0.25">
      <c r="A3" s="25" t="s">
        <v>0</v>
      </c>
      <c r="B3" s="30" t="s">
        <v>1</v>
      </c>
      <c r="C3" s="25">
        <v>120</v>
      </c>
    </row>
    <row r="4" spans="1:27" x14ac:dyDescent="0.25">
      <c r="A4" s="25"/>
      <c r="B4" s="30" t="s">
        <v>2</v>
      </c>
      <c r="C4" s="25">
        <v>144</v>
      </c>
      <c r="E4" s="26"/>
      <c r="F4" s="35" t="s">
        <v>219</v>
      </c>
      <c r="G4" s="35"/>
      <c r="H4" s="35"/>
      <c r="I4" s="25"/>
    </row>
    <row r="5" spans="1:27" x14ac:dyDescent="0.25">
      <c r="A5" s="25"/>
      <c r="B5" s="30" t="s">
        <v>3</v>
      </c>
      <c r="C5" s="25">
        <v>127</v>
      </c>
      <c r="F5" s="27" t="s">
        <v>236</v>
      </c>
      <c r="G5" s="27" t="s">
        <v>223</v>
      </c>
      <c r="H5" s="34" t="s">
        <v>220</v>
      </c>
      <c r="I5" s="27" t="s">
        <v>237</v>
      </c>
      <c r="J5" s="25"/>
    </row>
    <row r="6" spans="1:27" x14ac:dyDescent="0.25">
      <c r="A6" s="25"/>
      <c r="B6" s="30" t="s">
        <v>4</v>
      </c>
      <c r="C6" s="25">
        <v>145</v>
      </c>
      <c r="E6" s="25" t="s">
        <v>0</v>
      </c>
      <c r="F6" s="28">
        <v>2219.96</v>
      </c>
      <c r="G6" s="26">
        <v>125.95</v>
      </c>
      <c r="H6" s="24">
        <v>11.4</v>
      </c>
      <c r="I6" s="26">
        <v>62.25</v>
      </c>
      <c r="J6" s="25"/>
    </row>
    <row r="7" spans="1:27" x14ac:dyDescent="0.25">
      <c r="A7" s="25"/>
      <c r="B7" s="30" t="s">
        <v>5</v>
      </c>
      <c r="C7" s="25">
        <v>129</v>
      </c>
      <c r="E7" s="25"/>
      <c r="F7" s="28">
        <v>2664.3749999999995</v>
      </c>
      <c r="G7" s="26">
        <v>119</v>
      </c>
      <c r="H7" s="24">
        <v>11.5</v>
      </c>
      <c r="I7" s="26">
        <v>77.95</v>
      </c>
      <c r="J7" s="25"/>
      <c r="L7" s="25"/>
      <c r="M7" s="25"/>
    </row>
    <row r="8" spans="1:27" x14ac:dyDescent="0.25">
      <c r="A8" s="25"/>
      <c r="B8" s="30" t="s">
        <v>6</v>
      </c>
      <c r="C8" s="25">
        <v>130</v>
      </c>
      <c r="E8" s="25"/>
      <c r="F8" s="28">
        <v>2298.9749999999999</v>
      </c>
      <c r="G8" s="26">
        <v>122.95</v>
      </c>
      <c r="H8" s="24">
        <v>11.5</v>
      </c>
      <c r="I8" s="26">
        <v>60.5</v>
      </c>
      <c r="J8" s="25"/>
    </row>
    <row r="9" spans="1:27" x14ac:dyDescent="0.25">
      <c r="A9" s="25"/>
      <c r="B9" s="30" t="s">
        <v>7</v>
      </c>
      <c r="C9" s="25">
        <v>112</v>
      </c>
      <c r="E9" s="25"/>
      <c r="F9" s="28">
        <v>2201.1</v>
      </c>
      <c r="G9" s="26">
        <v>120.7</v>
      </c>
      <c r="H9" s="24">
        <v>11.8</v>
      </c>
      <c r="I9" s="26">
        <v>52.45</v>
      </c>
      <c r="J9" s="25"/>
    </row>
    <row r="10" spans="1:27" x14ac:dyDescent="0.25">
      <c r="A10" s="25"/>
      <c r="B10" s="30" t="s">
        <v>8</v>
      </c>
      <c r="C10" s="25">
        <v>118</v>
      </c>
      <c r="E10" s="25"/>
      <c r="F10" s="28">
        <v>2430.9249999999997</v>
      </c>
      <c r="G10" s="26">
        <v>116.75</v>
      </c>
      <c r="H10" s="24">
        <v>11.5</v>
      </c>
      <c r="I10" s="26">
        <v>54.85</v>
      </c>
      <c r="J10" s="25"/>
    </row>
    <row r="11" spans="1:27" x14ac:dyDescent="0.25">
      <c r="A11" s="25"/>
      <c r="B11" s="30" t="s">
        <v>9</v>
      </c>
      <c r="C11" s="25">
        <v>125</v>
      </c>
      <c r="E11" s="25" t="s">
        <v>101</v>
      </c>
      <c r="F11" s="28">
        <v>1866.6000000000001</v>
      </c>
      <c r="G11" s="26">
        <v>115.95</v>
      </c>
      <c r="H11" s="24">
        <v>11</v>
      </c>
      <c r="I11" s="26">
        <v>29.95</v>
      </c>
      <c r="J11" s="25"/>
    </row>
    <row r="12" spans="1:27" x14ac:dyDescent="0.25">
      <c r="A12" s="25"/>
      <c r="B12" s="30" t="s">
        <v>10</v>
      </c>
      <c r="C12" s="25">
        <v>122</v>
      </c>
      <c r="E12" s="25"/>
      <c r="F12" s="28">
        <v>2072.6299999999997</v>
      </c>
      <c r="G12" s="26">
        <v>131.19999999999999</v>
      </c>
      <c r="H12" s="24">
        <v>10.9</v>
      </c>
      <c r="I12" s="26">
        <v>45.45</v>
      </c>
      <c r="J12" s="25"/>
    </row>
    <row r="13" spans="1:27" x14ac:dyDescent="0.25">
      <c r="A13" s="25"/>
      <c r="B13" s="30" t="s">
        <v>11</v>
      </c>
      <c r="C13" s="25">
        <v>125</v>
      </c>
      <c r="E13" s="25"/>
      <c r="F13" s="28">
        <v>2283.1650000000004</v>
      </c>
      <c r="G13" s="26">
        <v>126.75</v>
      </c>
      <c r="H13" s="24">
        <v>11.3</v>
      </c>
      <c r="I13" s="26">
        <v>44.15</v>
      </c>
      <c r="J13" s="25"/>
    </row>
    <row r="14" spans="1:27" x14ac:dyDescent="0.25">
      <c r="A14" s="25"/>
      <c r="B14" s="30" t="s">
        <v>12</v>
      </c>
      <c r="C14" s="25">
        <v>121</v>
      </c>
      <c r="E14" s="25"/>
      <c r="F14" s="28">
        <v>2219.91</v>
      </c>
      <c r="G14" s="26">
        <v>115.25</v>
      </c>
      <c r="H14" s="24">
        <v>10.7</v>
      </c>
      <c r="I14" s="26">
        <v>32.700000000000003</v>
      </c>
      <c r="J14" s="25"/>
    </row>
    <row r="15" spans="1:27" x14ac:dyDescent="0.25">
      <c r="A15" s="25"/>
      <c r="B15" s="30" t="s">
        <v>13</v>
      </c>
      <c r="C15" s="25">
        <v>120</v>
      </c>
      <c r="D15" s="25"/>
      <c r="E15" s="25"/>
      <c r="F15" s="28">
        <v>2659.7999999999997</v>
      </c>
      <c r="G15" s="26">
        <v>124.35</v>
      </c>
      <c r="H15" s="24">
        <v>10.7</v>
      </c>
      <c r="I15" s="26">
        <v>60</v>
      </c>
      <c r="J15" s="25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29"/>
      <c r="Y15" s="29"/>
      <c r="Z15" s="29"/>
      <c r="AA15" s="29"/>
    </row>
    <row r="16" spans="1:27" x14ac:dyDescent="0.25">
      <c r="A16" s="25"/>
      <c r="B16" s="30" t="s">
        <v>14</v>
      </c>
      <c r="C16" s="25">
        <v>125</v>
      </c>
      <c r="D16" s="25"/>
      <c r="E16" s="25"/>
      <c r="F16" s="25"/>
      <c r="G16" s="25"/>
      <c r="I16" s="25"/>
      <c r="J16" s="25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29"/>
      <c r="Y16" s="29"/>
      <c r="Z16" s="29"/>
      <c r="AA16" s="29"/>
    </row>
    <row r="17" spans="1:27" x14ac:dyDescent="0.25">
      <c r="A17" s="25"/>
      <c r="B17" s="30" t="s">
        <v>15</v>
      </c>
      <c r="C17" s="25">
        <v>116</v>
      </c>
      <c r="D17" s="25"/>
      <c r="E17" s="25"/>
      <c r="F17" s="25"/>
      <c r="G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31"/>
      <c r="AA17" s="32"/>
    </row>
    <row r="18" spans="1:27" x14ac:dyDescent="0.25">
      <c r="A18" s="25"/>
      <c r="B18" s="30" t="s">
        <v>16</v>
      </c>
      <c r="C18" s="25">
        <v>134</v>
      </c>
      <c r="D18" s="25"/>
      <c r="E18" s="25"/>
      <c r="F18" s="25"/>
      <c r="G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31"/>
      <c r="AA18" s="32"/>
    </row>
    <row r="19" spans="1:27" x14ac:dyDescent="0.25">
      <c r="A19" s="25"/>
      <c r="B19" s="30" t="s">
        <v>17</v>
      </c>
      <c r="C19" s="25">
        <v>128</v>
      </c>
      <c r="D19" s="25"/>
      <c r="E19" s="25"/>
      <c r="F19" s="25"/>
      <c r="G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31"/>
      <c r="AA19" s="32"/>
    </row>
    <row r="20" spans="1:27" x14ac:dyDescent="0.25">
      <c r="A20" s="25"/>
      <c r="B20" s="30" t="s">
        <v>18</v>
      </c>
      <c r="C20" s="25">
        <v>112</v>
      </c>
      <c r="D20" s="25"/>
      <c r="E20" s="25"/>
      <c r="F20" s="25"/>
      <c r="G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31"/>
      <c r="AA20" s="32"/>
    </row>
    <row r="21" spans="1:27" x14ac:dyDescent="0.25">
      <c r="A21" s="25"/>
      <c r="B21" s="30" t="s">
        <v>19</v>
      </c>
      <c r="C21" s="25">
        <v>143</v>
      </c>
      <c r="D21" s="25"/>
      <c r="E21" s="25"/>
      <c r="F21" s="25"/>
      <c r="G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1"/>
      <c r="AA21" s="32"/>
    </row>
    <row r="22" spans="1:27" x14ac:dyDescent="0.25">
      <c r="A22" s="25"/>
      <c r="B22" s="30" t="s">
        <v>20</v>
      </c>
      <c r="C22" s="25">
        <v>123</v>
      </c>
      <c r="D22" s="26"/>
      <c r="E22" s="25"/>
      <c r="F22" s="25"/>
      <c r="G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31"/>
      <c r="AA22" s="32"/>
    </row>
    <row r="23" spans="1:27" x14ac:dyDescent="0.25">
      <c r="A23" s="25"/>
      <c r="B23" s="30" t="s">
        <v>21</v>
      </c>
      <c r="C23" s="25">
        <v>116</v>
      </c>
      <c r="E23" s="25"/>
      <c r="F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31"/>
      <c r="AA23" s="32"/>
    </row>
    <row r="24" spans="1:27" x14ac:dyDescent="0.25">
      <c r="A24" s="25"/>
      <c r="B24" s="30" t="s">
        <v>22</v>
      </c>
      <c r="C24" s="25">
        <v>110</v>
      </c>
      <c r="E24" s="25"/>
      <c r="F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31"/>
      <c r="AA24" s="32"/>
    </row>
    <row r="25" spans="1:27" x14ac:dyDescent="0.25">
      <c r="A25" s="25"/>
      <c r="B25" s="30" t="s">
        <v>23</v>
      </c>
      <c r="C25" s="25">
        <v>119</v>
      </c>
      <c r="E25" s="25"/>
      <c r="F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1"/>
      <c r="AA25" s="32"/>
    </row>
    <row r="26" spans="1:27" x14ac:dyDescent="0.25">
      <c r="A26" s="25"/>
      <c r="B26" s="30" t="s">
        <v>24</v>
      </c>
      <c r="C26" s="25">
        <v>105</v>
      </c>
      <c r="E26" s="25"/>
      <c r="F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1"/>
      <c r="AA26" s="32"/>
    </row>
    <row r="27" spans="1:27" x14ac:dyDescent="0.25">
      <c r="A27" s="25"/>
      <c r="B27" s="30" t="s">
        <v>25</v>
      </c>
      <c r="C27" s="25">
        <v>127</v>
      </c>
      <c r="D27" s="25"/>
      <c r="E27" s="25"/>
      <c r="F27" s="25"/>
    </row>
    <row r="28" spans="1:27" x14ac:dyDescent="0.25">
      <c r="A28" s="25"/>
      <c r="B28" s="30" t="s">
        <v>26</v>
      </c>
      <c r="C28" s="25">
        <v>138</v>
      </c>
      <c r="D28" s="25"/>
      <c r="E28" s="25"/>
      <c r="F28" s="25"/>
    </row>
    <row r="29" spans="1:27" x14ac:dyDescent="0.25">
      <c r="A29" s="25"/>
      <c r="B29" s="30" t="s">
        <v>27</v>
      </c>
      <c r="C29" s="25">
        <v>129</v>
      </c>
      <c r="D29" s="25"/>
      <c r="E29" s="25"/>
      <c r="F29" s="25"/>
    </row>
    <row r="30" spans="1:27" x14ac:dyDescent="0.25">
      <c r="A30" s="25"/>
      <c r="B30" s="30" t="s">
        <v>28</v>
      </c>
      <c r="C30" s="25">
        <v>114</v>
      </c>
      <c r="D30" s="25"/>
      <c r="E30" s="25"/>
      <c r="F30" s="25"/>
    </row>
    <row r="31" spans="1:27" x14ac:dyDescent="0.25">
      <c r="A31" s="25"/>
      <c r="B31" s="30" t="s">
        <v>29</v>
      </c>
      <c r="C31" s="25">
        <v>111</v>
      </c>
      <c r="D31" s="25"/>
      <c r="E31" s="25"/>
      <c r="F31" s="25"/>
    </row>
    <row r="32" spans="1:27" x14ac:dyDescent="0.25">
      <c r="A32" s="25"/>
      <c r="B32" s="30" t="s">
        <v>30</v>
      </c>
      <c r="C32" s="25">
        <v>110</v>
      </c>
      <c r="D32" s="25"/>
      <c r="E32" s="25"/>
      <c r="F32" s="25"/>
    </row>
    <row r="33" spans="1:16" x14ac:dyDescent="0.25">
      <c r="A33" s="25"/>
      <c r="B33" s="30" t="s">
        <v>31</v>
      </c>
      <c r="C33" s="25">
        <v>142</v>
      </c>
      <c r="D33" s="25"/>
      <c r="E33" s="25"/>
      <c r="F33" s="25"/>
    </row>
    <row r="34" spans="1:16" x14ac:dyDescent="0.25">
      <c r="A34" s="25"/>
      <c r="B34" s="30" t="s">
        <v>32</v>
      </c>
      <c r="C34" s="25">
        <v>121</v>
      </c>
      <c r="D34" s="25"/>
      <c r="E34" s="25"/>
      <c r="F34" s="25"/>
      <c r="N34" s="25"/>
      <c r="O34" s="25"/>
      <c r="P34" s="25"/>
    </row>
    <row r="35" spans="1:16" x14ac:dyDescent="0.25">
      <c r="A35" s="25"/>
      <c r="B35" s="30" t="s">
        <v>33</v>
      </c>
      <c r="C35" s="25">
        <v>143</v>
      </c>
      <c r="D35" s="25"/>
      <c r="E35" s="25"/>
      <c r="F35" s="25"/>
    </row>
    <row r="36" spans="1:16" x14ac:dyDescent="0.25">
      <c r="A36" s="25"/>
      <c r="B36" s="30" t="s">
        <v>34</v>
      </c>
      <c r="C36" s="25">
        <v>115</v>
      </c>
      <c r="D36" s="25"/>
      <c r="E36" s="25"/>
      <c r="F36" s="25"/>
    </row>
    <row r="37" spans="1:16" x14ac:dyDescent="0.25">
      <c r="A37" s="25"/>
      <c r="B37" s="30" t="s">
        <v>35</v>
      </c>
      <c r="C37" s="25">
        <v>119</v>
      </c>
      <c r="D37" s="25"/>
      <c r="E37" s="25"/>
      <c r="F37" s="25"/>
    </row>
    <row r="38" spans="1:16" x14ac:dyDescent="0.25">
      <c r="A38" s="25"/>
      <c r="B38" s="30" t="s">
        <v>36</v>
      </c>
      <c r="C38" s="25">
        <v>109</v>
      </c>
      <c r="D38" s="25"/>
      <c r="E38" s="25"/>
      <c r="F38" s="25"/>
    </row>
    <row r="39" spans="1:16" x14ac:dyDescent="0.25">
      <c r="A39" s="25"/>
      <c r="B39" s="30" t="s">
        <v>37</v>
      </c>
      <c r="C39" s="25">
        <v>102</v>
      </c>
      <c r="D39" s="25"/>
      <c r="E39" s="25"/>
      <c r="F39" s="25"/>
    </row>
    <row r="40" spans="1:16" x14ac:dyDescent="0.25">
      <c r="A40" s="25"/>
      <c r="B40" s="30" t="s">
        <v>38</v>
      </c>
      <c r="C40" s="25">
        <v>131</v>
      </c>
      <c r="D40" s="25"/>
      <c r="E40" s="25"/>
      <c r="F40" s="25"/>
    </row>
    <row r="41" spans="1:16" x14ac:dyDescent="0.25">
      <c r="A41" s="25"/>
      <c r="B41" s="30" t="s">
        <v>39</v>
      </c>
      <c r="C41" s="25">
        <v>104</v>
      </c>
      <c r="D41" s="25"/>
      <c r="E41" s="25"/>
      <c r="F41" s="25"/>
    </row>
    <row r="42" spans="1:16" x14ac:dyDescent="0.25">
      <c r="A42" s="25"/>
      <c r="B42" s="30" t="s">
        <v>40</v>
      </c>
      <c r="C42" s="25">
        <v>115</v>
      </c>
      <c r="D42" s="26"/>
      <c r="E42" s="25"/>
      <c r="F42" s="25"/>
    </row>
    <row r="43" spans="1:16" x14ac:dyDescent="0.25">
      <c r="A43" s="25"/>
      <c r="B43" s="30" t="s">
        <v>41</v>
      </c>
      <c r="C43" s="25">
        <v>126</v>
      </c>
      <c r="E43" s="25"/>
    </row>
    <row r="44" spans="1:16" x14ac:dyDescent="0.25">
      <c r="A44" s="25"/>
      <c r="B44" s="30" t="s">
        <v>42</v>
      </c>
      <c r="C44" s="25">
        <v>122</v>
      </c>
      <c r="E44" s="25"/>
    </row>
    <row r="45" spans="1:16" x14ac:dyDescent="0.25">
      <c r="A45" s="25"/>
      <c r="B45" s="30" t="s">
        <v>43</v>
      </c>
      <c r="C45" s="25">
        <v>135</v>
      </c>
      <c r="D45" s="25"/>
      <c r="E45" s="25"/>
    </row>
    <row r="46" spans="1:16" x14ac:dyDescent="0.25">
      <c r="A46" s="25"/>
      <c r="B46" s="30" t="s">
        <v>44</v>
      </c>
      <c r="C46" s="25">
        <v>143</v>
      </c>
      <c r="D46" s="25"/>
      <c r="E46" s="25"/>
    </row>
    <row r="47" spans="1:16" x14ac:dyDescent="0.25">
      <c r="A47" s="25"/>
      <c r="B47" s="30" t="s">
        <v>45</v>
      </c>
      <c r="C47" s="25">
        <v>149</v>
      </c>
      <c r="D47" s="25"/>
      <c r="E47" s="25"/>
    </row>
    <row r="48" spans="1:16" x14ac:dyDescent="0.25">
      <c r="A48" s="25"/>
      <c r="B48" s="30" t="s">
        <v>46</v>
      </c>
      <c r="C48" s="25">
        <v>132</v>
      </c>
      <c r="D48" s="25"/>
      <c r="E48" s="25"/>
      <c r="N48" s="25"/>
      <c r="O48" s="25"/>
    </row>
    <row r="49" spans="1:15" x14ac:dyDescent="0.25">
      <c r="A49" s="25"/>
      <c r="B49" s="30" t="s">
        <v>47</v>
      </c>
      <c r="C49" s="25">
        <v>115</v>
      </c>
      <c r="D49" s="25"/>
      <c r="E49" s="25"/>
      <c r="N49" s="25"/>
      <c r="O49" s="25"/>
    </row>
    <row r="50" spans="1:15" x14ac:dyDescent="0.25">
      <c r="A50" s="25"/>
      <c r="B50" s="30" t="s">
        <v>48</v>
      </c>
      <c r="C50" s="25">
        <v>125</v>
      </c>
      <c r="D50" s="25"/>
      <c r="E50" s="25"/>
      <c r="N50" s="25"/>
      <c r="O50" s="25"/>
    </row>
    <row r="51" spans="1:15" x14ac:dyDescent="0.25">
      <c r="A51" s="25"/>
      <c r="B51" s="30" t="s">
        <v>49</v>
      </c>
      <c r="C51" s="25">
        <v>139</v>
      </c>
      <c r="D51" s="25"/>
      <c r="E51" s="25"/>
      <c r="N51" s="25"/>
      <c r="O51" s="25"/>
    </row>
    <row r="52" spans="1:15" x14ac:dyDescent="0.25">
      <c r="A52" s="25"/>
      <c r="B52" s="30" t="s">
        <v>50</v>
      </c>
      <c r="C52" s="25">
        <v>111</v>
      </c>
      <c r="D52" s="25"/>
      <c r="E52" s="25"/>
      <c r="N52" s="25"/>
      <c r="O52" s="25"/>
    </row>
    <row r="53" spans="1:15" x14ac:dyDescent="0.25">
      <c r="A53" s="25"/>
      <c r="B53" s="30" t="s">
        <v>51</v>
      </c>
      <c r="C53" s="25">
        <v>103</v>
      </c>
      <c r="D53" s="25"/>
      <c r="E53" s="25"/>
      <c r="N53" s="25"/>
      <c r="O53" s="25"/>
    </row>
    <row r="54" spans="1:15" x14ac:dyDescent="0.25">
      <c r="A54" s="25"/>
      <c r="B54" s="30" t="s">
        <v>52</v>
      </c>
      <c r="C54" s="25">
        <v>146</v>
      </c>
      <c r="D54" s="25"/>
      <c r="E54" s="25"/>
    </row>
    <row r="55" spans="1:15" x14ac:dyDescent="0.25">
      <c r="A55" s="25"/>
      <c r="B55" s="30" t="s">
        <v>53</v>
      </c>
      <c r="C55" s="25">
        <v>145</v>
      </c>
      <c r="D55" s="25"/>
      <c r="E55" s="25"/>
    </row>
    <row r="56" spans="1:15" x14ac:dyDescent="0.25">
      <c r="A56" s="25"/>
      <c r="B56" s="30" t="s">
        <v>54</v>
      </c>
      <c r="C56" s="25">
        <v>114</v>
      </c>
      <c r="D56" s="25"/>
      <c r="E56" s="25"/>
    </row>
    <row r="57" spans="1:15" x14ac:dyDescent="0.25">
      <c r="A57" s="25"/>
      <c r="B57" s="30" t="s">
        <v>55</v>
      </c>
      <c r="C57" s="25">
        <v>91</v>
      </c>
      <c r="D57" s="25"/>
      <c r="E57" s="25"/>
    </row>
    <row r="58" spans="1:15" x14ac:dyDescent="0.25">
      <c r="A58" s="25"/>
      <c r="B58" s="30" t="s">
        <v>56</v>
      </c>
      <c r="C58" s="25">
        <v>92</v>
      </c>
      <c r="D58" s="25"/>
      <c r="E58" s="25"/>
    </row>
    <row r="59" spans="1:15" x14ac:dyDescent="0.25">
      <c r="A59" s="25"/>
      <c r="B59" s="30" t="s">
        <v>57</v>
      </c>
      <c r="C59" s="25">
        <v>126</v>
      </c>
      <c r="D59" s="25"/>
      <c r="E59" s="25"/>
    </row>
    <row r="60" spans="1:15" x14ac:dyDescent="0.25">
      <c r="A60" s="25"/>
      <c r="B60" s="30" t="s">
        <v>58</v>
      </c>
      <c r="C60" s="25">
        <v>116</v>
      </c>
      <c r="D60" s="25"/>
      <c r="E60" s="25"/>
    </row>
    <row r="61" spans="1:15" x14ac:dyDescent="0.25">
      <c r="A61" s="25"/>
      <c r="B61" s="30" t="s">
        <v>59</v>
      </c>
      <c r="C61" s="25">
        <v>115</v>
      </c>
      <c r="D61" s="25"/>
      <c r="E61" s="25"/>
    </row>
    <row r="62" spans="1:15" x14ac:dyDescent="0.25">
      <c r="A62" s="25"/>
      <c r="B62" s="30" t="s">
        <v>60</v>
      </c>
      <c r="C62" s="25">
        <v>114</v>
      </c>
      <c r="D62" s="26"/>
      <c r="E62" s="25"/>
    </row>
    <row r="63" spans="1:15" x14ac:dyDescent="0.25">
      <c r="A63" s="25"/>
      <c r="B63" s="30" t="s">
        <v>61</v>
      </c>
      <c r="C63" s="25">
        <v>139</v>
      </c>
    </row>
    <row r="64" spans="1:15" x14ac:dyDescent="0.25">
      <c r="A64" s="25"/>
      <c r="B64" s="30" t="s">
        <v>62</v>
      </c>
      <c r="C64" s="25">
        <v>128</v>
      </c>
      <c r="D64" s="25"/>
    </row>
    <row r="65" spans="1:4" x14ac:dyDescent="0.25">
      <c r="A65" s="25"/>
      <c r="B65" s="30" t="s">
        <v>63</v>
      </c>
      <c r="C65" s="25">
        <v>127</v>
      </c>
      <c r="D65" s="25"/>
    </row>
    <row r="66" spans="1:4" x14ac:dyDescent="0.25">
      <c r="A66" s="25"/>
      <c r="B66" s="30" t="s">
        <v>64</v>
      </c>
      <c r="C66" s="25">
        <v>130</v>
      </c>
      <c r="D66" s="25"/>
    </row>
    <row r="67" spans="1:4" x14ac:dyDescent="0.25">
      <c r="A67" s="25"/>
      <c r="B67" s="30" t="s">
        <v>65</v>
      </c>
      <c r="C67" s="25">
        <v>105</v>
      </c>
      <c r="D67" s="25"/>
    </row>
    <row r="68" spans="1:4" x14ac:dyDescent="0.25">
      <c r="A68" s="25"/>
      <c r="B68" s="30" t="s">
        <v>66</v>
      </c>
      <c r="C68" s="25">
        <v>111</v>
      </c>
      <c r="D68" s="25"/>
    </row>
    <row r="69" spans="1:4" x14ac:dyDescent="0.25">
      <c r="A69" s="25"/>
      <c r="B69" s="30" t="s">
        <v>67</v>
      </c>
      <c r="C69" s="25">
        <v>116</v>
      </c>
      <c r="D69" s="25"/>
    </row>
    <row r="70" spans="1:4" x14ac:dyDescent="0.25">
      <c r="A70" s="25"/>
      <c r="B70" s="30" t="s">
        <v>68</v>
      </c>
      <c r="C70" s="25">
        <v>102</v>
      </c>
      <c r="D70" s="25"/>
    </row>
    <row r="71" spans="1:4" x14ac:dyDescent="0.25">
      <c r="A71" s="25"/>
      <c r="B71" s="30" t="s">
        <v>69</v>
      </c>
      <c r="C71" s="25">
        <v>118</v>
      </c>
      <c r="D71" s="25"/>
    </row>
    <row r="72" spans="1:4" x14ac:dyDescent="0.25">
      <c r="A72" s="25"/>
      <c r="B72" s="30" t="s">
        <v>70</v>
      </c>
      <c r="C72" s="25">
        <v>127</v>
      </c>
      <c r="D72" s="25"/>
    </row>
    <row r="73" spans="1:4" x14ac:dyDescent="0.25">
      <c r="A73" s="25"/>
      <c r="B73" s="30" t="s">
        <v>71</v>
      </c>
      <c r="C73" s="25">
        <v>130</v>
      </c>
      <c r="D73" s="25"/>
    </row>
    <row r="74" spans="1:4" x14ac:dyDescent="0.25">
      <c r="A74" s="25"/>
      <c r="B74" s="30" t="s">
        <v>72</v>
      </c>
      <c r="C74" s="25">
        <v>115</v>
      </c>
      <c r="D74" s="25"/>
    </row>
    <row r="75" spans="1:4" x14ac:dyDescent="0.25">
      <c r="A75" s="25"/>
      <c r="B75" s="30" t="s">
        <v>73</v>
      </c>
      <c r="C75" s="25">
        <v>135</v>
      </c>
      <c r="D75" s="25"/>
    </row>
    <row r="76" spans="1:4" x14ac:dyDescent="0.25">
      <c r="A76" s="25"/>
      <c r="B76" s="30" t="s">
        <v>74</v>
      </c>
      <c r="C76" s="25">
        <v>129</v>
      </c>
      <c r="D76" s="25"/>
    </row>
    <row r="77" spans="1:4" x14ac:dyDescent="0.25">
      <c r="A77" s="25"/>
      <c r="B77" s="30" t="s">
        <v>75</v>
      </c>
      <c r="C77" s="25">
        <v>114</v>
      </c>
      <c r="D77" s="25"/>
    </row>
    <row r="78" spans="1:4" x14ac:dyDescent="0.25">
      <c r="A78" s="25"/>
      <c r="B78" s="30" t="s">
        <v>76</v>
      </c>
      <c r="C78" s="25">
        <v>113</v>
      </c>
      <c r="D78" s="25"/>
    </row>
    <row r="79" spans="1:4" x14ac:dyDescent="0.25">
      <c r="A79" s="25"/>
      <c r="B79" s="30" t="s">
        <v>77</v>
      </c>
      <c r="C79" s="25">
        <v>120</v>
      </c>
      <c r="D79" s="25"/>
    </row>
    <row r="80" spans="1:4" x14ac:dyDescent="0.25">
      <c r="A80" s="25"/>
      <c r="B80" s="30" t="s">
        <v>78</v>
      </c>
      <c r="C80" s="25">
        <v>125</v>
      </c>
      <c r="D80" s="25"/>
    </row>
    <row r="81" spans="1:4" x14ac:dyDescent="0.25">
      <c r="A81" s="25"/>
      <c r="B81" s="30" t="s">
        <v>79</v>
      </c>
      <c r="C81" s="25">
        <v>112</v>
      </c>
      <c r="D81" s="25"/>
    </row>
    <row r="82" spans="1:4" x14ac:dyDescent="0.25">
      <c r="A82" s="25"/>
      <c r="B82" s="30" t="s">
        <v>80</v>
      </c>
      <c r="C82" s="25">
        <v>118</v>
      </c>
      <c r="D82" s="26"/>
    </row>
    <row r="83" spans="1:4" x14ac:dyDescent="0.25">
      <c r="A83" s="25"/>
      <c r="B83" s="30" t="s">
        <v>81</v>
      </c>
      <c r="C83" s="25">
        <v>119</v>
      </c>
      <c r="D83" s="25"/>
    </row>
    <row r="84" spans="1:4" x14ac:dyDescent="0.25">
      <c r="A84" s="25"/>
      <c r="B84" s="30" t="s">
        <v>82</v>
      </c>
      <c r="C84" s="25">
        <v>128</v>
      </c>
      <c r="D84" s="25"/>
    </row>
    <row r="85" spans="1:4" x14ac:dyDescent="0.25">
      <c r="A85" s="25"/>
      <c r="B85" s="30" t="s">
        <v>83</v>
      </c>
      <c r="C85" s="25">
        <v>110</v>
      </c>
      <c r="D85" s="25"/>
    </row>
    <row r="86" spans="1:4" x14ac:dyDescent="0.25">
      <c r="A86" s="25"/>
      <c r="B86" s="30" t="s">
        <v>84</v>
      </c>
      <c r="C86" s="25">
        <v>120</v>
      </c>
      <c r="D86" s="25"/>
    </row>
    <row r="87" spans="1:4" x14ac:dyDescent="0.25">
      <c r="A87" s="25"/>
      <c r="B87" s="30" t="s">
        <v>85</v>
      </c>
      <c r="C87" s="25">
        <v>122</v>
      </c>
      <c r="D87" s="25"/>
    </row>
    <row r="88" spans="1:4" x14ac:dyDescent="0.25">
      <c r="A88" s="25"/>
      <c r="B88" s="30" t="s">
        <v>86</v>
      </c>
      <c r="C88" s="25">
        <v>111</v>
      </c>
      <c r="D88" s="25"/>
    </row>
    <row r="89" spans="1:4" x14ac:dyDescent="0.25">
      <c r="A89" s="25"/>
      <c r="B89" s="30" t="s">
        <v>87</v>
      </c>
      <c r="C89" s="25">
        <v>109</v>
      </c>
      <c r="D89" s="25"/>
    </row>
    <row r="90" spans="1:4" x14ac:dyDescent="0.25">
      <c r="A90" s="25"/>
      <c r="B90" s="30" t="s">
        <v>88</v>
      </c>
      <c r="C90" s="25">
        <v>120</v>
      </c>
      <c r="D90" s="25"/>
    </row>
    <row r="91" spans="1:4" x14ac:dyDescent="0.25">
      <c r="A91" s="25"/>
      <c r="B91" s="30" t="s">
        <v>89</v>
      </c>
      <c r="C91" s="25">
        <v>122</v>
      </c>
      <c r="D91" s="25"/>
    </row>
    <row r="92" spans="1:4" x14ac:dyDescent="0.25">
      <c r="A92" s="25"/>
      <c r="B92" s="30" t="s">
        <v>90</v>
      </c>
      <c r="C92" s="25">
        <v>110</v>
      </c>
      <c r="D92" s="25"/>
    </row>
    <row r="93" spans="1:4" x14ac:dyDescent="0.25">
      <c r="A93" s="25"/>
      <c r="B93" s="30" t="s">
        <v>91</v>
      </c>
      <c r="C93" s="25">
        <v>130</v>
      </c>
      <c r="D93" s="25"/>
    </row>
    <row r="94" spans="1:4" x14ac:dyDescent="0.25">
      <c r="A94" s="25"/>
      <c r="B94" s="30" t="s">
        <v>92</v>
      </c>
      <c r="C94" s="25">
        <v>113</v>
      </c>
      <c r="D94" s="25"/>
    </row>
    <row r="95" spans="1:4" x14ac:dyDescent="0.25">
      <c r="A95" s="25"/>
      <c r="B95" s="30" t="s">
        <v>93</v>
      </c>
      <c r="C95" s="25">
        <v>114</v>
      </c>
      <c r="D95" s="25"/>
    </row>
    <row r="96" spans="1:4" x14ac:dyDescent="0.25">
      <c r="A96" s="25"/>
      <c r="B96" s="30" t="s">
        <v>94</v>
      </c>
      <c r="C96" s="25">
        <v>117</v>
      </c>
      <c r="D96" s="25"/>
    </row>
    <row r="97" spans="1:4" x14ac:dyDescent="0.25">
      <c r="A97" s="25"/>
      <c r="B97" s="30" t="s">
        <v>95</v>
      </c>
      <c r="C97" s="25">
        <v>118</v>
      </c>
      <c r="D97" s="25"/>
    </row>
    <row r="98" spans="1:4" x14ac:dyDescent="0.25">
      <c r="A98" s="25"/>
      <c r="B98" s="30" t="s">
        <v>96</v>
      </c>
      <c r="C98" s="25">
        <v>110</v>
      </c>
      <c r="D98" s="25"/>
    </row>
    <row r="99" spans="1:4" x14ac:dyDescent="0.25">
      <c r="A99" s="25"/>
      <c r="B99" s="30" t="s">
        <v>97</v>
      </c>
      <c r="C99" s="25">
        <v>112</v>
      </c>
      <c r="D99" s="25"/>
    </row>
    <row r="100" spans="1:4" x14ac:dyDescent="0.25">
      <c r="A100" s="25"/>
      <c r="B100" s="30" t="s">
        <v>98</v>
      </c>
      <c r="C100" s="25">
        <v>126</v>
      </c>
      <c r="D100" s="25"/>
    </row>
    <row r="101" spans="1:4" x14ac:dyDescent="0.25">
      <c r="A101" s="25"/>
      <c r="B101" s="30" t="s">
        <v>99</v>
      </c>
      <c r="C101" s="25">
        <v>120</v>
      </c>
      <c r="D101" s="25"/>
    </row>
    <row r="102" spans="1:4" x14ac:dyDescent="0.25">
      <c r="A102" s="25"/>
      <c r="B102" s="30" t="s">
        <v>100</v>
      </c>
      <c r="C102" s="25">
        <v>104</v>
      </c>
      <c r="D102" s="25"/>
    </row>
    <row r="103" spans="1:4" x14ac:dyDescent="0.25">
      <c r="A103" s="25" t="s">
        <v>101</v>
      </c>
      <c r="B103" s="30" t="s">
        <v>102</v>
      </c>
      <c r="C103" s="25">
        <v>108</v>
      </c>
    </row>
    <row r="104" spans="1:4" x14ac:dyDescent="0.25">
      <c r="A104" s="25"/>
      <c r="B104" s="30" t="s">
        <v>103</v>
      </c>
      <c r="C104" s="25">
        <v>115</v>
      </c>
    </row>
    <row r="105" spans="1:4" x14ac:dyDescent="0.25">
      <c r="A105" s="25"/>
      <c r="B105" s="30" t="s">
        <v>104</v>
      </c>
      <c r="C105" s="25">
        <v>111</v>
      </c>
    </row>
    <row r="106" spans="1:4" x14ac:dyDescent="0.25">
      <c r="A106" s="25"/>
      <c r="B106" s="30" t="s">
        <v>105</v>
      </c>
      <c r="C106" s="25">
        <v>117</v>
      </c>
    </row>
    <row r="107" spans="1:4" x14ac:dyDescent="0.25">
      <c r="A107" s="25"/>
      <c r="B107" s="30" t="s">
        <v>106</v>
      </c>
      <c r="C107" s="25">
        <v>138</v>
      </c>
    </row>
    <row r="108" spans="1:4" x14ac:dyDescent="0.25">
      <c r="A108" s="25"/>
      <c r="B108" s="30" t="s">
        <v>107</v>
      </c>
      <c r="C108" s="25">
        <v>123</v>
      </c>
    </row>
    <row r="109" spans="1:4" x14ac:dyDescent="0.25">
      <c r="A109" s="25"/>
      <c r="B109" s="30" t="s">
        <v>108</v>
      </c>
      <c r="C109" s="25">
        <v>104</v>
      </c>
    </row>
    <row r="110" spans="1:4" x14ac:dyDescent="0.25">
      <c r="A110" s="25"/>
      <c r="B110" s="30" t="s">
        <v>109</v>
      </c>
      <c r="C110" s="25">
        <v>100</v>
      </c>
    </row>
    <row r="111" spans="1:4" x14ac:dyDescent="0.25">
      <c r="A111" s="25"/>
      <c r="B111" s="30" t="s">
        <v>110</v>
      </c>
      <c r="C111" s="25">
        <v>108</v>
      </c>
    </row>
    <row r="112" spans="1:4" x14ac:dyDescent="0.25">
      <c r="A112" s="25"/>
      <c r="B112" s="30" t="s">
        <v>111</v>
      </c>
      <c r="C112" s="25">
        <v>106</v>
      </c>
    </row>
    <row r="113" spans="1:3" x14ac:dyDescent="0.25">
      <c r="A113" s="25"/>
      <c r="B113" s="30" t="s">
        <v>112</v>
      </c>
      <c r="C113" s="25">
        <v>137</v>
      </c>
    </row>
    <row r="114" spans="1:3" x14ac:dyDescent="0.25">
      <c r="A114" s="25"/>
      <c r="B114" s="30" t="s">
        <v>113</v>
      </c>
      <c r="C114" s="25">
        <v>110</v>
      </c>
    </row>
    <row r="115" spans="1:3" x14ac:dyDescent="0.25">
      <c r="A115" s="25"/>
      <c r="B115" s="30" t="s">
        <v>114</v>
      </c>
      <c r="C115" s="25">
        <v>123</v>
      </c>
    </row>
    <row r="116" spans="1:3" x14ac:dyDescent="0.25">
      <c r="A116" s="25"/>
      <c r="B116" s="30" t="s">
        <v>115</v>
      </c>
      <c r="C116" s="25">
        <v>149</v>
      </c>
    </row>
    <row r="117" spans="1:3" x14ac:dyDescent="0.25">
      <c r="A117" s="25"/>
      <c r="B117" s="30" t="s">
        <v>116</v>
      </c>
      <c r="C117" s="25">
        <v>110</v>
      </c>
    </row>
    <row r="118" spans="1:3" x14ac:dyDescent="0.25">
      <c r="A118" s="25"/>
      <c r="B118" s="30" t="s">
        <v>117</v>
      </c>
      <c r="C118" s="25">
        <v>112</v>
      </c>
    </row>
    <row r="119" spans="1:3" x14ac:dyDescent="0.25">
      <c r="A119" s="25"/>
      <c r="B119" s="30" t="s">
        <v>118</v>
      </c>
      <c r="C119" s="25">
        <v>109</v>
      </c>
    </row>
    <row r="120" spans="1:3" x14ac:dyDescent="0.25">
      <c r="A120" s="25"/>
      <c r="B120" s="30" t="s">
        <v>119</v>
      </c>
      <c r="C120" s="25">
        <v>113</v>
      </c>
    </row>
    <row r="121" spans="1:3" x14ac:dyDescent="0.25">
      <c r="A121" s="25"/>
      <c r="B121" s="30" t="s">
        <v>120</v>
      </c>
      <c r="C121" s="25">
        <v>116</v>
      </c>
    </row>
    <row r="122" spans="1:3" x14ac:dyDescent="0.25">
      <c r="A122" s="25"/>
      <c r="B122" s="30" t="s">
        <v>121</v>
      </c>
      <c r="C122" s="25">
        <v>110</v>
      </c>
    </row>
    <row r="123" spans="1:3" x14ac:dyDescent="0.25">
      <c r="A123" s="25"/>
      <c r="B123" s="30" t="s">
        <v>122</v>
      </c>
      <c r="C123" s="25">
        <v>150</v>
      </c>
    </row>
    <row r="124" spans="1:3" x14ac:dyDescent="0.25">
      <c r="A124" s="25"/>
      <c r="B124" s="30" t="s">
        <v>123</v>
      </c>
      <c r="C124" s="25">
        <v>110</v>
      </c>
    </row>
    <row r="125" spans="1:3" x14ac:dyDescent="0.25">
      <c r="A125" s="25"/>
      <c r="B125" s="30" t="s">
        <v>124</v>
      </c>
      <c r="C125" s="25">
        <v>145</v>
      </c>
    </row>
    <row r="126" spans="1:3" x14ac:dyDescent="0.25">
      <c r="A126" s="25"/>
      <c r="B126" s="30" t="s">
        <v>125</v>
      </c>
      <c r="C126" s="25">
        <v>130</v>
      </c>
    </row>
    <row r="127" spans="1:3" x14ac:dyDescent="0.25">
      <c r="A127" s="25"/>
      <c r="B127" s="30" t="s">
        <v>126</v>
      </c>
      <c r="C127" s="25">
        <v>123</v>
      </c>
    </row>
    <row r="128" spans="1:3" x14ac:dyDescent="0.25">
      <c r="A128" s="25"/>
      <c r="B128" s="30" t="s">
        <v>127</v>
      </c>
      <c r="C128" s="25">
        <v>110</v>
      </c>
    </row>
    <row r="129" spans="1:3" x14ac:dyDescent="0.25">
      <c r="A129" s="25"/>
      <c r="B129" s="30" t="s">
        <v>128</v>
      </c>
      <c r="C129" s="25">
        <v>155</v>
      </c>
    </row>
    <row r="130" spans="1:3" x14ac:dyDescent="0.25">
      <c r="A130" s="25"/>
      <c r="B130" s="30" t="s">
        <v>129</v>
      </c>
      <c r="C130" s="25">
        <v>138</v>
      </c>
    </row>
    <row r="131" spans="1:3" x14ac:dyDescent="0.25">
      <c r="A131" s="25"/>
      <c r="B131" s="30" t="s">
        <v>130</v>
      </c>
      <c r="C131" s="25">
        <v>128</v>
      </c>
    </row>
    <row r="132" spans="1:3" x14ac:dyDescent="0.25">
      <c r="A132" s="25"/>
      <c r="B132" s="30" t="s">
        <v>131</v>
      </c>
      <c r="C132" s="25">
        <v>114</v>
      </c>
    </row>
    <row r="133" spans="1:3" x14ac:dyDescent="0.25">
      <c r="A133" s="25"/>
      <c r="B133" s="30" t="s">
        <v>132</v>
      </c>
      <c r="C133" s="25">
        <v>133</v>
      </c>
    </row>
    <row r="134" spans="1:3" x14ac:dyDescent="0.25">
      <c r="A134" s="25"/>
      <c r="B134" s="30" t="s">
        <v>133</v>
      </c>
      <c r="C134" s="25">
        <v>130</v>
      </c>
    </row>
    <row r="135" spans="1:3" x14ac:dyDescent="0.25">
      <c r="A135" s="25"/>
      <c r="B135" s="30" t="s">
        <v>134</v>
      </c>
      <c r="C135" s="25">
        <v>150</v>
      </c>
    </row>
    <row r="136" spans="1:3" x14ac:dyDescent="0.25">
      <c r="A136" s="25"/>
      <c r="B136" s="30" t="s">
        <v>135</v>
      </c>
      <c r="C136" s="25">
        <v>148</v>
      </c>
    </row>
    <row r="137" spans="1:3" x14ac:dyDescent="0.25">
      <c r="A137" s="25"/>
      <c r="B137" s="30" t="s">
        <v>136</v>
      </c>
      <c r="C137" s="25">
        <v>127</v>
      </c>
    </row>
    <row r="138" spans="1:3" x14ac:dyDescent="0.25">
      <c r="A138" s="25"/>
      <c r="B138" s="30" t="s">
        <v>137</v>
      </c>
      <c r="C138" s="25">
        <v>133</v>
      </c>
    </row>
    <row r="139" spans="1:3" x14ac:dyDescent="0.25">
      <c r="A139" s="25"/>
      <c r="B139" s="30" t="s">
        <v>138</v>
      </c>
      <c r="C139" s="25">
        <v>140</v>
      </c>
    </row>
    <row r="140" spans="1:3" x14ac:dyDescent="0.25">
      <c r="A140" s="25"/>
      <c r="B140" s="30" t="s">
        <v>139</v>
      </c>
      <c r="C140" s="25">
        <v>131</v>
      </c>
    </row>
    <row r="141" spans="1:3" x14ac:dyDescent="0.25">
      <c r="A141" s="25"/>
      <c r="B141" s="30" t="s">
        <v>140</v>
      </c>
      <c r="C141" s="25">
        <v>119</v>
      </c>
    </row>
    <row r="142" spans="1:3" x14ac:dyDescent="0.25">
      <c r="A142" s="25"/>
      <c r="B142" s="30" t="s">
        <v>141</v>
      </c>
      <c r="C142" s="25">
        <v>110</v>
      </c>
    </row>
    <row r="143" spans="1:3" x14ac:dyDescent="0.25">
      <c r="A143" s="25"/>
      <c r="B143" s="30" t="s">
        <v>142</v>
      </c>
      <c r="C143" s="25">
        <v>140</v>
      </c>
    </row>
    <row r="144" spans="1:3" x14ac:dyDescent="0.25">
      <c r="A144" s="25"/>
      <c r="B144" s="30" t="s">
        <v>143</v>
      </c>
      <c r="C144" s="25">
        <v>140</v>
      </c>
    </row>
    <row r="145" spans="1:3" x14ac:dyDescent="0.25">
      <c r="A145" s="25"/>
      <c r="B145" s="30" t="s">
        <v>144</v>
      </c>
      <c r="C145" s="25">
        <v>120</v>
      </c>
    </row>
    <row r="146" spans="1:3" x14ac:dyDescent="0.25">
      <c r="A146" s="25"/>
      <c r="B146" s="30" t="s">
        <v>145</v>
      </c>
      <c r="C146" s="25">
        <v>114</v>
      </c>
    </row>
    <row r="147" spans="1:3" x14ac:dyDescent="0.25">
      <c r="A147" s="25"/>
      <c r="B147" s="30" t="s">
        <v>146</v>
      </c>
      <c r="C147" s="25">
        <v>127</v>
      </c>
    </row>
    <row r="148" spans="1:3" x14ac:dyDescent="0.25">
      <c r="A148" s="25"/>
      <c r="B148" s="30" t="s">
        <v>147</v>
      </c>
      <c r="C148" s="25">
        <v>130</v>
      </c>
    </row>
    <row r="149" spans="1:3" x14ac:dyDescent="0.25">
      <c r="A149" s="25"/>
      <c r="B149" s="30" t="s">
        <v>148</v>
      </c>
      <c r="C149" s="25">
        <v>134</v>
      </c>
    </row>
    <row r="150" spans="1:3" x14ac:dyDescent="0.25">
      <c r="A150" s="25"/>
      <c r="B150" s="30" t="s">
        <v>149</v>
      </c>
      <c r="C150" s="25">
        <v>134</v>
      </c>
    </row>
    <row r="151" spans="1:3" x14ac:dyDescent="0.25">
      <c r="A151" s="25"/>
      <c r="B151" s="30" t="s">
        <v>150</v>
      </c>
      <c r="C151" s="25">
        <v>131</v>
      </c>
    </row>
    <row r="152" spans="1:3" x14ac:dyDescent="0.25">
      <c r="A152" s="25"/>
      <c r="B152" s="30" t="s">
        <v>151</v>
      </c>
      <c r="C152" s="25">
        <v>90</v>
      </c>
    </row>
    <row r="153" spans="1:3" x14ac:dyDescent="0.25">
      <c r="A153" s="25"/>
      <c r="B153" s="30" t="s">
        <v>152</v>
      </c>
      <c r="C153" s="25">
        <v>137</v>
      </c>
    </row>
    <row r="154" spans="1:3" x14ac:dyDescent="0.25">
      <c r="A154" s="25"/>
      <c r="B154" s="30" t="s">
        <v>153</v>
      </c>
      <c r="C154" s="25">
        <v>100</v>
      </c>
    </row>
    <row r="155" spans="1:3" x14ac:dyDescent="0.25">
      <c r="A155" s="25"/>
      <c r="B155" s="30" t="s">
        <v>154</v>
      </c>
      <c r="C155" s="25">
        <v>124</v>
      </c>
    </row>
    <row r="156" spans="1:3" x14ac:dyDescent="0.25">
      <c r="A156" s="25"/>
      <c r="B156" s="30" t="s">
        <v>155</v>
      </c>
      <c r="C156" s="25">
        <v>116</v>
      </c>
    </row>
    <row r="157" spans="1:3" x14ac:dyDescent="0.25">
      <c r="A157" s="25"/>
      <c r="B157" s="30" t="s">
        <v>156</v>
      </c>
      <c r="C157" s="25">
        <v>136</v>
      </c>
    </row>
    <row r="158" spans="1:3" x14ac:dyDescent="0.25">
      <c r="A158" s="25"/>
      <c r="B158" s="30" t="s">
        <v>157</v>
      </c>
      <c r="C158" s="25">
        <v>129</v>
      </c>
    </row>
    <row r="159" spans="1:3" x14ac:dyDescent="0.25">
      <c r="A159" s="25"/>
      <c r="B159" s="30" t="s">
        <v>158</v>
      </c>
      <c r="C159" s="25">
        <v>150</v>
      </c>
    </row>
    <row r="160" spans="1:3" x14ac:dyDescent="0.25">
      <c r="A160" s="25"/>
      <c r="B160" s="30" t="s">
        <v>159</v>
      </c>
      <c r="C160" s="25">
        <v>130</v>
      </c>
    </row>
    <row r="161" spans="1:3" x14ac:dyDescent="0.25">
      <c r="A161" s="25"/>
      <c r="B161" s="30" t="s">
        <v>160</v>
      </c>
      <c r="C161" s="25">
        <v>140</v>
      </c>
    </row>
    <row r="162" spans="1:3" x14ac:dyDescent="0.25">
      <c r="A162" s="25"/>
      <c r="B162" s="30" t="s">
        <v>161</v>
      </c>
      <c r="C162" s="25">
        <v>113</v>
      </c>
    </row>
    <row r="163" spans="1:3" x14ac:dyDescent="0.25">
      <c r="A163" s="25"/>
      <c r="B163" s="30" t="s">
        <v>162</v>
      </c>
      <c r="C163" s="25">
        <v>102</v>
      </c>
    </row>
    <row r="164" spans="1:3" x14ac:dyDescent="0.25">
      <c r="A164" s="25"/>
      <c r="B164" s="30" t="s">
        <v>163</v>
      </c>
      <c r="C164" s="25">
        <v>120</v>
      </c>
    </row>
    <row r="165" spans="1:3" x14ac:dyDescent="0.25">
      <c r="A165" s="25"/>
      <c r="B165" s="30" t="s">
        <v>164</v>
      </c>
      <c r="C165" s="25">
        <v>110</v>
      </c>
    </row>
    <row r="166" spans="1:3" x14ac:dyDescent="0.25">
      <c r="A166" s="25"/>
      <c r="B166" s="30" t="s">
        <v>165</v>
      </c>
      <c r="C166" s="25">
        <v>112</v>
      </c>
    </row>
    <row r="167" spans="1:3" x14ac:dyDescent="0.25">
      <c r="A167" s="25"/>
      <c r="B167" s="30" t="s">
        <v>166</v>
      </c>
      <c r="C167" s="25">
        <v>115</v>
      </c>
    </row>
    <row r="168" spans="1:3" x14ac:dyDescent="0.25">
      <c r="A168" s="25"/>
      <c r="B168" s="30" t="s">
        <v>167</v>
      </c>
      <c r="C168" s="25">
        <v>150</v>
      </c>
    </row>
    <row r="169" spans="1:3" x14ac:dyDescent="0.25">
      <c r="A169" s="25"/>
      <c r="B169" s="30" t="s">
        <v>168</v>
      </c>
      <c r="C169" s="25">
        <v>110</v>
      </c>
    </row>
    <row r="170" spans="1:3" x14ac:dyDescent="0.25">
      <c r="A170" s="25"/>
      <c r="B170" s="30" t="s">
        <v>169</v>
      </c>
      <c r="C170" s="25">
        <v>103</v>
      </c>
    </row>
    <row r="171" spans="1:3" x14ac:dyDescent="0.25">
      <c r="A171" s="25"/>
      <c r="B171" s="30" t="s">
        <v>170</v>
      </c>
      <c r="C171" s="25">
        <v>105</v>
      </c>
    </row>
    <row r="172" spans="1:3" x14ac:dyDescent="0.25">
      <c r="A172" s="25"/>
      <c r="B172" s="30" t="s">
        <v>171</v>
      </c>
      <c r="C172" s="25">
        <v>110</v>
      </c>
    </row>
    <row r="173" spans="1:3" x14ac:dyDescent="0.25">
      <c r="A173" s="25"/>
      <c r="B173" s="30" t="s">
        <v>172</v>
      </c>
      <c r="C173" s="25">
        <v>110</v>
      </c>
    </row>
    <row r="174" spans="1:3" x14ac:dyDescent="0.25">
      <c r="A174" s="25"/>
      <c r="B174" s="30" t="s">
        <v>173</v>
      </c>
      <c r="C174" s="25">
        <v>118</v>
      </c>
    </row>
    <row r="175" spans="1:3" x14ac:dyDescent="0.25">
      <c r="A175" s="25"/>
      <c r="B175" s="30" t="s">
        <v>174</v>
      </c>
      <c r="C175" s="25">
        <v>123</v>
      </c>
    </row>
    <row r="176" spans="1:3" x14ac:dyDescent="0.25">
      <c r="A176" s="25"/>
      <c r="B176" s="30" t="s">
        <v>175</v>
      </c>
      <c r="C176" s="25">
        <v>110</v>
      </c>
    </row>
    <row r="177" spans="1:3" x14ac:dyDescent="0.25">
      <c r="A177" s="25"/>
      <c r="B177" s="30" t="s">
        <v>176</v>
      </c>
      <c r="C177" s="25">
        <v>128</v>
      </c>
    </row>
    <row r="178" spans="1:3" x14ac:dyDescent="0.25">
      <c r="A178" s="25"/>
      <c r="B178" s="30" t="s">
        <v>177</v>
      </c>
      <c r="C178" s="25">
        <v>120</v>
      </c>
    </row>
    <row r="179" spans="1:3" x14ac:dyDescent="0.25">
      <c r="A179" s="25"/>
      <c r="B179" s="30" t="s">
        <v>178</v>
      </c>
      <c r="C179" s="25">
        <v>111</v>
      </c>
    </row>
    <row r="180" spans="1:3" x14ac:dyDescent="0.25">
      <c r="A180" s="25"/>
      <c r="B180" s="30" t="s">
        <v>179</v>
      </c>
      <c r="C180" s="25">
        <v>113</v>
      </c>
    </row>
    <row r="181" spans="1:3" x14ac:dyDescent="0.25">
      <c r="A181" s="25"/>
      <c r="B181" s="30" t="s">
        <v>180</v>
      </c>
      <c r="C181" s="25">
        <v>115</v>
      </c>
    </row>
    <row r="182" spans="1:3" x14ac:dyDescent="0.25">
      <c r="A182" s="25"/>
      <c r="B182" s="30" t="s">
        <v>181</v>
      </c>
      <c r="C182" s="25">
        <v>120</v>
      </c>
    </row>
    <row r="183" spans="1:3" x14ac:dyDescent="0.25">
      <c r="A183" s="25"/>
      <c r="B183" s="30" t="s">
        <v>182</v>
      </c>
      <c r="C183" s="25">
        <v>126</v>
      </c>
    </row>
    <row r="184" spans="1:3" x14ac:dyDescent="0.25">
      <c r="A184" s="25"/>
      <c r="B184" s="30" t="s">
        <v>183</v>
      </c>
      <c r="C184" s="25">
        <v>115</v>
      </c>
    </row>
    <row r="185" spans="1:3" x14ac:dyDescent="0.25">
      <c r="A185" s="25"/>
      <c r="B185" s="30" t="s">
        <v>184</v>
      </c>
      <c r="C185" s="25">
        <v>116</v>
      </c>
    </row>
    <row r="186" spans="1:3" x14ac:dyDescent="0.25">
      <c r="A186" s="25"/>
      <c r="B186" s="30" t="s">
        <v>185</v>
      </c>
      <c r="C186" s="25">
        <v>130</v>
      </c>
    </row>
    <row r="187" spans="1:3" x14ac:dyDescent="0.25">
      <c r="A187" s="25"/>
      <c r="B187" s="30" t="s">
        <v>186</v>
      </c>
      <c r="C187" s="25">
        <v>120</v>
      </c>
    </row>
    <row r="188" spans="1:3" x14ac:dyDescent="0.25">
      <c r="A188" s="25"/>
      <c r="B188" s="30" t="s">
        <v>187</v>
      </c>
      <c r="C188" s="25">
        <v>140</v>
      </c>
    </row>
    <row r="189" spans="1:3" x14ac:dyDescent="0.25">
      <c r="A189" s="25"/>
      <c r="B189" s="30" t="s">
        <v>188</v>
      </c>
      <c r="C189" s="25">
        <v>120</v>
      </c>
    </row>
    <row r="190" spans="1:3" x14ac:dyDescent="0.25">
      <c r="A190" s="25"/>
      <c r="B190" s="30" t="s">
        <v>189</v>
      </c>
      <c r="C190" s="25">
        <v>118</v>
      </c>
    </row>
    <row r="191" spans="1:3" x14ac:dyDescent="0.25">
      <c r="A191" s="25"/>
      <c r="B191" s="30" t="s">
        <v>190</v>
      </c>
      <c r="C191" s="25">
        <v>128</v>
      </c>
    </row>
    <row r="192" spans="1:3" x14ac:dyDescent="0.25">
      <c r="A192" s="25"/>
      <c r="B192" s="30" t="s">
        <v>191</v>
      </c>
      <c r="C192" s="25">
        <v>120</v>
      </c>
    </row>
    <row r="193" spans="1:3" x14ac:dyDescent="0.25">
      <c r="A193" s="25"/>
      <c r="B193" s="30" t="s">
        <v>192</v>
      </c>
      <c r="C193" s="25">
        <v>140</v>
      </c>
    </row>
    <row r="194" spans="1:3" x14ac:dyDescent="0.25">
      <c r="A194" s="25"/>
      <c r="B194" s="30" t="s">
        <v>193</v>
      </c>
      <c r="C194" s="25">
        <v>124</v>
      </c>
    </row>
    <row r="195" spans="1:3" x14ac:dyDescent="0.25">
      <c r="A195" s="25"/>
      <c r="B195" s="30" t="s">
        <v>194</v>
      </c>
      <c r="C195" s="25">
        <v>117</v>
      </c>
    </row>
    <row r="196" spans="1:3" x14ac:dyDescent="0.25">
      <c r="A196" s="25"/>
      <c r="B196" s="30" t="s">
        <v>195</v>
      </c>
      <c r="C196" s="25">
        <v>114</v>
      </c>
    </row>
    <row r="197" spans="1:3" x14ac:dyDescent="0.25">
      <c r="A197" s="25"/>
      <c r="B197" s="30" t="s">
        <v>196</v>
      </c>
      <c r="C197" s="25">
        <v>111</v>
      </c>
    </row>
    <row r="198" spans="1:3" x14ac:dyDescent="0.25">
      <c r="A198" s="25"/>
      <c r="B198" s="30" t="s">
        <v>197</v>
      </c>
      <c r="C198" s="25">
        <v>135</v>
      </c>
    </row>
    <row r="199" spans="1:3" x14ac:dyDescent="0.25">
      <c r="A199" s="25"/>
      <c r="B199" s="30" t="s">
        <v>198</v>
      </c>
      <c r="C199" s="25">
        <v>127</v>
      </c>
    </row>
    <row r="200" spans="1:3" x14ac:dyDescent="0.25">
      <c r="A200" s="25"/>
      <c r="B200" s="30" t="s">
        <v>199</v>
      </c>
      <c r="C200" s="25">
        <v>147</v>
      </c>
    </row>
    <row r="201" spans="1:3" x14ac:dyDescent="0.25">
      <c r="A201" s="25"/>
      <c r="B201" s="30" t="s">
        <v>200</v>
      </c>
      <c r="C201" s="25">
        <v>117</v>
      </c>
    </row>
    <row r="202" spans="1:3" x14ac:dyDescent="0.25">
      <c r="A202" s="25"/>
      <c r="B202" s="30" t="s">
        <v>201</v>
      </c>
      <c r="C202" s="25">
        <v>122</v>
      </c>
    </row>
  </sheetData>
  <mergeCells count="4">
    <mergeCell ref="AA15:AA16"/>
    <mergeCell ref="X15:X16"/>
    <mergeCell ref="Y15:Y16"/>
    <mergeCell ref="Z15:Z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Field 1 Botucatu</vt:lpstr>
      <vt:lpstr>Field 2 Mogi Mirim</vt:lpstr>
      <vt:lpstr>Field 3 Pedra Preta</vt:lpstr>
      <vt:lpstr>Field 4 Planaltina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Barreto</dc:creator>
  <cp:lastModifiedBy>Felipe Barreto</cp:lastModifiedBy>
  <dcterms:created xsi:type="dcterms:W3CDTF">2015-06-05T18:19:34Z</dcterms:created>
  <dcterms:modified xsi:type="dcterms:W3CDTF">2020-03-12T17:14:51Z</dcterms:modified>
</cp:coreProperties>
</file>