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钙降低裂果文章\Peer\"/>
    </mc:Choice>
  </mc:AlternateContent>
  <xr:revisionPtr revIDLastSave="0" documentId="13_ncr:1_{FB0BB445-B86C-4D73-B2E3-42F488C218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aw data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12" l="1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M11" i="12"/>
  <c r="L11" i="12"/>
  <c r="M10" i="12"/>
  <c r="L10" i="12"/>
  <c r="M9" i="12"/>
  <c r="L9" i="12"/>
  <c r="M8" i="12"/>
  <c r="L8" i="12"/>
  <c r="M7" i="12"/>
  <c r="L7" i="12"/>
  <c r="M6" i="12"/>
  <c r="L6" i="12"/>
  <c r="M5" i="12"/>
  <c r="L5" i="12"/>
  <c r="M4" i="12"/>
  <c r="L4" i="12"/>
  <c r="M3" i="12"/>
  <c r="L3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3" i="12"/>
  <c r="F3" i="12"/>
  <c r="F369" i="12" l="1"/>
  <c r="G369" i="12"/>
  <c r="F368" i="12"/>
  <c r="G368" i="12"/>
  <c r="F367" i="12"/>
  <c r="G367" i="12"/>
  <c r="F366" i="12"/>
  <c r="G366" i="12"/>
  <c r="F364" i="12"/>
  <c r="F362" i="12"/>
  <c r="F360" i="12"/>
  <c r="G358" i="12"/>
  <c r="F359" i="12"/>
  <c r="G359" i="12"/>
  <c r="G360" i="12"/>
  <c r="F361" i="12"/>
  <c r="G361" i="12"/>
  <c r="G362" i="12"/>
  <c r="F363" i="12"/>
  <c r="G363" i="12"/>
  <c r="G364" i="12"/>
  <c r="F365" i="12"/>
  <c r="G365" i="12"/>
  <c r="F358" i="12"/>
  <c r="I184" i="12" l="1"/>
  <c r="I180" i="12"/>
  <c r="I181" i="12"/>
  <c r="I182" i="12"/>
  <c r="I183" i="12"/>
  <c r="I179" i="12"/>
  <c r="H180" i="12"/>
  <c r="H181" i="12"/>
  <c r="H182" i="12"/>
  <c r="H183" i="12"/>
  <c r="H184" i="12"/>
  <c r="H179" i="12"/>
  <c r="I346" i="12" l="1"/>
  <c r="I345" i="12"/>
  <c r="I344" i="12"/>
  <c r="I342" i="12"/>
  <c r="I341" i="12"/>
  <c r="I340" i="12"/>
  <c r="I338" i="12"/>
  <c r="I337" i="12"/>
  <c r="I336" i="12"/>
  <c r="I334" i="12"/>
  <c r="I333" i="12"/>
  <c r="I332" i="12"/>
  <c r="K333" i="12" s="1"/>
  <c r="I330" i="12"/>
  <c r="I329" i="12"/>
  <c r="I328" i="12"/>
  <c r="I326" i="12"/>
  <c r="I325" i="12"/>
  <c r="I324" i="12"/>
  <c r="I322" i="12"/>
  <c r="I321" i="12"/>
  <c r="I320" i="12"/>
  <c r="I318" i="12"/>
  <c r="I317" i="12"/>
  <c r="I316" i="12"/>
  <c r="I314" i="12"/>
  <c r="I313" i="12"/>
  <c r="J313" i="12" s="1"/>
  <c r="I312" i="12"/>
  <c r="I310" i="12"/>
  <c r="I309" i="12"/>
  <c r="I308" i="12"/>
  <c r="K309" i="12" l="1"/>
  <c r="K341" i="12"/>
  <c r="J345" i="12"/>
  <c r="J337" i="12"/>
  <c r="K325" i="12"/>
  <c r="J309" i="12"/>
  <c r="K313" i="12"/>
  <c r="J325" i="12"/>
  <c r="J333" i="12"/>
  <c r="K337" i="12"/>
  <c r="J341" i="12"/>
  <c r="K345" i="12"/>
  <c r="K321" i="12"/>
  <c r="J321" i="12"/>
  <c r="J317" i="12"/>
  <c r="K317" i="12"/>
  <c r="J329" i="12"/>
  <c r="K329" i="12"/>
  <c r="F120" i="12" l="1"/>
  <c r="G299" i="12" l="1"/>
  <c r="F299" i="12"/>
  <c r="G300" i="12"/>
  <c r="F300" i="12"/>
  <c r="G304" i="12"/>
  <c r="F304" i="12"/>
  <c r="G303" i="12"/>
  <c r="F303" i="12"/>
  <c r="G302" i="12"/>
  <c r="F302" i="12"/>
  <c r="G301" i="12"/>
  <c r="F301" i="12"/>
  <c r="G298" i="12"/>
  <c r="F298" i="12"/>
  <c r="G297" i="12"/>
  <c r="F297" i="12"/>
  <c r="G296" i="12"/>
  <c r="F296" i="12"/>
  <c r="G295" i="12"/>
  <c r="F295" i="12"/>
  <c r="F375" i="12" l="1"/>
  <c r="G375" i="12"/>
  <c r="F376" i="12"/>
  <c r="G376" i="12"/>
  <c r="F377" i="12"/>
  <c r="G377" i="12"/>
  <c r="F378" i="12"/>
  <c r="G378" i="12"/>
  <c r="F379" i="12"/>
  <c r="G379" i="12"/>
  <c r="F380" i="12"/>
  <c r="G380" i="12"/>
  <c r="F381" i="12"/>
  <c r="G381" i="12"/>
  <c r="G374" i="12"/>
  <c r="F374" i="12"/>
  <c r="G290" i="12" l="1"/>
  <c r="F290" i="12"/>
  <c r="G289" i="12"/>
  <c r="F289" i="12"/>
  <c r="G288" i="12"/>
  <c r="F288" i="12"/>
  <c r="G287" i="12"/>
  <c r="F287" i="12"/>
  <c r="G286" i="12"/>
  <c r="F286" i="12"/>
  <c r="G285" i="12"/>
  <c r="F285" i="12"/>
  <c r="G284" i="12"/>
  <c r="F284" i="12"/>
  <c r="G283" i="12"/>
  <c r="F283" i="12"/>
  <c r="G280" i="12"/>
  <c r="F280" i="12"/>
  <c r="G279" i="12"/>
  <c r="F279" i="12"/>
  <c r="G278" i="12"/>
  <c r="F278" i="12"/>
  <c r="G277" i="12"/>
  <c r="F277" i="12"/>
  <c r="G276" i="12"/>
  <c r="F276" i="12"/>
  <c r="G275" i="12"/>
  <c r="F275" i="12"/>
  <c r="G274" i="12"/>
  <c r="F274" i="12"/>
  <c r="G273" i="12"/>
  <c r="F273" i="12"/>
  <c r="G270" i="12"/>
  <c r="F270" i="12"/>
  <c r="G269" i="12"/>
  <c r="F269" i="12"/>
  <c r="G268" i="12"/>
  <c r="F268" i="12"/>
  <c r="G267" i="12"/>
  <c r="F267" i="12"/>
  <c r="G266" i="12"/>
  <c r="F266" i="12"/>
  <c r="G265" i="12"/>
  <c r="F265" i="12"/>
  <c r="G264" i="12"/>
  <c r="F264" i="12"/>
  <c r="G263" i="12"/>
  <c r="F263" i="12"/>
  <c r="G260" i="12"/>
  <c r="F260" i="12"/>
  <c r="G259" i="12"/>
  <c r="F259" i="12"/>
  <c r="G258" i="12"/>
  <c r="F258" i="12"/>
  <c r="G257" i="12"/>
  <c r="F257" i="12"/>
  <c r="G256" i="12"/>
  <c r="F256" i="12"/>
  <c r="G255" i="12"/>
  <c r="F255" i="12"/>
  <c r="G254" i="12"/>
  <c r="F254" i="12"/>
  <c r="G253" i="12"/>
  <c r="F253" i="12"/>
  <c r="G248" i="12"/>
  <c r="F248" i="12"/>
  <c r="G247" i="12"/>
  <c r="F247" i="12"/>
  <c r="G246" i="12"/>
  <c r="F246" i="12"/>
  <c r="G245" i="12"/>
  <c r="F245" i="12"/>
  <c r="G244" i="12"/>
  <c r="F244" i="12"/>
  <c r="G243" i="12"/>
  <c r="F243" i="12"/>
  <c r="G242" i="12"/>
  <c r="F242" i="12"/>
  <c r="G241" i="12"/>
  <c r="F241" i="12"/>
  <c r="G238" i="12"/>
  <c r="F238" i="12"/>
  <c r="G237" i="12"/>
  <c r="F237" i="12"/>
  <c r="G236" i="12"/>
  <c r="F236" i="12"/>
  <c r="G235" i="12"/>
  <c r="F235" i="12"/>
  <c r="G234" i="12"/>
  <c r="F234" i="12"/>
  <c r="G233" i="12"/>
  <c r="F233" i="12"/>
  <c r="G232" i="12"/>
  <c r="F232" i="12"/>
  <c r="G231" i="12"/>
  <c r="F231" i="12"/>
  <c r="G228" i="12"/>
  <c r="F228" i="12"/>
  <c r="G227" i="12"/>
  <c r="F227" i="12"/>
  <c r="G226" i="12"/>
  <c r="F226" i="12"/>
  <c r="G225" i="12"/>
  <c r="F225" i="12"/>
  <c r="G224" i="12"/>
  <c r="F224" i="12"/>
  <c r="G223" i="12"/>
  <c r="F223" i="12"/>
  <c r="G222" i="12"/>
  <c r="F222" i="12"/>
  <c r="G221" i="12"/>
  <c r="F221" i="12"/>
  <c r="G218" i="12"/>
  <c r="F218" i="12"/>
  <c r="G217" i="12"/>
  <c r="F217" i="12"/>
  <c r="G216" i="12"/>
  <c r="F216" i="12"/>
  <c r="G215" i="12"/>
  <c r="F215" i="12"/>
  <c r="G214" i="12"/>
  <c r="F214" i="12"/>
  <c r="G213" i="12"/>
  <c r="F213" i="12"/>
  <c r="G212" i="12"/>
  <c r="F212" i="12"/>
  <c r="G211" i="12"/>
  <c r="F211" i="12"/>
  <c r="G208" i="12"/>
  <c r="F208" i="12"/>
  <c r="G207" i="12"/>
  <c r="F207" i="12"/>
  <c r="G206" i="12"/>
  <c r="F206" i="12"/>
  <c r="G205" i="12"/>
  <c r="F205" i="12"/>
  <c r="G204" i="12"/>
  <c r="F204" i="12"/>
  <c r="G203" i="12"/>
  <c r="F203" i="12"/>
  <c r="G202" i="12"/>
  <c r="F202" i="12"/>
  <c r="G201" i="12"/>
  <c r="F201" i="12"/>
  <c r="F192" i="12"/>
  <c r="F193" i="12"/>
  <c r="G194" i="12"/>
  <c r="F196" i="12"/>
  <c r="F197" i="12"/>
  <c r="G198" i="12"/>
  <c r="F195" i="12"/>
  <c r="G193" i="12"/>
  <c r="F194" i="12"/>
  <c r="F191" i="12"/>
  <c r="G167" i="12"/>
  <c r="F167" i="12"/>
  <c r="G157" i="12"/>
  <c r="F157" i="12"/>
  <c r="G147" i="12"/>
  <c r="F147" i="12"/>
  <c r="G137" i="12"/>
  <c r="F137" i="12"/>
  <c r="G119" i="12"/>
  <c r="F119" i="12"/>
  <c r="G192" i="12" l="1"/>
  <c r="G196" i="12"/>
  <c r="G197" i="12"/>
  <c r="F198" i="12"/>
  <c r="G191" i="12"/>
  <c r="G195" i="12"/>
  <c r="G169" i="12" l="1"/>
  <c r="G170" i="12"/>
  <c r="G171" i="12"/>
  <c r="G172" i="12"/>
  <c r="G173" i="12"/>
  <c r="G174" i="12"/>
  <c r="G168" i="12"/>
  <c r="F169" i="12"/>
  <c r="F170" i="12"/>
  <c r="F171" i="12"/>
  <c r="F172" i="12"/>
  <c r="F173" i="12"/>
  <c r="F174" i="12"/>
  <c r="F16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G158" i="12"/>
  <c r="F15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G148" i="12"/>
  <c r="F14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G138" i="12"/>
  <c r="F138" i="12"/>
  <c r="F124" i="12" l="1"/>
  <c r="G124" i="12"/>
  <c r="F125" i="12"/>
  <c r="G125" i="12"/>
  <c r="F126" i="12"/>
  <c r="G126" i="12"/>
  <c r="F123" i="12"/>
  <c r="G123" i="12"/>
  <c r="G121" i="12"/>
  <c r="G122" i="12"/>
  <c r="G120" i="12"/>
  <c r="F121" i="12"/>
  <c r="F122" i="12"/>
  <c r="N93" i="12" l="1"/>
  <c r="N107" i="12"/>
  <c r="N106" i="12"/>
  <c r="N105" i="12"/>
  <c r="N104" i="12"/>
  <c r="N103" i="12"/>
  <c r="N102" i="12"/>
  <c r="N100" i="12"/>
  <c r="N99" i="12"/>
  <c r="N98" i="12"/>
  <c r="N97" i="12"/>
  <c r="N96" i="12"/>
  <c r="N95" i="12"/>
  <c r="N92" i="12"/>
  <c r="N91" i="12"/>
  <c r="N90" i="12"/>
  <c r="N89" i="12"/>
  <c r="N88" i="12"/>
  <c r="N86" i="12"/>
  <c r="N85" i="12"/>
  <c r="N84" i="12"/>
  <c r="N83" i="12"/>
  <c r="N82" i="12"/>
  <c r="N81" i="12"/>
  <c r="N72" i="12"/>
  <c r="N71" i="12"/>
  <c r="N70" i="12"/>
  <c r="N69" i="12"/>
  <c r="N68" i="12"/>
  <c r="N67" i="12"/>
  <c r="N65" i="12"/>
  <c r="N64" i="12"/>
  <c r="N63" i="12"/>
  <c r="N62" i="12"/>
  <c r="N61" i="12"/>
  <c r="N60" i="12"/>
  <c r="N58" i="12"/>
  <c r="N57" i="12"/>
  <c r="N56" i="12"/>
  <c r="N55" i="12"/>
  <c r="N54" i="12"/>
  <c r="N53" i="12"/>
  <c r="N47" i="12"/>
  <c r="N48" i="12"/>
  <c r="N49" i="12"/>
  <c r="N50" i="12"/>
  <c r="N51" i="12"/>
  <c r="N46" i="12"/>
  <c r="O61" i="12" l="1"/>
  <c r="P50" i="12"/>
  <c r="O47" i="12"/>
  <c r="O50" i="12"/>
  <c r="P47" i="12"/>
  <c r="P64" i="12"/>
  <c r="P106" i="12"/>
  <c r="P103" i="12"/>
  <c r="O103" i="12"/>
  <c r="O99" i="12"/>
  <c r="P99" i="12"/>
  <c r="P96" i="12"/>
  <c r="P92" i="12"/>
  <c r="P89" i="12"/>
  <c r="O89" i="12"/>
  <c r="O85" i="12"/>
  <c r="P85" i="12"/>
  <c r="P82" i="12"/>
  <c r="O92" i="12"/>
  <c r="O106" i="12"/>
  <c r="O82" i="12"/>
  <c r="O96" i="12"/>
  <c r="P71" i="12"/>
  <c r="O71" i="12"/>
  <c r="P68" i="12"/>
  <c r="O68" i="12"/>
  <c r="O64" i="12"/>
  <c r="P61" i="12"/>
  <c r="O57" i="12"/>
  <c r="P57" i="12"/>
  <c r="P54" i="12"/>
  <c r="O54" i="12"/>
</calcChain>
</file>

<file path=xl/sharedStrings.xml><?xml version="1.0" encoding="utf-8"?>
<sst xmlns="http://schemas.openxmlformats.org/spreadsheetml/2006/main" count="787" uniqueCount="95">
  <si>
    <t>Ca</t>
  </si>
  <si>
    <t>Control</t>
  </si>
  <si>
    <t>40 DAFB</t>
    <phoneticPr fontId="1" type="noConversion"/>
  </si>
  <si>
    <t>47 DAFB</t>
    <phoneticPr fontId="1" type="noConversion"/>
  </si>
  <si>
    <t>54 DAFB</t>
    <phoneticPr fontId="1" type="noConversion"/>
  </si>
  <si>
    <t xml:space="preserve">61 DAFB </t>
    <phoneticPr fontId="1" type="noConversion"/>
  </si>
  <si>
    <t>Crakcing rate</t>
    <phoneticPr fontId="1" type="noConversion"/>
  </si>
  <si>
    <t>STDEV-Ca</t>
    <phoneticPr fontId="1" type="noConversion"/>
  </si>
  <si>
    <t>STDEV-Control</t>
    <phoneticPr fontId="1" type="noConversion"/>
  </si>
  <si>
    <t>Crakcing index</t>
    <phoneticPr fontId="1" type="noConversion"/>
  </si>
  <si>
    <t>Figure 4</t>
    <phoneticPr fontId="1" type="noConversion"/>
  </si>
  <si>
    <t>Figure 6</t>
    <phoneticPr fontId="1" type="noConversion"/>
  </si>
  <si>
    <t>Skin breaking force</t>
    <phoneticPr fontId="1" type="noConversion"/>
  </si>
  <si>
    <t>Mg content</t>
    <phoneticPr fontId="1" type="noConversion"/>
  </si>
  <si>
    <t>B content</t>
    <phoneticPr fontId="1" type="noConversion"/>
  </si>
  <si>
    <t>K content</t>
    <phoneticPr fontId="1" type="noConversion"/>
  </si>
  <si>
    <t>Ca content</t>
    <phoneticPr fontId="1" type="noConversion"/>
  </si>
  <si>
    <t>Total pectin</t>
    <phoneticPr fontId="1" type="noConversion"/>
  </si>
  <si>
    <t>Water-soluble pectin</t>
    <phoneticPr fontId="1" type="noConversion"/>
  </si>
  <si>
    <t>CDTA-soluble pectin</t>
    <phoneticPr fontId="1" type="noConversion"/>
  </si>
  <si>
    <t>Na2CO3-soluble pectin</t>
    <phoneticPr fontId="1" type="noConversion"/>
  </si>
  <si>
    <t>Hemicellulose</t>
    <phoneticPr fontId="1" type="noConversion"/>
  </si>
  <si>
    <t>Cellulose</t>
    <phoneticPr fontId="1" type="noConversion"/>
  </si>
  <si>
    <t>Figure 11</t>
    <phoneticPr fontId="1" type="noConversion"/>
  </si>
  <si>
    <t>Pectinmethylesterase</t>
    <phoneticPr fontId="1" type="noConversion"/>
  </si>
  <si>
    <t>Polygalacturonase</t>
    <phoneticPr fontId="1" type="noConversion"/>
  </si>
  <si>
    <t>β-galactosidase</t>
    <phoneticPr fontId="1" type="noConversion"/>
  </si>
  <si>
    <t>Cellulase</t>
    <phoneticPr fontId="1" type="noConversion"/>
  </si>
  <si>
    <t>Figure S1</t>
    <phoneticPr fontId="1" type="noConversion"/>
  </si>
  <si>
    <t>ratio of Ca/(Ca+K+Mg)</t>
    <phoneticPr fontId="1" type="noConversion"/>
  </si>
  <si>
    <t>Control</t>
    <phoneticPr fontId="1" type="noConversion"/>
  </si>
  <si>
    <t>AVG</t>
    <phoneticPr fontId="1" type="noConversion"/>
  </si>
  <si>
    <t>SD</t>
    <phoneticPr fontId="1" type="noConversion"/>
  </si>
  <si>
    <t>61 DAFB</t>
    <phoneticPr fontId="1" type="noConversion"/>
  </si>
  <si>
    <t>replicate1</t>
    <phoneticPr fontId="1" type="noConversion"/>
  </si>
  <si>
    <t>replicate2</t>
  </si>
  <si>
    <t>replicate3</t>
  </si>
  <si>
    <t>STDEV</t>
    <phoneticPr fontId="1" type="noConversion"/>
  </si>
  <si>
    <t>Longitudinal Diameter (mm)</t>
    <phoneticPr fontId="1" type="noConversion"/>
  </si>
  <si>
    <t>Transverse diameter (mm)</t>
    <phoneticPr fontId="1" type="noConversion"/>
  </si>
  <si>
    <t>Soluble solid (%)</t>
    <phoneticPr fontId="1" type="noConversion"/>
  </si>
  <si>
    <t>Titratable acidity (%)</t>
    <phoneticPr fontId="1" type="noConversion"/>
  </si>
  <si>
    <t>Water content (%)</t>
    <phoneticPr fontId="1" type="noConversion"/>
  </si>
  <si>
    <t>Table 1</t>
    <phoneticPr fontId="1" type="noConversion"/>
  </si>
  <si>
    <t>Calcium</t>
  </si>
  <si>
    <t>foliar spray</t>
    <phoneticPr fontId="1" type="noConversion"/>
  </si>
  <si>
    <t>fruit dipping</t>
    <phoneticPr fontId="1" type="noConversion"/>
  </si>
  <si>
    <t>0g/L</t>
    <phoneticPr fontId="1" type="noConversion"/>
  </si>
  <si>
    <t>3g/L</t>
    <phoneticPr fontId="1" type="noConversion"/>
  </si>
  <si>
    <t>5g/L</t>
    <phoneticPr fontId="1" type="noConversion"/>
  </si>
  <si>
    <t>8g/L</t>
    <phoneticPr fontId="1" type="noConversion"/>
  </si>
  <si>
    <t>Foliar spray</t>
    <phoneticPr fontId="1" type="noConversion"/>
  </si>
  <si>
    <t>Fruit dipping</t>
    <phoneticPr fontId="1" type="noConversion"/>
  </si>
  <si>
    <t>replicate4</t>
  </si>
  <si>
    <t>replicate5</t>
  </si>
  <si>
    <r>
      <t>the number of calcium grains /um</t>
    </r>
    <r>
      <rPr>
        <vertAlign val="superscript"/>
        <sz val="12"/>
        <color theme="1"/>
        <rFont val="Times New Roman"/>
        <family val="1"/>
      </rPr>
      <t>2</t>
    </r>
    <phoneticPr fontId="1" type="noConversion"/>
  </si>
  <si>
    <t>1g/L</t>
    <phoneticPr fontId="1" type="noConversion"/>
  </si>
  <si>
    <t>Figure S3</t>
    <phoneticPr fontId="1" type="noConversion"/>
  </si>
  <si>
    <t>replicate2</t>
    <phoneticPr fontId="1" type="noConversion"/>
  </si>
  <si>
    <t>replicate3</t>
    <phoneticPr fontId="1" type="noConversion"/>
  </si>
  <si>
    <t>68 DAFB</t>
    <phoneticPr fontId="1" type="noConversion"/>
  </si>
  <si>
    <t>75 DAFB</t>
    <phoneticPr fontId="1" type="noConversion"/>
  </si>
  <si>
    <t>75DAFB</t>
    <phoneticPr fontId="1" type="noConversion"/>
  </si>
  <si>
    <t>Fruit-cracking incidence(%)</t>
    <phoneticPr fontId="1" type="noConversion"/>
  </si>
  <si>
    <t xml:space="preserve"> cumulative severity index</t>
    <phoneticPr fontId="1" type="noConversion"/>
  </si>
  <si>
    <t>Figure 7</t>
    <phoneticPr fontId="1" type="noConversion"/>
  </si>
  <si>
    <t>Figure 12</t>
    <phoneticPr fontId="1" type="noConversion"/>
  </si>
  <si>
    <t>Figure 13</t>
    <phoneticPr fontId="1" type="noConversion"/>
  </si>
  <si>
    <t>Figure S4</t>
    <phoneticPr fontId="1" type="noConversion"/>
  </si>
  <si>
    <t>20DAFB</t>
    <phoneticPr fontId="1" type="noConversion"/>
  </si>
  <si>
    <t>Ca</t>
    <phoneticPr fontId="1" type="noConversion"/>
  </si>
  <si>
    <t>CK</t>
    <phoneticPr fontId="1" type="noConversion"/>
  </si>
  <si>
    <t>23DAFB</t>
    <phoneticPr fontId="1" type="noConversion"/>
  </si>
  <si>
    <t>26DAFB</t>
    <phoneticPr fontId="1" type="noConversion"/>
  </si>
  <si>
    <t>29DAFB</t>
    <phoneticPr fontId="1" type="noConversion"/>
  </si>
  <si>
    <t>32DAFB</t>
    <phoneticPr fontId="1" type="noConversion"/>
  </si>
  <si>
    <t>35DAFB</t>
    <phoneticPr fontId="1" type="noConversion"/>
  </si>
  <si>
    <t>38DAFB</t>
    <phoneticPr fontId="1" type="noConversion"/>
  </si>
  <si>
    <t>41DAFB</t>
    <phoneticPr fontId="1" type="noConversion"/>
  </si>
  <si>
    <t>44DAFB</t>
    <phoneticPr fontId="1" type="noConversion"/>
  </si>
  <si>
    <t>47DAFB</t>
    <phoneticPr fontId="1" type="noConversion"/>
  </si>
  <si>
    <t>50DAFB</t>
    <phoneticPr fontId="1" type="noConversion"/>
  </si>
  <si>
    <t>53DAFB</t>
    <phoneticPr fontId="1" type="noConversion"/>
  </si>
  <si>
    <t>56DAFB</t>
    <phoneticPr fontId="1" type="noConversion"/>
  </si>
  <si>
    <t>59DAFB</t>
    <phoneticPr fontId="1" type="noConversion"/>
  </si>
  <si>
    <t>62DAFB</t>
    <phoneticPr fontId="1" type="noConversion"/>
  </si>
  <si>
    <t>65DAFB</t>
    <phoneticPr fontId="1" type="noConversion"/>
  </si>
  <si>
    <t>68DAFB</t>
    <phoneticPr fontId="1" type="noConversion"/>
  </si>
  <si>
    <t>71DAFB</t>
    <phoneticPr fontId="1" type="noConversion"/>
  </si>
  <si>
    <t>74DAFB</t>
    <phoneticPr fontId="1" type="noConversion"/>
  </si>
  <si>
    <t>AVG</t>
    <phoneticPr fontId="1" type="noConversion"/>
  </si>
  <si>
    <t>STDEV</t>
    <phoneticPr fontId="1" type="noConversion"/>
  </si>
  <si>
    <t>Figure 3</t>
    <phoneticPr fontId="1" type="noConversion"/>
  </si>
  <si>
    <t>diameter</t>
    <phoneticPr fontId="1" type="noConversion"/>
  </si>
  <si>
    <t>TSS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</si>
</sst>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0.0000_);[Red]\(0.0000\)"/>
    <numFmt numFmtId="179" formatCode="0.0000_ "/>
  </numFmts>
  <fonts count="10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176" fontId="2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8" fontId="2" fillId="0" borderId="0" xfId="0" applyNumberFormat="1" applyFont="1" applyAlignment="1">
      <alignment horizontal="center" vertical="center"/>
    </xf>
    <xf numFmtId="178" fontId="5" fillId="0" borderId="0" xfId="0" applyNumberFormat="1" applyFont="1">
      <alignment vertical="center"/>
    </xf>
    <xf numFmtId="178" fontId="4" fillId="0" borderId="0" xfId="0" applyNumberFormat="1" applyFont="1" applyAlignment="1">
      <alignment vertical="center" wrapText="1"/>
    </xf>
    <xf numFmtId="178" fontId="6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2" fillId="0" borderId="0" xfId="0" applyNumberFormat="1" applyFont="1" applyFill="1">
      <alignment vertical="center"/>
    </xf>
    <xf numFmtId="0" fontId="7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9" fontId="2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1BC8-3CCB-4BB9-A5B9-113EA94C83F2}">
  <dimension ref="A1:XFD381"/>
  <sheetViews>
    <sheetView tabSelected="1" workbookViewId="0">
      <selection activeCell="C1" sqref="C1"/>
    </sheetView>
  </sheetViews>
  <sheetFormatPr defaultRowHeight="15" x14ac:dyDescent="0.2"/>
  <cols>
    <col min="1" max="1" width="22.875" style="6" customWidth="1"/>
    <col min="2" max="2" width="9" style="6"/>
    <col min="3" max="3" width="10.75" style="6" customWidth="1"/>
    <col min="4" max="7" width="9" style="6"/>
    <col min="8" max="8" width="9" style="22"/>
    <col min="9" max="14" width="9" style="6"/>
    <col min="15" max="16" width="9" style="2"/>
  </cols>
  <sheetData>
    <row r="1" spans="1:16" ht="18.75" x14ac:dyDescent="0.2">
      <c r="A1" s="5" t="s">
        <v>92</v>
      </c>
    </row>
    <row r="2" spans="1:16" ht="18.75" x14ac:dyDescent="0.2">
      <c r="B2" s="5" t="s">
        <v>93</v>
      </c>
      <c r="F2" s="6" t="s">
        <v>90</v>
      </c>
      <c r="G2" s="6" t="s">
        <v>91</v>
      </c>
      <c r="I2" s="5" t="s">
        <v>94</v>
      </c>
      <c r="L2" s="6" t="s">
        <v>90</v>
      </c>
      <c r="M2" s="6" t="s">
        <v>91</v>
      </c>
    </row>
    <row r="3" spans="1:16" x14ac:dyDescent="0.2">
      <c r="A3" s="13" t="s">
        <v>69</v>
      </c>
      <c r="B3" s="13" t="s">
        <v>70</v>
      </c>
      <c r="C3">
        <v>10.02</v>
      </c>
      <c r="D3" s="13">
        <v>10.81</v>
      </c>
      <c r="E3">
        <v>11.65</v>
      </c>
      <c r="F3">
        <f>AVERAGE(C3:E3)</f>
        <v>10.826666666666666</v>
      </c>
      <c r="G3">
        <f>STDEV(C3:E3)</f>
        <v>0.81512780184050515</v>
      </c>
      <c r="H3" s="21" t="s">
        <v>70</v>
      </c>
      <c r="I3">
        <v>2.9</v>
      </c>
      <c r="J3" s="13">
        <v>2.85</v>
      </c>
      <c r="K3">
        <v>2.95</v>
      </c>
      <c r="L3">
        <f>AVERAGE(I3:K3)</f>
        <v>2.9</v>
      </c>
      <c r="M3">
        <f t="shared" ref="M3" si="0">STDEV(I3:K3)</f>
        <v>5.0000000000000044E-2</v>
      </c>
      <c r="O3"/>
      <c r="P3" s="13"/>
    </row>
    <row r="4" spans="1:16" x14ac:dyDescent="0.2">
      <c r="A4"/>
      <c r="B4" s="13" t="s">
        <v>71</v>
      </c>
      <c r="C4">
        <v>10.25</v>
      </c>
      <c r="D4" s="13">
        <v>11.24</v>
      </c>
      <c r="E4">
        <v>11.53</v>
      </c>
      <c r="F4">
        <f t="shared" ref="F4:F40" si="1">AVERAGE(C4:E4)</f>
        <v>11.006666666666668</v>
      </c>
      <c r="G4">
        <f t="shared" ref="G4:G40" si="2">STDEV(C4:E4)</f>
        <v>0.67114330312782911</v>
      </c>
      <c r="H4" s="21" t="s">
        <v>71</v>
      </c>
      <c r="I4">
        <v>3.31</v>
      </c>
      <c r="J4" s="13">
        <v>3.38</v>
      </c>
      <c r="K4">
        <v>3.34</v>
      </c>
      <c r="L4">
        <f>AVERAGE(I4:K4)</f>
        <v>3.3433333333333333</v>
      </c>
      <c r="M4">
        <f>STDEV(I4:K4)</f>
        <v>3.5118845842842389E-2</v>
      </c>
      <c r="O4"/>
      <c r="P4" s="13"/>
    </row>
    <row r="5" spans="1:16" x14ac:dyDescent="0.2">
      <c r="A5" s="13" t="s">
        <v>72</v>
      </c>
      <c r="B5" s="13" t="s">
        <v>70</v>
      </c>
      <c r="C5">
        <v>11.13</v>
      </c>
      <c r="D5" s="13">
        <v>11.42</v>
      </c>
      <c r="E5">
        <v>12.32</v>
      </c>
      <c r="F5">
        <f t="shared" si="1"/>
        <v>11.623333333333335</v>
      </c>
      <c r="G5">
        <f t="shared" si="2"/>
        <v>0.62051054248363358</v>
      </c>
      <c r="H5" s="21" t="s">
        <v>70</v>
      </c>
      <c r="I5">
        <v>3.45</v>
      </c>
      <c r="J5" s="13">
        <v>2.98</v>
      </c>
      <c r="K5">
        <v>3</v>
      </c>
      <c r="L5">
        <f t="shared" ref="L5:L22" si="3">AVERAGE(I5:K5)</f>
        <v>3.1433333333333331</v>
      </c>
      <c r="M5">
        <f t="shared" ref="M5:M22" si="4">STDEV(I5:K5)</f>
        <v>0.26576932353703542</v>
      </c>
      <c r="O5"/>
      <c r="P5" s="13"/>
    </row>
    <row r="6" spans="1:16" x14ac:dyDescent="0.2">
      <c r="A6"/>
      <c r="B6" s="13" t="s">
        <v>71</v>
      </c>
      <c r="C6">
        <v>11.43</v>
      </c>
      <c r="D6" s="13">
        <v>12.22</v>
      </c>
      <c r="E6">
        <v>12.34</v>
      </c>
      <c r="F6">
        <f t="shared" si="1"/>
        <v>11.996666666666664</v>
      </c>
      <c r="G6">
        <f t="shared" si="2"/>
        <v>0.49440199568097781</v>
      </c>
      <c r="H6" s="21" t="s">
        <v>71</v>
      </c>
      <c r="I6">
        <v>3</v>
      </c>
      <c r="J6" s="13">
        <v>3.05</v>
      </c>
      <c r="K6">
        <v>3.1</v>
      </c>
      <c r="L6">
        <f t="shared" si="3"/>
        <v>3.0500000000000003</v>
      </c>
      <c r="M6">
        <f t="shared" si="4"/>
        <v>5.0000000000000044E-2</v>
      </c>
      <c r="O6"/>
      <c r="P6" s="13"/>
    </row>
    <row r="7" spans="1:16" x14ac:dyDescent="0.2">
      <c r="A7" s="13" t="s">
        <v>73</v>
      </c>
      <c r="B7" s="13" t="s">
        <v>70</v>
      </c>
      <c r="C7">
        <v>12.87</v>
      </c>
      <c r="D7" s="13">
        <v>13.79</v>
      </c>
      <c r="E7">
        <v>13.33</v>
      </c>
      <c r="F7">
        <f t="shared" si="1"/>
        <v>13.329999999999998</v>
      </c>
      <c r="G7">
        <f t="shared" si="2"/>
        <v>0.45999999999999996</v>
      </c>
      <c r="H7" s="21" t="s">
        <v>70</v>
      </c>
      <c r="I7">
        <v>3.1</v>
      </c>
      <c r="J7" s="13">
        <v>3.25</v>
      </c>
      <c r="K7">
        <v>3.22</v>
      </c>
      <c r="L7">
        <f t="shared" si="3"/>
        <v>3.19</v>
      </c>
      <c r="M7">
        <f t="shared" si="4"/>
        <v>7.9372539331937705E-2</v>
      </c>
      <c r="O7"/>
      <c r="P7" s="13"/>
    </row>
    <row r="8" spans="1:16" x14ac:dyDescent="0.2">
      <c r="A8"/>
      <c r="B8" s="13" t="s">
        <v>71</v>
      </c>
      <c r="C8">
        <v>13.94</v>
      </c>
      <c r="D8" s="13">
        <v>12.81</v>
      </c>
      <c r="E8">
        <v>14.25</v>
      </c>
      <c r="F8">
        <f t="shared" si="1"/>
        <v>13.666666666666666</v>
      </c>
      <c r="G8">
        <f t="shared" si="2"/>
        <v>0.75791380336640712</v>
      </c>
      <c r="H8" s="21" t="s">
        <v>71</v>
      </c>
      <c r="I8">
        <v>3.55</v>
      </c>
      <c r="J8" s="13">
        <v>3.22</v>
      </c>
      <c r="K8">
        <v>3.48</v>
      </c>
      <c r="L8">
        <f t="shared" si="3"/>
        <v>3.4166666666666665</v>
      </c>
      <c r="M8">
        <f t="shared" si="4"/>
        <v>0.17387735140993282</v>
      </c>
      <c r="O8"/>
      <c r="P8" s="13"/>
    </row>
    <row r="9" spans="1:16" x14ac:dyDescent="0.2">
      <c r="A9" s="13" t="s">
        <v>74</v>
      </c>
      <c r="B9" s="13" t="s">
        <v>70</v>
      </c>
      <c r="C9">
        <v>14.43</v>
      </c>
      <c r="D9" s="13">
        <v>15.38</v>
      </c>
      <c r="E9">
        <v>14.55</v>
      </c>
      <c r="F9">
        <f t="shared" si="1"/>
        <v>14.786666666666667</v>
      </c>
      <c r="G9">
        <f t="shared" si="2"/>
        <v>0.51733290377989072</v>
      </c>
      <c r="H9" s="21" t="s">
        <v>70</v>
      </c>
      <c r="I9">
        <v>3.58</v>
      </c>
      <c r="J9" s="13">
        <v>3.85</v>
      </c>
      <c r="K9">
        <v>3.95</v>
      </c>
      <c r="L9">
        <f t="shared" si="3"/>
        <v>3.793333333333333</v>
      </c>
      <c r="M9">
        <f t="shared" si="4"/>
        <v>0.19139836293274129</v>
      </c>
      <c r="O9"/>
      <c r="P9" s="13"/>
    </row>
    <row r="10" spans="1:16" x14ac:dyDescent="0.2">
      <c r="A10"/>
      <c r="B10" s="13" t="s">
        <v>71</v>
      </c>
      <c r="C10">
        <v>15.53</v>
      </c>
      <c r="D10" s="13">
        <v>14.39</v>
      </c>
      <c r="E10">
        <v>15.43</v>
      </c>
      <c r="F10">
        <f t="shared" si="1"/>
        <v>15.116666666666667</v>
      </c>
      <c r="G10">
        <f t="shared" si="2"/>
        <v>0.63129496539520458</v>
      </c>
      <c r="H10" s="21" t="s">
        <v>71</v>
      </c>
      <c r="I10">
        <v>3.5</v>
      </c>
      <c r="J10" s="13">
        <v>3.65</v>
      </c>
      <c r="K10">
        <v>3.45</v>
      </c>
      <c r="L10">
        <f t="shared" si="3"/>
        <v>3.5333333333333337</v>
      </c>
      <c r="M10">
        <f t="shared" si="4"/>
        <v>0.10408329997330651</v>
      </c>
      <c r="O10"/>
      <c r="P10" s="13"/>
    </row>
    <row r="11" spans="1:16" x14ac:dyDescent="0.2">
      <c r="A11" s="13" t="s">
        <v>75</v>
      </c>
      <c r="B11" s="13" t="s">
        <v>70</v>
      </c>
      <c r="C11">
        <v>15.03</v>
      </c>
      <c r="D11" s="13">
        <v>16.350000000000001</v>
      </c>
      <c r="E11">
        <v>16.68</v>
      </c>
      <c r="F11">
        <f t="shared" si="1"/>
        <v>16.02</v>
      </c>
      <c r="G11">
        <f t="shared" si="2"/>
        <v>0.87309793265131541</v>
      </c>
      <c r="H11" s="21" t="s">
        <v>70</v>
      </c>
      <c r="I11">
        <v>4.42</v>
      </c>
      <c r="J11" s="13">
        <v>4.25</v>
      </c>
      <c r="K11">
        <v>4.21</v>
      </c>
      <c r="L11">
        <f t="shared" si="3"/>
        <v>4.293333333333333</v>
      </c>
      <c r="M11">
        <f t="shared" si="4"/>
        <v>0.11150485789118485</v>
      </c>
      <c r="O11"/>
      <c r="P11" s="13"/>
    </row>
    <row r="12" spans="1:16" x14ac:dyDescent="0.2">
      <c r="A12"/>
      <c r="B12" s="13" t="s">
        <v>71</v>
      </c>
      <c r="C12">
        <v>15.89</v>
      </c>
      <c r="D12" s="13">
        <v>15.23</v>
      </c>
      <c r="E12">
        <v>15.67</v>
      </c>
      <c r="F12">
        <f t="shared" si="1"/>
        <v>15.596666666666666</v>
      </c>
      <c r="G12">
        <f t="shared" si="2"/>
        <v>0.33605555096342826</v>
      </c>
      <c r="H12" s="21" t="s">
        <v>71</v>
      </c>
      <c r="I12">
        <v>4.55</v>
      </c>
      <c r="J12" s="13">
        <v>4.2300000000000004</v>
      </c>
      <c r="K12">
        <v>4.34</v>
      </c>
      <c r="L12">
        <f t="shared" si="3"/>
        <v>4.373333333333334</v>
      </c>
      <c r="M12">
        <f t="shared" si="4"/>
        <v>0.16258331197676237</v>
      </c>
      <c r="O12"/>
      <c r="P12" s="13"/>
    </row>
    <row r="13" spans="1:16" x14ac:dyDescent="0.2">
      <c r="A13" s="13" t="s">
        <v>76</v>
      </c>
      <c r="B13" s="13" t="s">
        <v>70</v>
      </c>
      <c r="C13">
        <v>15.68</v>
      </c>
      <c r="D13" s="13">
        <v>16.64</v>
      </c>
      <c r="E13">
        <v>16.88</v>
      </c>
      <c r="F13">
        <f t="shared" si="1"/>
        <v>16.400000000000002</v>
      </c>
      <c r="G13">
        <f t="shared" si="2"/>
        <v>0.63498031465550164</v>
      </c>
      <c r="H13" s="21" t="s">
        <v>70</v>
      </c>
      <c r="I13">
        <v>4.47</v>
      </c>
      <c r="J13" s="13">
        <v>4.6399999999999997</v>
      </c>
      <c r="K13">
        <v>4.59</v>
      </c>
      <c r="L13">
        <f t="shared" si="3"/>
        <v>4.5666666666666664</v>
      </c>
      <c r="M13">
        <f t="shared" si="4"/>
        <v>8.7368949480541025E-2</v>
      </c>
      <c r="O13"/>
      <c r="P13" s="13"/>
    </row>
    <row r="14" spans="1:16" x14ac:dyDescent="0.2">
      <c r="A14"/>
      <c r="B14" s="13" t="s">
        <v>71</v>
      </c>
      <c r="C14">
        <v>16.32</v>
      </c>
      <c r="D14" s="13">
        <v>15.73</v>
      </c>
      <c r="E14">
        <v>15.84</v>
      </c>
      <c r="F14">
        <f t="shared" si="1"/>
        <v>15.963333333333333</v>
      </c>
      <c r="G14">
        <f t="shared" si="2"/>
        <v>0.3137408697210699</v>
      </c>
      <c r="H14" s="21" t="s">
        <v>71</v>
      </c>
      <c r="I14">
        <v>4.63</v>
      </c>
      <c r="J14" s="13">
        <v>5.03</v>
      </c>
      <c r="K14">
        <v>4.82</v>
      </c>
      <c r="L14">
        <f t="shared" si="3"/>
        <v>4.8266666666666671</v>
      </c>
      <c r="M14">
        <f t="shared" si="4"/>
        <v>0.20008331597945242</v>
      </c>
      <c r="O14"/>
      <c r="P14" s="13"/>
    </row>
    <row r="15" spans="1:16" x14ac:dyDescent="0.2">
      <c r="A15" s="13" t="s">
        <v>77</v>
      </c>
      <c r="B15" s="13" t="s">
        <v>70</v>
      </c>
      <c r="C15">
        <v>15.89</v>
      </c>
      <c r="D15" s="13">
        <v>16.95</v>
      </c>
      <c r="E15">
        <v>16.88</v>
      </c>
      <c r="F15">
        <f t="shared" si="1"/>
        <v>16.573333333333334</v>
      </c>
      <c r="G15">
        <f t="shared" si="2"/>
        <v>0.59281812837777859</v>
      </c>
      <c r="H15" s="21" t="s">
        <v>70</v>
      </c>
      <c r="I15">
        <v>5.1100000000000003</v>
      </c>
      <c r="J15" s="13">
        <v>5.24</v>
      </c>
      <c r="K15">
        <v>5.31</v>
      </c>
      <c r="L15">
        <f t="shared" si="3"/>
        <v>5.22</v>
      </c>
      <c r="M15">
        <f t="shared" si="4"/>
        <v>0.10148891565092187</v>
      </c>
      <c r="O15"/>
      <c r="P15" s="13"/>
    </row>
    <row r="16" spans="1:16" x14ac:dyDescent="0.2">
      <c r="A16"/>
      <c r="B16" s="13" t="s">
        <v>71</v>
      </c>
      <c r="C16">
        <v>16.98</v>
      </c>
      <c r="D16" s="13">
        <v>16.309999999999999</v>
      </c>
      <c r="E16">
        <v>15.92</v>
      </c>
      <c r="F16">
        <f t="shared" si="1"/>
        <v>16.403333333333332</v>
      </c>
      <c r="G16">
        <f t="shared" si="2"/>
        <v>0.53612809414666351</v>
      </c>
      <c r="H16" s="21" t="s">
        <v>71</v>
      </c>
      <c r="I16">
        <v>5.47</v>
      </c>
      <c r="J16" s="13">
        <v>5.56</v>
      </c>
      <c r="K16">
        <v>5.85</v>
      </c>
      <c r="L16">
        <f t="shared" si="3"/>
        <v>5.626666666666666</v>
      </c>
      <c r="M16">
        <f t="shared" si="4"/>
        <v>0.19857828011475304</v>
      </c>
      <c r="O16"/>
      <c r="P16" s="13"/>
    </row>
    <row r="17" spans="1:16" x14ac:dyDescent="0.2">
      <c r="A17" s="13" t="s">
        <v>78</v>
      </c>
      <c r="B17" s="13" t="s">
        <v>70</v>
      </c>
      <c r="C17">
        <v>18.21</v>
      </c>
      <c r="D17" s="13">
        <v>17.41</v>
      </c>
      <c r="E17" s="13">
        <v>18.73</v>
      </c>
      <c r="F17">
        <f t="shared" si="1"/>
        <v>18.116666666666671</v>
      </c>
      <c r="G17">
        <f t="shared" si="2"/>
        <v>0.6649310741222233</v>
      </c>
      <c r="H17" s="21" t="s">
        <v>70</v>
      </c>
      <c r="I17">
        <v>8.0299999999999994</v>
      </c>
      <c r="J17" s="13">
        <v>7.74</v>
      </c>
      <c r="K17">
        <v>7.23</v>
      </c>
      <c r="L17">
        <f t="shared" si="3"/>
        <v>7.666666666666667</v>
      </c>
      <c r="M17">
        <f t="shared" si="4"/>
        <v>0.40501028793517446</v>
      </c>
      <c r="O17"/>
      <c r="P17" s="13"/>
    </row>
    <row r="18" spans="1:16" x14ac:dyDescent="0.2">
      <c r="A18"/>
      <c r="B18" s="13" t="s">
        <v>71</v>
      </c>
      <c r="C18">
        <v>17.829999999999998</v>
      </c>
      <c r="D18" s="13">
        <v>18.55</v>
      </c>
      <c r="E18">
        <v>18.98</v>
      </c>
      <c r="F18">
        <f t="shared" si="1"/>
        <v>18.453333333333333</v>
      </c>
      <c r="G18">
        <f t="shared" si="2"/>
        <v>0.58106224566162845</v>
      </c>
      <c r="H18" s="21" t="s">
        <v>71</v>
      </c>
      <c r="I18">
        <v>7.97</v>
      </c>
      <c r="J18" s="13">
        <v>8.7200000000000006</v>
      </c>
      <c r="K18">
        <v>8.93</v>
      </c>
      <c r="L18">
        <f t="shared" si="3"/>
        <v>8.5400000000000009</v>
      </c>
      <c r="M18">
        <f t="shared" si="4"/>
        <v>0.5046781152378218</v>
      </c>
      <c r="O18"/>
      <c r="P18" s="13"/>
    </row>
    <row r="19" spans="1:16" x14ac:dyDescent="0.2">
      <c r="A19" s="13" t="s">
        <v>79</v>
      </c>
      <c r="B19" s="13" t="s">
        <v>70</v>
      </c>
      <c r="C19">
        <v>18.73</v>
      </c>
      <c r="D19" s="13">
        <v>18.170000000000002</v>
      </c>
      <c r="E19">
        <v>19.53</v>
      </c>
      <c r="F19">
        <f t="shared" si="1"/>
        <v>18.810000000000002</v>
      </c>
      <c r="G19">
        <f t="shared" si="2"/>
        <v>0.68352029962540228</v>
      </c>
      <c r="H19" s="21" t="s">
        <v>70</v>
      </c>
      <c r="I19">
        <v>9.32</v>
      </c>
      <c r="J19" s="13">
        <v>8.84</v>
      </c>
      <c r="K19">
        <v>9.19</v>
      </c>
      <c r="L19">
        <f t="shared" si="3"/>
        <v>9.1166666666666671</v>
      </c>
      <c r="M19">
        <f t="shared" si="4"/>
        <v>0.24826061575153921</v>
      </c>
      <c r="O19"/>
      <c r="P19" s="13"/>
    </row>
    <row r="20" spans="1:16" x14ac:dyDescent="0.2">
      <c r="A20"/>
      <c r="B20" s="13" t="s">
        <v>71</v>
      </c>
      <c r="C20">
        <v>18.420000000000002</v>
      </c>
      <c r="D20" s="13">
        <v>19.32</v>
      </c>
      <c r="E20">
        <v>19.91</v>
      </c>
      <c r="F20">
        <f t="shared" si="1"/>
        <v>19.216666666666669</v>
      </c>
      <c r="G20">
        <f t="shared" si="2"/>
        <v>0.75035547131565061</v>
      </c>
      <c r="H20" s="21" t="s">
        <v>71</v>
      </c>
      <c r="I20">
        <v>8.25</v>
      </c>
      <c r="J20" s="13">
        <v>9.39</v>
      </c>
      <c r="K20">
        <v>9.6199999999999992</v>
      </c>
      <c r="L20">
        <f t="shared" si="3"/>
        <v>9.086666666666666</v>
      </c>
      <c r="M20">
        <f t="shared" si="4"/>
        <v>0.73364387364260941</v>
      </c>
      <c r="O20"/>
      <c r="P20" s="13"/>
    </row>
    <row r="21" spans="1:16" x14ac:dyDescent="0.2">
      <c r="A21" s="13" t="s">
        <v>80</v>
      </c>
      <c r="B21" s="13" t="s">
        <v>70</v>
      </c>
      <c r="C21">
        <v>18.95</v>
      </c>
      <c r="D21" s="13">
        <v>19.41</v>
      </c>
      <c r="E21">
        <v>19.78</v>
      </c>
      <c r="F21">
        <f t="shared" si="1"/>
        <v>19.38</v>
      </c>
      <c r="G21">
        <f t="shared" si="2"/>
        <v>0.41581245772583675</v>
      </c>
      <c r="H21" s="21" t="s">
        <v>70</v>
      </c>
      <c r="I21" s="13">
        <v>10.47</v>
      </c>
      <c r="J21" s="13">
        <v>11.21</v>
      </c>
      <c r="K21">
        <v>10.95</v>
      </c>
      <c r="L21">
        <f t="shared" si="3"/>
        <v>10.876666666666665</v>
      </c>
      <c r="M21">
        <f t="shared" si="4"/>
        <v>0.37541088600802891</v>
      </c>
      <c r="O21" s="13"/>
      <c r="P21" s="13"/>
    </row>
    <row r="22" spans="1:16" x14ac:dyDescent="0.2">
      <c r="A22"/>
      <c r="B22" s="13" t="s">
        <v>71</v>
      </c>
      <c r="C22">
        <v>19.13</v>
      </c>
      <c r="D22" s="13">
        <v>20.149999999999999</v>
      </c>
      <c r="E22">
        <v>20.29</v>
      </c>
      <c r="F22">
        <f t="shared" si="1"/>
        <v>19.856666666666666</v>
      </c>
      <c r="G22">
        <f t="shared" si="2"/>
        <v>0.6331929669013493</v>
      </c>
      <c r="H22" s="21" t="s">
        <v>71</v>
      </c>
      <c r="I22" s="13">
        <v>11.74</v>
      </c>
      <c r="J22" s="13">
        <v>10.94</v>
      </c>
      <c r="K22">
        <v>11.34</v>
      </c>
      <c r="L22">
        <f t="shared" si="3"/>
        <v>11.339999999999998</v>
      </c>
      <c r="M22">
        <f t="shared" si="4"/>
        <v>0.40000000000000036</v>
      </c>
      <c r="O22" s="13"/>
      <c r="P22" s="13"/>
    </row>
    <row r="23" spans="1:16" x14ac:dyDescent="0.2">
      <c r="A23" s="13" t="s">
        <v>81</v>
      </c>
      <c r="B23" s="13" t="s">
        <v>70</v>
      </c>
      <c r="C23">
        <v>19.43</v>
      </c>
      <c r="D23" s="13">
        <v>20.22</v>
      </c>
      <c r="E23">
        <v>19.79</v>
      </c>
      <c r="F23">
        <f t="shared" si="1"/>
        <v>19.813333333333333</v>
      </c>
      <c r="G23">
        <f t="shared" si="2"/>
        <v>0.39551653989856478</v>
      </c>
      <c r="H23" s="21" t="s">
        <v>70</v>
      </c>
      <c r="I23" s="13">
        <v>10.66</v>
      </c>
      <c r="J23" s="13">
        <v>12.17</v>
      </c>
      <c r="K23">
        <v>11.95</v>
      </c>
      <c r="L23">
        <f>AVERAGE(I23:K23)</f>
        <v>11.593333333333334</v>
      </c>
      <c r="M23">
        <f>STDEV(I23:K23)</f>
        <v>0.81574097195944062</v>
      </c>
      <c r="O23" s="13"/>
      <c r="P23" s="13"/>
    </row>
    <row r="24" spans="1:16" x14ac:dyDescent="0.2">
      <c r="A24"/>
      <c r="B24" s="13" t="s">
        <v>71</v>
      </c>
      <c r="C24">
        <v>20.079999999999998</v>
      </c>
      <c r="D24" s="13">
        <v>20.53</v>
      </c>
      <c r="E24">
        <v>19.84</v>
      </c>
      <c r="F24">
        <f t="shared" si="1"/>
        <v>20.150000000000002</v>
      </c>
      <c r="G24">
        <f t="shared" si="2"/>
        <v>0.35028559776274076</v>
      </c>
      <c r="H24" s="21" t="s">
        <v>71</v>
      </c>
      <c r="I24" s="13">
        <v>13.14</v>
      </c>
      <c r="J24" s="13">
        <v>12.43</v>
      </c>
      <c r="K24">
        <v>12.21</v>
      </c>
      <c r="L24">
        <f t="shared" ref="L24" si="5">AVERAGE(I24:K24)</f>
        <v>12.593333333333334</v>
      </c>
      <c r="M24">
        <f t="shared" ref="M24" si="6">STDEV(I24:K24)</f>
        <v>0.48603840726153869</v>
      </c>
      <c r="O24" s="13"/>
      <c r="P24" s="13"/>
    </row>
    <row r="25" spans="1:16" x14ac:dyDescent="0.2">
      <c r="A25" s="13" t="s">
        <v>82</v>
      </c>
      <c r="B25" s="13" t="s">
        <v>70</v>
      </c>
      <c r="C25">
        <v>19.739999999999998</v>
      </c>
      <c r="D25" s="13">
        <v>19.73</v>
      </c>
      <c r="E25">
        <v>20.81</v>
      </c>
      <c r="F25">
        <f t="shared" si="1"/>
        <v>20.093333333333334</v>
      </c>
      <c r="G25">
        <f t="shared" si="2"/>
        <v>0.62067167917775401</v>
      </c>
      <c r="H25" s="21" t="s">
        <v>70</v>
      </c>
      <c r="I25" s="13">
        <v>13.24</v>
      </c>
      <c r="J25" s="13">
        <v>12.58</v>
      </c>
      <c r="K25">
        <v>12.79</v>
      </c>
      <c r="L25">
        <f>AVERAGE(I25:K25)</f>
        <v>12.87</v>
      </c>
      <c r="M25">
        <f>STDEV(I25:K25)</f>
        <v>0.33719430600174749</v>
      </c>
      <c r="O25" s="13"/>
      <c r="P25" s="13"/>
    </row>
    <row r="26" spans="1:16" x14ac:dyDescent="0.2">
      <c r="A26"/>
      <c r="B26" s="13" t="s">
        <v>71</v>
      </c>
      <c r="C26">
        <v>19.510000000000002</v>
      </c>
      <c r="D26" s="13">
        <v>20.95</v>
      </c>
      <c r="E26">
        <v>20.13</v>
      </c>
      <c r="F26">
        <f t="shared" si="1"/>
        <v>20.196666666666669</v>
      </c>
      <c r="G26">
        <f t="shared" si="2"/>
        <v>0.72231110564169776</v>
      </c>
      <c r="H26" s="21" t="s">
        <v>71</v>
      </c>
      <c r="I26" s="13">
        <v>13.04</v>
      </c>
      <c r="J26" s="13">
        <v>12.07</v>
      </c>
      <c r="K26">
        <v>12.32</v>
      </c>
      <c r="L26">
        <f>AVERAGE(I26:K26)</f>
        <v>12.476666666666667</v>
      </c>
      <c r="M26">
        <f>STDEV(I26:K26)</f>
        <v>0.50362022728771794</v>
      </c>
      <c r="O26" s="13"/>
      <c r="P26" s="13"/>
    </row>
    <row r="27" spans="1:16" x14ac:dyDescent="0.2">
      <c r="A27" s="13" t="s">
        <v>83</v>
      </c>
      <c r="B27" s="13" t="s">
        <v>70</v>
      </c>
      <c r="C27">
        <v>19.87</v>
      </c>
      <c r="D27">
        <v>20.43</v>
      </c>
      <c r="E27">
        <v>21.14</v>
      </c>
      <c r="F27">
        <f t="shared" si="1"/>
        <v>20.48</v>
      </c>
      <c r="G27">
        <f t="shared" si="2"/>
        <v>0.6364746656387823</v>
      </c>
      <c r="H27" s="21" t="s">
        <v>70</v>
      </c>
      <c r="I27" s="13">
        <v>13.98</v>
      </c>
      <c r="J27" s="13">
        <v>13.42</v>
      </c>
      <c r="K27">
        <v>13.18</v>
      </c>
      <c r="L27">
        <f t="shared" ref="L27:L34" si="7">AVERAGE(I27:K27)</f>
        <v>13.526666666666666</v>
      </c>
      <c r="M27">
        <f t="shared" ref="M27:M34" si="8">STDEV(I27:K27)</f>
        <v>0.41052811515575111</v>
      </c>
      <c r="O27" s="13"/>
      <c r="P27" s="13"/>
    </row>
    <row r="28" spans="1:16" x14ac:dyDescent="0.2">
      <c r="A28"/>
      <c r="B28" s="13" t="s">
        <v>71</v>
      </c>
      <c r="C28">
        <v>20.399999999999999</v>
      </c>
      <c r="D28">
        <v>20.95</v>
      </c>
      <c r="E28">
        <v>20.68</v>
      </c>
      <c r="F28">
        <f t="shared" si="1"/>
        <v>20.676666666666666</v>
      </c>
      <c r="G28">
        <f t="shared" si="2"/>
        <v>0.2750151510977778</v>
      </c>
      <c r="H28" s="21" t="s">
        <v>71</v>
      </c>
      <c r="I28" s="13">
        <v>12.49</v>
      </c>
      <c r="J28" s="13">
        <v>13.36</v>
      </c>
      <c r="K28">
        <v>13.15</v>
      </c>
      <c r="L28">
        <f t="shared" si="7"/>
        <v>13</v>
      </c>
      <c r="M28">
        <f t="shared" si="8"/>
        <v>0.45398237851264639</v>
      </c>
      <c r="O28" s="13"/>
      <c r="P28" s="13"/>
    </row>
    <row r="29" spans="1:16" x14ac:dyDescent="0.2">
      <c r="A29" s="13" t="s">
        <v>84</v>
      </c>
      <c r="B29" s="13" t="s">
        <v>70</v>
      </c>
      <c r="C29">
        <v>20.440000000000001</v>
      </c>
      <c r="D29">
        <v>20.36</v>
      </c>
      <c r="E29">
        <v>21.62</v>
      </c>
      <c r="F29">
        <f t="shared" si="1"/>
        <v>20.806666666666668</v>
      </c>
      <c r="G29">
        <f t="shared" si="2"/>
        <v>0.70550218520805019</v>
      </c>
      <c r="H29" s="21" t="s">
        <v>70</v>
      </c>
      <c r="I29" s="13">
        <v>14.23</v>
      </c>
      <c r="J29" s="13">
        <v>14.52</v>
      </c>
      <c r="K29">
        <v>13.79</v>
      </c>
      <c r="L29">
        <f t="shared" si="7"/>
        <v>14.18</v>
      </c>
      <c r="M29">
        <f t="shared" si="8"/>
        <v>0.3675595189897824</v>
      </c>
      <c r="O29" s="13"/>
      <c r="P29" s="13"/>
    </row>
    <row r="30" spans="1:16" x14ac:dyDescent="0.2">
      <c r="A30"/>
      <c r="B30" s="13" t="s">
        <v>71</v>
      </c>
      <c r="C30">
        <v>20.47</v>
      </c>
      <c r="D30">
        <v>21.11</v>
      </c>
      <c r="E30">
        <v>21.68</v>
      </c>
      <c r="F30">
        <f t="shared" si="1"/>
        <v>21.086666666666666</v>
      </c>
      <c r="G30">
        <f t="shared" si="2"/>
        <v>0.60533737149901279</v>
      </c>
      <c r="H30" s="21" t="s">
        <v>71</v>
      </c>
      <c r="I30" s="13">
        <v>12.86</v>
      </c>
      <c r="J30" s="13">
        <v>13.69</v>
      </c>
      <c r="K30">
        <v>13.88</v>
      </c>
      <c r="L30">
        <f t="shared" si="7"/>
        <v>13.476666666666667</v>
      </c>
      <c r="M30">
        <f t="shared" si="8"/>
        <v>0.54243279153581225</v>
      </c>
      <c r="O30" s="13"/>
      <c r="P30" s="13"/>
    </row>
    <row r="31" spans="1:16" x14ac:dyDescent="0.2">
      <c r="A31" s="13" t="s">
        <v>85</v>
      </c>
      <c r="B31" s="13" t="s">
        <v>70</v>
      </c>
      <c r="C31">
        <v>20.88</v>
      </c>
      <c r="D31">
        <v>21.12</v>
      </c>
      <c r="E31">
        <v>21.99</v>
      </c>
      <c r="F31">
        <f t="shared" si="1"/>
        <v>21.33</v>
      </c>
      <c r="G31">
        <f t="shared" si="2"/>
        <v>0.58403767001795281</v>
      </c>
      <c r="H31" s="21" t="s">
        <v>70</v>
      </c>
      <c r="I31">
        <v>14.31</v>
      </c>
      <c r="J31">
        <v>15.03</v>
      </c>
      <c r="K31">
        <v>14.68</v>
      </c>
      <c r="L31">
        <f t="shared" si="7"/>
        <v>14.673333333333332</v>
      </c>
      <c r="M31">
        <f t="shared" si="8"/>
        <v>0.36004629331980759</v>
      </c>
      <c r="O31"/>
      <c r="P31"/>
    </row>
    <row r="32" spans="1:16" x14ac:dyDescent="0.2">
      <c r="A32"/>
      <c r="B32" s="13" t="s">
        <v>71</v>
      </c>
      <c r="C32">
        <v>21.13</v>
      </c>
      <c r="D32">
        <v>21.69</v>
      </c>
      <c r="E32">
        <v>21.88</v>
      </c>
      <c r="F32">
        <f t="shared" si="1"/>
        <v>21.566666666666666</v>
      </c>
      <c r="G32">
        <f t="shared" si="2"/>
        <v>0.38991452054691889</v>
      </c>
      <c r="H32" s="21" t="s">
        <v>71</v>
      </c>
      <c r="I32">
        <v>14.46</v>
      </c>
      <c r="J32">
        <v>16.13</v>
      </c>
      <c r="K32">
        <v>14.84</v>
      </c>
      <c r="L32">
        <f t="shared" si="7"/>
        <v>15.143333333333333</v>
      </c>
      <c r="M32">
        <f t="shared" si="8"/>
        <v>0.87534755002417863</v>
      </c>
      <c r="O32"/>
      <c r="P32"/>
    </row>
    <row r="33" spans="1:27" x14ac:dyDescent="0.2">
      <c r="A33" s="13" t="s">
        <v>86</v>
      </c>
      <c r="B33" s="13" t="s">
        <v>70</v>
      </c>
      <c r="C33">
        <v>20.96</v>
      </c>
      <c r="D33">
        <v>21.58</v>
      </c>
      <c r="E33">
        <v>22.19</v>
      </c>
      <c r="F33">
        <f t="shared" si="1"/>
        <v>21.576666666666668</v>
      </c>
      <c r="G33">
        <f t="shared" si="2"/>
        <v>0.61500677503043299</v>
      </c>
      <c r="H33" s="21" t="s">
        <v>70</v>
      </c>
      <c r="I33">
        <v>14.38</v>
      </c>
      <c r="J33">
        <v>15.26</v>
      </c>
      <c r="K33">
        <v>15.44</v>
      </c>
      <c r="L33">
        <f t="shared" si="7"/>
        <v>15.026666666666666</v>
      </c>
      <c r="M33">
        <f t="shared" si="8"/>
        <v>0.56721542057082031</v>
      </c>
      <c r="O33"/>
      <c r="P33"/>
    </row>
    <row r="34" spans="1:27" x14ac:dyDescent="0.2">
      <c r="A34"/>
      <c r="B34" s="13" t="s">
        <v>71</v>
      </c>
      <c r="C34">
        <v>21.51</v>
      </c>
      <c r="D34">
        <v>21.94</v>
      </c>
      <c r="E34">
        <v>21.01</v>
      </c>
      <c r="F34">
        <f t="shared" si="1"/>
        <v>21.486666666666668</v>
      </c>
      <c r="G34">
        <f t="shared" si="2"/>
        <v>0.46543886100467935</v>
      </c>
      <c r="H34" s="21" t="s">
        <v>71</v>
      </c>
      <c r="I34">
        <v>15.98</v>
      </c>
      <c r="J34">
        <v>14.66</v>
      </c>
      <c r="K34">
        <v>15.29</v>
      </c>
      <c r="L34">
        <f t="shared" si="7"/>
        <v>15.31</v>
      </c>
      <c r="M34">
        <f t="shared" si="8"/>
        <v>0.66022723360976276</v>
      </c>
      <c r="O34"/>
      <c r="P34"/>
    </row>
    <row r="35" spans="1:27" x14ac:dyDescent="0.2">
      <c r="A35" s="13" t="s">
        <v>87</v>
      </c>
      <c r="B35" s="13" t="s">
        <v>70</v>
      </c>
      <c r="C35">
        <v>21.94</v>
      </c>
      <c r="D35">
        <v>22.22</v>
      </c>
      <c r="E35">
        <v>21.04</v>
      </c>
      <c r="F35">
        <f t="shared" si="1"/>
        <v>21.733333333333331</v>
      </c>
      <c r="G35">
        <f t="shared" si="2"/>
        <v>0.61654953842601623</v>
      </c>
      <c r="H35" s="21" t="s">
        <v>70</v>
      </c>
      <c r="I35">
        <v>15.16</v>
      </c>
      <c r="J35">
        <v>15.68</v>
      </c>
      <c r="K35">
        <v>16.18</v>
      </c>
      <c r="L35">
        <f>AVERAGE(I35:K35)</f>
        <v>15.673333333333332</v>
      </c>
      <c r="M35">
        <f>STDEV(I35:K35)</f>
        <v>0.51003267869160418</v>
      </c>
      <c r="O35"/>
      <c r="P35"/>
    </row>
    <row r="36" spans="1:27" x14ac:dyDescent="0.2">
      <c r="A36"/>
      <c r="B36" s="13" t="s">
        <v>71</v>
      </c>
      <c r="C36">
        <v>21.65</v>
      </c>
      <c r="D36">
        <v>22.26</v>
      </c>
      <c r="E36">
        <v>20.98</v>
      </c>
      <c r="F36">
        <f t="shared" si="1"/>
        <v>21.63</v>
      </c>
      <c r="G36">
        <f t="shared" si="2"/>
        <v>0.64023433210036518</v>
      </c>
      <c r="H36" s="21" t="s">
        <v>71</v>
      </c>
      <c r="I36">
        <v>16.2</v>
      </c>
      <c r="J36">
        <v>14.83</v>
      </c>
      <c r="K36">
        <v>15.15</v>
      </c>
      <c r="L36">
        <f>AVERAGE(I36:K36)</f>
        <v>15.393333333333333</v>
      </c>
      <c r="M36">
        <f>STDEV(I36:K36)</f>
        <v>0.71668217037493864</v>
      </c>
      <c r="O36"/>
      <c r="P36"/>
    </row>
    <row r="37" spans="1:27" x14ac:dyDescent="0.2">
      <c r="A37" s="13" t="s">
        <v>88</v>
      </c>
      <c r="B37" s="13" t="s">
        <v>70</v>
      </c>
      <c r="C37">
        <v>22.24</v>
      </c>
      <c r="D37">
        <v>21.58</v>
      </c>
      <c r="E37">
        <v>21.21</v>
      </c>
      <c r="F37">
        <f t="shared" si="1"/>
        <v>21.676666666666666</v>
      </c>
      <c r="G37">
        <f t="shared" si="2"/>
        <v>0.52175984258404962</v>
      </c>
      <c r="H37" s="21" t="s">
        <v>70</v>
      </c>
      <c r="I37">
        <v>15.63</v>
      </c>
      <c r="J37">
        <v>16.02</v>
      </c>
      <c r="K37">
        <v>16.940000000000001</v>
      </c>
      <c r="L37">
        <f>AVERAGE(I37:K37)</f>
        <v>16.196666666666669</v>
      </c>
      <c r="M37">
        <f>STDEV(I37:K37)</f>
        <v>0.67263164758531391</v>
      </c>
      <c r="O37"/>
      <c r="P37"/>
    </row>
    <row r="38" spans="1:27" x14ac:dyDescent="0.2">
      <c r="A38"/>
      <c r="B38" s="13" t="s">
        <v>71</v>
      </c>
      <c r="C38">
        <v>21.63</v>
      </c>
      <c r="D38">
        <v>22.28</v>
      </c>
      <c r="E38">
        <v>21.85</v>
      </c>
      <c r="F38">
        <f t="shared" si="1"/>
        <v>21.919999999999998</v>
      </c>
      <c r="G38">
        <f t="shared" si="2"/>
        <v>0.33060550509633169</v>
      </c>
      <c r="H38" s="21" t="s">
        <v>71</v>
      </c>
      <c r="I38">
        <v>15.49</v>
      </c>
      <c r="J38">
        <v>16.13</v>
      </c>
      <c r="K38">
        <v>16.23</v>
      </c>
      <c r="L38">
        <f>AVERAGE(I38:K38)</f>
        <v>15.949999999999998</v>
      </c>
      <c r="M38">
        <f>STDEV(I38:K38)</f>
        <v>0.40149719799769445</v>
      </c>
      <c r="O38"/>
      <c r="P38"/>
    </row>
    <row r="39" spans="1:27" x14ac:dyDescent="0.2">
      <c r="A39" s="13" t="s">
        <v>89</v>
      </c>
      <c r="B39" s="13" t="s">
        <v>70</v>
      </c>
      <c r="C39">
        <v>22.48</v>
      </c>
      <c r="D39">
        <v>21.83</v>
      </c>
      <c r="E39">
        <v>21.25</v>
      </c>
      <c r="F39">
        <f t="shared" si="1"/>
        <v>21.853333333333335</v>
      </c>
      <c r="G39">
        <f t="shared" si="2"/>
        <v>0.61533188876681311</v>
      </c>
      <c r="H39" s="21" t="s">
        <v>70</v>
      </c>
      <c r="I39">
        <v>16.940000000000001</v>
      </c>
      <c r="J39">
        <v>16.02</v>
      </c>
      <c r="K39">
        <v>16.190000000000001</v>
      </c>
      <c r="L39">
        <f t="shared" ref="L39:L40" si="9">AVERAGE(I39:K39)</f>
        <v>16.383333333333336</v>
      </c>
      <c r="M39">
        <f t="shared" ref="M39:M40" si="10">STDEV(I39:K39)</f>
        <v>0.48952357791360157</v>
      </c>
      <c r="O39"/>
      <c r="P39"/>
    </row>
    <row r="40" spans="1:27" x14ac:dyDescent="0.2">
      <c r="A40"/>
      <c r="B40" s="13" t="s">
        <v>71</v>
      </c>
      <c r="C40">
        <v>22.32</v>
      </c>
      <c r="D40">
        <v>22.13</v>
      </c>
      <c r="E40">
        <v>20.72</v>
      </c>
      <c r="F40">
        <f t="shared" si="1"/>
        <v>21.723333333333333</v>
      </c>
      <c r="G40">
        <f t="shared" si="2"/>
        <v>0.87409000299359008</v>
      </c>
      <c r="H40" s="21" t="s">
        <v>71</v>
      </c>
      <c r="I40">
        <v>16.73</v>
      </c>
      <c r="J40">
        <v>15.31</v>
      </c>
      <c r="K40">
        <v>15.7</v>
      </c>
      <c r="L40">
        <f t="shared" si="9"/>
        <v>15.913333333333332</v>
      </c>
      <c r="M40">
        <f t="shared" si="10"/>
        <v>0.73364387364260975</v>
      </c>
      <c r="O40"/>
      <c r="P40"/>
    </row>
    <row r="41" spans="1:27" x14ac:dyDescent="0.2">
      <c r="A41"/>
      <c r="B41" s="13"/>
      <c r="C41"/>
      <c r="D41"/>
      <c r="E41"/>
      <c r="F41"/>
      <c r="G41"/>
    </row>
    <row r="42" spans="1:27" x14ac:dyDescent="0.2">
      <c r="A42"/>
      <c r="B42" s="13"/>
      <c r="C42"/>
      <c r="D42"/>
      <c r="E42"/>
      <c r="F42"/>
      <c r="G42"/>
    </row>
    <row r="43" spans="1:27" x14ac:dyDescent="0.2">
      <c r="A43"/>
      <c r="B43" s="13"/>
      <c r="C43"/>
      <c r="D43"/>
      <c r="E43"/>
      <c r="F43"/>
      <c r="G43"/>
    </row>
    <row r="44" spans="1:27" ht="18.75" x14ac:dyDescent="0.2">
      <c r="A44" s="5" t="s">
        <v>10</v>
      </c>
    </row>
    <row r="45" spans="1:27" ht="18.75" x14ac:dyDescent="0.2">
      <c r="A45" s="5" t="s">
        <v>63</v>
      </c>
      <c r="N45" s="6" t="s">
        <v>31</v>
      </c>
      <c r="O45" s="2" t="s">
        <v>31</v>
      </c>
      <c r="P45" s="2" t="s">
        <v>32</v>
      </c>
    </row>
    <row r="46" spans="1:27" x14ac:dyDescent="0.2">
      <c r="A46" s="24" t="s">
        <v>2</v>
      </c>
      <c r="B46" s="24" t="s">
        <v>44</v>
      </c>
      <c r="C46" s="6" t="s">
        <v>34</v>
      </c>
      <c r="D46" s="6">
        <v>0</v>
      </c>
      <c r="E46" s="6">
        <v>4.6154000000000002</v>
      </c>
      <c r="F46" s="6">
        <v>2</v>
      </c>
      <c r="G46" s="6">
        <v>0</v>
      </c>
      <c r="H46" s="22">
        <v>3.9216000000000002</v>
      </c>
      <c r="I46" s="6">
        <v>1.7241</v>
      </c>
      <c r="J46" s="6">
        <v>0</v>
      </c>
      <c r="K46" s="6">
        <v>0</v>
      </c>
      <c r="L46" s="6">
        <v>2.3809999999999998</v>
      </c>
      <c r="M46" s="6">
        <v>0</v>
      </c>
      <c r="N46" s="20">
        <f>AVERAGE(D46:M46)</f>
        <v>1.46421</v>
      </c>
      <c r="O46" s="20"/>
      <c r="P46" s="20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1:27" x14ac:dyDescent="0.2">
      <c r="A47" s="24"/>
      <c r="B47" s="24"/>
      <c r="C47" s="6" t="s">
        <v>35</v>
      </c>
      <c r="D47" s="6">
        <v>0</v>
      </c>
      <c r="E47" s="6">
        <v>3.8462000000000001</v>
      </c>
      <c r="F47" s="6">
        <v>2.8986000000000001</v>
      </c>
      <c r="G47" s="6">
        <v>0</v>
      </c>
      <c r="H47" s="22">
        <v>0</v>
      </c>
      <c r="I47" s="6">
        <v>1.6129</v>
      </c>
      <c r="J47" s="6">
        <v>3.9216000000000002</v>
      </c>
      <c r="K47" s="6">
        <v>0</v>
      </c>
      <c r="L47" s="6">
        <v>0</v>
      </c>
      <c r="M47" s="6">
        <v>1.6949000000000001</v>
      </c>
      <c r="N47" s="20">
        <f t="shared" ref="N47:N51" si="11">AVERAGE(D47:M47)</f>
        <v>1.3974199999999999</v>
      </c>
      <c r="O47" s="18">
        <f>AVERAGE(N46:N48)</f>
        <v>1.1319433333333333</v>
      </c>
      <c r="P47" s="18">
        <f>STDEV(N46:N48)</f>
        <v>0.51873697133839713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7" x14ac:dyDescent="0.2">
      <c r="A48" s="24"/>
      <c r="B48" s="24"/>
      <c r="C48" s="6" t="s">
        <v>36</v>
      </c>
      <c r="D48" s="6">
        <v>0</v>
      </c>
      <c r="E48" s="6">
        <v>0</v>
      </c>
      <c r="F48" s="6">
        <v>1.4493</v>
      </c>
      <c r="G48" s="6">
        <v>0</v>
      </c>
      <c r="H48" s="22">
        <v>2.0407999999999999</v>
      </c>
      <c r="I48" s="6">
        <v>0</v>
      </c>
      <c r="J48" s="6">
        <v>0</v>
      </c>
      <c r="K48" s="6">
        <v>0</v>
      </c>
      <c r="L48" s="6">
        <v>1.8519000000000001</v>
      </c>
      <c r="M48" s="6">
        <v>0</v>
      </c>
      <c r="N48" s="20">
        <f t="shared" si="11"/>
        <v>0.53420000000000001</v>
      </c>
      <c r="O48" s="18"/>
      <c r="P48" s="18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x14ac:dyDescent="0.2">
      <c r="A49" s="24"/>
      <c r="B49" s="24" t="s">
        <v>30</v>
      </c>
      <c r="C49" s="6" t="s">
        <v>34</v>
      </c>
      <c r="D49" s="6">
        <v>2.1739000000000002</v>
      </c>
      <c r="E49" s="6">
        <v>0</v>
      </c>
      <c r="F49" s="6">
        <v>0</v>
      </c>
      <c r="G49" s="6">
        <v>2.4390000000000001</v>
      </c>
      <c r="H49" s="22">
        <v>0</v>
      </c>
      <c r="I49" s="6">
        <v>0</v>
      </c>
      <c r="J49" s="6">
        <v>0</v>
      </c>
      <c r="K49" s="6">
        <v>1.8868</v>
      </c>
      <c r="L49" s="6">
        <v>0</v>
      </c>
      <c r="M49" s="6">
        <v>1.6667000000000001</v>
      </c>
      <c r="N49" s="20">
        <f t="shared" si="11"/>
        <v>0.81663999999999992</v>
      </c>
      <c r="O49" s="18"/>
      <c r="P49" s="18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x14ac:dyDescent="0.2">
      <c r="A50" s="24"/>
      <c r="B50" s="24"/>
      <c r="C50" s="6" t="s">
        <v>35</v>
      </c>
      <c r="D50" s="6">
        <v>0</v>
      </c>
      <c r="E50" s="6">
        <v>7.8430999999999997</v>
      </c>
      <c r="F50" s="6">
        <v>0</v>
      </c>
      <c r="G50" s="6">
        <v>0</v>
      </c>
      <c r="H50" s="22">
        <v>0</v>
      </c>
      <c r="I50" s="6">
        <v>1.9608000000000001</v>
      </c>
      <c r="J50" s="6">
        <v>0</v>
      </c>
      <c r="K50" s="6">
        <v>0</v>
      </c>
      <c r="L50" s="6">
        <v>0</v>
      </c>
      <c r="M50" s="6">
        <v>3.8462000000000001</v>
      </c>
      <c r="N50" s="20">
        <f t="shared" si="11"/>
        <v>1.3650100000000001</v>
      </c>
      <c r="O50" s="18">
        <f>AVERAGE(N49:N51)</f>
        <v>0.96843000000000001</v>
      </c>
      <c r="P50" s="18">
        <f>STDEV(N49:N51)</f>
        <v>0.34658191282869932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x14ac:dyDescent="0.2">
      <c r="A51" s="24"/>
      <c r="B51" s="24"/>
      <c r="C51" s="6" t="s">
        <v>36</v>
      </c>
      <c r="D51" s="6">
        <v>0</v>
      </c>
      <c r="E51" s="6">
        <v>0</v>
      </c>
      <c r="F51" s="6">
        <v>0</v>
      </c>
      <c r="G51" s="6">
        <v>3.0769000000000002</v>
      </c>
      <c r="H51" s="22">
        <v>0</v>
      </c>
      <c r="I51" s="6">
        <v>0</v>
      </c>
      <c r="J51" s="6">
        <v>2.2726999999999999</v>
      </c>
      <c r="K51" s="6">
        <v>0</v>
      </c>
      <c r="L51" s="6">
        <v>1.8868</v>
      </c>
      <c r="M51" s="6">
        <v>0</v>
      </c>
      <c r="N51" s="20">
        <f t="shared" si="11"/>
        <v>0.72364000000000006</v>
      </c>
      <c r="O51" s="18"/>
      <c r="P51" s="18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x14ac:dyDescent="0.2">
      <c r="N52" s="20"/>
      <c r="O52" s="18"/>
      <c r="P52" s="18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x14ac:dyDescent="0.2">
      <c r="A53" s="24" t="s">
        <v>3</v>
      </c>
      <c r="B53" s="24" t="s">
        <v>44</v>
      </c>
      <c r="C53" s="6" t="s">
        <v>34</v>
      </c>
      <c r="D53" s="6">
        <v>3.5714000000000001</v>
      </c>
      <c r="E53" s="6">
        <v>0</v>
      </c>
      <c r="F53" s="6">
        <v>4.7618999999999998</v>
      </c>
      <c r="G53" s="6">
        <v>0</v>
      </c>
      <c r="H53" s="22">
        <v>0</v>
      </c>
      <c r="I53" s="6">
        <v>0</v>
      </c>
      <c r="J53" s="6">
        <v>4</v>
      </c>
      <c r="K53" s="6">
        <v>3.3332999999999999</v>
      </c>
      <c r="L53" s="6">
        <v>0</v>
      </c>
      <c r="M53" s="6">
        <v>0</v>
      </c>
      <c r="N53" s="20">
        <f t="shared" ref="N53:N58" si="12">AVERAGE(D53:M53)</f>
        <v>1.5666599999999999</v>
      </c>
      <c r="O53" s="18"/>
      <c r="P53" s="18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x14ac:dyDescent="0.2">
      <c r="A54" s="24"/>
      <c r="B54" s="24"/>
      <c r="C54" s="6" t="s">
        <v>35</v>
      </c>
      <c r="D54" s="6">
        <v>0</v>
      </c>
      <c r="E54" s="6">
        <v>6.6666999999999996</v>
      </c>
      <c r="F54" s="6">
        <v>0</v>
      </c>
      <c r="G54" s="6">
        <v>3.8462000000000001</v>
      </c>
      <c r="H54" s="22">
        <v>0</v>
      </c>
      <c r="I54" s="6">
        <v>0</v>
      </c>
      <c r="J54" s="6">
        <v>8.1966999999999999</v>
      </c>
      <c r="K54" s="6">
        <v>0</v>
      </c>
      <c r="L54" s="6">
        <v>0</v>
      </c>
      <c r="M54" s="6">
        <v>0</v>
      </c>
      <c r="N54" s="20">
        <f t="shared" si="12"/>
        <v>1.8709600000000002</v>
      </c>
      <c r="O54" s="18">
        <f>AVERAGE(N53:N55)</f>
        <v>1.8950566666666664</v>
      </c>
      <c r="P54" s="18">
        <f>STDEV(N53:N55)</f>
        <v>0.34108398530762979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x14ac:dyDescent="0.2">
      <c r="A55" s="24"/>
      <c r="B55" s="24"/>
      <c r="C55" s="6" t="s">
        <v>36</v>
      </c>
      <c r="D55" s="6">
        <v>4.1666999999999996</v>
      </c>
      <c r="E55" s="6">
        <v>0</v>
      </c>
      <c r="F55" s="6">
        <v>0</v>
      </c>
      <c r="G55" s="6">
        <v>2</v>
      </c>
      <c r="H55" s="22">
        <v>10.416700000000001</v>
      </c>
      <c r="I55" s="6">
        <v>0</v>
      </c>
      <c r="J55" s="6">
        <v>1.6667000000000001</v>
      </c>
      <c r="K55" s="6">
        <v>0</v>
      </c>
      <c r="L55" s="6">
        <v>4.2253999999999996</v>
      </c>
      <c r="M55" s="6">
        <v>0</v>
      </c>
      <c r="N55" s="20">
        <f t="shared" si="12"/>
        <v>2.2475499999999999</v>
      </c>
      <c r="O55" s="18"/>
      <c r="P55" s="18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x14ac:dyDescent="0.2">
      <c r="A56" s="24"/>
      <c r="B56" s="24" t="s">
        <v>30</v>
      </c>
      <c r="C56" s="6" t="s">
        <v>34</v>
      </c>
      <c r="D56" s="6">
        <v>0</v>
      </c>
      <c r="E56" s="6">
        <v>3.9216000000000002</v>
      </c>
      <c r="F56" s="6">
        <v>0</v>
      </c>
      <c r="G56" s="6">
        <v>0</v>
      </c>
      <c r="H56" s="22">
        <v>3.5087999999999999</v>
      </c>
      <c r="I56" s="6">
        <v>7.5472000000000001</v>
      </c>
      <c r="J56" s="6">
        <v>0</v>
      </c>
      <c r="K56" s="6">
        <v>1.8182</v>
      </c>
      <c r="L56" s="6">
        <v>1.8519000000000001</v>
      </c>
      <c r="M56" s="6">
        <v>0</v>
      </c>
      <c r="N56" s="20">
        <f t="shared" si="12"/>
        <v>1.86477</v>
      </c>
      <c r="O56" s="18"/>
      <c r="P56" s="18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x14ac:dyDescent="0.2">
      <c r="A57" s="24"/>
      <c r="B57" s="24"/>
      <c r="C57" s="6" t="s">
        <v>35</v>
      </c>
      <c r="D57" s="6">
        <v>5.6604000000000001</v>
      </c>
      <c r="E57" s="6">
        <v>0</v>
      </c>
      <c r="F57" s="6">
        <v>5.6604000000000001</v>
      </c>
      <c r="G57" s="6">
        <v>3.5087999999999999</v>
      </c>
      <c r="H57" s="22">
        <v>0</v>
      </c>
      <c r="I57" s="6">
        <v>5.3571</v>
      </c>
      <c r="J57" s="6">
        <v>0</v>
      </c>
      <c r="K57" s="6">
        <v>10.7143</v>
      </c>
      <c r="L57" s="6">
        <v>0</v>
      </c>
      <c r="M57" s="6">
        <v>1.6949000000000001</v>
      </c>
      <c r="N57" s="20">
        <f t="shared" si="12"/>
        <v>3.2595899999999993</v>
      </c>
      <c r="O57" s="18">
        <f>AVERAGE(N56:N58)</f>
        <v>3.1213333333333337</v>
      </c>
      <c r="P57" s="18">
        <f>STDEV(N56:N58)</f>
        <v>1.193456349697521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x14ac:dyDescent="0.2">
      <c r="A58" s="24"/>
      <c r="B58" s="24"/>
      <c r="C58" s="6" t="s">
        <v>36</v>
      </c>
      <c r="D58" s="6">
        <v>8.7719000000000005</v>
      </c>
      <c r="E58" s="6">
        <v>10.7143</v>
      </c>
      <c r="F58" s="6">
        <v>0</v>
      </c>
      <c r="G58" s="6">
        <v>4</v>
      </c>
      <c r="H58" s="22">
        <v>0</v>
      </c>
      <c r="I58" s="6">
        <v>6.3491999999999997</v>
      </c>
      <c r="J58" s="6">
        <v>1.8182</v>
      </c>
      <c r="K58" s="6">
        <v>6.8966000000000003</v>
      </c>
      <c r="L58" s="6">
        <v>0</v>
      </c>
      <c r="M58" s="6">
        <v>3.8462000000000001</v>
      </c>
      <c r="N58" s="20">
        <f t="shared" si="12"/>
        <v>4.2396400000000005</v>
      </c>
      <c r="O58" s="18"/>
      <c r="P58" s="18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N59" s="20"/>
      <c r="O59" s="18"/>
      <c r="P59" s="18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x14ac:dyDescent="0.2">
      <c r="A60" s="24" t="s">
        <v>4</v>
      </c>
      <c r="B60" s="24" t="s">
        <v>44</v>
      </c>
      <c r="C60" s="6" t="s">
        <v>34</v>
      </c>
      <c r="D60" s="6">
        <v>8.9285999999999994</v>
      </c>
      <c r="E60" s="6">
        <v>12.5</v>
      </c>
      <c r="F60" s="6">
        <v>6.5574000000000003</v>
      </c>
      <c r="G60" s="6">
        <v>11.538500000000001</v>
      </c>
      <c r="H60" s="22">
        <v>16</v>
      </c>
      <c r="I60" s="6">
        <v>10.526300000000001</v>
      </c>
      <c r="J60" s="6">
        <v>15.384600000000001</v>
      </c>
      <c r="K60" s="6">
        <v>0</v>
      </c>
      <c r="L60" s="6">
        <v>3.125</v>
      </c>
      <c r="M60" s="6">
        <v>13.461499999999999</v>
      </c>
      <c r="N60" s="20">
        <f>AVERAGE(D60:M60)</f>
        <v>9.8021900000000013</v>
      </c>
      <c r="O60" s="18"/>
      <c r="P60" s="18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x14ac:dyDescent="0.2">
      <c r="A61" s="24"/>
      <c r="B61" s="24"/>
      <c r="C61" s="6" t="s">
        <v>35</v>
      </c>
      <c r="D61" s="6">
        <v>20.7547</v>
      </c>
      <c r="E61" s="6">
        <v>24.074100000000001</v>
      </c>
      <c r="F61" s="6">
        <v>16.326499999999999</v>
      </c>
      <c r="G61" s="6">
        <v>6.8966000000000003</v>
      </c>
      <c r="H61" s="22">
        <v>0</v>
      </c>
      <c r="I61" s="6">
        <v>3.125</v>
      </c>
      <c r="J61" s="6">
        <v>13.461499999999999</v>
      </c>
      <c r="K61" s="6">
        <v>7.4074</v>
      </c>
      <c r="L61" s="6">
        <v>3.7037</v>
      </c>
      <c r="M61" s="6">
        <v>3.9216000000000002</v>
      </c>
      <c r="N61" s="20">
        <f t="shared" ref="N61:N65" si="13">AVERAGE(D61:M61)</f>
        <v>9.9671099999999999</v>
      </c>
      <c r="O61" s="18">
        <f>AVERAGE(N60:N62)</f>
        <v>10.186860000000001</v>
      </c>
      <c r="P61" s="18">
        <f>STDEV(N60:N62)</f>
        <v>0.52989839016550966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x14ac:dyDescent="0.2">
      <c r="A62" s="24"/>
      <c r="B62" s="24"/>
      <c r="C62" s="6" t="s">
        <v>36</v>
      </c>
      <c r="D62" s="6">
        <v>11.1111</v>
      </c>
      <c r="E62" s="6">
        <v>5.4545000000000003</v>
      </c>
      <c r="F62" s="6">
        <v>13.793100000000001</v>
      </c>
      <c r="G62" s="6">
        <v>9.8039000000000005</v>
      </c>
      <c r="H62" s="22">
        <v>14.583299999999999</v>
      </c>
      <c r="I62" s="6">
        <v>15.686299999999999</v>
      </c>
      <c r="J62" s="6">
        <v>10.344799999999999</v>
      </c>
      <c r="K62" s="6">
        <v>3.9216000000000002</v>
      </c>
      <c r="L62" s="6">
        <v>5.3571</v>
      </c>
      <c r="M62" s="6">
        <v>17.857099999999999</v>
      </c>
      <c r="N62" s="20">
        <f t="shared" si="13"/>
        <v>10.791279999999999</v>
      </c>
      <c r="O62" s="18"/>
      <c r="P62" s="18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24"/>
      <c r="B63" s="24" t="s">
        <v>30</v>
      </c>
      <c r="C63" s="6" t="s">
        <v>34</v>
      </c>
      <c r="D63" s="6">
        <v>50.909100000000002</v>
      </c>
      <c r="E63" s="6">
        <v>50</v>
      </c>
      <c r="F63" s="6">
        <v>39.215699999999998</v>
      </c>
      <c r="G63" s="6">
        <v>47.2727</v>
      </c>
      <c r="H63" s="22">
        <v>37.5</v>
      </c>
      <c r="I63" s="6">
        <v>56.896599999999999</v>
      </c>
      <c r="J63" s="6">
        <v>63.636400000000002</v>
      </c>
      <c r="K63" s="6">
        <v>60.416699999999999</v>
      </c>
      <c r="L63" s="6">
        <v>53.333300000000001</v>
      </c>
      <c r="M63" s="6">
        <v>48.076900000000002</v>
      </c>
      <c r="N63" s="20">
        <f t="shared" si="13"/>
        <v>50.725739999999995</v>
      </c>
      <c r="O63" s="18"/>
      <c r="P63" s="18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x14ac:dyDescent="0.2">
      <c r="A64" s="24"/>
      <c r="B64" s="24"/>
      <c r="C64" s="6" t="s">
        <v>35</v>
      </c>
      <c r="D64" s="6">
        <v>53.846200000000003</v>
      </c>
      <c r="E64" s="6">
        <v>60.714300000000001</v>
      </c>
      <c r="F64" s="6">
        <v>46</v>
      </c>
      <c r="G64" s="6">
        <v>64.150899999999993</v>
      </c>
      <c r="H64" s="22">
        <v>65.079400000000007</v>
      </c>
      <c r="I64" s="6">
        <v>29.411799999999999</v>
      </c>
      <c r="J64" s="6">
        <v>54.545499999999997</v>
      </c>
      <c r="K64" s="6">
        <v>43.636400000000002</v>
      </c>
      <c r="L64" s="6">
        <v>62.264200000000002</v>
      </c>
      <c r="M64" s="6">
        <v>48.333300000000001</v>
      </c>
      <c r="N64" s="20">
        <f t="shared" si="13"/>
        <v>52.798199999999994</v>
      </c>
      <c r="O64" s="18">
        <f>AVERAGE(N63:N65)</f>
        <v>51.06369999999999</v>
      </c>
      <c r="P64" s="18">
        <f>STDEV(N63:N65)</f>
        <v>1.5926442137527101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16384" x14ac:dyDescent="0.2">
      <c r="A65" s="24"/>
      <c r="B65" s="24"/>
      <c r="C65" s="6" t="s">
        <v>36</v>
      </c>
      <c r="D65" s="6">
        <v>66.666700000000006</v>
      </c>
      <c r="E65" s="6">
        <v>43.137300000000003</v>
      </c>
      <c r="F65" s="6">
        <v>52.2727</v>
      </c>
      <c r="G65" s="6">
        <v>60.4651</v>
      </c>
      <c r="H65" s="22">
        <v>52.631599999999999</v>
      </c>
      <c r="I65" s="6">
        <v>42.857100000000003</v>
      </c>
      <c r="J65" s="6">
        <v>46.428600000000003</v>
      </c>
      <c r="K65" s="6">
        <v>47.169800000000002</v>
      </c>
      <c r="L65" s="6">
        <v>46.153799999999997</v>
      </c>
      <c r="M65" s="6">
        <v>38.8889</v>
      </c>
      <c r="N65" s="20">
        <f t="shared" si="13"/>
        <v>49.667160000000003</v>
      </c>
      <c r="O65" s="18"/>
      <c r="P65" s="18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16384" x14ac:dyDescent="0.2">
      <c r="N66" s="20"/>
      <c r="O66" s="18"/>
      <c r="P66" s="18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16384" x14ac:dyDescent="0.2">
      <c r="A67" s="24" t="s">
        <v>33</v>
      </c>
      <c r="B67" s="24" t="s">
        <v>44</v>
      </c>
      <c r="C67" s="6" t="s">
        <v>34</v>
      </c>
      <c r="D67" s="6">
        <v>38</v>
      </c>
      <c r="E67" s="6">
        <v>30</v>
      </c>
      <c r="F67" s="6">
        <v>44.230800000000002</v>
      </c>
      <c r="G67" s="6">
        <v>29.8246</v>
      </c>
      <c r="H67" s="22">
        <v>34.615400000000001</v>
      </c>
      <c r="I67" s="6">
        <v>30.188700000000001</v>
      </c>
      <c r="J67" s="6">
        <v>25.490200000000002</v>
      </c>
      <c r="K67" s="6">
        <v>27.2727</v>
      </c>
      <c r="L67" s="6">
        <v>29.411799999999999</v>
      </c>
      <c r="M67" s="6">
        <v>27.2727</v>
      </c>
      <c r="N67" s="20">
        <f>AVERAGE(D67:M67)</f>
        <v>31.630689999999994</v>
      </c>
      <c r="O67" s="18"/>
      <c r="P67" s="18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16384" x14ac:dyDescent="0.2">
      <c r="A68" s="24"/>
      <c r="B68" s="24"/>
      <c r="C68" s="6" t="s">
        <v>35</v>
      </c>
      <c r="D68" s="6">
        <v>26.923100000000002</v>
      </c>
      <c r="E68" s="6">
        <v>26.5306</v>
      </c>
      <c r="F68" s="6">
        <v>28.260899999999999</v>
      </c>
      <c r="G68" s="6">
        <v>32</v>
      </c>
      <c r="H68" s="22">
        <v>25.925899999999999</v>
      </c>
      <c r="I68" s="6">
        <v>25.490200000000002</v>
      </c>
      <c r="J68" s="6">
        <v>27.451000000000001</v>
      </c>
      <c r="K68" s="6">
        <v>27.083300000000001</v>
      </c>
      <c r="L68" s="6">
        <v>29.310300000000002</v>
      </c>
      <c r="M68" s="6">
        <v>31.147500000000001</v>
      </c>
      <c r="N68" s="20">
        <f t="shared" ref="N68:N72" si="14">AVERAGE(D68:M68)</f>
        <v>28.012279999999997</v>
      </c>
      <c r="O68" s="18">
        <f>AVERAGE(N67:N69)</f>
        <v>28.136739999999993</v>
      </c>
      <c r="P68" s="18">
        <f>STDEV(N67:N69)</f>
        <v>3.4334122789289361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16384" x14ac:dyDescent="0.2">
      <c r="A69" s="24"/>
      <c r="B69" s="24"/>
      <c r="C69" s="6" t="s">
        <v>36</v>
      </c>
      <c r="D69" s="6">
        <v>32.075499999999998</v>
      </c>
      <c r="E69" s="6">
        <v>24.528300000000002</v>
      </c>
      <c r="F69" s="6">
        <v>26.415099999999999</v>
      </c>
      <c r="G69" s="6">
        <v>28.571400000000001</v>
      </c>
      <c r="H69" s="22">
        <v>18.181799999999999</v>
      </c>
      <c r="I69" s="6">
        <v>24</v>
      </c>
      <c r="J69" s="6">
        <v>23.333300000000001</v>
      </c>
      <c r="K69" s="6">
        <v>22</v>
      </c>
      <c r="L69" s="6">
        <v>25.490200000000002</v>
      </c>
      <c r="M69" s="6">
        <v>23.076899999999998</v>
      </c>
      <c r="N69" s="20">
        <f t="shared" si="14"/>
        <v>24.767249999999997</v>
      </c>
      <c r="O69" s="18"/>
      <c r="P69" s="18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16384" x14ac:dyDescent="0.2">
      <c r="A70" s="24"/>
      <c r="B70" s="24" t="s">
        <v>30</v>
      </c>
      <c r="C70" s="6" t="s">
        <v>34</v>
      </c>
      <c r="D70" s="6">
        <v>84.482799999999997</v>
      </c>
      <c r="E70" s="6">
        <v>78.947400000000002</v>
      </c>
      <c r="F70" s="6">
        <v>77.192999999999998</v>
      </c>
      <c r="G70" s="6">
        <v>80.392200000000003</v>
      </c>
      <c r="H70" s="22">
        <v>83.333299999999994</v>
      </c>
      <c r="I70" s="6">
        <v>69.230800000000002</v>
      </c>
      <c r="J70" s="6">
        <v>72.916700000000006</v>
      </c>
      <c r="K70" s="6">
        <v>70.689700000000002</v>
      </c>
      <c r="L70" s="6">
        <v>83.018900000000002</v>
      </c>
      <c r="M70" s="6">
        <v>78.125</v>
      </c>
      <c r="N70" s="20">
        <f t="shared" si="14"/>
        <v>77.832980000000006</v>
      </c>
      <c r="O70" s="18"/>
      <c r="P70" s="18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16384" x14ac:dyDescent="0.2">
      <c r="A71" s="24"/>
      <c r="B71" s="24"/>
      <c r="C71" s="6" t="s">
        <v>35</v>
      </c>
      <c r="D71" s="6">
        <v>82.758600000000001</v>
      </c>
      <c r="E71" s="6">
        <v>59.259300000000003</v>
      </c>
      <c r="F71" s="6">
        <v>90.566000000000003</v>
      </c>
      <c r="G71" s="6">
        <v>76.1905</v>
      </c>
      <c r="H71" s="22">
        <v>89.090900000000005</v>
      </c>
      <c r="I71" s="6">
        <v>82.352900000000005</v>
      </c>
      <c r="J71" s="6">
        <v>100</v>
      </c>
      <c r="K71" s="6">
        <v>92.307699999999997</v>
      </c>
      <c r="L71" s="6">
        <v>84.313699999999997</v>
      </c>
      <c r="M71" s="6">
        <v>94.117599999999996</v>
      </c>
      <c r="N71" s="20">
        <f t="shared" si="14"/>
        <v>85.09572</v>
      </c>
      <c r="O71" s="18">
        <f>AVERAGE(N70:N72)</f>
        <v>82.286513333333332</v>
      </c>
      <c r="P71" s="18">
        <f>STDEV(N70:N72)</f>
        <v>3.900603250387475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16384" x14ac:dyDescent="0.2">
      <c r="A72" s="24"/>
      <c r="B72" s="24"/>
      <c r="C72" s="6" t="s">
        <v>36</v>
      </c>
      <c r="D72" s="6">
        <v>82.456100000000006</v>
      </c>
      <c r="E72" s="6">
        <v>90.384600000000006</v>
      </c>
      <c r="F72" s="6">
        <v>91.666700000000006</v>
      </c>
      <c r="G72" s="6">
        <v>74.242400000000004</v>
      </c>
      <c r="H72" s="22">
        <v>74.545500000000004</v>
      </c>
      <c r="I72" s="6">
        <v>86.440700000000007</v>
      </c>
      <c r="J72" s="6">
        <v>67.741900000000001</v>
      </c>
      <c r="K72" s="6">
        <v>100</v>
      </c>
      <c r="L72" s="6">
        <v>98.245599999999996</v>
      </c>
      <c r="M72" s="6">
        <v>73.584900000000005</v>
      </c>
      <c r="N72" s="20">
        <f t="shared" si="14"/>
        <v>83.930840000000018</v>
      </c>
      <c r="O72" s="18"/>
      <c r="P72" s="18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16384" x14ac:dyDescent="0.2">
      <c r="A73" s="7"/>
      <c r="B73" s="7"/>
    </row>
    <row r="74" spans="1:16384" x14ac:dyDescent="0.2">
      <c r="A74" s="7"/>
      <c r="B74" s="7"/>
      <c r="C74" s="6" t="s">
        <v>6</v>
      </c>
      <c r="D74" s="6" t="s">
        <v>2</v>
      </c>
      <c r="E74" s="6" t="s">
        <v>3</v>
      </c>
      <c r="F74" s="6" t="s">
        <v>4</v>
      </c>
      <c r="G74" s="6" t="s">
        <v>5</v>
      </c>
    </row>
    <row r="75" spans="1:16384" x14ac:dyDescent="0.2">
      <c r="A75" s="7"/>
      <c r="B75" s="7"/>
      <c r="C75" s="6" t="s">
        <v>0</v>
      </c>
      <c r="D75" s="6">
        <v>1.1319359591270002</v>
      </c>
      <c r="E75" s="6">
        <v>1.8950520201212884</v>
      </c>
      <c r="F75" s="6">
        <v>10.186864753239037</v>
      </c>
      <c r="G75" s="6">
        <v>28.136741908846975</v>
      </c>
    </row>
    <row r="76" spans="1:16384" x14ac:dyDescent="0.2">
      <c r="A76" s="7"/>
      <c r="B76" s="7"/>
      <c r="C76" s="6" t="s">
        <v>1</v>
      </c>
      <c r="D76" s="6">
        <v>0.96843049234936174</v>
      </c>
      <c r="E76" s="6">
        <v>3.1213241262542852</v>
      </c>
      <c r="F76" s="6">
        <v>51.063692093707026</v>
      </c>
      <c r="G76" s="6">
        <v>82.286510067438201</v>
      </c>
    </row>
    <row r="77" spans="1:16384" x14ac:dyDescent="0.2">
      <c r="C77" s="6" t="s">
        <v>7</v>
      </c>
      <c r="D77" s="6">
        <v>0.51873564470295774</v>
      </c>
      <c r="E77" s="6">
        <v>0.34107333975673171</v>
      </c>
      <c r="F77" s="6">
        <v>0.52990907566991496</v>
      </c>
      <c r="G77" s="6">
        <v>3.4334042493755699</v>
      </c>
    </row>
    <row r="78" spans="1:16384" x14ac:dyDescent="0.2">
      <c r="C78" s="6" t="s">
        <v>8</v>
      </c>
      <c r="D78" s="6">
        <v>0.34657907015289136</v>
      </c>
      <c r="E78" s="6">
        <v>1.1934601385479904</v>
      </c>
      <c r="F78" s="6">
        <v>1.5926345498667018</v>
      </c>
      <c r="G78" s="6">
        <v>3.9006216751008047</v>
      </c>
    </row>
    <row r="80" spans="1:16384" ht="20.25" x14ac:dyDescent="0.2">
      <c r="A80" s="5" t="s">
        <v>64</v>
      </c>
      <c r="B80" s="8"/>
      <c r="C80" s="8"/>
      <c r="D80" s="8"/>
      <c r="E80" s="8"/>
      <c r="F80" s="8"/>
      <c r="G80" s="8"/>
      <c r="H80" s="23"/>
      <c r="I80" s="8"/>
      <c r="J80" s="8"/>
      <c r="K80" s="8"/>
      <c r="L80" s="8"/>
      <c r="M80" s="8"/>
      <c r="N80" s="8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  <c r="XEU80" s="1"/>
      <c r="XEV80" s="1"/>
      <c r="XEW80" s="1"/>
      <c r="XEX80" s="1"/>
      <c r="XEY80" s="1"/>
      <c r="XEZ80" s="1"/>
      <c r="XFA80" s="1"/>
      <c r="XFB80" s="1"/>
      <c r="XFC80" s="1"/>
      <c r="XFD80" s="1"/>
    </row>
    <row r="81" spans="1:26" x14ac:dyDescent="0.2">
      <c r="A81" s="24" t="s">
        <v>2</v>
      </c>
      <c r="B81" s="24" t="s">
        <v>44</v>
      </c>
      <c r="C81" s="6" t="s">
        <v>34</v>
      </c>
      <c r="D81" s="6">
        <v>0</v>
      </c>
      <c r="E81" s="6">
        <v>5.9900000000000002E-2</v>
      </c>
      <c r="F81" s="6">
        <v>3.9899999999999998E-2</v>
      </c>
      <c r="G81" s="6">
        <v>0</v>
      </c>
      <c r="H81" s="22">
        <v>3.9899999999999998E-2</v>
      </c>
      <c r="I81" s="6">
        <v>0.02</v>
      </c>
      <c r="J81" s="6">
        <v>0</v>
      </c>
      <c r="K81" s="6">
        <v>0</v>
      </c>
      <c r="L81" s="6">
        <v>5.9900000000000002E-2</v>
      </c>
      <c r="M81" s="6">
        <v>0</v>
      </c>
      <c r="N81" s="6">
        <f>AVERAGE(D81:M81)</f>
        <v>2.196E-2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x14ac:dyDescent="0.2">
      <c r="A82" s="24"/>
      <c r="B82" s="24"/>
      <c r="C82" s="6" t="s">
        <v>35</v>
      </c>
      <c r="D82" s="6">
        <v>0</v>
      </c>
      <c r="E82" s="6">
        <v>3.9899999999999998E-2</v>
      </c>
      <c r="F82" s="6">
        <v>7.9799999999999996E-2</v>
      </c>
      <c r="G82" s="6">
        <v>0</v>
      </c>
      <c r="H82" s="22">
        <v>0</v>
      </c>
      <c r="I82" s="6">
        <v>0.02</v>
      </c>
      <c r="J82" s="6">
        <v>3.9899999999999998E-2</v>
      </c>
      <c r="K82" s="6">
        <v>0</v>
      </c>
      <c r="L82" s="6">
        <v>0</v>
      </c>
      <c r="M82" s="6">
        <v>5.9900000000000002E-2</v>
      </c>
      <c r="N82" s="6">
        <f t="shared" ref="N82:N86" si="15">AVERAGE(D82:M82)</f>
        <v>2.3949999999999999E-2</v>
      </c>
      <c r="O82" s="18">
        <f>AVERAGE(N81:N83)</f>
        <v>1.7303333333333334E-2</v>
      </c>
      <c r="P82" s="18">
        <f>STDEV(N81:N83)</f>
        <v>9.8394122453189913E-3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x14ac:dyDescent="0.2">
      <c r="A83" s="24"/>
      <c r="B83" s="24"/>
      <c r="C83" s="6" t="s">
        <v>36</v>
      </c>
      <c r="D83" s="6">
        <v>0</v>
      </c>
      <c r="E83" s="6">
        <v>0</v>
      </c>
      <c r="F83" s="6">
        <v>0.02</v>
      </c>
      <c r="G83" s="6">
        <v>0</v>
      </c>
      <c r="H83" s="22">
        <v>0.02</v>
      </c>
      <c r="I83" s="6">
        <v>0</v>
      </c>
      <c r="J83" s="6">
        <v>0</v>
      </c>
      <c r="K83" s="6">
        <v>0</v>
      </c>
      <c r="L83" s="6">
        <v>0.02</v>
      </c>
      <c r="M83" s="6">
        <v>0</v>
      </c>
      <c r="N83" s="6">
        <f t="shared" si="15"/>
        <v>6.0000000000000001E-3</v>
      </c>
      <c r="O83" s="18"/>
      <c r="P83" s="18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x14ac:dyDescent="0.2">
      <c r="A84" s="24"/>
      <c r="B84" s="24" t="s">
        <v>30</v>
      </c>
      <c r="C84" s="6" t="s">
        <v>34</v>
      </c>
      <c r="D84" s="6">
        <v>4.1500000000000002E-2</v>
      </c>
      <c r="E84" s="6">
        <v>0</v>
      </c>
      <c r="F84" s="6">
        <v>0</v>
      </c>
      <c r="G84" s="6">
        <v>2.07E-2</v>
      </c>
      <c r="H84" s="22">
        <v>0</v>
      </c>
      <c r="I84" s="6">
        <v>0</v>
      </c>
      <c r="J84" s="6">
        <v>0</v>
      </c>
      <c r="K84" s="6">
        <v>2.07E-2</v>
      </c>
      <c r="L84" s="6">
        <v>0</v>
      </c>
      <c r="M84" s="6">
        <v>4.1500000000000002E-2</v>
      </c>
      <c r="N84" s="6">
        <f t="shared" si="15"/>
        <v>1.2440000000000001E-2</v>
      </c>
      <c r="O84" s="18"/>
      <c r="P84" s="18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x14ac:dyDescent="0.2">
      <c r="A85" s="24"/>
      <c r="B85" s="24"/>
      <c r="C85" s="6" t="s">
        <v>35</v>
      </c>
      <c r="D85" s="6">
        <v>0</v>
      </c>
      <c r="E85" s="6">
        <v>0.1244</v>
      </c>
      <c r="F85" s="6">
        <v>0</v>
      </c>
      <c r="G85" s="6">
        <v>0</v>
      </c>
      <c r="H85" s="22">
        <v>0</v>
      </c>
      <c r="I85" s="6">
        <v>2.07E-2</v>
      </c>
      <c r="J85" s="6">
        <v>0</v>
      </c>
      <c r="K85" s="6">
        <v>0</v>
      </c>
      <c r="L85" s="6">
        <v>0</v>
      </c>
      <c r="M85" s="6">
        <v>8.2900000000000001E-2</v>
      </c>
      <c r="N85" s="6">
        <f t="shared" si="15"/>
        <v>2.2800000000000001E-2</v>
      </c>
      <c r="O85" s="18">
        <f>AVERAGE(N84:N86)</f>
        <v>1.7966666666666669E-2</v>
      </c>
      <c r="P85" s="18">
        <f>STDEV(N84:N86)</f>
        <v>5.2146843944128876E-3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x14ac:dyDescent="0.2">
      <c r="A86" s="24"/>
      <c r="B86" s="24"/>
      <c r="C86" s="6" t="s">
        <v>36</v>
      </c>
      <c r="D86" s="6">
        <v>0</v>
      </c>
      <c r="E86" s="6">
        <v>0</v>
      </c>
      <c r="F86" s="6">
        <v>0</v>
      </c>
      <c r="G86" s="6">
        <v>8.2900000000000001E-2</v>
      </c>
      <c r="H86" s="22">
        <v>0</v>
      </c>
      <c r="I86" s="6">
        <v>0</v>
      </c>
      <c r="J86" s="6">
        <v>4.1500000000000002E-2</v>
      </c>
      <c r="K86" s="6">
        <v>0</v>
      </c>
      <c r="L86" s="6">
        <v>6.2199999999999998E-2</v>
      </c>
      <c r="M86" s="6">
        <v>0</v>
      </c>
      <c r="N86" s="6">
        <f t="shared" si="15"/>
        <v>1.8660000000000003E-2</v>
      </c>
      <c r="O86" s="18"/>
      <c r="P86" s="18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x14ac:dyDescent="0.2">
      <c r="O87" s="18"/>
      <c r="P87" s="18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x14ac:dyDescent="0.2">
      <c r="A88" s="24" t="s">
        <v>3</v>
      </c>
      <c r="B88" s="24" t="s">
        <v>44</v>
      </c>
      <c r="C88" s="6" t="s">
        <v>34</v>
      </c>
      <c r="D88" s="6">
        <v>7.7700000000000005E-2</v>
      </c>
      <c r="E88" s="6">
        <v>0</v>
      </c>
      <c r="F88" s="6">
        <v>5.8299999999999998E-2</v>
      </c>
      <c r="G88" s="6">
        <v>0</v>
      </c>
      <c r="H88" s="22">
        <v>0</v>
      </c>
      <c r="I88" s="6">
        <v>0</v>
      </c>
      <c r="J88" s="6">
        <v>3.8899999999999997E-2</v>
      </c>
      <c r="K88" s="6">
        <v>7.7700000000000005E-2</v>
      </c>
      <c r="L88" s="6">
        <v>0</v>
      </c>
      <c r="M88" s="6">
        <v>0</v>
      </c>
      <c r="N88" s="6">
        <f>AVERAGE(D88:M88)</f>
        <v>2.5259999999999998E-2</v>
      </c>
      <c r="O88" s="18"/>
      <c r="P88" s="18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x14ac:dyDescent="0.2">
      <c r="A89" s="24"/>
      <c r="B89" s="24"/>
      <c r="C89" s="6" t="s">
        <v>35</v>
      </c>
      <c r="D89" s="6">
        <v>0</v>
      </c>
      <c r="E89" s="6">
        <v>0.13600000000000001</v>
      </c>
      <c r="F89" s="6">
        <v>0</v>
      </c>
      <c r="G89" s="6">
        <v>3.8899999999999997E-2</v>
      </c>
      <c r="H89" s="22">
        <v>0</v>
      </c>
      <c r="I89" s="6">
        <v>0</v>
      </c>
      <c r="J89" s="6">
        <v>0.1943</v>
      </c>
      <c r="K89" s="6">
        <v>0</v>
      </c>
      <c r="L89" s="6">
        <v>0</v>
      </c>
      <c r="M89" s="6">
        <v>0</v>
      </c>
      <c r="N89" s="6">
        <f t="shared" ref="N89:N93" si="16">AVERAGE(D89:M89)</f>
        <v>3.6919999999999994E-2</v>
      </c>
      <c r="O89" s="18">
        <f>AVERAGE(N88:N90)</f>
        <v>3.6266666666666662E-2</v>
      </c>
      <c r="P89" s="18">
        <f>STDEV(N88:N90)</f>
        <v>1.0694977014156381E-2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x14ac:dyDescent="0.2">
      <c r="A90" s="24"/>
      <c r="B90" s="24"/>
      <c r="C90" s="6" t="s">
        <v>36</v>
      </c>
      <c r="D90" s="6">
        <v>0.13600000000000001</v>
      </c>
      <c r="E90" s="6">
        <v>0</v>
      </c>
      <c r="F90" s="6">
        <v>0</v>
      </c>
      <c r="G90" s="6">
        <v>1.9400000000000001E-2</v>
      </c>
      <c r="H90" s="22">
        <v>0.17480000000000001</v>
      </c>
      <c r="I90" s="6">
        <v>0</v>
      </c>
      <c r="J90" s="6">
        <v>1.9400000000000001E-2</v>
      </c>
      <c r="K90" s="6">
        <v>0</v>
      </c>
      <c r="L90" s="6">
        <v>0.1166</v>
      </c>
      <c r="M90" s="6">
        <v>0</v>
      </c>
      <c r="N90" s="6">
        <f t="shared" si="16"/>
        <v>4.6620000000000002E-2</v>
      </c>
      <c r="O90" s="18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x14ac:dyDescent="0.2">
      <c r="A91" s="24"/>
      <c r="B91" s="24" t="s">
        <v>30</v>
      </c>
      <c r="C91" s="6" t="s">
        <v>34</v>
      </c>
      <c r="D91" s="6">
        <v>0</v>
      </c>
      <c r="E91" s="6">
        <v>7.9799999999999996E-2</v>
      </c>
      <c r="F91" s="6">
        <v>0</v>
      </c>
      <c r="G91" s="6">
        <v>0</v>
      </c>
      <c r="H91" s="22">
        <v>3.9899999999999998E-2</v>
      </c>
      <c r="I91" s="6">
        <v>0.1198</v>
      </c>
      <c r="J91" s="6">
        <v>0</v>
      </c>
      <c r="K91" s="6">
        <v>0.02</v>
      </c>
      <c r="L91" s="6">
        <v>0.02</v>
      </c>
      <c r="M91" s="6">
        <v>0</v>
      </c>
      <c r="N91" s="6">
        <f t="shared" si="16"/>
        <v>2.7950000000000003E-2</v>
      </c>
      <c r="O91" s="18"/>
      <c r="P91" s="18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x14ac:dyDescent="0.2">
      <c r="A92" s="24"/>
      <c r="B92" s="24"/>
      <c r="C92" s="6" t="s">
        <v>35</v>
      </c>
      <c r="D92" s="6">
        <v>5.9900000000000002E-2</v>
      </c>
      <c r="E92" s="6">
        <v>0</v>
      </c>
      <c r="F92" s="6">
        <v>5.9900000000000002E-2</v>
      </c>
      <c r="G92" s="6">
        <v>3.9899999999999998E-2</v>
      </c>
      <c r="H92" s="22">
        <v>0</v>
      </c>
      <c r="I92" s="6">
        <v>9.98E-2</v>
      </c>
      <c r="J92" s="6">
        <v>0</v>
      </c>
      <c r="K92" s="6">
        <v>0.15970000000000001</v>
      </c>
      <c r="L92" s="6">
        <v>0</v>
      </c>
      <c r="M92" s="6">
        <v>3.9899999999999998E-2</v>
      </c>
      <c r="N92" s="6">
        <f t="shared" si="16"/>
        <v>4.5909999999999999E-2</v>
      </c>
      <c r="O92" s="18">
        <f>AVERAGE(N91:N93)</f>
        <v>4.4580000000000002E-2</v>
      </c>
      <c r="P92" s="18">
        <f>STDEV(N91:N93)</f>
        <v>1.6006495556492056E-2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x14ac:dyDescent="0.2">
      <c r="A93" s="24"/>
      <c r="B93" s="24"/>
      <c r="C93" s="6" t="s">
        <v>36</v>
      </c>
      <c r="D93" s="6">
        <v>0.13969999999999999</v>
      </c>
      <c r="E93" s="6">
        <v>0.13969999999999999</v>
      </c>
      <c r="F93" s="6">
        <v>0</v>
      </c>
      <c r="G93" s="6">
        <v>5.9900000000000002E-2</v>
      </c>
      <c r="H93" s="22">
        <v>0</v>
      </c>
      <c r="I93" s="6">
        <v>7.9799999999999996E-2</v>
      </c>
      <c r="J93" s="6">
        <v>0.02</v>
      </c>
      <c r="K93" s="6">
        <v>9.98E-2</v>
      </c>
      <c r="L93" s="6">
        <v>0</v>
      </c>
      <c r="M93" s="6">
        <v>5.9900000000000002E-2</v>
      </c>
      <c r="N93" s="6">
        <f t="shared" si="16"/>
        <v>5.9879999999999989E-2</v>
      </c>
      <c r="O93" s="18"/>
      <c r="P93" s="18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x14ac:dyDescent="0.2">
      <c r="O94" s="18"/>
      <c r="P94" s="18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x14ac:dyDescent="0.2">
      <c r="A95" s="24" t="s">
        <v>4</v>
      </c>
      <c r="B95" s="24" t="s">
        <v>44</v>
      </c>
      <c r="C95" s="6" t="s">
        <v>34</v>
      </c>
      <c r="D95" s="6">
        <v>0.14230000000000001</v>
      </c>
      <c r="E95" s="6">
        <v>0.24390000000000001</v>
      </c>
      <c r="F95" s="6">
        <v>0.1016</v>
      </c>
      <c r="G95" s="6">
        <v>0.20330000000000001</v>
      </c>
      <c r="H95" s="22">
        <v>0.22359999999999999</v>
      </c>
      <c r="I95" s="6">
        <v>0.18290000000000001</v>
      </c>
      <c r="J95" s="6">
        <v>0.22359999999999999</v>
      </c>
      <c r="K95" s="6">
        <v>0</v>
      </c>
      <c r="L95" s="6">
        <v>4.07E-2</v>
      </c>
      <c r="M95" s="6">
        <v>0.26419999999999999</v>
      </c>
      <c r="N95" s="6">
        <f>AVERAGE(D95:M95)</f>
        <v>0.16261</v>
      </c>
      <c r="O95" s="18"/>
      <c r="P95" s="18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x14ac:dyDescent="0.2">
      <c r="A96" s="24"/>
      <c r="B96" s="24"/>
      <c r="C96" s="6" t="s">
        <v>35</v>
      </c>
      <c r="D96" s="6">
        <v>0.3049</v>
      </c>
      <c r="E96" s="6">
        <v>0.42680000000000001</v>
      </c>
      <c r="F96" s="6">
        <v>0.26419999999999999</v>
      </c>
      <c r="G96" s="6">
        <v>0.18290000000000001</v>
      </c>
      <c r="H96" s="22">
        <v>0</v>
      </c>
      <c r="I96" s="6">
        <v>4.07E-2</v>
      </c>
      <c r="J96" s="6">
        <v>0.22359999999999999</v>
      </c>
      <c r="K96" s="6">
        <v>0.16259999999999999</v>
      </c>
      <c r="L96" s="6">
        <v>8.1299999999999997E-2</v>
      </c>
      <c r="M96" s="6">
        <v>4.07E-2</v>
      </c>
      <c r="N96" s="6">
        <f t="shared" ref="N96:N100" si="17">AVERAGE(D96:M96)</f>
        <v>0.17277000000000001</v>
      </c>
      <c r="O96" s="18">
        <f>AVERAGE(N95:N97)</f>
        <v>0.17887333333333333</v>
      </c>
      <c r="P96" s="18">
        <f>STDEV(N95:N97)</f>
        <v>2.0025165001400943E-2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x14ac:dyDescent="0.2">
      <c r="A97" s="24"/>
      <c r="B97" s="24"/>
      <c r="C97" s="6" t="s">
        <v>36</v>
      </c>
      <c r="D97" s="6">
        <v>0.28460000000000002</v>
      </c>
      <c r="E97" s="6">
        <v>0.122</v>
      </c>
      <c r="F97" s="6">
        <v>0.20330000000000001</v>
      </c>
      <c r="G97" s="6">
        <v>0.22359999999999999</v>
      </c>
      <c r="H97" s="22">
        <v>0.24390000000000001</v>
      </c>
      <c r="I97" s="6">
        <v>0.22359999999999999</v>
      </c>
      <c r="J97" s="6">
        <v>0.16259999999999999</v>
      </c>
      <c r="K97" s="6">
        <v>8.1299999999999997E-2</v>
      </c>
      <c r="L97" s="6">
        <v>0.18290000000000001</v>
      </c>
      <c r="M97" s="6">
        <v>0.28460000000000002</v>
      </c>
      <c r="N97" s="6">
        <f t="shared" si="17"/>
        <v>0.20124</v>
      </c>
      <c r="O97" s="18"/>
      <c r="P97" s="18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x14ac:dyDescent="0.2">
      <c r="A98" s="24"/>
      <c r="B98" s="24" t="s">
        <v>30</v>
      </c>
      <c r="C98" s="6" t="s">
        <v>34</v>
      </c>
      <c r="D98" s="6">
        <v>1.163</v>
      </c>
      <c r="E98" s="6">
        <v>1.2253000000000001</v>
      </c>
      <c r="F98" s="6">
        <v>0.70609999999999995</v>
      </c>
      <c r="G98" s="6">
        <v>0.99690000000000001</v>
      </c>
      <c r="H98" s="22">
        <v>0.76839999999999997</v>
      </c>
      <c r="I98" s="6">
        <v>1.163</v>
      </c>
      <c r="J98" s="6">
        <v>1.4330000000000001</v>
      </c>
      <c r="K98" s="6">
        <v>1.2668999999999999</v>
      </c>
      <c r="L98" s="6">
        <v>0.78920000000000001</v>
      </c>
      <c r="M98" s="6">
        <v>0.87229999999999996</v>
      </c>
      <c r="N98" s="6">
        <f t="shared" si="17"/>
        <v>1.0384099999999998</v>
      </c>
      <c r="O98" s="18"/>
      <c r="P98" s="18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x14ac:dyDescent="0.2">
      <c r="A99" s="24"/>
      <c r="B99" s="24"/>
      <c r="C99" s="6" t="s">
        <v>35</v>
      </c>
      <c r="D99" s="6">
        <v>0.99690000000000001</v>
      </c>
      <c r="E99" s="6">
        <v>1.2876000000000001</v>
      </c>
      <c r="F99" s="6">
        <v>0.87229999999999996</v>
      </c>
      <c r="G99" s="6">
        <v>1.4538</v>
      </c>
      <c r="H99" s="22">
        <v>1.4953000000000001</v>
      </c>
      <c r="I99" s="6">
        <v>0.41539999999999999</v>
      </c>
      <c r="J99" s="6">
        <v>0.99690000000000001</v>
      </c>
      <c r="K99" s="6">
        <v>0.95530000000000004</v>
      </c>
      <c r="L99" s="6">
        <v>1.4953000000000001</v>
      </c>
      <c r="M99" s="6">
        <v>0.91379999999999995</v>
      </c>
      <c r="N99" s="6">
        <f t="shared" si="17"/>
        <v>1.08826</v>
      </c>
      <c r="O99" s="18">
        <f>AVERAGE(N98:N100)</f>
        <v>1.07718</v>
      </c>
      <c r="P99" s="18">
        <f>STDEV(N98:N100)</f>
        <v>3.458768133309912E-2</v>
      </c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2">
      <c r="A100" s="24"/>
      <c r="B100" s="24"/>
      <c r="C100" s="6" t="s">
        <v>36</v>
      </c>
      <c r="D100" s="6">
        <v>1.6821999999999999</v>
      </c>
      <c r="E100" s="6">
        <v>1.163</v>
      </c>
      <c r="F100" s="6">
        <v>0.95530000000000004</v>
      </c>
      <c r="G100" s="6">
        <v>1.2876000000000001</v>
      </c>
      <c r="H100" s="22">
        <v>1.2461</v>
      </c>
      <c r="I100" s="6">
        <v>0.91379999999999995</v>
      </c>
      <c r="J100" s="6">
        <v>0.99690000000000001</v>
      </c>
      <c r="K100" s="6">
        <v>1.08</v>
      </c>
      <c r="L100" s="6">
        <v>0.99690000000000001</v>
      </c>
      <c r="M100" s="6">
        <v>0.72689999999999999</v>
      </c>
      <c r="N100" s="6">
        <f t="shared" si="17"/>
        <v>1.1048700000000002</v>
      </c>
      <c r="O100" s="18"/>
      <c r="P100" s="18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2">
      <c r="O101" s="18"/>
      <c r="P101" s="18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2">
      <c r="A102" s="24" t="s">
        <v>33</v>
      </c>
      <c r="B102" s="24" t="s">
        <v>44</v>
      </c>
      <c r="C102" s="6" t="s">
        <v>34</v>
      </c>
      <c r="D102" s="6">
        <v>0.6573</v>
      </c>
      <c r="E102" s="6">
        <v>0.67849999999999999</v>
      </c>
      <c r="F102" s="6">
        <v>0.97540000000000004</v>
      </c>
      <c r="G102" s="6">
        <v>0.6149</v>
      </c>
      <c r="H102" s="22">
        <v>0.95420000000000005</v>
      </c>
      <c r="I102" s="6">
        <v>0.78459999999999996</v>
      </c>
      <c r="J102" s="6">
        <v>0.42409999999999998</v>
      </c>
      <c r="K102" s="6">
        <v>0.44529999999999997</v>
      </c>
      <c r="L102" s="6">
        <v>0.48770000000000002</v>
      </c>
      <c r="M102" s="6">
        <v>0.53010000000000002</v>
      </c>
      <c r="N102" s="6">
        <f>AVERAGE(D102:M102)</f>
        <v>0.65521000000000007</v>
      </c>
      <c r="O102" s="18"/>
      <c r="P102" s="18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x14ac:dyDescent="0.2">
      <c r="A103" s="24"/>
      <c r="B103" s="24"/>
      <c r="C103" s="6" t="s">
        <v>35</v>
      </c>
      <c r="D103" s="6">
        <v>0.44529999999999997</v>
      </c>
      <c r="E103" s="6">
        <v>0.38169999999999998</v>
      </c>
      <c r="F103" s="6">
        <v>0.57250000000000001</v>
      </c>
      <c r="G103" s="6">
        <v>0.53010000000000002</v>
      </c>
      <c r="H103" s="22">
        <v>0.40289999999999998</v>
      </c>
      <c r="I103" s="6">
        <v>0.33929999999999999</v>
      </c>
      <c r="J103" s="6">
        <v>0.40289999999999998</v>
      </c>
      <c r="K103" s="6">
        <v>0.55130000000000001</v>
      </c>
      <c r="L103" s="6">
        <v>0.57250000000000001</v>
      </c>
      <c r="M103" s="6">
        <v>0.74219999999999997</v>
      </c>
      <c r="N103" s="6">
        <f t="shared" ref="N103:N107" si="18">AVERAGE(D103:M103)</f>
        <v>0.49406999999999995</v>
      </c>
      <c r="O103" s="18">
        <f>AVERAGE(N102:N104)</f>
        <v>0.5944233333333333</v>
      </c>
      <c r="P103" s="18">
        <f>STDEV(N102:N104)</f>
        <v>8.7553787658406768E-2</v>
      </c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x14ac:dyDescent="0.2">
      <c r="A104" s="24"/>
      <c r="B104" s="24"/>
      <c r="C104" s="6" t="s">
        <v>36</v>
      </c>
      <c r="D104" s="6">
        <v>0.72089999999999999</v>
      </c>
      <c r="E104" s="6">
        <v>0.6361</v>
      </c>
      <c r="F104" s="6">
        <v>0.46650000000000003</v>
      </c>
      <c r="G104" s="6">
        <v>0.67849999999999999</v>
      </c>
      <c r="H104" s="22">
        <v>0.6361</v>
      </c>
      <c r="I104" s="6">
        <v>0.6573</v>
      </c>
      <c r="J104" s="6">
        <v>0.74219999999999997</v>
      </c>
      <c r="K104" s="6">
        <v>0.69969999999999999</v>
      </c>
      <c r="L104" s="6">
        <v>0.50890000000000002</v>
      </c>
      <c r="M104" s="6">
        <v>0.59370000000000001</v>
      </c>
      <c r="N104" s="6">
        <f t="shared" si="18"/>
        <v>0.63398999999999994</v>
      </c>
      <c r="O104" s="18"/>
      <c r="P104" s="18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x14ac:dyDescent="0.2">
      <c r="A105" s="24"/>
      <c r="B105" s="24" t="s">
        <v>30</v>
      </c>
      <c r="C105" s="6" t="s">
        <v>34</v>
      </c>
      <c r="D105" s="6">
        <v>1.9360999999999999</v>
      </c>
      <c r="E105" s="6">
        <v>2.1956000000000002</v>
      </c>
      <c r="F105" s="6">
        <v>1.6567000000000001</v>
      </c>
      <c r="G105" s="6">
        <v>1.9161999999999999</v>
      </c>
      <c r="H105" s="22">
        <v>1.5768</v>
      </c>
      <c r="I105" s="6">
        <v>1.4172</v>
      </c>
      <c r="J105" s="6">
        <v>1.2774000000000001</v>
      </c>
      <c r="K105" s="6">
        <v>1.6168</v>
      </c>
      <c r="L105" s="6">
        <v>1.6766000000000001</v>
      </c>
      <c r="M105" s="6">
        <v>1.6168</v>
      </c>
      <c r="N105" s="6">
        <f t="shared" si="18"/>
        <v>1.6886199999999998</v>
      </c>
      <c r="O105" s="18"/>
      <c r="P105" s="18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x14ac:dyDescent="0.2">
      <c r="A106" s="24"/>
      <c r="B106" s="24"/>
      <c r="C106" s="6" t="s">
        <v>35</v>
      </c>
      <c r="D106" s="6">
        <v>1.7364999999999999</v>
      </c>
      <c r="E106" s="6">
        <v>0.87819999999999998</v>
      </c>
      <c r="F106" s="6">
        <v>1.5968</v>
      </c>
      <c r="G106" s="6">
        <v>1.6168</v>
      </c>
      <c r="H106" s="22">
        <v>2.0758000000000001</v>
      </c>
      <c r="I106" s="6">
        <v>2.0558999999999998</v>
      </c>
      <c r="J106" s="6">
        <v>1.8962000000000001</v>
      </c>
      <c r="K106" s="6">
        <v>2.0558999999999998</v>
      </c>
      <c r="L106" s="6">
        <v>2.0958000000000001</v>
      </c>
      <c r="M106" s="6">
        <v>2.3353000000000002</v>
      </c>
      <c r="N106" s="6">
        <f t="shared" si="18"/>
        <v>1.83432</v>
      </c>
      <c r="O106" s="18">
        <f>AVERAGE(N105:N107)</f>
        <v>1.8842266666666667</v>
      </c>
      <c r="P106" s="18">
        <f>STDEV(N105:N107)</f>
        <v>0.2247548000228991</v>
      </c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x14ac:dyDescent="0.2">
      <c r="A107" s="24"/>
      <c r="B107" s="24"/>
      <c r="C107" s="6" t="s">
        <v>36</v>
      </c>
      <c r="D107" s="6">
        <v>1.8563000000000001</v>
      </c>
      <c r="E107" s="6">
        <v>2.016</v>
      </c>
      <c r="F107" s="6">
        <v>2.6147999999999998</v>
      </c>
      <c r="G107" s="6">
        <v>2.0758000000000001</v>
      </c>
      <c r="H107" s="22">
        <v>1.7364999999999999</v>
      </c>
      <c r="I107" s="6">
        <v>2.4550999999999998</v>
      </c>
      <c r="J107" s="6">
        <v>1.8762000000000001</v>
      </c>
      <c r="K107" s="6">
        <v>2.3752</v>
      </c>
      <c r="L107" s="6">
        <v>2.5749</v>
      </c>
      <c r="M107" s="6">
        <v>1.7165999999999999</v>
      </c>
      <c r="N107" s="6">
        <f t="shared" si="18"/>
        <v>2.12974</v>
      </c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9" spans="1:26" x14ac:dyDescent="0.2">
      <c r="D109" s="6" t="s">
        <v>9</v>
      </c>
      <c r="E109" s="6" t="s">
        <v>2</v>
      </c>
      <c r="F109" s="6" t="s">
        <v>3</v>
      </c>
      <c r="G109" s="6" t="s">
        <v>4</v>
      </c>
      <c r="H109" s="22" t="s">
        <v>5</v>
      </c>
    </row>
    <row r="110" spans="1:26" x14ac:dyDescent="0.2">
      <c r="D110" s="6" t="s">
        <v>0</v>
      </c>
      <c r="E110" s="6">
        <v>1.7298735861610116E-2</v>
      </c>
      <c r="F110" s="6">
        <v>3.6260036260036259E-2</v>
      </c>
      <c r="G110" s="6">
        <v>0.17886178861788618</v>
      </c>
      <c r="H110" s="22">
        <v>0.59443030817076614</v>
      </c>
    </row>
    <row r="111" spans="1:26" x14ac:dyDescent="0.2">
      <c r="D111" s="6" t="s">
        <v>1</v>
      </c>
      <c r="E111" s="6">
        <v>1.79657269209508E-2</v>
      </c>
      <c r="F111" s="6">
        <v>4.4577511643379898E-2</v>
      </c>
      <c r="G111" s="6">
        <v>1.0771893388715819</v>
      </c>
      <c r="H111" s="22">
        <v>1.8842315369261478</v>
      </c>
    </row>
    <row r="113" spans="1:16" x14ac:dyDescent="0.2">
      <c r="D113" s="6" t="s">
        <v>7</v>
      </c>
      <c r="E113" s="6">
        <v>9.8460735774775401E-3</v>
      </c>
      <c r="F113" s="6">
        <v>1.0698466486569726E-2</v>
      </c>
      <c r="G113" s="6">
        <v>2.0018003662186909E-2</v>
      </c>
      <c r="H113" s="22">
        <v>8.7565058897079467E-2</v>
      </c>
    </row>
    <row r="114" spans="1:16" x14ac:dyDescent="0.2">
      <c r="D114" s="6" t="s">
        <v>8</v>
      </c>
      <c r="E114" s="6">
        <v>5.2168562985563495E-3</v>
      </c>
      <c r="F114" s="6">
        <v>1.6009593367286721E-2</v>
      </c>
      <c r="G114" s="6">
        <v>3.458635097763612E-2</v>
      </c>
      <c r="H114" s="22">
        <v>0.22475262617628283</v>
      </c>
    </row>
    <row r="116" spans="1:16" ht="18.75" x14ac:dyDescent="0.2">
      <c r="A116" s="5" t="s">
        <v>11</v>
      </c>
    </row>
    <row r="117" spans="1:16" ht="18.75" x14ac:dyDescent="0.2">
      <c r="A117" s="5" t="s">
        <v>12</v>
      </c>
      <c r="J117" s="5"/>
    </row>
    <row r="118" spans="1:16" x14ac:dyDescent="0.2">
      <c r="C118" s="6" t="s">
        <v>34</v>
      </c>
      <c r="D118" s="6" t="s">
        <v>35</v>
      </c>
      <c r="E118" s="6" t="s">
        <v>36</v>
      </c>
      <c r="F118" s="6" t="s">
        <v>31</v>
      </c>
      <c r="G118" s="6" t="s">
        <v>37</v>
      </c>
      <c r="O118" s="6"/>
      <c r="P118" s="6"/>
    </row>
    <row r="119" spans="1:16" x14ac:dyDescent="0.2">
      <c r="A119" s="24" t="s">
        <v>2</v>
      </c>
      <c r="B119" s="6" t="s">
        <v>44</v>
      </c>
      <c r="C119" s="6">
        <v>89.117800000000003</v>
      </c>
      <c r="D119" s="6">
        <v>92.901499999999999</v>
      </c>
      <c r="E119" s="6">
        <v>88.377099999999999</v>
      </c>
      <c r="F119" s="6">
        <f>AVERAGE(C119:E119)</f>
        <v>90.132133333333329</v>
      </c>
      <c r="G119" s="6">
        <f>STDEV(C119:E119)</f>
        <v>2.4267679994868336</v>
      </c>
      <c r="O119" s="6"/>
      <c r="P119" s="6"/>
    </row>
    <row r="120" spans="1:16" x14ac:dyDescent="0.2">
      <c r="A120" s="24"/>
      <c r="B120" s="6" t="s">
        <v>30</v>
      </c>
      <c r="C120" s="6">
        <v>89.117800000000003</v>
      </c>
      <c r="D120" s="6">
        <v>92.901499999999999</v>
      </c>
      <c r="E120" s="6">
        <v>88.377099999999999</v>
      </c>
      <c r="F120" s="6">
        <f>AVERAGE(C120:E120)</f>
        <v>90.132133333333329</v>
      </c>
      <c r="G120" s="6">
        <f>STDEV(C120:E120)</f>
        <v>2.4267679994868336</v>
      </c>
      <c r="O120" s="6"/>
      <c r="P120" s="6"/>
    </row>
    <row r="121" spans="1:16" x14ac:dyDescent="0.2">
      <c r="A121" s="24" t="s">
        <v>3</v>
      </c>
      <c r="B121" s="6" t="s">
        <v>44</v>
      </c>
      <c r="C121" s="6">
        <v>84.536199999999994</v>
      </c>
      <c r="D121" s="6">
        <v>86.538899999999998</v>
      </c>
      <c r="E121" s="6">
        <v>87.025899999999993</v>
      </c>
      <c r="F121" s="6">
        <f t="shared" ref="F121:F122" si="19">AVERAGE(C121:E121)</f>
        <v>86.033666666666662</v>
      </c>
      <c r="G121" s="6">
        <f t="shared" ref="G121:G122" si="20">STDEV(C121:E121)</f>
        <v>1.3195063710847836</v>
      </c>
      <c r="O121" s="6"/>
      <c r="P121" s="6"/>
    </row>
    <row r="122" spans="1:16" x14ac:dyDescent="0.2">
      <c r="A122" s="24"/>
      <c r="B122" s="6" t="s">
        <v>30</v>
      </c>
      <c r="C122" s="6">
        <v>72.279700000000005</v>
      </c>
      <c r="D122" s="6">
        <v>81.442999999999998</v>
      </c>
      <c r="E122" s="6">
        <v>76.393199999999993</v>
      </c>
      <c r="F122" s="6">
        <f t="shared" si="19"/>
        <v>76.705300000000008</v>
      </c>
      <c r="G122" s="6">
        <f t="shared" si="20"/>
        <v>4.5896156189816129</v>
      </c>
      <c r="O122" s="6"/>
      <c r="P122" s="6"/>
    </row>
    <row r="123" spans="1:16" x14ac:dyDescent="0.2">
      <c r="A123" s="24" t="s">
        <v>4</v>
      </c>
      <c r="B123" s="6" t="s">
        <v>44</v>
      </c>
      <c r="C123" s="6">
        <v>64.778400000000005</v>
      </c>
      <c r="D123" s="6">
        <v>66.829499999999996</v>
      </c>
      <c r="E123" s="6">
        <v>61.794699999999999</v>
      </c>
      <c r="F123" s="6">
        <f t="shared" ref="F123" si="21">AVERAGE(C123:E123)</f>
        <v>64.467533333333336</v>
      </c>
      <c r="G123" s="6">
        <f t="shared" ref="G123" si="22">STDEV(C123:E123)</f>
        <v>2.5317545938209194</v>
      </c>
      <c r="O123" s="6"/>
      <c r="P123" s="6"/>
    </row>
    <row r="124" spans="1:16" x14ac:dyDescent="0.2">
      <c r="A124" s="24"/>
      <c r="B124" s="6" t="s">
        <v>30</v>
      </c>
      <c r="C124" s="6">
        <v>58.0867</v>
      </c>
      <c r="D124" s="6">
        <v>57.698700000000002</v>
      </c>
      <c r="E124" s="6">
        <v>52.924300000000002</v>
      </c>
      <c r="F124" s="6">
        <f t="shared" ref="F124:F126" si="23">AVERAGE(C124:E124)</f>
        <v>56.236566666666668</v>
      </c>
      <c r="G124" s="6">
        <f t="shared" ref="G124:G126" si="24">STDEV(C124:E124)</f>
        <v>2.8750597999577905</v>
      </c>
      <c r="O124" s="6"/>
      <c r="P124" s="6"/>
    </row>
    <row r="125" spans="1:16" x14ac:dyDescent="0.2">
      <c r="A125" s="24" t="s">
        <v>33</v>
      </c>
      <c r="B125" s="6" t="s">
        <v>44</v>
      </c>
      <c r="C125" s="6">
        <v>63.254100000000001</v>
      </c>
      <c r="D125" s="6">
        <v>57.691499999999998</v>
      </c>
      <c r="E125" s="6">
        <v>59.953099999999999</v>
      </c>
      <c r="F125" s="6">
        <f t="shared" si="23"/>
        <v>60.299566666666664</v>
      </c>
      <c r="G125" s="6">
        <f t="shared" si="24"/>
        <v>2.7974379445008859</v>
      </c>
      <c r="O125" s="6"/>
      <c r="P125" s="6"/>
    </row>
    <row r="126" spans="1:16" x14ac:dyDescent="0.2">
      <c r="A126" s="24"/>
      <c r="B126" s="6" t="s">
        <v>30</v>
      </c>
      <c r="C126" s="6">
        <v>50.395000000000003</v>
      </c>
      <c r="D126" s="6">
        <v>55.076799999999999</v>
      </c>
      <c r="E126" s="6">
        <v>52.4739</v>
      </c>
      <c r="F126" s="6">
        <f t="shared" si="23"/>
        <v>52.64856666666666</v>
      </c>
      <c r="G126" s="6">
        <f t="shared" si="24"/>
        <v>2.3457822028767552</v>
      </c>
      <c r="O126" s="6"/>
      <c r="P126" s="6"/>
    </row>
    <row r="128" spans="1:16" x14ac:dyDescent="0.2">
      <c r="C128" s="6" t="s">
        <v>2</v>
      </c>
      <c r="D128" s="6" t="s">
        <v>3</v>
      </c>
      <c r="E128" s="6" t="s">
        <v>4</v>
      </c>
      <c r="F128" s="6" t="s">
        <v>5</v>
      </c>
    </row>
    <row r="129" spans="1:14" x14ac:dyDescent="0.2">
      <c r="B129" s="6" t="s">
        <v>0</v>
      </c>
      <c r="C129" s="6">
        <v>90.132162377547957</v>
      </c>
      <c r="D129" s="6">
        <v>86.033646469999994</v>
      </c>
      <c r="E129" s="6">
        <v>64.467525289999998</v>
      </c>
      <c r="F129" s="6">
        <v>60.299559909999999</v>
      </c>
    </row>
    <row r="130" spans="1:14" x14ac:dyDescent="0.2">
      <c r="B130" s="6" t="s">
        <v>1</v>
      </c>
      <c r="C130" s="6">
        <v>90.132162377547957</v>
      </c>
      <c r="D130" s="6">
        <v>76.705308889999998</v>
      </c>
      <c r="E130" s="6">
        <v>56.236531390000003</v>
      </c>
      <c r="F130" s="6">
        <v>52.648571637197186</v>
      </c>
    </row>
    <row r="132" spans="1:14" x14ac:dyDescent="0.2">
      <c r="B132" s="6" t="s">
        <v>7</v>
      </c>
      <c r="C132" s="9">
        <v>2.4267514094895719</v>
      </c>
      <c r="D132" s="9">
        <v>1.319469889174173</v>
      </c>
      <c r="E132" s="9">
        <v>2.5317538513359099</v>
      </c>
      <c r="F132" s="9">
        <v>2.7974070473690196</v>
      </c>
      <c r="L132" s="9"/>
      <c r="M132" s="9"/>
      <c r="N132" s="9"/>
    </row>
    <row r="133" spans="1:14" x14ac:dyDescent="0.2">
      <c r="B133" s="6" t="s">
        <v>8</v>
      </c>
      <c r="C133" s="9">
        <v>2.4267514094895719</v>
      </c>
      <c r="D133" s="9">
        <v>4.5895684426418031</v>
      </c>
      <c r="E133" s="9">
        <v>2.8750546502595098</v>
      </c>
      <c r="F133" s="9">
        <v>2.3457477512121749</v>
      </c>
      <c r="L133" s="9"/>
      <c r="M133" s="9"/>
      <c r="N133" s="9"/>
    </row>
    <row r="135" spans="1:14" ht="18.75" x14ac:dyDescent="0.2">
      <c r="A135" s="10" t="s">
        <v>65</v>
      </c>
    </row>
    <row r="136" spans="1:14" x14ac:dyDescent="0.2">
      <c r="A136" s="7" t="s">
        <v>16</v>
      </c>
      <c r="C136" s="6" t="s">
        <v>34</v>
      </c>
      <c r="D136" s="6" t="s">
        <v>35</v>
      </c>
      <c r="E136" s="6" t="s">
        <v>36</v>
      </c>
      <c r="F136" s="6" t="s">
        <v>31</v>
      </c>
      <c r="G136" s="6" t="s">
        <v>37</v>
      </c>
    </row>
    <row r="137" spans="1:14" x14ac:dyDescent="0.2">
      <c r="A137" s="24" t="s">
        <v>2</v>
      </c>
      <c r="B137" s="6" t="s">
        <v>44</v>
      </c>
      <c r="C137" s="6">
        <v>3.9163000000000001</v>
      </c>
      <c r="D137" s="6">
        <v>3.464</v>
      </c>
      <c r="E137" s="6">
        <v>3.1503000000000001</v>
      </c>
      <c r="F137" s="6">
        <f>AVERAGE(C137:E137)</f>
        <v>3.5101999999999998</v>
      </c>
      <c r="G137" s="6">
        <f>STDEV(C137:E137)</f>
        <v>0.38508418560101892</v>
      </c>
    </row>
    <row r="138" spans="1:14" x14ac:dyDescent="0.2">
      <c r="A138" s="24"/>
      <c r="B138" s="6" t="s">
        <v>30</v>
      </c>
      <c r="C138" s="6">
        <v>3.9163000000000001</v>
      </c>
      <c r="D138" s="6">
        <v>3.464</v>
      </c>
      <c r="E138" s="6">
        <v>3.1503000000000001</v>
      </c>
      <c r="F138" s="6">
        <f>AVERAGE(C138:E138)</f>
        <v>3.5101999999999998</v>
      </c>
      <c r="G138" s="6">
        <f>STDEV(C138:E138)</f>
        <v>0.38508418560101892</v>
      </c>
    </row>
    <row r="139" spans="1:14" x14ac:dyDescent="0.2">
      <c r="A139" s="24" t="s">
        <v>3</v>
      </c>
      <c r="B139" s="6" t="s">
        <v>44</v>
      </c>
      <c r="C139" s="6">
        <v>3.5325000000000002</v>
      </c>
      <c r="D139" s="6">
        <v>3.536</v>
      </c>
      <c r="E139" s="6">
        <v>3.9819</v>
      </c>
      <c r="F139" s="6">
        <f t="shared" ref="F139:F144" si="25">AVERAGE(C139:E139)</f>
        <v>3.6834666666666664</v>
      </c>
      <c r="G139" s="6">
        <f t="shared" ref="G139:G144" si="26">STDEV(C139:E139)</f>
        <v>0.25845677265905281</v>
      </c>
      <c r="I139" s="7" t="s">
        <v>16</v>
      </c>
      <c r="J139" s="6" t="s">
        <v>2</v>
      </c>
      <c r="K139" s="6" t="s">
        <v>3</v>
      </c>
      <c r="L139" s="6" t="s">
        <v>4</v>
      </c>
      <c r="M139" s="6" t="s">
        <v>5</v>
      </c>
    </row>
    <row r="140" spans="1:14" x14ac:dyDescent="0.2">
      <c r="A140" s="24"/>
      <c r="B140" s="6" t="s">
        <v>30</v>
      </c>
      <c r="C140" s="6">
        <v>2.3761999999999999</v>
      </c>
      <c r="D140" s="6">
        <v>1.8721000000000001</v>
      </c>
      <c r="E140" s="6">
        <v>1.6669</v>
      </c>
      <c r="F140" s="6">
        <f t="shared" si="25"/>
        <v>1.9717333333333336</v>
      </c>
      <c r="G140" s="6">
        <f t="shared" si="26"/>
        <v>0.36499551138792341</v>
      </c>
      <c r="I140" s="6" t="s">
        <v>0</v>
      </c>
      <c r="J140" s="6">
        <v>3.5102123731956838</v>
      </c>
      <c r="K140" s="6">
        <v>3.6834783391087726</v>
      </c>
      <c r="L140" s="6">
        <v>2.07914449438436</v>
      </c>
      <c r="M140" s="6">
        <v>1.8428284755737305</v>
      </c>
    </row>
    <row r="141" spans="1:14" x14ac:dyDescent="0.2">
      <c r="A141" s="24" t="s">
        <v>4</v>
      </c>
      <c r="B141" s="6" t="s">
        <v>44</v>
      </c>
      <c r="C141" s="6">
        <v>2.2610000000000001</v>
      </c>
      <c r="D141" s="6">
        <v>2.1257000000000001</v>
      </c>
      <c r="E141" s="6">
        <v>1.8508</v>
      </c>
      <c r="F141" s="6">
        <f t="shared" si="25"/>
        <v>2.0791666666666671</v>
      </c>
      <c r="G141" s="6">
        <f t="shared" si="26"/>
        <v>0.20902158580714425</v>
      </c>
      <c r="I141" s="6" t="s">
        <v>1</v>
      </c>
      <c r="J141" s="6">
        <v>3.5102123731956838</v>
      </c>
      <c r="K141" s="6">
        <v>1.9716968131537413</v>
      </c>
      <c r="L141" s="6">
        <v>1.2972537971100344</v>
      </c>
      <c r="M141" s="6">
        <v>0.84296114499865415</v>
      </c>
    </row>
    <row r="142" spans="1:14" x14ac:dyDescent="0.2">
      <c r="A142" s="24"/>
      <c r="B142" s="6" t="s">
        <v>30</v>
      </c>
      <c r="C142" s="6">
        <v>1.1536</v>
      </c>
      <c r="D142" s="6">
        <v>1.6096999999999999</v>
      </c>
      <c r="E142" s="6">
        <v>1.1284000000000001</v>
      </c>
      <c r="F142" s="6">
        <f t="shared" si="25"/>
        <v>1.2972333333333335</v>
      </c>
      <c r="G142" s="6">
        <f t="shared" si="26"/>
        <v>0.27089725604614939</v>
      </c>
    </row>
    <row r="143" spans="1:14" x14ac:dyDescent="0.2">
      <c r="A143" s="24" t="s">
        <v>33</v>
      </c>
      <c r="B143" s="6" t="s">
        <v>44</v>
      </c>
      <c r="C143" s="6">
        <v>2.169</v>
      </c>
      <c r="D143" s="6">
        <v>1.8176000000000001</v>
      </c>
      <c r="E143" s="6">
        <v>1.5419</v>
      </c>
      <c r="F143" s="6">
        <f t="shared" si="25"/>
        <v>1.8428333333333333</v>
      </c>
      <c r="G143" s="6">
        <f t="shared" si="26"/>
        <v>0.31431058418916319</v>
      </c>
      <c r="I143" s="6" t="s">
        <v>7</v>
      </c>
      <c r="J143" s="6">
        <v>0.38511038283851162</v>
      </c>
      <c r="K143" s="6">
        <v>0.25843585107809086</v>
      </c>
      <c r="L143" s="6">
        <v>0.2090230722412614</v>
      </c>
      <c r="M143" s="6">
        <v>0.3142951105878537</v>
      </c>
    </row>
    <row r="144" spans="1:14" x14ac:dyDescent="0.2">
      <c r="A144" s="24"/>
      <c r="B144" s="6" t="s">
        <v>30</v>
      </c>
      <c r="C144" s="6">
        <v>1.0565</v>
      </c>
      <c r="D144" s="6">
        <v>0.79369999999999996</v>
      </c>
      <c r="E144" s="6">
        <v>0.67869999999999997</v>
      </c>
      <c r="F144" s="6">
        <f t="shared" si="25"/>
        <v>0.84296666666666675</v>
      </c>
      <c r="G144" s="6">
        <f t="shared" si="26"/>
        <v>0.19365849667219115</v>
      </c>
      <c r="I144" s="6" t="s">
        <v>8</v>
      </c>
      <c r="J144" s="6">
        <v>0.38511038283851162</v>
      </c>
      <c r="K144" s="6">
        <v>0.36498367053168912</v>
      </c>
      <c r="L144" s="6">
        <v>0.27086822841006303</v>
      </c>
      <c r="M144" s="6">
        <v>0.19366621881151364</v>
      </c>
    </row>
    <row r="146" spans="1:16" x14ac:dyDescent="0.2">
      <c r="A146" s="7" t="s">
        <v>15</v>
      </c>
      <c r="C146" s="6" t="s">
        <v>34</v>
      </c>
      <c r="D146" s="6" t="s">
        <v>35</v>
      </c>
      <c r="E146" s="6" t="s">
        <v>36</v>
      </c>
      <c r="F146" s="6" t="s">
        <v>31</v>
      </c>
      <c r="G146" s="6" t="s">
        <v>37</v>
      </c>
    </row>
    <row r="147" spans="1:16" x14ac:dyDescent="0.2">
      <c r="A147" s="24" t="s">
        <v>2</v>
      </c>
      <c r="B147" s="6" t="s">
        <v>44</v>
      </c>
      <c r="C147" s="6">
        <v>18.433499999999999</v>
      </c>
      <c r="D147" s="6">
        <v>15.6576</v>
      </c>
      <c r="E147" s="6">
        <v>12.685600000000001</v>
      </c>
      <c r="F147" s="6">
        <f>AVERAGE(C147:E147)</f>
        <v>15.592233333333333</v>
      </c>
      <c r="G147" s="6">
        <f>STDEV(C147:E147)</f>
        <v>2.8745074714346086</v>
      </c>
    </row>
    <row r="148" spans="1:16" x14ac:dyDescent="0.2">
      <c r="A148" s="24"/>
      <c r="B148" s="6" t="s">
        <v>30</v>
      </c>
      <c r="C148" s="6">
        <v>18.433499999999999</v>
      </c>
      <c r="D148" s="6">
        <v>15.6576</v>
      </c>
      <c r="E148" s="6">
        <v>12.685600000000001</v>
      </c>
      <c r="F148" s="6">
        <f>AVERAGE(C148:E148)</f>
        <v>15.592233333333333</v>
      </c>
      <c r="G148" s="6">
        <f>STDEV(C148:E148)</f>
        <v>2.8745074714346086</v>
      </c>
    </row>
    <row r="149" spans="1:16" x14ac:dyDescent="0.2">
      <c r="A149" s="24" t="s">
        <v>3</v>
      </c>
      <c r="B149" s="6" t="s">
        <v>44</v>
      </c>
      <c r="C149" s="6">
        <v>27.814800000000002</v>
      </c>
      <c r="D149" s="6">
        <v>22.6753</v>
      </c>
      <c r="E149" s="6">
        <v>23.4482</v>
      </c>
      <c r="F149" s="6">
        <f t="shared" ref="F149:F154" si="27">AVERAGE(C149:E149)</f>
        <v>24.646100000000001</v>
      </c>
      <c r="G149" s="6">
        <f t="shared" ref="G149:G154" si="28">STDEV(C149:E149)</f>
        <v>2.7712521303555193</v>
      </c>
      <c r="I149" s="6" t="s">
        <v>15</v>
      </c>
      <c r="J149" s="6" t="s">
        <v>2</v>
      </c>
      <c r="K149" s="6" t="s">
        <v>3</v>
      </c>
      <c r="L149" s="6" t="s">
        <v>4</v>
      </c>
      <c r="M149" s="6" t="s">
        <v>5</v>
      </c>
    </row>
    <row r="150" spans="1:16" x14ac:dyDescent="0.2">
      <c r="A150" s="24"/>
      <c r="B150" s="6" t="s">
        <v>30</v>
      </c>
      <c r="C150" s="6">
        <v>25.538499999999999</v>
      </c>
      <c r="D150" s="6">
        <v>25.304099999999998</v>
      </c>
      <c r="E150" s="6">
        <v>19.859200000000001</v>
      </c>
      <c r="F150" s="6">
        <f t="shared" si="27"/>
        <v>23.567266666666665</v>
      </c>
      <c r="G150" s="6">
        <f t="shared" si="28"/>
        <v>3.2134179067362938</v>
      </c>
      <c r="I150" s="6" t="s">
        <v>0</v>
      </c>
      <c r="J150" s="6">
        <v>15.592215285731641</v>
      </c>
      <c r="K150" s="6">
        <v>24.646103154852252</v>
      </c>
      <c r="L150" s="6">
        <v>42.790133568520268</v>
      </c>
      <c r="M150" s="6">
        <v>50.803797887963754</v>
      </c>
    </row>
    <row r="151" spans="1:16" x14ac:dyDescent="0.2">
      <c r="A151" s="24" t="s">
        <v>4</v>
      </c>
      <c r="B151" s="6" t="s">
        <v>44</v>
      </c>
      <c r="C151" s="6">
        <v>40.287300000000002</v>
      </c>
      <c r="D151" s="6">
        <v>45.363</v>
      </c>
      <c r="E151" s="6">
        <v>42.720100000000002</v>
      </c>
      <c r="F151" s="6">
        <f t="shared" si="27"/>
        <v>42.790133333333337</v>
      </c>
      <c r="G151" s="6">
        <f t="shared" si="28"/>
        <v>2.5385746243381004</v>
      </c>
      <c r="I151" s="6" t="s">
        <v>1</v>
      </c>
      <c r="J151" s="6">
        <v>15.592215285731641</v>
      </c>
      <c r="K151" s="6">
        <v>23.567281477971111</v>
      </c>
      <c r="L151" s="6">
        <v>35.628418729007002</v>
      </c>
      <c r="M151" s="6">
        <v>46.629604133486133</v>
      </c>
    </row>
    <row r="152" spans="1:16" x14ac:dyDescent="0.2">
      <c r="A152" s="24"/>
      <c r="B152" s="6" t="s">
        <v>30</v>
      </c>
      <c r="C152" s="6">
        <v>32.47</v>
      </c>
      <c r="D152" s="6">
        <v>38.731099999999998</v>
      </c>
      <c r="E152" s="6">
        <v>35.684199999999997</v>
      </c>
      <c r="F152" s="6">
        <f t="shared" si="27"/>
        <v>35.628433333333334</v>
      </c>
      <c r="G152" s="6">
        <f t="shared" si="28"/>
        <v>3.1309225067595223</v>
      </c>
      <c r="I152" s="6" t="s">
        <v>7</v>
      </c>
      <c r="J152" s="6">
        <v>2.8744841723650976</v>
      </c>
      <c r="K152" s="6">
        <v>2.7712432202553652</v>
      </c>
      <c r="L152" s="6">
        <v>2.5385406726573438</v>
      </c>
      <c r="M152" s="6">
        <v>2.4268353364741109</v>
      </c>
    </row>
    <row r="153" spans="1:16" x14ac:dyDescent="0.2">
      <c r="A153" s="24" t="s">
        <v>33</v>
      </c>
      <c r="B153" s="6" t="s">
        <v>44</v>
      </c>
      <c r="C153" s="6">
        <v>51.9786</v>
      </c>
      <c r="D153" s="6">
        <v>48.013100000000001</v>
      </c>
      <c r="E153" s="6">
        <v>52.419699999999999</v>
      </c>
      <c r="F153" s="6">
        <f t="shared" si="27"/>
        <v>50.803800000000003</v>
      </c>
      <c r="G153" s="6">
        <f t="shared" si="28"/>
        <v>2.4268595282792935</v>
      </c>
      <c r="I153" s="6" t="s">
        <v>8</v>
      </c>
      <c r="J153" s="6">
        <v>2.8744841723650976</v>
      </c>
      <c r="K153" s="6">
        <v>3.213400471431648</v>
      </c>
      <c r="L153" s="6">
        <v>3.1308973506032411</v>
      </c>
      <c r="M153" s="6">
        <v>1.8100250775596565</v>
      </c>
    </row>
    <row r="154" spans="1:16" x14ac:dyDescent="0.2">
      <c r="A154" s="24"/>
      <c r="B154" s="6" t="s">
        <v>30</v>
      </c>
      <c r="C154" s="6">
        <v>47.5227</v>
      </c>
      <c r="D154" s="6">
        <v>47.819499999999998</v>
      </c>
      <c r="E154" s="6">
        <v>44.546599999999998</v>
      </c>
      <c r="F154" s="6">
        <f t="shared" si="27"/>
        <v>46.629600000000003</v>
      </c>
      <c r="G154" s="6">
        <f t="shared" si="28"/>
        <v>1.8100246711025798</v>
      </c>
    </row>
    <row r="155" spans="1:16" x14ac:dyDescent="0.2">
      <c r="A155" s="7"/>
    </row>
    <row r="156" spans="1:16" x14ac:dyDescent="0.2">
      <c r="A156" s="7" t="s">
        <v>13</v>
      </c>
      <c r="C156" s="6" t="s">
        <v>34</v>
      </c>
      <c r="D156" s="6" t="s">
        <v>35</v>
      </c>
      <c r="E156" s="6" t="s">
        <v>36</v>
      </c>
      <c r="F156" s="6" t="s">
        <v>31</v>
      </c>
      <c r="G156" s="6" t="s">
        <v>37</v>
      </c>
    </row>
    <row r="157" spans="1:16" x14ac:dyDescent="0.2">
      <c r="A157" s="24" t="s">
        <v>2</v>
      </c>
      <c r="B157" s="6" t="s">
        <v>44</v>
      </c>
      <c r="C157" s="6">
        <v>0.94179999999999997</v>
      </c>
      <c r="D157" s="6">
        <v>0.6794</v>
      </c>
      <c r="E157" s="6">
        <v>0.84199999999999997</v>
      </c>
      <c r="F157" s="6">
        <f>AVERAGE(C157:E157)</f>
        <v>0.82106666666666672</v>
      </c>
      <c r="G157" s="6">
        <f>STDEV(C157:E157)</f>
        <v>0.13244656784278416</v>
      </c>
      <c r="O157" s="6"/>
      <c r="P157" s="6"/>
    </row>
    <row r="158" spans="1:16" x14ac:dyDescent="0.2">
      <c r="A158" s="24"/>
      <c r="B158" s="6" t="s">
        <v>30</v>
      </c>
      <c r="C158" s="6">
        <v>0.94179999999999997</v>
      </c>
      <c r="D158" s="6">
        <v>0.6794</v>
      </c>
      <c r="E158" s="6">
        <v>0.84199999999999997</v>
      </c>
      <c r="F158" s="6">
        <f>AVERAGE(C158:E158)</f>
        <v>0.82106666666666672</v>
      </c>
      <c r="G158" s="6">
        <f>STDEV(C158:E158)</f>
        <v>0.13244656784278416</v>
      </c>
      <c r="O158" s="6"/>
      <c r="P158" s="6"/>
    </row>
    <row r="159" spans="1:16" x14ac:dyDescent="0.2">
      <c r="A159" s="24" t="s">
        <v>3</v>
      </c>
      <c r="B159" s="6" t="s">
        <v>44</v>
      </c>
      <c r="C159" s="6">
        <v>0.65200000000000002</v>
      </c>
      <c r="D159" s="6">
        <v>0.93869999999999998</v>
      </c>
      <c r="E159" s="6">
        <v>0.69679999999999997</v>
      </c>
      <c r="F159" s="6">
        <f t="shared" ref="F159:F164" si="29">AVERAGE(C159:E159)</f>
        <v>0.76250000000000007</v>
      </c>
      <c r="G159" s="6">
        <f t="shared" ref="G159:G164" si="30">STDEV(C159:E159)</f>
        <v>0.15422901802190089</v>
      </c>
      <c r="I159" s="7" t="s">
        <v>13</v>
      </c>
      <c r="J159" s="6" t="s">
        <v>2</v>
      </c>
      <c r="K159" s="6" t="s">
        <v>3</v>
      </c>
      <c r="L159" s="6" t="s">
        <v>4</v>
      </c>
      <c r="M159" s="6" t="s">
        <v>5</v>
      </c>
      <c r="O159" s="6"/>
      <c r="P159" s="6"/>
    </row>
    <row r="160" spans="1:16" x14ac:dyDescent="0.2">
      <c r="A160" s="24"/>
      <c r="B160" s="6" t="s">
        <v>30</v>
      </c>
      <c r="C160" s="6">
        <v>0.83550000000000002</v>
      </c>
      <c r="D160" s="6">
        <v>0.64510000000000001</v>
      </c>
      <c r="E160" s="6">
        <v>0.71060000000000001</v>
      </c>
      <c r="F160" s="6">
        <f t="shared" si="29"/>
        <v>0.73039999999999994</v>
      </c>
      <c r="G160" s="6">
        <f t="shared" si="30"/>
        <v>9.6731949220514465E-2</v>
      </c>
      <c r="I160" s="6" t="s">
        <v>0</v>
      </c>
      <c r="J160" s="6">
        <v>0.82107495975660749</v>
      </c>
      <c r="K160" s="6">
        <v>0.76248600162615832</v>
      </c>
      <c r="L160" s="6">
        <v>0.66092582490285234</v>
      </c>
      <c r="M160" s="6">
        <v>0.88217562306857078</v>
      </c>
      <c r="O160" s="6"/>
      <c r="P160" s="6"/>
    </row>
    <row r="161" spans="1:16" x14ac:dyDescent="0.2">
      <c r="A161" s="24" t="s">
        <v>4</v>
      </c>
      <c r="B161" s="6" t="s">
        <v>44</v>
      </c>
      <c r="C161" s="6">
        <v>0.78220000000000001</v>
      </c>
      <c r="D161" s="6">
        <v>0.55430000000000001</v>
      </c>
      <c r="E161" s="6">
        <v>0.64629999999999999</v>
      </c>
      <c r="F161" s="6">
        <f t="shared" si="29"/>
        <v>0.66093333333333337</v>
      </c>
      <c r="G161" s="6">
        <f t="shared" si="30"/>
        <v>0.11465253304368483</v>
      </c>
      <c r="I161" s="6" t="s">
        <v>1</v>
      </c>
      <c r="J161" s="6">
        <v>0.82107495975660749</v>
      </c>
      <c r="K161" s="6">
        <v>0.73042500986158387</v>
      </c>
      <c r="L161" s="6">
        <v>0.67650652496577102</v>
      </c>
      <c r="M161" s="6">
        <v>0.85030331811655147</v>
      </c>
      <c r="O161" s="6"/>
      <c r="P161" s="6"/>
    </row>
    <row r="162" spans="1:16" x14ac:dyDescent="0.2">
      <c r="A162" s="24"/>
      <c r="B162" s="6" t="s">
        <v>30</v>
      </c>
      <c r="C162" s="6">
        <v>0.56789999999999996</v>
      </c>
      <c r="D162" s="6">
        <v>0.78759999999999997</v>
      </c>
      <c r="E162" s="6">
        <v>0.67400000000000004</v>
      </c>
      <c r="F162" s="6">
        <f t="shared" si="29"/>
        <v>0.67649999999999999</v>
      </c>
      <c r="G162" s="6">
        <f t="shared" si="30"/>
        <v>0.10987133384099766</v>
      </c>
      <c r="I162" s="6" t="s">
        <v>7</v>
      </c>
      <c r="J162" s="6">
        <v>0.1324392101817245</v>
      </c>
      <c r="K162" s="6">
        <v>0.1542321899050097</v>
      </c>
      <c r="L162" s="6">
        <v>0.11467383755062126</v>
      </c>
      <c r="M162" s="6">
        <v>8.3094828286295497E-2</v>
      </c>
      <c r="O162" s="6"/>
      <c r="P162" s="6"/>
    </row>
    <row r="163" spans="1:16" x14ac:dyDescent="0.2">
      <c r="A163" s="24" t="s">
        <v>33</v>
      </c>
      <c r="B163" s="6" t="s">
        <v>44</v>
      </c>
      <c r="C163" s="6">
        <v>0.93540000000000001</v>
      </c>
      <c r="D163" s="6">
        <v>0.92469999999999997</v>
      </c>
      <c r="E163" s="6">
        <v>0.78639999999999999</v>
      </c>
      <c r="F163" s="6">
        <f t="shared" si="29"/>
        <v>0.88216666666666665</v>
      </c>
      <c r="G163" s="6">
        <f t="shared" si="30"/>
        <v>8.310874402452087E-2</v>
      </c>
      <c r="I163" s="6" t="s">
        <v>8</v>
      </c>
      <c r="J163" s="6">
        <v>0.1324392101817245</v>
      </c>
      <c r="K163" s="6">
        <v>9.6726997452483268E-2</v>
      </c>
      <c r="L163" s="6">
        <v>0.10990037738795808</v>
      </c>
      <c r="M163" s="6">
        <v>0.18099721066356561</v>
      </c>
      <c r="O163" s="6"/>
      <c r="P163" s="6"/>
    </row>
    <row r="164" spans="1:16" x14ac:dyDescent="0.2">
      <c r="A164" s="24"/>
      <c r="B164" s="6" t="s">
        <v>30</v>
      </c>
      <c r="C164" s="6">
        <v>1.0592999999999999</v>
      </c>
      <c r="D164" s="6">
        <v>0.74880000000000002</v>
      </c>
      <c r="E164" s="6">
        <v>0.7429</v>
      </c>
      <c r="F164" s="6">
        <f t="shared" si="29"/>
        <v>0.85033333333333339</v>
      </c>
      <c r="G164" s="6">
        <f t="shared" si="30"/>
        <v>0.18099448426218112</v>
      </c>
      <c r="O164" s="6"/>
      <c r="P164" s="6"/>
    </row>
    <row r="165" spans="1:16" x14ac:dyDescent="0.2">
      <c r="A165" s="7"/>
    </row>
    <row r="166" spans="1:16" x14ac:dyDescent="0.2">
      <c r="A166" s="7" t="s">
        <v>14</v>
      </c>
      <c r="C166" s="6" t="s">
        <v>34</v>
      </c>
      <c r="D166" s="6" t="s">
        <v>35</v>
      </c>
      <c r="E166" s="6" t="s">
        <v>36</v>
      </c>
      <c r="F166" s="6" t="s">
        <v>31</v>
      </c>
      <c r="G166" s="6" t="s">
        <v>37</v>
      </c>
    </row>
    <row r="167" spans="1:16" x14ac:dyDescent="0.2">
      <c r="A167" s="24" t="s">
        <v>2</v>
      </c>
      <c r="B167" s="6" t="s">
        <v>44</v>
      </c>
      <c r="C167" s="6">
        <v>60.700099999999999</v>
      </c>
      <c r="D167" s="6">
        <v>60.793999999999997</v>
      </c>
      <c r="E167" s="6">
        <v>54.659500000000001</v>
      </c>
      <c r="F167" s="6">
        <f>AVERAGE(C167:E167)</f>
        <v>58.717866666666673</v>
      </c>
      <c r="G167" s="6">
        <f>STDEV(C167:E167)</f>
        <v>3.5149622051073779</v>
      </c>
      <c r="O167" s="6"/>
      <c r="P167" s="6"/>
    </row>
    <row r="168" spans="1:16" x14ac:dyDescent="0.2">
      <c r="A168" s="24"/>
      <c r="B168" s="6" t="s">
        <v>30</v>
      </c>
      <c r="C168" s="6">
        <v>60.700099999999999</v>
      </c>
      <c r="D168" s="6">
        <v>60.793999999999997</v>
      </c>
      <c r="E168" s="6">
        <v>54.659500000000001</v>
      </c>
      <c r="F168" s="6">
        <f>AVERAGE(C168:E168)</f>
        <v>58.717866666666673</v>
      </c>
      <c r="G168" s="6">
        <f>STDEV(C168:E168)</f>
        <v>3.5149622051073779</v>
      </c>
      <c r="O168" s="6"/>
      <c r="P168" s="6"/>
    </row>
    <row r="169" spans="1:16" x14ac:dyDescent="0.2">
      <c r="A169" s="24" t="s">
        <v>3</v>
      </c>
      <c r="B169" s="6" t="s">
        <v>44</v>
      </c>
      <c r="C169" s="6">
        <v>47.5077</v>
      </c>
      <c r="D169" s="6">
        <v>53.986800000000002</v>
      </c>
      <c r="E169" s="6">
        <v>51.401600000000002</v>
      </c>
      <c r="F169" s="6">
        <f t="shared" ref="F169:F174" si="31">AVERAGE(C169:E169)</f>
        <v>50.965366666666661</v>
      </c>
      <c r="G169" s="6">
        <f t="shared" ref="G169:G174" si="32">STDEV(C169:E169)</f>
        <v>3.2615040768537056</v>
      </c>
      <c r="I169" s="6" t="s">
        <v>14</v>
      </c>
      <c r="J169" s="6" t="s">
        <v>2</v>
      </c>
      <c r="K169" s="6" t="s">
        <v>3</v>
      </c>
      <c r="L169" s="6" t="s">
        <v>4</v>
      </c>
      <c r="M169" s="6" t="s">
        <v>5</v>
      </c>
      <c r="O169" s="6"/>
      <c r="P169" s="6"/>
    </row>
    <row r="170" spans="1:16" x14ac:dyDescent="0.2">
      <c r="A170" s="24"/>
      <c r="B170" s="6" t="s">
        <v>30</v>
      </c>
      <c r="C170" s="6">
        <v>60.640999999999998</v>
      </c>
      <c r="D170" s="6">
        <v>56.806699999999999</v>
      </c>
      <c r="E170" s="6">
        <v>51.967700000000001</v>
      </c>
      <c r="F170" s="6">
        <f t="shared" si="31"/>
        <v>56.471800000000002</v>
      </c>
      <c r="G170" s="6">
        <f t="shared" si="32"/>
        <v>4.3463377376821501</v>
      </c>
      <c r="I170" s="6" t="s">
        <v>0</v>
      </c>
      <c r="J170" s="6">
        <v>58.717880725921212</v>
      </c>
      <c r="K170" s="6">
        <v>50.965377023439004</v>
      </c>
      <c r="L170" s="6">
        <v>67.199472958988324</v>
      </c>
      <c r="M170" s="6">
        <v>86.389285697976831</v>
      </c>
      <c r="O170" s="6"/>
      <c r="P170" s="6"/>
    </row>
    <row r="171" spans="1:16" x14ac:dyDescent="0.2">
      <c r="A171" s="24" t="s">
        <v>4</v>
      </c>
      <c r="B171" s="6" t="s">
        <v>44</v>
      </c>
      <c r="C171" s="6">
        <v>64.776300000000006</v>
      </c>
      <c r="D171" s="6">
        <v>67.684200000000004</v>
      </c>
      <c r="E171" s="6">
        <v>69.137900000000002</v>
      </c>
      <c r="F171" s="6">
        <f t="shared" si="31"/>
        <v>67.19946666666668</v>
      </c>
      <c r="G171" s="6">
        <f t="shared" si="32"/>
        <v>2.2208362036254101</v>
      </c>
      <c r="I171" s="6" t="s">
        <v>1</v>
      </c>
      <c r="J171" s="6">
        <v>58.717880725921212</v>
      </c>
      <c r="K171" s="6">
        <v>56.471805062476371</v>
      </c>
      <c r="L171" s="6">
        <v>55.832168596834478</v>
      </c>
      <c r="M171" s="6">
        <v>64.947092256367583</v>
      </c>
      <c r="O171" s="6"/>
      <c r="P171" s="6"/>
    </row>
    <row r="172" spans="1:16" x14ac:dyDescent="0.2">
      <c r="A172" s="24"/>
      <c r="B172" s="6" t="s">
        <v>30</v>
      </c>
      <c r="C172" s="6">
        <v>55.752499999999998</v>
      </c>
      <c r="D172" s="6">
        <v>59.0672</v>
      </c>
      <c r="E172" s="6">
        <v>52.6768</v>
      </c>
      <c r="F172" s="6">
        <f t="shared" si="31"/>
        <v>55.832166666666666</v>
      </c>
      <c r="G172" s="6">
        <f t="shared" si="32"/>
        <v>3.1959447935365422</v>
      </c>
      <c r="I172" s="6" t="s">
        <v>7</v>
      </c>
      <c r="J172" s="6">
        <v>3.5149762345850761</v>
      </c>
      <c r="K172" s="6">
        <v>3.2615064706825696</v>
      </c>
      <c r="L172" s="6">
        <v>2.2208136538782721</v>
      </c>
      <c r="M172" s="6">
        <v>5.1193456234413892</v>
      </c>
      <c r="O172" s="6"/>
      <c r="P172" s="6"/>
    </row>
    <row r="173" spans="1:16" x14ac:dyDescent="0.2">
      <c r="A173" s="24" t="s">
        <v>33</v>
      </c>
      <c r="B173" s="6" t="s">
        <v>44</v>
      </c>
      <c r="C173" s="6">
        <v>86.973299999999995</v>
      </c>
      <c r="D173" s="6">
        <v>91.191599999999994</v>
      </c>
      <c r="E173" s="6">
        <v>81.003</v>
      </c>
      <c r="F173" s="6">
        <f t="shared" si="31"/>
        <v>86.389299999999992</v>
      </c>
      <c r="G173" s="6">
        <f t="shared" si="32"/>
        <v>5.1193441464703238</v>
      </c>
      <c r="I173" s="6" t="s">
        <v>8</v>
      </c>
      <c r="J173" s="6">
        <v>3.5149762345850761</v>
      </c>
      <c r="K173" s="6">
        <v>4.3463444089007828</v>
      </c>
      <c r="L173" s="6">
        <v>3.1959544741679342</v>
      </c>
      <c r="M173" s="6">
        <v>4.3565729858655002</v>
      </c>
      <c r="O173" s="6"/>
      <c r="P173" s="6"/>
    </row>
    <row r="174" spans="1:16" x14ac:dyDescent="0.2">
      <c r="A174" s="24"/>
      <c r="B174" s="6" t="s">
        <v>30</v>
      </c>
      <c r="C174" s="6">
        <v>69.546899999999994</v>
      </c>
      <c r="D174" s="6">
        <v>60.883400000000002</v>
      </c>
      <c r="E174" s="6">
        <v>64.411000000000001</v>
      </c>
      <c r="F174" s="6">
        <f t="shared" si="31"/>
        <v>64.947099999999992</v>
      </c>
      <c r="G174" s="6">
        <f t="shared" si="32"/>
        <v>4.3565594762380968</v>
      </c>
      <c r="O174" s="6"/>
      <c r="P174" s="6"/>
    </row>
    <row r="175" spans="1:16" x14ac:dyDescent="0.2">
      <c r="A175" s="17"/>
      <c r="O175" s="6"/>
      <c r="P175" s="6"/>
    </row>
    <row r="176" spans="1:16" x14ac:dyDescent="0.2">
      <c r="A176" s="7"/>
    </row>
    <row r="177" spans="1:19" ht="18.75" x14ac:dyDescent="0.2">
      <c r="A177" s="10" t="s">
        <v>23</v>
      </c>
    </row>
    <row r="178" spans="1:19" ht="18.75" x14ac:dyDescent="0.2">
      <c r="A178" s="15" t="s">
        <v>55</v>
      </c>
      <c r="C178" s="6" t="s">
        <v>34</v>
      </c>
      <c r="D178" s="6" t="s">
        <v>35</v>
      </c>
      <c r="E178" s="6" t="s">
        <v>36</v>
      </c>
      <c r="F178" s="6" t="s">
        <v>53</v>
      </c>
      <c r="G178" s="6" t="s">
        <v>54</v>
      </c>
      <c r="H178" s="22" t="s">
        <v>31</v>
      </c>
      <c r="I178" s="6" t="s">
        <v>37</v>
      </c>
    </row>
    <row r="179" spans="1:19" x14ac:dyDescent="0.2">
      <c r="A179" s="24" t="s">
        <v>3</v>
      </c>
      <c r="B179" s="6" t="s">
        <v>44</v>
      </c>
      <c r="C179" s="6">
        <v>6.5000000000000002E-2</v>
      </c>
      <c r="D179" s="6">
        <v>5.3900000000000003E-2</v>
      </c>
      <c r="E179" s="6">
        <v>7.5800000000000006E-2</v>
      </c>
      <c r="F179" s="6">
        <v>5.8099999999999999E-2</v>
      </c>
      <c r="G179" s="6">
        <v>4.2799999999999998E-2</v>
      </c>
      <c r="H179" s="22">
        <f>AVERAGE(C179:G179)</f>
        <v>5.9120000000000006E-2</v>
      </c>
      <c r="I179" s="6">
        <f>STDEV(C179:G179)</f>
        <v>1.2323027225483195E-2</v>
      </c>
      <c r="L179" s="6" t="s">
        <v>3</v>
      </c>
      <c r="M179" s="6" t="s">
        <v>4</v>
      </c>
      <c r="N179" s="6" t="s">
        <v>5</v>
      </c>
      <c r="O179" s="6"/>
      <c r="P179" s="6"/>
      <c r="Q179" s="6"/>
      <c r="R179" s="6"/>
      <c r="S179" s="6"/>
    </row>
    <row r="180" spans="1:19" x14ac:dyDescent="0.2">
      <c r="A180" s="24"/>
      <c r="B180" s="6" t="s">
        <v>30</v>
      </c>
      <c r="C180" s="6">
        <v>3.3599999999999998E-2</v>
      </c>
      <c r="D180" s="6">
        <v>5.04E-2</v>
      </c>
      <c r="E180" s="6">
        <v>2.7300000000000001E-2</v>
      </c>
      <c r="F180" s="6">
        <v>4.0300000000000002E-2</v>
      </c>
      <c r="G180" s="6">
        <v>2.7699999999999999E-2</v>
      </c>
      <c r="H180" s="22">
        <f t="shared" ref="H180:H184" si="33">AVERAGE(C180:G180)</f>
        <v>3.5860000000000003E-2</v>
      </c>
      <c r="I180" s="6">
        <f t="shared" ref="I180:I183" si="34">STDEV(C180:G180)</f>
        <v>9.6965457767185983E-3</v>
      </c>
      <c r="K180" s="6" t="s">
        <v>1</v>
      </c>
      <c r="L180" s="6">
        <v>3.5857552522437205E-2</v>
      </c>
      <c r="M180" s="6">
        <v>1.8032054840479397E-2</v>
      </c>
      <c r="N180" s="6">
        <v>1.3202208528504133E-2</v>
      </c>
      <c r="O180" s="6"/>
      <c r="P180" s="6"/>
      <c r="Q180" s="6"/>
      <c r="R180" s="6"/>
      <c r="S180" s="6"/>
    </row>
    <row r="181" spans="1:19" x14ac:dyDescent="0.2">
      <c r="A181" s="24" t="s">
        <v>4</v>
      </c>
      <c r="B181" s="6" t="s">
        <v>44</v>
      </c>
      <c r="C181" s="6">
        <v>0.03</v>
      </c>
      <c r="D181" s="6">
        <v>3.5499999999999997E-2</v>
      </c>
      <c r="E181" s="6">
        <v>3.4200000000000001E-2</v>
      </c>
      <c r="F181" s="6">
        <v>4.41E-2</v>
      </c>
      <c r="G181" s="6">
        <v>4.7399999999999998E-2</v>
      </c>
      <c r="H181" s="22">
        <f t="shared" si="33"/>
        <v>3.8240000000000003E-2</v>
      </c>
      <c r="I181" s="6">
        <f t="shared" si="34"/>
        <v>7.2452053111005787E-3</v>
      </c>
      <c r="K181" s="6" t="s">
        <v>44</v>
      </c>
      <c r="L181" s="6">
        <v>5.9101941755067923E-2</v>
      </c>
      <c r="M181" s="6">
        <v>3.823790099481951E-2</v>
      </c>
      <c r="N181" s="6">
        <v>2.5397385532279704E-2</v>
      </c>
      <c r="O181" s="6"/>
      <c r="P181" s="6"/>
      <c r="Q181" s="6"/>
      <c r="R181" s="6"/>
      <c r="S181" s="6"/>
    </row>
    <row r="182" spans="1:19" x14ac:dyDescent="0.2">
      <c r="A182" s="24"/>
      <c r="B182" s="6" t="s">
        <v>30</v>
      </c>
      <c r="C182" s="6">
        <v>1.6400000000000001E-2</v>
      </c>
      <c r="D182" s="6">
        <v>1.49E-2</v>
      </c>
      <c r="E182" s="6">
        <v>1.34E-2</v>
      </c>
      <c r="F182" s="6">
        <v>1.8100000000000002E-2</v>
      </c>
      <c r="G182" s="6">
        <v>2.7400000000000001E-2</v>
      </c>
      <c r="H182" s="22">
        <f t="shared" si="33"/>
        <v>1.804E-2</v>
      </c>
      <c r="I182" s="6">
        <f t="shared" si="34"/>
        <v>5.5157048506967827E-3</v>
      </c>
      <c r="K182" s="6" t="s">
        <v>8</v>
      </c>
      <c r="L182" s="6">
        <v>9.6903548829394906E-3</v>
      </c>
      <c r="M182" s="6">
        <v>5.5450840882376199E-3</v>
      </c>
      <c r="N182" s="6">
        <v>7.2392668418287251E-3</v>
      </c>
      <c r="O182" s="6"/>
      <c r="P182" s="6"/>
      <c r="Q182" s="6"/>
      <c r="R182" s="6"/>
      <c r="S182" s="6"/>
    </row>
    <row r="183" spans="1:19" x14ac:dyDescent="0.2">
      <c r="A183" s="24" t="s">
        <v>33</v>
      </c>
      <c r="B183" s="6" t="s">
        <v>44</v>
      </c>
      <c r="C183" s="6">
        <v>3.1899999999999998E-2</v>
      </c>
      <c r="D183" s="6">
        <v>2.9899999999999999E-2</v>
      </c>
      <c r="E183" s="6">
        <v>1.7100000000000001E-2</v>
      </c>
      <c r="F183" s="6">
        <v>2.58E-2</v>
      </c>
      <c r="G183" s="6">
        <v>2.2200000000000001E-2</v>
      </c>
      <c r="H183" s="22">
        <f t="shared" si="33"/>
        <v>2.5380000000000003E-2</v>
      </c>
      <c r="I183" s="6">
        <f t="shared" si="34"/>
        <v>5.9537383214245954E-3</v>
      </c>
      <c r="K183" s="6" t="s">
        <v>7</v>
      </c>
      <c r="L183" s="6">
        <v>1.2326801320395686E-2</v>
      </c>
      <c r="M183" s="6">
        <v>7.2555690809260115E-3</v>
      </c>
      <c r="N183" s="6">
        <v>5.957273055973592E-3</v>
      </c>
      <c r="O183" s="6"/>
      <c r="P183" s="6"/>
      <c r="Q183" s="6"/>
      <c r="R183" s="6"/>
      <c r="S183" s="6"/>
    </row>
    <row r="184" spans="1:19" x14ac:dyDescent="0.2">
      <c r="A184" s="24"/>
      <c r="B184" s="6" t="s">
        <v>30</v>
      </c>
      <c r="C184" s="6">
        <v>1.3599999999999999E-2</v>
      </c>
      <c r="D184" s="6">
        <v>9.7999999999999997E-3</v>
      </c>
      <c r="E184" s="6">
        <v>7.6E-3</v>
      </c>
      <c r="F184" s="6">
        <v>2.5499999999999998E-2</v>
      </c>
      <c r="G184" s="6">
        <v>9.4999999999999998E-3</v>
      </c>
      <c r="H184" s="22">
        <f t="shared" si="33"/>
        <v>1.3199999999999998E-2</v>
      </c>
      <c r="I184" s="6">
        <f>STDEV(C184:G184)</f>
        <v>7.2121425388021855E-3</v>
      </c>
      <c r="O184" s="6"/>
      <c r="P184" s="6"/>
      <c r="Q184" s="6"/>
      <c r="R184" s="6"/>
      <c r="S184" s="6"/>
    </row>
    <row r="185" spans="1:19" x14ac:dyDescent="0.2">
      <c r="A185" s="24"/>
    </row>
    <row r="186" spans="1:19" x14ac:dyDescent="0.2">
      <c r="A186" s="24"/>
    </row>
    <row r="187" spans="1:19" x14ac:dyDescent="0.2">
      <c r="A187" s="14"/>
    </row>
    <row r="188" spans="1:19" x14ac:dyDescent="0.2">
      <c r="A188" s="7"/>
    </row>
    <row r="189" spans="1:19" ht="18.75" x14ac:dyDescent="0.2">
      <c r="A189" s="10" t="s">
        <v>66</v>
      </c>
    </row>
    <row r="190" spans="1:19" x14ac:dyDescent="0.2">
      <c r="A190" s="7" t="s">
        <v>17</v>
      </c>
      <c r="C190" s="6" t="s">
        <v>34</v>
      </c>
      <c r="D190" s="6" t="s">
        <v>35</v>
      </c>
      <c r="E190" s="6" t="s">
        <v>36</v>
      </c>
      <c r="F190" s="6" t="s">
        <v>31</v>
      </c>
      <c r="G190" s="6" t="s">
        <v>37</v>
      </c>
    </row>
    <row r="191" spans="1:19" x14ac:dyDescent="0.2">
      <c r="A191" s="24" t="s">
        <v>2</v>
      </c>
      <c r="B191" s="6" t="s">
        <v>44</v>
      </c>
      <c r="C191" s="6">
        <v>3.0780000000000003</v>
      </c>
      <c r="D191" s="6">
        <v>3.3179999999999996</v>
      </c>
      <c r="E191" s="6">
        <v>3.5679999999999996</v>
      </c>
      <c r="F191" s="6">
        <f>AVERAGE(C191:E191)</f>
        <v>3.321333333333333</v>
      </c>
      <c r="G191" s="6">
        <f>STDEV(C191:E191)</f>
        <v>0.2450170062124937</v>
      </c>
    </row>
    <row r="192" spans="1:19" x14ac:dyDescent="0.2">
      <c r="A192" s="24"/>
      <c r="B192" s="6" t="s">
        <v>30</v>
      </c>
      <c r="C192" s="6">
        <v>3.0780000000000003</v>
      </c>
      <c r="D192" s="6">
        <v>3.3179999999999996</v>
      </c>
      <c r="E192" s="6">
        <v>3.5679999999999996</v>
      </c>
      <c r="F192" s="6">
        <f t="shared" ref="F192:F198" si="35">AVERAGE(C192:E192)</f>
        <v>3.321333333333333</v>
      </c>
      <c r="G192" s="6">
        <f t="shared" ref="G192:G198" si="36">STDEV(C192:E192)</f>
        <v>0.2450170062124937</v>
      </c>
      <c r="I192" s="6" t="s">
        <v>17</v>
      </c>
      <c r="J192" s="6" t="s">
        <v>2</v>
      </c>
      <c r="K192" s="6" t="s">
        <v>3</v>
      </c>
      <c r="L192" s="6" t="s">
        <v>4</v>
      </c>
      <c r="M192" s="6" t="s">
        <v>5</v>
      </c>
    </row>
    <row r="193" spans="1:13" x14ac:dyDescent="0.2">
      <c r="A193" s="24" t="s">
        <v>3</v>
      </c>
      <c r="B193" s="6" t="s">
        <v>44</v>
      </c>
      <c r="C193" s="6">
        <v>3.3420000000000001</v>
      </c>
      <c r="D193" s="6">
        <v>3.3940000000000006</v>
      </c>
      <c r="E193" s="6">
        <v>3.5659999999999998</v>
      </c>
      <c r="F193" s="6">
        <f t="shared" si="35"/>
        <v>3.4339999999999997</v>
      </c>
      <c r="G193" s="6">
        <f t="shared" si="36"/>
        <v>0.11723480711802253</v>
      </c>
      <c r="I193" s="6" t="s">
        <v>0</v>
      </c>
      <c r="J193" s="6">
        <v>3.321333333333333</v>
      </c>
      <c r="K193" s="6">
        <v>3.4339999999999997</v>
      </c>
      <c r="L193" s="6">
        <v>3.170666666666667</v>
      </c>
      <c r="M193" s="6">
        <v>2.5960000000000001</v>
      </c>
    </row>
    <row r="194" spans="1:13" x14ac:dyDescent="0.2">
      <c r="A194" s="24"/>
      <c r="B194" s="6" t="s">
        <v>30</v>
      </c>
      <c r="C194" s="6">
        <v>3.17</v>
      </c>
      <c r="D194" s="6">
        <v>3.512</v>
      </c>
      <c r="E194" s="6">
        <v>3.1559999999999997</v>
      </c>
      <c r="F194" s="6">
        <f t="shared" si="35"/>
        <v>3.2793333333333337</v>
      </c>
      <c r="G194" s="6">
        <f t="shared" si="36"/>
        <v>0.20161679824194556</v>
      </c>
      <c r="I194" s="6" t="s">
        <v>1</v>
      </c>
      <c r="J194" s="6">
        <v>3.321333333333333</v>
      </c>
      <c r="K194" s="6">
        <v>3.2793333333333337</v>
      </c>
      <c r="L194" s="6">
        <v>2.499333333333333</v>
      </c>
      <c r="M194" s="6">
        <v>2.2600000000000002</v>
      </c>
    </row>
    <row r="195" spans="1:13" x14ac:dyDescent="0.2">
      <c r="A195" s="24" t="s">
        <v>4</v>
      </c>
      <c r="B195" s="6" t="s">
        <v>44</v>
      </c>
      <c r="C195" s="6">
        <v>3.2760000000000002</v>
      </c>
      <c r="D195" s="6">
        <v>3.274</v>
      </c>
      <c r="E195" s="6">
        <v>2.9620000000000002</v>
      </c>
      <c r="F195" s="6">
        <f t="shared" si="35"/>
        <v>3.170666666666667</v>
      </c>
      <c r="G195" s="6">
        <f t="shared" si="36"/>
        <v>0.18071340108949674</v>
      </c>
    </row>
    <row r="196" spans="1:13" x14ac:dyDescent="0.2">
      <c r="A196" s="24"/>
      <c r="B196" s="6" t="s">
        <v>30</v>
      </c>
      <c r="C196" s="6">
        <v>2.286</v>
      </c>
      <c r="D196" s="6">
        <v>2.3879999999999999</v>
      </c>
      <c r="E196" s="6">
        <v>2.8239999999999998</v>
      </c>
      <c r="F196" s="6">
        <f t="shared" si="35"/>
        <v>2.499333333333333</v>
      </c>
      <c r="G196" s="6">
        <f t="shared" si="36"/>
        <v>0.28575747292648934</v>
      </c>
      <c r="I196" s="6" t="s">
        <v>7</v>
      </c>
      <c r="J196" s="6">
        <v>0.2450170062124937</v>
      </c>
      <c r="K196" s="6">
        <v>0.11723480711802253</v>
      </c>
      <c r="L196" s="6">
        <v>0.18071340108949674</v>
      </c>
      <c r="M196" s="6">
        <v>0.2207351353998725</v>
      </c>
    </row>
    <row r="197" spans="1:13" x14ac:dyDescent="0.2">
      <c r="A197" s="24" t="s">
        <v>33</v>
      </c>
      <c r="B197" s="6" t="s">
        <v>44</v>
      </c>
      <c r="C197" s="6">
        <v>2.5139999999999998</v>
      </c>
      <c r="D197" s="6">
        <v>2.4279999999999999</v>
      </c>
      <c r="E197" s="6">
        <v>2.8460000000000001</v>
      </c>
      <c r="F197" s="6">
        <f t="shared" si="35"/>
        <v>2.5960000000000001</v>
      </c>
      <c r="G197" s="6">
        <f t="shared" si="36"/>
        <v>0.2207351353998725</v>
      </c>
      <c r="I197" s="6" t="s">
        <v>8</v>
      </c>
      <c r="J197" s="6">
        <v>0.2450170062124937</v>
      </c>
      <c r="K197" s="6">
        <v>0.20161679824194556</v>
      </c>
      <c r="L197" s="6">
        <v>0.28575747292648934</v>
      </c>
      <c r="M197" s="6">
        <v>9.258509599282172E-2</v>
      </c>
    </row>
    <row r="198" spans="1:13" x14ac:dyDescent="0.2">
      <c r="A198" s="24"/>
      <c r="B198" s="6" t="s">
        <v>30</v>
      </c>
      <c r="C198" s="6">
        <v>2.2480000000000002</v>
      </c>
      <c r="D198" s="6">
        <v>2.1739999999999999</v>
      </c>
      <c r="E198" s="6">
        <v>2.3580000000000001</v>
      </c>
      <c r="F198" s="6">
        <f t="shared" si="35"/>
        <v>2.2600000000000002</v>
      </c>
      <c r="G198" s="6">
        <f t="shared" si="36"/>
        <v>9.258509599282172E-2</v>
      </c>
    </row>
    <row r="200" spans="1:13" x14ac:dyDescent="0.2">
      <c r="A200" s="6" t="s">
        <v>18</v>
      </c>
      <c r="C200" s="6" t="s">
        <v>34</v>
      </c>
      <c r="D200" s="6" t="s">
        <v>35</v>
      </c>
      <c r="E200" s="6" t="s">
        <v>36</v>
      </c>
      <c r="F200" s="6" t="s">
        <v>31</v>
      </c>
      <c r="G200" s="6" t="s">
        <v>37</v>
      </c>
    </row>
    <row r="201" spans="1:13" x14ac:dyDescent="0.2">
      <c r="A201" s="24" t="s">
        <v>2</v>
      </c>
      <c r="B201" s="6" t="s">
        <v>44</v>
      </c>
      <c r="C201" s="6">
        <v>0.44999999999999996</v>
      </c>
      <c r="D201" s="6">
        <v>0.48</v>
      </c>
      <c r="E201" s="6">
        <v>0.53999999999999992</v>
      </c>
      <c r="F201" s="6">
        <f t="shared" ref="F201:F208" si="37">AVERAGE(C201:E201)</f>
        <v>0.48999999999999994</v>
      </c>
      <c r="G201" s="6">
        <f t="shared" ref="G201:G208" si="38">STDEV(C201:E201)</f>
        <v>4.5825756949558379E-2</v>
      </c>
    </row>
    <row r="202" spans="1:13" x14ac:dyDescent="0.2">
      <c r="A202" s="24"/>
      <c r="B202" s="6" t="s">
        <v>30</v>
      </c>
      <c r="C202" s="6">
        <v>0.44999999999999996</v>
      </c>
      <c r="D202" s="6">
        <v>0.48</v>
      </c>
      <c r="E202" s="6">
        <v>0.53999999999999992</v>
      </c>
      <c r="F202" s="6">
        <f t="shared" si="37"/>
        <v>0.48999999999999994</v>
      </c>
      <c r="G202" s="6">
        <f t="shared" si="38"/>
        <v>4.5825756949558379E-2</v>
      </c>
    </row>
    <row r="203" spans="1:13" x14ac:dyDescent="0.2">
      <c r="A203" s="24" t="s">
        <v>3</v>
      </c>
      <c r="B203" s="6" t="s">
        <v>44</v>
      </c>
      <c r="C203" s="6">
        <v>0.39</v>
      </c>
      <c r="D203" s="6">
        <v>0.48</v>
      </c>
      <c r="E203" s="6">
        <v>0.51</v>
      </c>
      <c r="F203" s="6">
        <f t="shared" si="37"/>
        <v>0.45999999999999996</v>
      </c>
      <c r="G203" s="6">
        <f t="shared" si="38"/>
        <v>6.2449979983984542E-2</v>
      </c>
      <c r="I203" s="6" t="s">
        <v>18</v>
      </c>
      <c r="J203" s="6" t="s">
        <v>2</v>
      </c>
      <c r="K203" s="6" t="s">
        <v>3</v>
      </c>
      <c r="L203" s="6" t="s">
        <v>4</v>
      </c>
      <c r="M203" s="6" t="s">
        <v>5</v>
      </c>
    </row>
    <row r="204" spans="1:13" x14ac:dyDescent="0.2">
      <c r="A204" s="24"/>
      <c r="B204" s="6" t="s">
        <v>30</v>
      </c>
      <c r="C204" s="6">
        <v>0.7</v>
      </c>
      <c r="D204" s="6">
        <v>0.76999999999999991</v>
      </c>
      <c r="E204" s="6">
        <v>0.67999999999999994</v>
      </c>
      <c r="F204" s="6">
        <f t="shared" si="37"/>
        <v>0.71666666666666645</v>
      </c>
      <c r="G204" s="6">
        <f t="shared" si="38"/>
        <v>4.7258156262526066E-2</v>
      </c>
      <c r="I204" s="6" t="s">
        <v>0</v>
      </c>
      <c r="J204" s="6">
        <v>0.48999999999999994</v>
      </c>
      <c r="K204" s="6">
        <v>0.45999999999999996</v>
      </c>
      <c r="L204" s="6">
        <v>0.69333333333333336</v>
      </c>
      <c r="M204" s="6">
        <v>0.73333333333333339</v>
      </c>
    </row>
    <row r="205" spans="1:13" x14ac:dyDescent="0.2">
      <c r="A205" s="24" t="s">
        <v>4</v>
      </c>
      <c r="B205" s="6" t="s">
        <v>44</v>
      </c>
      <c r="C205" s="6">
        <v>0.78</v>
      </c>
      <c r="D205" s="6">
        <v>0.69</v>
      </c>
      <c r="E205" s="6">
        <v>0.61</v>
      </c>
      <c r="F205" s="6">
        <f t="shared" si="37"/>
        <v>0.69333333333333336</v>
      </c>
      <c r="G205" s="6">
        <f t="shared" si="38"/>
        <v>8.504900548115385E-2</v>
      </c>
      <c r="I205" s="6" t="s">
        <v>1</v>
      </c>
      <c r="J205" s="6">
        <v>0.48999999999999994</v>
      </c>
      <c r="K205" s="6">
        <v>0.71666666666666645</v>
      </c>
      <c r="L205" s="6">
        <v>0.76666666666666661</v>
      </c>
      <c r="M205" s="6">
        <v>0.95333333333333325</v>
      </c>
    </row>
    <row r="206" spans="1:13" x14ac:dyDescent="0.2">
      <c r="A206" s="24"/>
      <c r="B206" s="6" t="s">
        <v>30</v>
      </c>
      <c r="C206" s="6">
        <v>0.73</v>
      </c>
      <c r="D206" s="6">
        <v>0.76</v>
      </c>
      <c r="E206" s="6">
        <v>0.80999999999999994</v>
      </c>
      <c r="F206" s="6">
        <f t="shared" si="37"/>
        <v>0.76666666666666661</v>
      </c>
      <c r="G206" s="6">
        <f t="shared" si="38"/>
        <v>4.0414518843273781E-2</v>
      </c>
    </row>
    <row r="207" spans="1:13" x14ac:dyDescent="0.2">
      <c r="A207" s="24" t="s">
        <v>33</v>
      </c>
      <c r="B207" s="6" t="s">
        <v>44</v>
      </c>
      <c r="C207" s="6">
        <v>0.69</v>
      </c>
      <c r="D207" s="6">
        <v>0.75</v>
      </c>
      <c r="E207" s="6">
        <v>0.76</v>
      </c>
      <c r="F207" s="6">
        <f t="shared" si="37"/>
        <v>0.73333333333333339</v>
      </c>
      <c r="G207" s="6">
        <f t="shared" si="38"/>
        <v>3.7859388972001862E-2</v>
      </c>
      <c r="I207" s="6" t="s">
        <v>7</v>
      </c>
      <c r="J207" s="6">
        <v>4.5825756949558379E-2</v>
      </c>
      <c r="K207" s="6">
        <v>6.2449979983984542E-2</v>
      </c>
      <c r="L207" s="6">
        <v>8.504900548115385E-2</v>
      </c>
      <c r="M207" s="6">
        <v>3.7859388972001862E-2</v>
      </c>
    </row>
    <row r="208" spans="1:13" x14ac:dyDescent="0.2">
      <c r="A208" s="24"/>
      <c r="B208" s="6" t="s">
        <v>30</v>
      </c>
      <c r="C208" s="6">
        <v>1.01</v>
      </c>
      <c r="D208" s="6">
        <v>0.96</v>
      </c>
      <c r="E208" s="6">
        <v>0.89</v>
      </c>
      <c r="F208" s="6">
        <f t="shared" si="37"/>
        <v>0.95333333333333325</v>
      </c>
      <c r="G208" s="6">
        <f t="shared" si="38"/>
        <v>6.0277137733417079E-2</v>
      </c>
      <c r="I208" s="6" t="s">
        <v>8</v>
      </c>
      <c r="J208" s="6">
        <v>4.5825756949558379E-2</v>
      </c>
      <c r="K208" s="6">
        <v>4.7258156262526066E-2</v>
      </c>
      <c r="L208" s="6">
        <v>4.0414518843273781E-2</v>
      </c>
      <c r="M208" s="6">
        <v>6.0277137733417079E-2</v>
      </c>
    </row>
    <row r="210" spans="1:13" x14ac:dyDescent="0.2">
      <c r="A210" s="7" t="s">
        <v>19</v>
      </c>
      <c r="C210" s="6" t="s">
        <v>34</v>
      </c>
      <c r="D210" s="6" t="s">
        <v>35</v>
      </c>
      <c r="E210" s="6" t="s">
        <v>36</v>
      </c>
      <c r="F210" s="6" t="s">
        <v>31</v>
      </c>
      <c r="G210" s="6" t="s">
        <v>37</v>
      </c>
    </row>
    <row r="211" spans="1:13" x14ac:dyDescent="0.2">
      <c r="A211" s="24" t="s">
        <v>2</v>
      </c>
      <c r="B211" s="6" t="s">
        <v>44</v>
      </c>
      <c r="C211" s="6">
        <v>1.4600000000000002</v>
      </c>
      <c r="D211" s="6">
        <v>1.5680000000000003</v>
      </c>
      <c r="E211" s="6">
        <v>1.5860000000000001</v>
      </c>
      <c r="F211" s="6">
        <f t="shared" ref="F211:F218" si="39">AVERAGE(C211:E211)</f>
        <v>1.5380000000000003</v>
      </c>
      <c r="G211" s="6">
        <f t="shared" ref="G211:G218" si="40">STDEV(C211:E211)</f>
        <v>6.8146900149603257E-2</v>
      </c>
    </row>
    <row r="212" spans="1:13" x14ac:dyDescent="0.2">
      <c r="A212" s="24"/>
      <c r="B212" s="6" t="s">
        <v>30</v>
      </c>
      <c r="C212" s="6">
        <v>1.4600000000000002</v>
      </c>
      <c r="D212" s="6">
        <v>1.5680000000000003</v>
      </c>
      <c r="E212" s="6">
        <v>1.5860000000000001</v>
      </c>
      <c r="F212" s="6">
        <f t="shared" si="39"/>
        <v>1.5380000000000003</v>
      </c>
      <c r="G212" s="6">
        <f t="shared" si="40"/>
        <v>6.8146900149603257E-2</v>
      </c>
      <c r="I212" s="7" t="s">
        <v>19</v>
      </c>
      <c r="J212" s="6" t="s">
        <v>2</v>
      </c>
      <c r="K212" s="6" t="s">
        <v>3</v>
      </c>
      <c r="L212" s="6" t="s">
        <v>4</v>
      </c>
      <c r="M212" s="6" t="s">
        <v>5</v>
      </c>
    </row>
    <row r="213" spans="1:13" x14ac:dyDescent="0.2">
      <c r="A213" s="24" t="s">
        <v>3</v>
      </c>
      <c r="B213" s="6" t="s">
        <v>44</v>
      </c>
      <c r="C213" s="6">
        <v>1.6220000000000001</v>
      </c>
      <c r="D213" s="6">
        <v>1.6940000000000002</v>
      </c>
      <c r="E213" s="6">
        <v>1.5860000000000001</v>
      </c>
      <c r="F213" s="6">
        <f>AVERAGE(C213:E213)</f>
        <v>1.6340000000000001</v>
      </c>
      <c r="G213" s="6">
        <f t="shared" si="40"/>
        <v>5.4990908339470131E-2</v>
      </c>
      <c r="I213" s="6" t="s">
        <v>0</v>
      </c>
      <c r="J213" s="6">
        <v>1.5380000000000003</v>
      </c>
      <c r="K213" s="6">
        <v>1.6340000000000001</v>
      </c>
      <c r="L213" s="6">
        <v>1.4840000000000002</v>
      </c>
      <c r="M213" s="6">
        <v>1.1060000000000001</v>
      </c>
    </row>
    <row r="214" spans="1:13" x14ac:dyDescent="0.2">
      <c r="A214" s="24"/>
      <c r="B214" s="6" t="s">
        <v>30</v>
      </c>
      <c r="C214" s="6">
        <v>1.2800000000000002</v>
      </c>
      <c r="D214" s="6">
        <v>1.4960000000000002</v>
      </c>
      <c r="E214" s="6">
        <v>1.37</v>
      </c>
      <c r="F214" s="6">
        <f>AVERAGE(C214:E214)</f>
        <v>1.3820000000000003</v>
      </c>
      <c r="G214" s="6">
        <f t="shared" si="40"/>
        <v>0.10849884792015074</v>
      </c>
      <c r="I214" s="6" t="s">
        <v>1</v>
      </c>
      <c r="J214" s="6">
        <v>1.5380000000000003</v>
      </c>
      <c r="K214" s="6">
        <v>1.3820000000000003</v>
      </c>
      <c r="L214" s="6">
        <v>1.046</v>
      </c>
      <c r="M214" s="6">
        <v>0.77600000000000013</v>
      </c>
    </row>
    <row r="215" spans="1:13" x14ac:dyDescent="0.2">
      <c r="A215" s="24" t="s">
        <v>4</v>
      </c>
      <c r="B215" s="6" t="s">
        <v>44</v>
      </c>
      <c r="C215" s="6">
        <v>1.4960000000000002</v>
      </c>
      <c r="D215" s="6">
        <v>1.5140000000000002</v>
      </c>
      <c r="E215" s="6">
        <v>1.4420000000000002</v>
      </c>
      <c r="F215" s="6">
        <f t="shared" si="39"/>
        <v>1.4840000000000002</v>
      </c>
      <c r="G215" s="6">
        <f t="shared" si="40"/>
        <v>3.7469987990390419E-2</v>
      </c>
    </row>
    <row r="216" spans="1:13" x14ac:dyDescent="0.2">
      <c r="A216" s="24"/>
      <c r="B216" s="6" t="s">
        <v>30</v>
      </c>
      <c r="C216" s="6">
        <v>0.90200000000000002</v>
      </c>
      <c r="D216" s="6">
        <v>1.046</v>
      </c>
      <c r="E216" s="6">
        <v>1.1900000000000002</v>
      </c>
      <c r="F216" s="6">
        <f t="shared" si="39"/>
        <v>1.046</v>
      </c>
      <c r="G216" s="6">
        <f t="shared" si="40"/>
        <v>0.14400000000000185</v>
      </c>
      <c r="I216" s="6" t="s">
        <v>7</v>
      </c>
      <c r="J216" s="6">
        <v>6.8146900149603257E-2</v>
      </c>
      <c r="K216" s="6">
        <v>5.4990908339470131E-2</v>
      </c>
      <c r="L216" s="6">
        <v>3.7469987990390419E-2</v>
      </c>
      <c r="M216" s="6">
        <v>0.10547037498748177</v>
      </c>
    </row>
    <row r="217" spans="1:13" x14ac:dyDescent="0.2">
      <c r="A217" s="24" t="s">
        <v>33</v>
      </c>
      <c r="B217" s="6" t="s">
        <v>44</v>
      </c>
      <c r="C217" s="6">
        <v>1.0640000000000001</v>
      </c>
      <c r="D217" s="6">
        <v>1.028</v>
      </c>
      <c r="E217" s="6">
        <v>1.2260000000000002</v>
      </c>
      <c r="F217" s="6">
        <f t="shared" si="39"/>
        <v>1.1060000000000001</v>
      </c>
      <c r="G217" s="6">
        <f t="shared" si="40"/>
        <v>0.10547037498748177</v>
      </c>
      <c r="I217" s="6" t="s">
        <v>8</v>
      </c>
      <c r="J217" s="6">
        <v>6.8146900149603257E-2</v>
      </c>
      <c r="K217" s="6">
        <v>0.10849884792015074</v>
      </c>
      <c r="L217" s="6">
        <v>0.14400000000000185</v>
      </c>
      <c r="M217" s="6">
        <v>8.9999999999999983E-2</v>
      </c>
    </row>
    <row r="218" spans="1:13" x14ac:dyDescent="0.2">
      <c r="A218" s="24"/>
      <c r="B218" s="6" t="s">
        <v>30</v>
      </c>
      <c r="C218" s="6">
        <v>0.77600000000000002</v>
      </c>
      <c r="D218" s="6">
        <v>0.68600000000000005</v>
      </c>
      <c r="E218" s="6">
        <v>0.86599999999999999</v>
      </c>
      <c r="F218" s="6">
        <f t="shared" si="39"/>
        <v>0.77600000000000013</v>
      </c>
      <c r="G218" s="6">
        <f t="shared" si="40"/>
        <v>8.9999999999999983E-2</v>
      </c>
    </row>
    <row r="220" spans="1:13" x14ac:dyDescent="0.2">
      <c r="A220" s="6" t="s">
        <v>20</v>
      </c>
      <c r="C220" s="6" t="s">
        <v>34</v>
      </c>
      <c r="D220" s="6" t="s">
        <v>35</v>
      </c>
      <c r="E220" s="6" t="s">
        <v>36</v>
      </c>
      <c r="F220" s="6" t="s">
        <v>31</v>
      </c>
      <c r="G220" s="6" t="s">
        <v>37</v>
      </c>
    </row>
    <row r="221" spans="1:13" x14ac:dyDescent="0.2">
      <c r="A221" s="24" t="s">
        <v>2</v>
      </c>
      <c r="B221" s="6" t="s">
        <v>44</v>
      </c>
      <c r="C221" s="6">
        <v>1.1680000000000001</v>
      </c>
      <c r="D221" s="6">
        <v>1.2699999999999996</v>
      </c>
      <c r="E221" s="6">
        <v>1.4419999999999997</v>
      </c>
      <c r="F221" s="6">
        <f t="shared" ref="F221:F228" si="41">AVERAGE(C221:E221)</f>
        <v>1.2933333333333332</v>
      </c>
      <c r="G221" s="6">
        <f t="shared" ref="G221:G228" si="42">STDEV(C221:E221)</f>
        <v>0.13848224916332519</v>
      </c>
    </row>
    <row r="222" spans="1:13" x14ac:dyDescent="0.2">
      <c r="A222" s="24"/>
      <c r="B222" s="6" t="s">
        <v>30</v>
      </c>
      <c r="C222" s="6">
        <v>1.1680000000000001</v>
      </c>
      <c r="D222" s="6">
        <v>1.2699999999999996</v>
      </c>
      <c r="E222" s="6">
        <v>1.4419999999999997</v>
      </c>
      <c r="F222" s="6">
        <f t="shared" si="41"/>
        <v>1.2933333333333332</v>
      </c>
      <c r="G222" s="6">
        <f t="shared" si="42"/>
        <v>0.13848224916332519</v>
      </c>
      <c r="I222" s="6" t="s">
        <v>20</v>
      </c>
      <c r="J222" s="6" t="s">
        <v>2</v>
      </c>
      <c r="K222" s="6" t="s">
        <v>3</v>
      </c>
      <c r="L222" s="6" t="s">
        <v>4</v>
      </c>
      <c r="M222" s="6" t="s">
        <v>5</v>
      </c>
    </row>
    <row r="223" spans="1:13" x14ac:dyDescent="0.2">
      <c r="A223" s="24" t="s">
        <v>3</v>
      </c>
      <c r="B223" s="6" t="s">
        <v>44</v>
      </c>
      <c r="C223" s="6">
        <v>1.33</v>
      </c>
      <c r="D223" s="6">
        <v>1.2200000000000002</v>
      </c>
      <c r="E223" s="6">
        <v>1.4699999999999998</v>
      </c>
      <c r="F223" s="6">
        <f t="shared" si="41"/>
        <v>1.3399999999999999</v>
      </c>
      <c r="G223" s="6">
        <f t="shared" si="42"/>
        <v>0.12529964086141646</v>
      </c>
      <c r="I223" s="6" t="s">
        <v>0</v>
      </c>
      <c r="J223" s="6">
        <v>1.2933333333333332</v>
      </c>
      <c r="K223" s="6">
        <v>1.3399999999999999</v>
      </c>
      <c r="L223" s="6">
        <v>0.99333333333333329</v>
      </c>
      <c r="M223" s="6">
        <v>0.75666666666666671</v>
      </c>
    </row>
    <row r="224" spans="1:13" x14ac:dyDescent="0.2">
      <c r="A224" s="24"/>
      <c r="B224" s="6" t="s">
        <v>30</v>
      </c>
      <c r="C224" s="6">
        <v>1.19</v>
      </c>
      <c r="D224" s="6">
        <v>1.246</v>
      </c>
      <c r="E224" s="6">
        <v>1.1059999999999999</v>
      </c>
      <c r="F224" s="6">
        <f t="shared" si="41"/>
        <v>1.1806666666666665</v>
      </c>
      <c r="G224" s="6">
        <f t="shared" si="42"/>
        <v>7.0465121395860392E-2</v>
      </c>
      <c r="I224" s="6" t="s">
        <v>1</v>
      </c>
      <c r="J224" s="6">
        <v>1.2933333333333332</v>
      </c>
      <c r="K224" s="6">
        <v>1.1806666666666665</v>
      </c>
      <c r="L224" s="6">
        <v>0.68666666666666665</v>
      </c>
      <c r="M224" s="6">
        <v>0.53066666666666673</v>
      </c>
    </row>
    <row r="225" spans="1:13" x14ac:dyDescent="0.2">
      <c r="A225" s="24" t="s">
        <v>4</v>
      </c>
      <c r="B225" s="6" t="s">
        <v>44</v>
      </c>
      <c r="C225" s="6">
        <v>1</v>
      </c>
      <c r="D225" s="6">
        <v>1.0699999999999998</v>
      </c>
      <c r="E225" s="6">
        <v>0.91</v>
      </c>
      <c r="F225" s="6">
        <f t="shared" si="41"/>
        <v>0.99333333333333329</v>
      </c>
      <c r="G225" s="6">
        <f t="shared" si="42"/>
        <v>8.0208062770106336E-2</v>
      </c>
    </row>
    <row r="226" spans="1:13" x14ac:dyDescent="0.2">
      <c r="A226" s="24"/>
      <c r="B226" s="6" t="s">
        <v>30</v>
      </c>
      <c r="C226" s="6">
        <v>0.65400000000000003</v>
      </c>
      <c r="D226" s="6">
        <v>0.58199999999999996</v>
      </c>
      <c r="E226" s="6">
        <v>0.82399999999999995</v>
      </c>
      <c r="F226" s="6">
        <f t="shared" si="41"/>
        <v>0.68666666666666665</v>
      </c>
      <c r="G226" s="6">
        <f t="shared" si="42"/>
        <v>0.1242631616100818</v>
      </c>
      <c r="I226" s="6" t="s">
        <v>7</v>
      </c>
      <c r="J226" s="6">
        <v>0.13848224916332519</v>
      </c>
      <c r="K226" s="6">
        <v>0.12529964086141646</v>
      </c>
      <c r="L226" s="6">
        <v>8.0208062770106336E-2</v>
      </c>
      <c r="M226" s="6">
        <v>0.1050396750439249</v>
      </c>
    </row>
    <row r="227" spans="1:13" x14ac:dyDescent="0.2">
      <c r="A227" s="24" t="s">
        <v>33</v>
      </c>
      <c r="B227" s="6" t="s">
        <v>44</v>
      </c>
      <c r="C227" s="6">
        <v>0.7599999999999999</v>
      </c>
      <c r="D227" s="6">
        <v>0.65</v>
      </c>
      <c r="E227" s="6">
        <v>0.86</v>
      </c>
      <c r="F227" s="6">
        <f t="shared" si="41"/>
        <v>0.75666666666666671</v>
      </c>
      <c r="G227" s="6">
        <f t="shared" si="42"/>
        <v>0.1050396750439249</v>
      </c>
      <c r="I227" s="6" t="s">
        <v>8</v>
      </c>
      <c r="J227" s="6">
        <v>0.13848224916332519</v>
      </c>
      <c r="K227" s="6">
        <v>7.0465121395860392E-2</v>
      </c>
      <c r="L227" s="6">
        <v>0.1242631616100818</v>
      </c>
      <c r="M227" s="6">
        <v>7.0038084877681497E-2</v>
      </c>
    </row>
    <row r="228" spans="1:13" x14ac:dyDescent="0.2">
      <c r="A228" s="24"/>
      <c r="B228" s="6" t="s">
        <v>30</v>
      </c>
      <c r="C228" s="6">
        <v>0.46200000000000002</v>
      </c>
      <c r="D228" s="6">
        <v>0.52800000000000002</v>
      </c>
      <c r="E228" s="6">
        <v>0.60199999999999998</v>
      </c>
      <c r="F228" s="6">
        <f t="shared" si="41"/>
        <v>0.53066666666666673</v>
      </c>
      <c r="G228" s="6">
        <f t="shared" si="42"/>
        <v>7.0038084877681497E-2</v>
      </c>
    </row>
    <row r="230" spans="1:13" x14ac:dyDescent="0.2">
      <c r="A230" s="7" t="s">
        <v>21</v>
      </c>
      <c r="C230" s="6" t="s">
        <v>34</v>
      </c>
      <c r="D230" s="6" t="s">
        <v>35</v>
      </c>
      <c r="E230" s="6" t="s">
        <v>36</v>
      </c>
      <c r="F230" s="6" t="s">
        <v>31</v>
      </c>
      <c r="G230" s="6" t="s">
        <v>37</v>
      </c>
    </row>
    <row r="231" spans="1:13" x14ac:dyDescent="0.2">
      <c r="A231" s="24" t="s">
        <v>2</v>
      </c>
      <c r="B231" s="6" t="s">
        <v>44</v>
      </c>
      <c r="C231" s="6">
        <v>1.7</v>
      </c>
      <c r="D231" s="6">
        <v>1.61</v>
      </c>
      <c r="E231" s="6">
        <v>1.68</v>
      </c>
      <c r="F231" s="6">
        <f t="shared" ref="F231:F238" si="43">AVERAGE(C231:E231)</f>
        <v>1.6633333333333333</v>
      </c>
      <c r="G231" s="6">
        <f t="shared" ref="G231:G238" si="44">STDEV(C231:E231)</f>
        <v>4.7258156262526003E-2</v>
      </c>
    </row>
    <row r="232" spans="1:13" x14ac:dyDescent="0.2">
      <c r="A232" s="24"/>
      <c r="B232" s="6" t="s">
        <v>30</v>
      </c>
      <c r="C232" s="6">
        <v>1.7</v>
      </c>
      <c r="D232" s="6">
        <v>1.61</v>
      </c>
      <c r="E232" s="6">
        <v>1.68</v>
      </c>
      <c r="F232" s="6">
        <f t="shared" si="43"/>
        <v>1.6633333333333333</v>
      </c>
      <c r="G232" s="6">
        <f t="shared" si="44"/>
        <v>4.7258156262526003E-2</v>
      </c>
      <c r="I232" s="7" t="s">
        <v>21</v>
      </c>
      <c r="J232" s="6" t="s">
        <v>2</v>
      </c>
      <c r="K232" s="6" t="s">
        <v>3</v>
      </c>
      <c r="L232" s="6" t="s">
        <v>4</v>
      </c>
      <c r="M232" s="6" t="s">
        <v>5</v>
      </c>
    </row>
    <row r="233" spans="1:13" x14ac:dyDescent="0.2">
      <c r="A233" s="24" t="s">
        <v>3</v>
      </c>
      <c r="B233" s="6" t="s">
        <v>44</v>
      </c>
      <c r="C233" s="6">
        <v>1.59</v>
      </c>
      <c r="D233" s="6">
        <v>1.54</v>
      </c>
      <c r="E233" s="6">
        <v>1.52</v>
      </c>
      <c r="F233" s="6">
        <f t="shared" si="43"/>
        <v>1.55</v>
      </c>
      <c r="G233" s="6">
        <f t="shared" si="44"/>
        <v>3.6055512754639925E-2</v>
      </c>
      <c r="I233" s="6" t="s">
        <v>0</v>
      </c>
      <c r="J233" s="6">
        <v>1.6633333333333333</v>
      </c>
      <c r="K233" s="6">
        <v>1.55</v>
      </c>
      <c r="L233" s="6">
        <v>1.2466666666666668</v>
      </c>
      <c r="M233" s="6">
        <v>1.1833333333333333</v>
      </c>
    </row>
    <row r="234" spans="1:13" x14ac:dyDescent="0.2">
      <c r="A234" s="24"/>
      <c r="B234" s="6" t="s">
        <v>30</v>
      </c>
      <c r="C234" s="6">
        <v>1.33</v>
      </c>
      <c r="D234" s="6">
        <v>1.3900000000000001</v>
      </c>
      <c r="E234" s="6">
        <v>1.3</v>
      </c>
      <c r="F234" s="6">
        <f t="shared" si="43"/>
        <v>1.34</v>
      </c>
      <c r="G234" s="6">
        <f t="shared" si="44"/>
        <v>4.5825756949558441E-2</v>
      </c>
      <c r="I234" s="6" t="s">
        <v>1</v>
      </c>
      <c r="J234" s="6">
        <v>1.6633333333333333</v>
      </c>
      <c r="K234" s="6">
        <v>1.34</v>
      </c>
      <c r="L234" s="6">
        <v>1.3399999999999999</v>
      </c>
      <c r="M234" s="6">
        <v>1.2133333333333332</v>
      </c>
    </row>
    <row r="235" spans="1:13" x14ac:dyDescent="0.2">
      <c r="A235" s="24" t="s">
        <v>4</v>
      </c>
      <c r="B235" s="6" t="s">
        <v>44</v>
      </c>
      <c r="C235" s="6">
        <v>1.1800000000000002</v>
      </c>
      <c r="D235" s="6">
        <v>1.3</v>
      </c>
      <c r="E235" s="6">
        <v>1.26</v>
      </c>
      <c r="F235" s="6">
        <f t="shared" si="43"/>
        <v>1.2466666666666668</v>
      </c>
      <c r="G235" s="6">
        <f t="shared" si="44"/>
        <v>6.1101009266077796E-2</v>
      </c>
    </row>
    <row r="236" spans="1:13" x14ac:dyDescent="0.2">
      <c r="A236" s="24"/>
      <c r="B236" s="6" t="s">
        <v>30</v>
      </c>
      <c r="C236" s="6">
        <v>1.3399999999999999</v>
      </c>
      <c r="D236" s="6">
        <v>1.3900000000000001</v>
      </c>
      <c r="E236" s="6">
        <v>1.29</v>
      </c>
      <c r="F236" s="6">
        <f t="shared" si="43"/>
        <v>1.3399999999999999</v>
      </c>
      <c r="G236" s="6">
        <f t="shared" si="44"/>
        <v>5.0000000000000044E-2</v>
      </c>
      <c r="I236" s="6" t="s">
        <v>7</v>
      </c>
      <c r="J236" s="6">
        <v>4.7258156262526003E-2</v>
      </c>
      <c r="K236" s="6">
        <v>3.6055512754639925E-2</v>
      </c>
      <c r="L236" s="6">
        <v>6.1101009266077796E-2</v>
      </c>
      <c r="M236" s="6">
        <v>3.0550504633038961E-2</v>
      </c>
    </row>
    <row r="237" spans="1:13" x14ac:dyDescent="0.2">
      <c r="A237" s="24" t="s">
        <v>33</v>
      </c>
      <c r="B237" s="6" t="s">
        <v>44</v>
      </c>
      <c r="C237" s="6">
        <v>1.19</v>
      </c>
      <c r="D237" s="6">
        <v>1.21</v>
      </c>
      <c r="E237" s="6">
        <v>1.1499999999999999</v>
      </c>
      <c r="F237" s="6">
        <f t="shared" si="43"/>
        <v>1.1833333333333333</v>
      </c>
      <c r="G237" s="6">
        <f t="shared" si="44"/>
        <v>3.0550504633038961E-2</v>
      </c>
      <c r="I237" s="6" t="s">
        <v>8</v>
      </c>
      <c r="J237" s="6">
        <v>4.7258156262526003E-2</v>
      </c>
      <c r="K237" s="6">
        <v>4.5825756949558441E-2</v>
      </c>
      <c r="L237" s="6">
        <v>5.0000000000000044E-2</v>
      </c>
      <c r="M237" s="6">
        <v>4.0414518843273843E-2</v>
      </c>
    </row>
    <row r="238" spans="1:13" x14ac:dyDescent="0.2">
      <c r="A238" s="24"/>
      <c r="B238" s="6" t="s">
        <v>30</v>
      </c>
      <c r="C238" s="6">
        <v>1.17</v>
      </c>
      <c r="D238" s="6">
        <v>1.22</v>
      </c>
      <c r="E238" s="6">
        <v>1.25</v>
      </c>
      <c r="F238" s="6">
        <f t="shared" si="43"/>
        <v>1.2133333333333332</v>
      </c>
      <c r="G238" s="6">
        <f t="shared" si="44"/>
        <v>4.0414518843273843E-2</v>
      </c>
    </row>
    <row r="240" spans="1:13" x14ac:dyDescent="0.2">
      <c r="A240" s="6" t="s">
        <v>22</v>
      </c>
      <c r="C240" s="6" t="s">
        <v>34</v>
      </c>
      <c r="D240" s="6" t="s">
        <v>35</v>
      </c>
      <c r="E240" s="6" t="s">
        <v>36</v>
      </c>
      <c r="F240" s="6" t="s">
        <v>31</v>
      </c>
      <c r="G240" s="6" t="s">
        <v>37</v>
      </c>
    </row>
    <row r="241" spans="1:13" x14ac:dyDescent="0.2">
      <c r="A241" s="24" t="s">
        <v>2</v>
      </c>
      <c r="B241" s="6" t="s">
        <v>44</v>
      </c>
      <c r="C241" s="6">
        <v>2.06</v>
      </c>
      <c r="D241" s="6">
        <v>2.11</v>
      </c>
      <c r="E241" s="6">
        <v>1.87</v>
      </c>
      <c r="F241" s="6">
        <f t="shared" ref="F241:F248" si="45">AVERAGE(C241:E241)</f>
        <v>2.0133333333333332</v>
      </c>
      <c r="G241" s="6">
        <f t="shared" ref="G241:G248" si="46">STDEV(C241:E241)</f>
        <v>0.12662279942148377</v>
      </c>
    </row>
    <row r="242" spans="1:13" x14ac:dyDescent="0.2">
      <c r="A242" s="24"/>
      <c r="B242" s="6" t="s">
        <v>30</v>
      </c>
      <c r="C242" s="6">
        <v>2.06</v>
      </c>
      <c r="D242" s="6">
        <v>2.11</v>
      </c>
      <c r="E242" s="6">
        <v>1.87</v>
      </c>
      <c r="F242" s="6">
        <f t="shared" si="45"/>
        <v>2.0133333333333332</v>
      </c>
      <c r="G242" s="6">
        <f t="shared" si="46"/>
        <v>0.12662279942148377</v>
      </c>
      <c r="I242" s="6" t="s">
        <v>22</v>
      </c>
      <c r="J242" s="6" t="s">
        <v>2</v>
      </c>
      <c r="K242" s="6" t="s">
        <v>3</v>
      </c>
      <c r="L242" s="6" t="s">
        <v>4</v>
      </c>
      <c r="M242" s="6" t="s">
        <v>5</v>
      </c>
    </row>
    <row r="243" spans="1:13" x14ac:dyDescent="0.2">
      <c r="A243" s="24" t="s">
        <v>3</v>
      </c>
      <c r="B243" s="6" t="s">
        <v>44</v>
      </c>
      <c r="C243" s="6">
        <v>1.8900000000000001</v>
      </c>
      <c r="D243" s="6">
        <v>1.95</v>
      </c>
      <c r="E243" s="6">
        <v>1.73</v>
      </c>
      <c r="F243" s="6">
        <f t="shared" si="45"/>
        <v>1.8566666666666667</v>
      </c>
      <c r="G243" s="6">
        <f t="shared" si="46"/>
        <v>0.11372481406154654</v>
      </c>
      <c r="I243" s="6" t="s">
        <v>0</v>
      </c>
      <c r="J243" s="6">
        <v>2.0133333333333332</v>
      </c>
      <c r="K243" s="6">
        <v>1.8566666666666667</v>
      </c>
      <c r="L243" s="6">
        <v>1.59</v>
      </c>
      <c r="M243" s="6">
        <v>1.2733333333333334</v>
      </c>
    </row>
    <row r="244" spans="1:13" x14ac:dyDescent="0.2">
      <c r="A244" s="24"/>
      <c r="B244" s="6" t="s">
        <v>30</v>
      </c>
      <c r="C244" s="6">
        <v>1.7799999999999998</v>
      </c>
      <c r="D244" s="6">
        <v>1.6800000000000002</v>
      </c>
      <c r="E244" s="6">
        <v>1.83</v>
      </c>
      <c r="F244" s="6">
        <f t="shared" si="45"/>
        <v>1.7633333333333334</v>
      </c>
      <c r="G244" s="6">
        <f t="shared" si="46"/>
        <v>7.6376261582597249E-2</v>
      </c>
      <c r="I244" s="6" t="s">
        <v>1</v>
      </c>
      <c r="J244" s="6">
        <v>2.0133333333333332</v>
      </c>
      <c r="K244" s="6">
        <v>1.7633333333333334</v>
      </c>
      <c r="L244" s="6">
        <v>1.6500000000000001</v>
      </c>
      <c r="M244" s="6">
        <v>1.4533333333333334</v>
      </c>
    </row>
    <row r="245" spans="1:13" x14ac:dyDescent="0.2">
      <c r="A245" s="24" t="s">
        <v>4</v>
      </c>
      <c r="B245" s="6" t="s">
        <v>44</v>
      </c>
      <c r="C245" s="6">
        <v>1.6300000000000001</v>
      </c>
      <c r="D245" s="6">
        <v>1.48</v>
      </c>
      <c r="E245" s="6">
        <v>1.66</v>
      </c>
      <c r="F245" s="6">
        <f t="shared" si="45"/>
        <v>1.59</v>
      </c>
      <c r="G245" s="6">
        <f t="shared" si="46"/>
        <v>9.6436507609929556E-2</v>
      </c>
    </row>
    <row r="246" spans="1:13" x14ac:dyDescent="0.2">
      <c r="A246" s="24"/>
      <c r="B246" s="6" t="s">
        <v>30</v>
      </c>
      <c r="C246" s="6">
        <v>1.76</v>
      </c>
      <c r="D246" s="6">
        <v>1.52</v>
      </c>
      <c r="E246" s="6">
        <v>1.67</v>
      </c>
      <c r="F246" s="6">
        <f>AVERAGE(C246:E246)</f>
        <v>1.6500000000000001</v>
      </c>
      <c r="G246" s="6">
        <f t="shared" si="46"/>
        <v>0.1212435565298214</v>
      </c>
      <c r="I246" s="6" t="s">
        <v>7</v>
      </c>
      <c r="J246" s="6">
        <v>0.12662279942148377</v>
      </c>
      <c r="K246" s="6">
        <v>0.11372481406154654</v>
      </c>
      <c r="L246" s="6">
        <v>9.6436507609929556E-2</v>
      </c>
      <c r="M246" s="6">
        <v>9.2915732431775658E-2</v>
      </c>
    </row>
    <row r="247" spans="1:13" x14ac:dyDescent="0.2">
      <c r="A247" s="24" t="s">
        <v>33</v>
      </c>
      <c r="B247" s="6" t="s">
        <v>44</v>
      </c>
      <c r="C247" s="6">
        <v>1.35</v>
      </c>
      <c r="D247" s="6">
        <v>1.3</v>
      </c>
      <c r="E247" s="6">
        <v>1.1700000000000002</v>
      </c>
      <c r="F247" s="6">
        <f t="shared" si="45"/>
        <v>1.2733333333333334</v>
      </c>
      <c r="G247" s="6">
        <f t="shared" si="46"/>
        <v>9.2915732431775658E-2</v>
      </c>
      <c r="I247" s="6" t="s">
        <v>8</v>
      </c>
      <c r="J247" s="6">
        <v>0.12662279942148377</v>
      </c>
      <c r="K247" s="6">
        <v>7.6376261582597249E-2</v>
      </c>
      <c r="L247" s="6">
        <v>0.1212435565298214</v>
      </c>
      <c r="M247" s="6">
        <v>7.2341781380702366E-2</v>
      </c>
    </row>
    <row r="248" spans="1:13" x14ac:dyDescent="0.2">
      <c r="A248" s="24"/>
      <c r="B248" s="6" t="s">
        <v>30</v>
      </c>
      <c r="C248" s="6">
        <v>1.5000000000000002</v>
      </c>
      <c r="D248" s="6">
        <v>1.49</v>
      </c>
      <c r="E248" s="6">
        <v>1.37</v>
      </c>
      <c r="F248" s="6">
        <f t="shared" si="45"/>
        <v>1.4533333333333334</v>
      </c>
      <c r="G248" s="6">
        <f t="shared" si="46"/>
        <v>7.2341781380702366E-2</v>
      </c>
    </row>
    <row r="251" spans="1:13" x14ac:dyDescent="0.2">
      <c r="A251" s="11" t="s">
        <v>67</v>
      </c>
    </row>
    <row r="252" spans="1:13" x14ac:dyDescent="0.2">
      <c r="A252" s="7" t="s">
        <v>24</v>
      </c>
      <c r="C252" s="6" t="s">
        <v>34</v>
      </c>
      <c r="D252" s="6" t="s">
        <v>35</v>
      </c>
      <c r="E252" s="6" t="s">
        <v>36</v>
      </c>
      <c r="F252" s="6" t="s">
        <v>31</v>
      </c>
      <c r="G252" s="6" t="s">
        <v>37</v>
      </c>
    </row>
    <row r="253" spans="1:13" x14ac:dyDescent="0.2">
      <c r="A253" s="24" t="s">
        <v>2</v>
      </c>
      <c r="B253" s="6" t="s">
        <v>44</v>
      </c>
      <c r="C253" s="6">
        <v>2.8899999999999997</v>
      </c>
      <c r="D253" s="6">
        <v>2.9</v>
      </c>
      <c r="E253" s="6">
        <v>3.02</v>
      </c>
      <c r="F253" s="6">
        <f>AVERAGE(C253:E253)</f>
        <v>2.9366666666666661</v>
      </c>
      <c r="G253" s="6">
        <f>STDEV(C253:E253)</f>
        <v>7.2341781380702491E-2</v>
      </c>
      <c r="I253" s="7" t="s">
        <v>24</v>
      </c>
      <c r="J253" s="6" t="s">
        <v>2</v>
      </c>
      <c r="K253" s="6" t="s">
        <v>3</v>
      </c>
      <c r="L253" s="6" t="s">
        <v>4</v>
      </c>
      <c r="M253" s="6" t="s">
        <v>5</v>
      </c>
    </row>
    <row r="254" spans="1:13" x14ac:dyDescent="0.2">
      <c r="A254" s="24"/>
      <c r="B254" s="6" t="s">
        <v>30</v>
      </c>
      <c r="C254" s="6">
        <v>2.8899999999999997</v>
      </c>
      <c r="D254" s="6">
        <v>2.9</v>
      </c>
      <c r="E254" s="6">
        <v>3.02</v>
      </c>
      <c r="F254" s="6">
        <f t="shared" ref="F254:F260" si="47">AVERAGE(C254:E254)</f>
        <v>2.9366666666666661</v>
      </c>
      <c r="G254" s="6">
        <f t="shared" ref="G254:G260" si="48">STDEV(C254:E254)</f>
        <v>7.2341781380702491E-2</v>
      </c>
      <c r="I254" s="6" t="s">
        <v>0</v>
      </c>
      <c r="J254" s="6">
        <v>2.9366666666666661</v>
      </c>
      <c r="K254" s="6">
        <v>2.6999999999999997</v>
      </c>
      <c r="L254" s="6">
        <v>2.6999999999999997</v>
      </c>
      <c r="M254" s="6">
        <v>2.9833333333333329</v>
      </c>
    </row>
    <row r="255" spans="1:13" x14ac:dyDescent="0.2">
      <c r="A255" s="24" t="s">
        <v>3</v>
      </c>
      <c r="B255" s="6" t="s">
        <v>44</v>
      </c>
      <c r="C255" s="6">
        <v>2.84</v>
      </c>
      <c r="D255" s="6">
        <v>2.65</v>
      </c>
      <c r="E255" s="6">
        <v>2.61</v>
      </c>
      <c r="F255" s="6">
        <f t="shared" si="47"/>
        <v>2.6999999999999997</v>
      </c>
      <c r="G255" s="6">
        <f t="shared" si="48"/>
        <v>0.12288205727444505</v>
      </c>
      <c r="I255" s="6" t="s">
        <v>1</v>
      </c>
      <c r="J255" s="6">
        <v>2.9366666666666661</v>
      </c>
      <c r="K255" s="6">
        <v>2.7633333333333332</v>
      </c>
      <c r="L255" s="6">
        <v>3.01</v>
      </c>
      <c r="M255" s="6">
        <v>2.9966666666666666</v>
      </c>
    </row>
    <row r="256" spans="1:13" x14ac:dyDescent="0.2">
      <c r="A256" s="24"/>
      <c r="B256" s="6" t="s">
        <v>30</v>
      </c>
      <c r="C256" s="6">
        <v>2.7199999999999998</v>
      </c>
      <c r="D256" s="6">
        <v>2.75</v>
      </c>
      <c r="E256" s="6">
        <v>2.8200000000000003</v>
      </c>
      <c r="F256" s="6">
        <f t="shared" si="47"/>
        <v>2.7633333333333332</v>
      </c>
      <c r="G256" s="6">
        <f t="shared" si="48"/>
        <v>5.1316014394469103E-2</v>
      </c>
    </row>
    <row r="257" spans="1:13" x14ac:dyDescent="0.2">
      <c r="A257" s="24" t="s">
        <v>4</v>
      </c>
      <c r="B257" s="6" t="s">
        <v>44</v>
      </c>
      <c r="C257" s="6">
        <v>2.6399999999999997</v>
      </c>
      <c r="D257" s="6">
        <v>2.7</v>
      </c>
      <c r="E257" s="6">
        <v>2.76</v>
      </c>
      <c r="F257" s="6">
        <f t="shared" si="47"/>
        <v>2.6999999999999997</v>
      </c>
      <c r="G257" s="6">
        <f t="shared" si="48"/>
        <v>6.0000000000000053E-2</v>
      </c>
      <c r="I257" s="6" t="s">
        <v>7</v>
      </c>
      <c r="J257" s="6">
        <v>7.2341781380702491E-2</v>
      </c>
      <c r="K257" s="6">
        <v>0.12288205727444505</v>
      </c>
      <c r="L257" s="6">
        <v>6.0000000000000053E-2</v>
      </c>
      <c r="M257" s="6">
        <v>8.3266639978645141E-2</v>
      </c>
    </row>
    <row r="258" spans="1:13" x14ac:dyDescent="0.2">
      <c r="A258" s="24"/>
      <c r="B258" s="6" t="s">
        <v>30</v>
      </c>
      <c r="C258" s="6">
        <v>3.13</v>
      </c>
      <c r="D258" s="6">
        <v>3.01</v>
      </c>
      <c r="E258" s="6">
        <v>2.8899999999999997</v>
      </c>
      <c r="F258" s="6">
        <f t="shared" si="47"/>
        <v>3.01</v>
      </c>
      <c r="G258" s="6">
        <f t="shared" si="48"/>
        <v>0.12000000000000011</v>
      </c>
      <c r="I258" s="6" t="s">
        <v>8</v>
      </c>
      <c r="J258" s="6">
        <v>7.2341781380702491E-2</v>
      </c>
      <c r="K258" s="6">
        <v>5.1316014394469103E-2</v>
      </c>
      <c r="L258" s="6">
        <v>0.12000000000000011</v>
      </c>
      <c r="M258" s="6">
        <v>6.6583281184793869E-2</v>
      </c>
    </row>
    <row r="259" spans="1:13" x14ac:dyDescent="0.2">
      <c r="A259" s="24" t="s">
        <v>33</v>
      </c>
      <c r="B259" s="6" t="s">
        <v>44</v>
      </c>
      <c r="C259" s="6">
        <v>2.89</v>
      </c>
      <c r="D259" s="6">
        <v>3.01</v>
      </c>
      <c r="E259" s="6">
        <v>3.05</v>
      </c>
      <c r="F259" s="6">
        <f t="shared" si="47"/>
        <v>2.9833333333333329</v>
      </c>
      <c r="G259" s="6">
        <f t="shared" si="48"/>
        <v>8.3266639978645141E-2</v>
      </c>
    </row>
    <row r="260" spans="1:13" x14ac:dyDescent="0.2">
      <c r="A260" s="24"/>
      <c r="B260" s="6" t="s">
        <v>30</v>
      </c>
      <c r="C260" s="6">
        <v>3.07</v>
      </c>
      <c r="D260" s="6">
        <v>2.98</v>
      </c>
      <c r="E260" s="6">
        <v>2.94</v>
      </c>
      <c r="F260" s="6">
        <f t="shared" si="47"/>
        <v>2.9966666666666666</v>
      </c>
      <c r="G260" s="6">
        <f t="shared" si="48"/>
        <v>6.6583281184793869E-2</v>
      </c>
    </row>
    <row r="262" spans="1:13" x14ac:dyDescent="0.2">
      <c r="A262" s="6" t="s">
        <v>25</v>
      </c>
      <c r="C262" s="6" t="s">
        <v>34</v>
      </c>
      <c r="D262" s="6" t="s">
        <v>35</v>
      </c>
      <c r="E262" s="6" t="s">
        <v>36</v>
      </c>
      <c r="F262" s="6" t="s">
        <v>31</v>
      </c>
      <c r="G262" s="6" t="s">
        <v>37</v>
      </c>
    </row>
    <row r="263" spans="1:13" x14ac:dyDescent="0.2">
      <c r="A263" s="24" t="s">
        <v>2</v>
      </c>
      <c r="B263" s="6" t="s">
        <v>44</v>
      </c>
      <c r="C263" s="12">
        <v>4.3999999999999997E-2</v>
      </c>
      <c r="D263" s="12">
        <v>5.7999999999999996E-2</v>
      </c>
      <c r="E263" s="12">
        <v>5.5000000000000007E-2</v>
      </c>
      <c r="F263" s="12">
        <f t="shared" ref="F263:F270" si="49">AVERAGE(C263:E263)</f>
        <v>5.2333333333333336E-2</v>
      </c>
      <c r="G263" s="12">
        <f t="shared" ref="G263:G270" si="50">STDEV(C263:E263)</f>
        <v>7.371114795831934E-3</v>
      </c>
      <c r="I263" s="6" t="s">
        <v>25</v>
      </c>
      <c r="J263" s="6" t="s">
        <v>2</v>
      </c>
      <c r="K263" s="6" t="s">
        <v>3</v>
      </c>
      <c r="L263" s="6" t="s">
        <v>4</v>
      </c>
      <c r="M263" s="6" t="s">
        <v>5</v>
      </c>
    </row>
    <row r="264" spans="1:13" x14ac:dyDescent="0.2">
      <c r="A264" s="24"/>
      <c r="B264" s="6" t="s">
        <v>30</v>
      </c>
      <c r="C264" s="12">
        <v>4.3999999999999997E-2</v>
      </c>
      <c r="D264" s="12">
        <v>5.7999999999999996E-2</v>
      </c>
      <c r="E264" s="12">
        <v>5.5000000000000007E-2</v>
      </c>
      <c r="F264" s="12">
        <f t="shared" si="49"/>
        <v>5.2333333333333336E-2</v>
      </c>
      <c r="G264" s="12">
        <f t="shared" si="50"/>
        <v>7.371114795831934E-3</v>
      </c>
      <c r="I264" s="6" t="s">
        <v>0</v>
      </c>
      <c r="J264" s="6">
        <v>5.2333333333333336E-2</v>
      </c>
      <c r="K264" s="6">
        <v>6.9666666666666668E-2</v>
      </c>
      <c r="L264" s="6">
        <v>6.6000000000000003E-2</v>
      </c>
      <c r="M264" s="6">
        <v>7.8E-2</v>
      </c>
    </row>
    <row r="265" spans="1:13" x14ac:dyDescent="0.2">
      <c r="A265" s="24" t="s">
        <v>3</v>
      </c>
      <c r="B265" s="6" t="s">
        <v>44</v>
      </c>
      <c r="C265" s="12">
        <v>6.4000000000000001E-2</v>
      </c>
      <c r="D265" s="12">
        <v>7.3999999999999996E-2</v>
      </c>
      <c r="E265" s="12">
        <v>7.1000000000000008E-2</v>
      </c>
      <c r="F265" s="12">
        <f t="shared" si="49"/>
        <v>6.9666666666666668E-2</v>
      </c>
      <c r="G265" s="12">
        <f t="shared" si="50"/>
        <v>5.1316014394468829E-3</v>
      </c>
      <c r="I265" s="6" t="s">
        <v>1</v>
      </c>
      <c r="J265" s="6">
        <v>5.2333333333333336E-2</v>
      </c>
      <c r="K265" s="6">
        <v>8.3000000000000004E-2</v>
      </c>
      <c r="L265" s="6">
        <v>9.4333333333333338E-2</v>
      </c>
      <c r="M265" s="6">
        <v>8.900000000000001E-2</v>
      </c>
    </row>
    <row r="266" spans="1:13" x14ac:dyDescent="0.2">
      <c r="A266" s="24"/>
      <c r="B266" s="6" t="s">
        <v>30</v>
      </c>
      <c r="C266" s="12">
        <v>0.09</v>
      </c>
      <c r="D266" s="12">
        <v>7.8E-2</v>
      </c>
      <c r="E266" s="12">
        <v>8.1000000000000003E-2</v>
      </c>
      <c r="F266" s="12">
        <f t="shared" si="49"/>
        <v>8.3000000000000004E-2</v>
      </c>
      <c r="G266" s="12">
        <f t="shared" si="50"/>
        <v>6.2449979983983956E-3</v>
      </c>
    </row>
    <row r="267" spans="1:13" x14ac:dyDescent="0.2">
      <c r="A267" s="24" t="s">
        <v>4</v>
      </c>
      <c r="B267" s="6" t="s">
        <v>44</v>
      </c>
      <c r="C267" s="12">
        <v>6.5000000000000002E-2</v>
      </c>
      <c r="D267" s="12">
        <v>6.0999999999999999E-2</v>
      </c>
      <c r="E267" s="12">
        <v>7.1999999999999995E-2</v>
      </c>
      <c r="F267" s="12">
        <f t="shared" si="49"/>
        <v>6.6000000000000003E-2</v>
      </c>
      <c r="G267" s="12">
        <f t="shared" si="50"/>
        <v>5.5677643628300197E-3</v>
      </c>
      <c r="I267" s="6" t="s">
        <v>7</v>
      </c>
      <c r="J267" s="6">
        <v>7.371114795831934E-3</v>
      </c>
      <c r="K267" s="6">
        <v>5.1316014394468829E-3</v>
      </c>
      <c r="L267" s="6">
        <v>5.5677643628300197E-3</v>
      </c>
      <c r="M267" s="6">
        <v>5.5677643628300145E-3</v>
      </c>
    </row>
    <row r="268" spans="1:13" x14ac:dyDescent="0.2">
      <c r="A268" s="24"/>
      <c r="B268" s="6" t="s">
        <v>30</v>
      </c>
      <c r="C268" s="12">
        <v>9.1000000000000011E-2</v>
      </c>
      <c r="D268" s="12">
        <v>9.8000000000000004E-2</v>
      </c>
      <c r="E268" s="12">
        <v>9.4000000000000014E-2</v>
      </c>
      <c r="F268" s="12">
        <f t="shared" si="49"/>
        <v>9.4333333333333338E-2</v>
      </c>
      <c r="G268" s="12">
        <f t="shared" si="50"/>
        <v>3.5118845842842419E-3</v>
      </c>
      <c r="I268" s="6" t="s">
        <v>8</v>
      </c>
      <c r="J268" s="6">
        <v>7.371114795831934E-3</v>
      </c>
      <c r="K268" s="6">
        <v>6.2449979983983956E-3</v>
      </c>
      <c r="L268" s="6">
        <v>3.5118845842842419E-3</v>
      </c>
      <c r="M268" s="6">
        <v>7.2111025509279843E-3</v>
      </c>
    </row>
    <row r="269" spans="1:13" x14ac:dyDescent="0.2">
      <c r="A269" s="24" t="s">
        <v>33</v>
      </c>
      <c r="B269" s="6" t="s">
        <v>44</v>
      </c>
      <c r="C269" s="12">
        <v>7.2000000000000008E-2</v>
      </c>
      <c r="D269" s="12">
        <v>8.299999999999999E-2</v>
      </c>
      <c r="E269" s="12">
        <v>7.9000000000000015E-2</v>
      </c>
      <c r="F269" s="12">
        <f t="shared" si="49"/>
        <v>7.8E-2</v>
      </c>
      <c r="G269" s="12">
        <f t="shared" si="50"/>
        <v>5.5677643628300145E-3</v>
      </c>
    </row>
    <row r="270" spans="1:13" x14ac:dyDescent="0.2">
      <c r="A270" s="24"/>
      <c r="B270" s="6" t="s">
        <v>30</v>
      </c>
      <c r="C270" s="12">
        <v>9.7000000000000003E-2</v>
      </c>
      <c r="D270" s="12">
        <v>8.6999999999999994E-2</v>
      </c>
      <c r="E270" s="12">
        <v>8.299999999999999E-2</v>
      </c>
      <c r="F270" s="12">
        <f t="shared" si="49"/>
        <v>8.900000000000001E-2</v>
      </c>
      <c r="G270" s="12">
        <f t="shared" si="50"/>
        <v>7.2111025509279843E-3</v>
      </c>
    </row>
    <row r="272" spans="1:13" x14ac:dyDescent="0.2">
      <c r="A272" s="7" t="s">
        <v>26</v>
      </c>
      <c r="C272" s="6" t="s">
        <v>34</v>
      </c>
      <c r="D272" s="6" t="s">
        <v>35</v>
      </c>
      <c r="E272" s="6" t="s">
        <v>36</v>
      </c>
      <c r="F272" s="6" t="s">
        <v>31</v>
      </c>
      <c r="G272" s="6" t="s">
        <v>37</v>
      </c>
    </row>
    <row r="273" spans="1:13" x14ac:dyDescent="0.2">
      <c r="A273" s="24" t="s">
        <v>2</v>
      </c>
      <c r="B273" s="6" t="s">
        <v>44</v>
      </c>
      <c r="C273" s="6">
        <v>20.189999999999998</v>
      </c>
      <c r="D273" s="6">
        <v>12.469999999999999</v>
      </c>
      <c r="E273" s="6">
        <v>16.149999999999999</v>
      </c>
      <c r="F273" s="6">
        <f t="shared" ref="F273:F279" si="51">AVERAGE(C273:E273)</f>
        <v>16.27</v>
      </c>
      <c r="G273" s="6">
        <f t="shared" ref="G273:G279" si="52">STDEV(C273:E273)</f>
        <v>3.861398710312097</v>
      </c>
      <c r="I273" s="7" t="s">
        <v>26</v>
      </c>
      <c r="J273" s="6" t="s">
        <v>2</v>
      </c>
      <c r="K273" s="6" t="s">
        <v>3</v>
      </c>
      <c r="L273" s="6" t="s">
        <v>4</v>
      </c>
      <c r="M273" s="6" t="s">
        <v>5</v>
      </c>
    </row>
    <row r="274" spans="1:13" x14ac:dyDescent="0.2">
      <c r="A274" s="24"/>
      <c r="B274" s="6" t="s">
        <v>30</v>
      </c>
      <c r="C274" s="6">
        <v>20.189999999999998</v>
      </c>
      <c r="D274" s="6">
        <v>12.469999999999999</v>
      </c>
      <c r="E274" s="6">
        <v>16.149999999999999</v>
      </c>
      <c r="F274" s="6">
        <f t="shared" si="51"/>
        <v>16.27</v>
      </c>
      <c r="G274" s="6">
        <f t="shared" si="52"/>
        <v>3.861398710312097</v>
      </c>
      <c r="I274" s="6" t="s">
        <v>0</v>
      </c>
      <c r="J274" s="6">
        <v>16.27</v>
      </c>
      <c r="K274" s="6">
        <v>26.603333333333335</v>
      </c>
      <c r="L274" s="6">
        <v>33.413333333333334</v>
      </c>
      <c r="M274" s="6">
        <v>29.726666666666663</v>
      </c>
    </row>
    <row r="275" spans="1:13" x14ac:dyDescent="0.2">
      <c r="A275" s="24" t="s">
        <v>3</v>
      </c>
      <c r="B275" s="6" t="s">
        <v>44</v>
      </c>
      <c r="C275" s="6">
        <v>31.189999999999998</v>
      </c>
      <c r="D275" s="6">
        <v>23.47</v>
      </c>
      <c r="E275" s="6">
        <v>25.15</v>
      </c>
      <c r="F275" s="6">
        <f t="shared" si="51"/>
        <v>26.603333333333335</v>
      </c>
      <c r="G275" s="6">
        <f t="shared" si="52"/>
        <v>4.0600164203280045</v>
      </c>
      <c r="I275" s="6" t="s">
        <v>1</v>
      </c>
      <c r="J275" s="6">
        <v>16.27</v>
      </c>
      <c r="K275" s="6">
        <v>30.603333333333335</v>
      </c>
      <c r="L275" s="6">
        <v>41.24</v>
      </c>
      <c r="M275" s="6">
        <v>43.4</v>
      </c>
    </row>
    <row r="276" spans="1:13" x14ac:dyDescent="0.2">
      <c r="A276" s="24"/>
      <c r="B276" s="6" t="s">
        <v>30</v>
      </c>
      <c r="C276" s="6">
        <v>27.189999999999998</v>
      </c>
      <c r="D276" s="6">
        <v>32.47</v>
      </c>
      <c r="E276" s="6">
        <v>32.150000000000006</v>
      </c>
      <c r="F276" s="6">
        <f t="shared" si="51"/>
        <v>30.603333333333335</v>
      </c>
      <c r="G276" s="6">
        <f t="shared" si="52"/>
        <v>2.9603603384272916</v>
      </c>
    </row>
    <row r="277" spans="1:13" x14ac:dyDescent="0.2">
      <c r="A277" s="24" t="s">
        <v>4</v>
      </c>
      <c r="B277" s="6" t="s">
        <v>44</v>
      </c>
      <c r="C277" s="6">
        <v>31.68</v>
      </c>
      <c r="D277" s="6">
        <v>35.930000000000007</v>
      </c>
      <c r="E277" s="6">
        <v>32.630000000000003</v>
      </c>
      <c r="F277" s="6">
        <f t="shared" si="51"/>
        <v>33.413333333333334</v>
      </c>
      <c r="G277" s="6">
        <f t="shared" si="52"/>
        <v>2.230657601097342</v>
      </c>
      <c r="I277" s="6" t="s">
        <v>7</v>
      </c>
      <c r="J277" s="6">
        <v>3.861398710312097</v>
      </c>
      <c r="K277" s="6">
        <v>4.0600164203280045</v>
      </c>
      <c r="L277" s="6">
        <v>2.230657601097342</v>
      </c>
      <c r="M277" s="6">
        <v>2.1276826204425645</v>
      </c>
    </row>
    <row r="278" spans="1:13" x14ac:dyDescent="0.2">
      <c r="A278" s="24"/>
      <c r="B278" s="6" t="s">
        <v>30</v>
      </c>
      <c r="C278" s="6">
        <v>42.430000000000007</v>
      </c>
      <c r="D278" s="6">
        <v>43.739999999999995</v>
      </c>
      <c r="E278" s="6">
        <v>37.549999999999997</v>
      </c>
      <c r="F278" s="6">
        <f t="shared" si="51"/>
        <v>41.24</v>
      </c>
      <c r="G278" s="6">
        <f t="shared" si="52"/>
        <v>3.2620698950206455</v>
      </c>
      <c r="I278" s="6" t="s">
        <v>8</v>
      </c>
      <c r="J278" s="6">
        <v>3.861398710312097</v>
      </c>
      <c r="K278" s="6">
        <v>2.9603603384272916</v>
      </c>
      <c r="L278" s="6">
        <v>3.2620698950206455</v>
      </c>
      <c r="M278" s="6">
        <v>2.5474104498490222</v>
      </c>
    </row>
    <row r="279" spans="1:13" x14ac:dyDescent="0.2">
      <c r="A279" s="24" t="s">
        <v>33</v>
      </c>
      <c r="B279" s="6" t="s">
        <v>44</v>
      </c>
      <c r="C279" s="6">
        <v>31.53</v>
      </c>
      <c r="D279" s="6">
        <v>30.27</v>
      </c>
      <c r="E279" s="6">
        <v>27.38</v>
      </c>
      <c r="F279" s="6">
        <f t="shared" si="51"/>
        <v>29.726666666666663</v>
      </c>
      <c r="G279" s="6">
        <f t="shared" si="52"/>
        <v>2.1276826204425645</v>
      </c>
    </row>
    <row r="280" spans="1:13" x14ac:dyDescent="0.2">
      <c r="A280" s="24"/>
      <c r="B280" s="6" t="s">
        <v>30</v>
      </c>
      <c r="C280" s="6">
        <v>42.16</v>
      </c>
      <c r="D280" s="6">
        <v>46.33</v>
      </c>
      <c r="E280" s="6">
        <v>41.71</v>
      </c>
      <c r="F280" s="6">
        <f>AVERAGE(C280:E280)</f>
        <v>43.4</v>
      </c>
      <c r="G280" s="6">
        <f>STDEV(C280:E280)</f>
        <v>2.5474104498490222</v>
      </c>
    </row>
    <row r="282" spans="1:13" x14ac:dyDescent="0.2">
      <c r="A282" s="6" t="s">
        <v>27</v>
      </c>
      <c r="C282" s="6" t="s">
        <v>34</v>
      </c>
      <c r="D282" s="6" t="s">
        <v>35</v>
      </c>
      <c r="E282" s="6" t="s">
        <v>36</v>
      </c>
      <c r="F282" s="6" t="s">
        <v>31</v>
      </c>
      <c r="G282" s="6" t="s">
        <v>37</v>
      </c>
    </row>
    <row r="283" spans="1:13" x14ac:dyDescent="0.2">
      <c r="A283" s="24" t="s">
        <v>2</v>
      </c>
      <c r="B283" s="6" t="s">
        <v>44</v>
      </c>
      <c r="C283" s="4">
        <v>0.28999999999999998</v>
      </c>
      <c r="D283" s="4">
        <v>0.36</v>
      </c>
      <c r="E283" s="4">
        <v>0.32</v>
      </c>
      <c r="F283" s="4">
        <f t="shared" ref="F283:F290" si="53">AVERAGE(C283:E283)</f>
        <v>0.32333333333333331</v>
      </c>
      <c r="G283" s="4">
        <f t="shared" ref="G283:G290" si="54">STDEV(C283:E283)</f>
        <v>3.5118845842842465E-2</v>
      </c>
      <c r="I283" s="6" t="s">
        <v>27</v>
      </c>
      <c r="J283" s="6" t="s">
        <v>2</v>
      </c>
      <c r="K283" s="6" t="s">
        <v>3</v>
      </c>
      <c r="L283" s="6" t="s">
        <v>4</v>
      </c>
      <c r="M283" s="6" t="s">
        <v>5</v>
      </c>
    </row>
    <row r="284" spans="1:13" x14ac:dyDescent="0.2">
      <c r="A284" s="24"/>
      <c r="B284" s="6" t="s">
        <v>30</v>
      </c>
      <c r="C284" s="4">
        <v>0.28999999999999998</v>
      </c>
      <c r="D284" s="4">
        <v>0.36</v>
      </c>
      <c r="E284" s="4">
        <v>0.32</v>
      </c>
      <c r="F284" s="4">
        <f t="shared" si="53"/>
        <v>0.32333333333333331</v>
      </c>
      <c r="G284" s="4">
        <f t="shared" si="54"/>
        <v>3.5118845842842465E-2</v>
      </c>
      <c r="I284" s="6" t="s">
        <v>0</v>
      </c>
      <c r="J284" s="6">
        <v>0.32333333333333331</v>
      </c>
      <c r="K284" s="6">
        <v>0.31</v>
      </c>
      <c r="L284" s="6">
        <v>0.34</v>
      </c>
      <c r="M284" s="6">
        <v>0.38000000000000006</v>
      </c>
    </row>
    <row r="285" spans="1:13" x14ac:dyDescent="0.2">
      <c r="A285" s="24" t="s">
        <v>3</v>
      </c>
      <c r="B285" s="6" t="s">
        <v>44</v>
      </c>
      <c r="C285" s="4">
        <v>0.36</v>
      </c>
      <c r="D285" s="4">
        <v>0.31</v>
      </c>
      <c r="E285" s="4">
        <v>0.26</v>
      </c>
      <c r="F285" s="4">
        <f t="shared" si="53"/>
        <v>0.31</v>
      </c>
      <c r="G285" s="4">
        <f t="shared" si="54"/>
        <v>5.0000000000000301E-2</v>
      </c>
      <c r="I285" s="6" t="s">
        <v>1</v>
      </c>
      <c r="J285" s="6">
        <v>0.32333333333333331</v>
      </c>
      <c r="K285" s="6">
        <v>0.28999999999999998</v>
      </c>
      <c r="L285" s="6">
        <v>0.35666666666666663</v>
      </c>
      <c r="M285" s="6">
        <v>0.43333333333333329</v>
      </c>
    </row>
    <row r="286" spans="1:13" x14ac:dyDescent="0.2">
      <c r="A286" s="24"/>
      <c r="B286" s="6" t="s">
        <v>30</v>
      </c>
      <c r="C286" s="4">
        <v>0.3</v>
      </c>
      <c r="D286" s="4">
        <v>0.31</v>
      </c>
      <c r="E286" s="4">
        <v>0.26</v>
      </c>
      <c r="F286" s="4">
        <f t="shared" si="53"/>
        <v>0.28999999999999998</v>
      </c>
      <c r="G286" s="4">
        <f t="shared" si="54"/>
        <v>2.6457513110645897E-2</v>
      </c>
    </row>
    <row r="287" spans="1:13" x14ac:dyDescent="0.2">
      <c r="A287" s="24" t="s">
        <v>4</v>
      </c>
      <c r="B287" s="6" t="s">
        <v>44</v>
      </c>
      <c r="C287" s="4">
        <v>0.34</v>
      </c>
      <c r="D287" s="4">
        <v>0.32</v>
      </c>
      <c r="E287" s="4">
        <v>0.36</v>
      </c>
      <c r="F287" s="4">
        <f t="shared" si="53"/>
        <v>0.34</v>
      </c>
      <c r="G287" s="4">
        <f t="shared" si="54"/>
        <v>1.999999999999999E-2</v>
      </c>
      <c r="I287" s="6" t="s">
        <v>7</v>
      </c>
      <c r="J287" s="6">
        <v>3.5118845842842465E-2</v>
      </c>
      <c r="K287" s="6">
        <v>5.0000000000000301E-2</v>
      </c>
      <c r="L287" s="6">
        <v>1.999999999999999E-2</v>
      </c>
      <c r="M287" s="6">
        <v>3.6055512754639897E-2</v>
      </c>
    </row>
    <row r="288" spans="1:13" x14ac:dyDescent="0.2">
      <c r="A288" s="24"/>
      <c r="B288" s="6" t="s">
        <v>30</v>
      </c>
      <c r="C288" s="4">
        <v>0.35</v>
      </c>
      <c r="D288" s="4">
        <v>0.34</v>
      </c>
      <c r="E288" s="4">
        <v>0.38</v>
      </c>
      <c r="F288" s="4">
        <f t="shared" si="53"/>
        <v>0.35666666666666663</v>
      </c>
      <c r="G288" s="4">
        <f t="shared" si="54"/>
        <v>2.0816659994661323E-2</v>
      </c>
      <c r="I288" s="6" t="s">
        <v>8</v>
      </c>
      <c r="J288" s="6">
        <v>3.5118845842842465E-2</v>
      </c>
      <c r="K288" s="6">
        <v>2.6457513110645897E-2</v>
      </c>
      <c r="L288" s="6">
        <v>2.0816659994661323E-2</v>
      </c>
      <c r="M288" s="6">
        <v>3.5118845842842465E-2</v>
      </c>
    </row>
    <row r="289" spans="1:13" x14ac:dyDescent="0.2">
      <c r="A289" s="24" t="s">
        <v>33</v>
      </c>
      <c r="B289" s="6" t="s">
        <v>44</v>
      </c>
      <c r="C289" s="4">
        <v>0.37</v>
      </c>
      <c r="D289" s="4">
        <v>0.42</v>
      </c>
      <c r="E289" s="4">
        <v>0.35</v>
      </c>
      <c r="F289" s="4">
        <f t="shared" si="53"/>
        <v>0.38000000000000006</v>
      </c>
      <c r="G289" s="4">
        <f t="shared" si="54"/>
        <v>3.6055512754639897E-2</v>
      </c>
    </row>
    <row r="290" spans="1:13" x14ac:dyDescent="0.2">
      <c r="A290" s="24"/>
      <c r="B290" s="6" t="s">
        <v>30</v>
      </c>
      <c r="C290" s="4">
        <v>0.39999999999999997</v>
      </c>
      <c r="D290" s="4">
        <v>0.47</v>
      </c>
      <c r="E290" s="4">
        <v>0.43</v>
      </c>
      <c r="F290" s="4">
        <f t="shared" si="53"/>
        <v>0.43333333333333329</v>
      </c>
      <c r="G290" s="4">
        <f t="shared" si="54"/>
        <v>3.5118845842842465E-2</v>
      </c>
    </row>
    <row r="293" spans="1:13" ht="18.75" x14ac:dyDescent="0.2">
      <c r="A293" s="5" t="s">
        <v>43</v>
      </c>
    </row>
    <row r="294" spans="1:13" x14ac:dyDescent="0.2">
      <c r="C294" s="6" t="s">
        <v>34</v>
      </c>
      <c r="D294" s="6" t="s">
        <v>35</v>
      </c>
      <c r="E294" s="6" t="s">
        <v>36</v>
      </c>
      <c r="F294" s="6" t="s">
        <v>31</v>
      </c>
      <c r="G294" s="6" t="s">
        <v>37</v>
      </c>
    </row>
    <row r="295" spans="1:13" x14ac:dyDescent="0.2">
      <c r="A295" s="6" t="s">
        <v>38</v>
      </c>
      <c r="B295" s="6" t="s">
        <v>44</v>
      </c>
      <c r="C295" s="4">
        <v>23.56</v>
      </c>
      <c r="D295" s="4">
        <v>24.22</v>
      </c>
      <c r="E295" s="4">
        <v>22.08</v>
      </c>
      <c r="F295" s="4">
        <f t="shared" ref="F295:F302" si="55">AVERAGE(C295:E295)</f>
        <v>23.286666666666665</v>
      </c>
      <c r="G295" s="4">
        <f t="shared" ref="G295:G302" si="56">STDEV(C295:E295)</f>
        <v>1.0958710386415611</v>
      </c>
    </row>
    <row r="296" spans="1:13" x14ac:dyDescent="0.2">
      <c r="B296" s="6" t="s">
        <v>30</v>
      </c>
      <c r="C296" s="4">
        <v>21.48</v>
      </c>
      <c r="D296" s="4">
        <v>22.74</v>
      </c>
      <c r="E296" s="4">
        <v>22.24</v>
      </c>
      <c r="F296" s="4">
        <f t="shared" si="55"/>
        <v>22.153333333333332</v>
      </c>
      <c r="G296" s="4">
        <f t="shared" si="56"/>
        <v>0.63445514682547255</v>
      </c>
    </row>
    <row r="297" spans="1:13" x14ac:dyDescent="0.2">
      <c r="A297" s="6" t="s">
        <v>39</v>
      </c>
      <c r="B297" s="6" t="s">
        <v>44</v>
      </c>
      <c r="C297" s="4">
        <v>21.84</v>
      </c>
      <c r="D297" s="4">
        <v>21.15</v>
      </c>
      <c r="E297" s="4">
        <v>22.56</v>
      </c>
      <c r="F297" s="4">
        <f t="shared" si="55"/>
        <v>21.849999999999998</v>
      </c>
      <c r="G297" s="4">
        <f t="shared" si="56"/>
        <v>0.70505318948289286</v>
      </c>
      <c r="I297" s="4"/>
      <c r="J297" s="4"/>
      <c r="K297" s="4"/>
      <c r="L297" s="4"/>
      <c r="M297" s="4"/>
    </row>
    <row r="298" spans="1:13" x14ac:dyDescent="0.2">
      <c r="B298" s="6" t="s">
        <v>30</v>
      </c>
      <c r="C298" s="4">
        <v>21.94</v>
      </c>
      <c r="D298" s="4">
        <v>22.17</v>
      </c>
      <c r="E298" s="4">
        <v>21.06</v>
      </c>
      <c r="F298" s="4">
        <f t="shared" si="55"/>
        <v>21.723333333333333</v>
      </c>
      <c r="G298" s="4">
        <f t="shared" si="56"/>
        <v>0.58586118947523336</v>
      </c>
    </row>
    <row r="299" spans="1:13" x14ac:dyDescent="0.2">
      <c r="A299" s="6" t="s">
        <v>40</v>
      </c>
      <c r="B299" s="6" t="s">
        <v>44</v>
      </c>
      <c r="C299" s="4">
        <v>16.36</v>
      </c>
      <c r="D299" s="4">
        <v>16.5</v>
      </c>
      <c r="E299" s="4">
        <v>16.28</v>
      </c>
      <c r="F299" s="4">
        <f t="shared" si="55"/>
        <v>16.38</v>
      </c>
      <c r="G299" s="4">
        <f t="shared" si="56"/>
        <v>0.11135528725659997</v>
      </c>
    </row>
    <row r="300" spans="1:13" x14ac:dyDescent="0.2">
      <c r="B300" s="6" t="s">
        <v>30</v>
      </c>
      <c r="C300" s="4">
        <v>15.64</v>
      </c>
      <c r="D300" s="4">
        <v>16.21</v>
      </c>
      <c r="E300" s="4">
        <v>15.87</v>
      </c>
      <c r="F300" s="4">
        <f t="shared" si="55"/>
        <v>15.906666666666666</v>
      </c>
      <c r="G300" s="4">
        <f t="shared" si="56"/>
        <v>0.28676354952004179</v>
      </c>
    </row>
    <row r="301" spans="1:13" x14ac:dyDescent="0.2">
      <c r="A301" s="6" t="s">
        <v>41</v>
      </c>
      <c r="B301" s="6" t="s">
        <v>44</v>
      </c>
      <c r="C301" s="4">
        <v>0.29000000000000004</v>
      </c>
      <c r="D301" s="4">
        <v>0.31</v>
      </c>
      <c r="E301" s="4">
        <v>0.27</v>
      </c>
      <c r="F301" s="4">
        <f t="shared" si="55"/>
        <v>0.29000000000000004</v>
      </c>
      <c r="G301" s="4">
        <f t="shared" si="56"/>
        <v>1.999999999999999E-2</v>
      </c>
    </row>
    <row r="302" spans="1:13" x14ac:dyDescent="0.2">
      <c r="B302" s="6" t="s">
        <v>30</v>
      </c>
      <c r="C302" s="4">
        <v>0.4</v>
      </c>
      <c r="D302" s="4">
        <v>0.33</v>
      </c>
      <c r="E302" s="4">
        <v>0.36</v>
      </c>
      <c r="F302" s="4">
        <f t="shared" si="55"/>
        <v>0.36333333333333329</v>
      </c>
      <c r="G302" s="4">
        <f t="shared" si="56"/>
        <v>3.5118845842842465E-2</v>
      </c>
    </row>
    <row r="303" spans="1:13" x14ac:dyDescent="0.2">
      <c r="A303" s="6" t="s">
        <v>42</v>
      </c>
      <c r="B303" s="6" t="s">
        <v>44</v>
      </c>
      <c r="C303" s="4">
        <v>83.733718373774309</v>
      </c>
      <c r="D303" s="4">
        <v>83.191779331215628</v>
      </c>
      <c r="E303" s="4">
        <v>82.55264758936481</v>
      </c>
      <c r="F303" s="4">
        <f t="shared" ref="F303:F304" si="57">AVERAGE(C303:E303)</f>
        <v>83.159381764784925</v>
      </c>
      <c r="G303" s="4">
        <f t="shared" ref="G303:G304" si="58">STDEV(C303:E303)</f>
        <v>0.59120153178031576</v>
      </c>
    </row>
    <row r="304" spans="1:13" x14ac:dyDescent="0.2">
      <c r="B304" s="6" t="s">
        <v>30</v>
      </c>
      <c r="C304" s="4">
        <v>82.306020300317059</v>
      </c>
      <c r="D304" s="4">
        <v>82.520938889463338</v>
      </c>
      <c r="E304" s="4">
        <v>81.994909439669485</v>
      </c>
      <c r="F304" s="4">
        <f t="shared" si="57"/>
        <v>82.273956209816618</v>
      </c>
      <c r="G304" s="4">
        <f t="shared" si="58"/>
        <v>0.26447651112588588</v>
      </c>
    </row>
    <row r="305" spans="1:17" x14ac:dyDescent="0.2">
      <c r="C305" s="4"/>
      <c r="D305" s="4"/>
      <c r="E305" s="4"/>
      <c r="F305" s="4"/>
      <c r="G305" s="4"/>
    </row>
    <row r="306" spans="1:17" x14ac:dyDescent="0.2">
      <c r="C306" s="4"/>
      <c r="D306" s="4"/>
      <c r="E306" s="4"/>
      <c r="F306" s="4"/>
      <c r="G306" s="4"/>
    </row>
    <row r="307" spans="1:17" ht="18.75" x14ac:dyDescent="0.2">
      <c r="A307" s="10" t="s">
        <v>28</v>
      </c>
      <c r="I307" s="6" t="s">
        <v>31</v>
      </c>
      <c r="J307" s="6" t="s">
        <v>31</v>
      </c>
      <c r="K307" s="6" t="s">
        <v>37</v>
      </c>
    </row>
    <row r="308" spans="1:17" x14ac:dyDescent="0.2">
      <c r="A308" s="6" t="s">
        <v>47</v>
      </c>
      <c r="B308" s="6" t="s">
        <v>45</v>
      </c>
      <c r="C308" s="6" t="s">
        <v>34</v>
      </c>
      <c r="D308" s="6">
        <v>92.307699999999997</v>
      </c>
      <c r="E308" s="6">
        <v>96.366200000000006</v>
      </c>
      <c r="F308" s="6">
        <v>78.333299999999994</v>
      </c>
      <c r="G308" s="6">
        <v>83.050799999999995</v>
      </c>
      <c r="H308" s="22">
        <v>95.063500000000005</v>
      </c>
      <c r="I308" s="6">
        <f>AVERAGE(D308:H308)</f>
        <v>89.024299999999997</v>
      </c>
      <c r="O308" s="6"/>
      <c r="P308" s="6"/>
      <c r="Q308" s="13"/>
    </row>
    <row r="309" spans="1:17" x14ac:dyDescent="0.2">
      <c r="B309" s="6" t="s">
        <v>47</v>
      </c>
      <c r="C309" s="6" t="s">
        <v>58</v>
      </c>
      <c r="D309" s="6">
        <v>95.714299999999994</v>
      </c>
      <c r="E309" s="6">
        <v>77.611900000000006</v>
      </c>
      <c r="F309" s="6">
        <v>82.8125</v>
      </c>
      <c r="G309" s="6">
        <v>92.982500000000002</v>
      </c>
      <c r="H309" s="22">
        <v>76.440700000000007</v>
      </c>
      <c r="I309" s="6">
        <f t="shared" ref="I309:I346" si="59">AVERAGE(D309:H309)</f>
        <v>85.112380000000002</v>
      </c>
      <c r="J309" s="6">
        <f>AVERAGE(I308:I310)</f>
        <v>88.891280000000009</v>
      </c>
      <c r="K309" s="6">
        <f>STDEV(I308:I310)</f>
        <v>3.7141769279882175</v>
      </c>
      <c r="O309" s="6"/>
      <c r="P309" s="6"/>
      <c r="Q309" s="13"/>
    </row>
    <row r="310" spans="1:17" x14ac:dyDescent="0.2">
      <c r="C310" s="6" t="s">
        <v>59</v>
      </c>
      <c r="D310" s="6">
        <v>97.163899999999998</v>
      </c>
      <c r="E310" s="6">
        <v>91.935500000000005</v>
      </c>
      <c r="F310" s="6">
        <v>89.655199999999994</v>
      </c>
      <c r="G310" s="6">
        <v>89.393900000000002</v>
      </c>
      <c r="H310" s="22">
        <v>94.537300000000002</v>
      </c>
      <c r="I310" s="6">
        <f t="shared" si="59"/>
        <v>92.53716</v>
      </c>
      <c r="O310" s="6"/>
      <c r="P310" s="6"/>
      <c r="Q310" s="13"/>
    </row>
    <row r="311" spans="1:17" x14ac:dyDescent="0.2">
      <c r="O311" s="6"/>
      <c r="P311" s="6"/>
      <c r="Q311" s="13"/>
    </row>
    <row r="312" spans="1:17" x14ac:dyDescent="0.2">
      <c r="A312" s="6" t="s">
        <v>47</v>
      </c>
      <c r="B312" s="6" t="s">
        <v>46</v>
      </c>
      <c r="C312" s="6" t="s">
        <v>34</v>
      </c>
      <c r="D312" s="6">
        <v>89.230800000000002</v>
      </c>
      <c r="E312" s="6">
        <v>81.690100000000001</v>
      </c>
      <c r="F312" s="6">
        <v>90</v>
      </c>
      <c r="G312" s="6">
        <v>91.525400000000005</v>
      </c>
      <c r="H312" s="22">
        <v>91.587299999999999</v>
      </c>
      <c r="I312" s="6">
        <f t="shared" si="59"/>
        <v>88.806719999999999</v>
      </c>
      <c r="O312" s="6"/>
      <c r="P312" s="6"/>
      <c r="Q312" s="13"/>
    </row>
    <row r="313" spans="1:17" x14ac:dyDescent="0.2">
      <c r="B313" s="6" t="s">
        <v>47</v>
      </c>
      <c r="C313" s="6" t="s">
        <v>58</v>
      </c>
      <c r="D313" s="6">
        <v>84.285700000000006</v>
      </c>
      <c r="E313" s="6">
        <v>83.582099999999997</v>
      </c>
      <c r="F313" s="6">
        <v>85.9375</v>
      </c>
      <c r="G313" s="6">
        <v>82.456100000000006</v>
      </c>
      <c r="H313" s="22">
        <v>71.186400000000006</v>
      </c>
      <c r="I313" s="6">
        <f t="shared" si="59"/>
        <v>81.489559999999997</v>
      </c>
      <c r="J313" s="6">
        <f>AVERAGE(I312:I314)</f>
        <v>84.500313333333324</v>
      </c>
      <c r="K313" s="6">
        <f>STDEV(I312:I314)</f>
        <v>3.8267800807641597</v>
      </c>
      <c r="O313" s="6"/>
      <c r="P313" s="6"/>
      <c r="Q313" s="13"/>
    </row>
    <row r="314" spans="1:17" x14ac:dyDescent="0.2">
      <c r="C314" s="6" t="s">
        <v>59</v>
      </c>
      <c r="D314" s="6">
        <v>77.376999999999995</v>
      </c>
      <c r="E314" s="6">
        <v>74.1935</v>
      </c>
      <c r="F314" s="6">
        <v>89.310299999999998</v>
      </c>
      <c r="G314" s="6">
        <v>94.545500000000004</v>
      </c>
      <c r="H314" s="22">
        <v>80.596999999999994</v>
      </c>
      <c r="I314" s="6">
        <f t="shared" si="59"/>
        <v>83.20465999999999</v>
      </c>
      <c r="O314" s="6"/>
      <c r="P314" s="6"/>
      <c r="Q314" s="13"/>
    </row>
    <row r="315" spans="1:17" x14ac:dyDescent="0.2">
      <c r="O315" s="6"/>
      <c r="P315" s="6"/>
      <c r="Q315" s="13"/>
    </row>
    <row r="316" spans="1:17" x14ac:dyDescent="0.2">
      <c r="A316" s="6" t="s">
        <v>56</v>
      </c>
      <c r="B316" s="6" t="s">
        <v>45</v>
      </c>
      <c r="C316" s="6" t="s">
        <v>34</v>
      </c>
      <c r="D316" s="6">
        <v>75.744699999999995</v>
      </c>
      <c r="E316" s="6">
        <v>85.454499999999996</v>
      </c>
      <c r="F316" s="6">
        <v>83.076899999999995</v>
      </c>
      <c r="G316" s="6">
        <v>90.596999999999994</v>
      </c>
      <c r="H316" s="22">
        <v>92.280699999999996</v>
      </c>
      <c r="I316" s="6">
        <f t="shared" si="59"/>
        <v>85.430759999999992</v>
      </c>
      <c r="O316" s="6"/>
      <c r="P316" s="6"/>
      <c r="Q316" s="13"/>
    </row>
    <row r="317" spans="1:17" x14ac:dyDescent="0.2">
      <c r="B317" s="6" t="s">
        <v>56</v>
      </c>
      <c r="C317" s="6" t="s">
        <v>58</v>
      </c>
      <c r="D317" s="6">
        <v>75.384600000000006</v>
      </c>
      <c r="E317" s="6">
        <v>71.739099999999993</v>
      </c>
      <c r="F317" s="6">
        <v>83.333299999999994</v>
      </c>
      <c r="G317" s="6">
        <v>81.034499999999994</v>
      </c>
      <c r="H317" s="22">
        <v>77.777799999999999</v>
      </c>
      <c r="I317" s="6">
        <f t="shared" si="59"/>
        <v>77.853859999999997</v>
      </c>
      <c r="J317" s="6">
        <f>AVERAGE(I316:I318)</f>
        <v>82.577439999999996</v>
      </c>
      <c r="K317" s="6">
        <f>STDEV(I316:I318)</f>
        <v>4.1201647725788817</v>
      </c>
      <c r="O317" s="6"/>
      <c r="P317" s="6"/>
      <c r="Q317" s="13"/>
    </row>
    <row r="318" spans="1:17" x14ac:dyDescent="0.2">
      <c r="C318" s="6" t="s">
        <v>59</v>
      </c>
      <c r="D318" s="6">
        <v>96.037700000000001</v>
      </c>
      <c r="E318" s="6">
        <v>77.966099999999997</v>
      </c>
      <c r="F318" s="6">
        <v>80.701800000000006</v>
      </c>
      <c r="G318" s="6">
        <v>93.157899999999998</v>
      </c>
      <c r="H318" s="22">
        <v>74.375</v>
      </c>
      <c r="I318" s="6">
        <f t="shared" si="59"/>
        <v>84.447699999999998</v>
      </c>
      <c r="O318" s="6"/>
      <c r="P318" s="6"/>
    </row>
    <row r="319" spans="1:17" x14ac:dyDescent="0.2">
      <c r="O319" s="6"/>
      <c r="P319" s="6"/>
    </row>
    <row r="320" spans="1:17" x14ac:dyDescent="0.2">
      <c r="A320" s="6" t="s">
        <v>56</v>
      </c>
      <c r="B320" s="6" t="s">
        <v>46</v>
      </c>
      <c r="C320" s="6" t="s">
        <v>34</v>
      </c>
      <c r="D320" s="6">
        <v>76.595699999999994</v>
      </c>
      <c r="E320" s="6">
        <v>81.818200000000004</v>
      </c>
      <c r="F320" s="6">
        <v>81.538499999999999</v>
      </c>
      <c r="G320" s="6">
        <v>87.611900000000006</v>
      </c>
      <c r="H320" s="22">
        <v>75.438599999999994</v>
      </c>
      <c r="I320" s="6">
        <f t="shared" si="59"/>
        <v>80.600580000000008</v>
      </c>
      <c r="O320" s="6"/>
      <c r="P320" s="6"/>
    </row>
    <row r="321" spans="1:16" x14ac:dyDescent="0.2">
      <c r="B321" s="6" t="s">
        <v>56</v>
      </c>
      <c r="C321" s="6" t="s">
        <v>58</v>
      </c>
      <c r="D321" s="6">
        <v>52.307699999999997</v>
      </c>
      <c r="E321" s="6">
        <v>89.130399999999995</v>
      </c>
      <c r="F321" s="6">
        <v>68.181799999999996</v>
      </c>
      <c r="G321" s="6">
        <v>89.655199999999994</v>
      </c>
      <c r="H321" s="22">
        <v>75.925899999999999</v>
      </c>
      <c r="I321" s="6">
        <f t="shared" si="59"/>
        <v>75.040199999999999</v>
      </c>
      <c r="J321" s="6">
        <f>AVERAGE(I320:I322)</f>
        <v>75.371359999999996</v>
      </c>
      <c r="K321" s="6">
        <f>STDEV(I320:I322)</f>
        <v>5.0717551457853318</v>
      </c>
      <c r="O321" s="6"/>
      <c r="P321" s="6"/>
    </row>
    <row r="322" spans="1:16" x14ac:dyDescent="0.2">
      <c r="C322" s="6" t="s">
        <v>59</v>
      </c>
      <c r="D322" s="6">
        <v>62.264200000000002</v>
      </c>
      <c r="E322" s="6">
        <v>62.7119</v>
      </c>
      <c r="F322" s="6">
        <v>70.701800000000006</v>
      </c>
      <c r="G322" s="6">
        <v>75.438599999999994</v>
      </c>
      <c r="H322" s="22">
        <v>81.25</v>
      </c>
      <c r="I322" s="6">
        <f t="shared" si="59"/>
        <v>70.473300000000009</v>
      </c>
      <c r="O322" s="6"/>
      <c r="P322" s="6"/>
    </row>
    <row r="323" spans="1:16" x14ac:dyDescent="0.2">
      <c r="O323" s="6"/>
      <c r="P323" s="6"/>
    </row>
    <row r="324" spans="1:16" x14ac:dyDescent="0.2">
      <c r="A324" s="6" t="s">
        <v>48</v>
      </c>
      <c r="B324" s="6" t="s">
        <v>45</v>
      </c>
      <c r="C324" s="6" t="s">
        <v>34</v>
      </c>
      <c r="D324" s="6">
        <v>87.233999999999995</v>
      </c>
      <c r="E324" s="6">
        <v>83.636399999999995</v>
      </c>
      <c r="F324" s="6">
        <v>50.769199999999998</v>
      </c>
      <c r="G324" s="6">
        <v>76.119399999999999</v>
      </c>
      <c r="H324" s="22">
        <v>82.456100000000006</v>
      </c>
      <c r="I324" s="6">
        <f t="shared" si="59"/>
        <v>76.043019999999984</v>
      </c>
      <c r="O324" s="6"/>
      <c r="P324" s="6"/>
    </row>
    <row r="325" spans="1:16" x14ac:dyDescent="0.2">
      <c r="B325" s="6" t="s">
        <v>48</v>
      </c>
      <c r="C325" s="6" t="s">
        <v>58</v>
      </c>
      <c r="D325" s="6">
        <v>69.230800000000002</v>
      </c>
      <c r="E325" s="6">
        <v>69.565200000000004</v>
      </c>
      <c r="F325" s="6">
        <v>53.030299999999997</v>
      </c>
      <c r="G325" s="6">
        <v>72.413799999999995</v>
      </c>
      <c r="H325" s="22">
        <v>68.518500000000003</v>
      </c>
      <c r="I325" s="6">
        <f t="shared" si="59"/>
        <v>66.551720000000003</v>
      </c>
      <c r="J325" s="6">
        <f>AVERAGE(I324:I326)</f>
        <v>72.744626666666662</v>
      </c>
      <c r="K325" s="6">
        <f>STDEV(I324:I326)</f>
        <v>5.3670149524790087</v>
      </c>
      <c r="O325" s="6"/>
      <c r="P325" s="6"/>
    </row>
    <row r="326" spans="1:16" x14ac:dyDescent="0.2">
      <c r="C326" s="6" t="s">
        <v>59</v>
      </c>
      <c r="D326" s="6">
        <v>73.584900000000005</v>
      </c>
      <c r="E326" s="6">
        <v>77.966099999999997</v>
      </c>
      <c r="F326" s="6">
        <v>73.684200000000004</v>
      </c>
      <c r="G326" s="6">
        <v>84.210499999999996</v>
      </c>
      <c r="H326" s="22">
        <v>68.75</v>
      </c>
      <c r="I326" s="6">
        <f t="shared" si="59"/>
        <v>75.639139999999998</v>
      </c>
      <c r="O326" s="6"/>
      <c r="P326" s="6"/>
    </row>
    <row r="327" spans="1:16" x14ac:dyDescent="0.2">
      <c r="O327" s="6"/>
      <c r="P327" s="6"/>
    </row>
    <row r="328" spans="1:16" x14ac:dyDescent="0.2">
      <c r="A328" s="6" t="s">
        <v>48</v>
      </c>
      <c r="B328" s="6" t="s">
        <v>46</v>
      </c>
      <c r="C328" s="6" t="s">
        <v>34</v>
      </c>
      <c r="D328" s="6">
        <v>48.936199999999999</v>
      </c>
      <c r="E328" s="6">
        <v>65.454499999999996</v>
      </c>
      <c r="F328" s="6">
        <v>49.230800000000002</v>
      </c>
      <c r="G328" s="6">
        <v>61.194000000000003</v>
      </c>
      <c r="H328" s="22">
        <v>64.912300000000002</v>
      </c>
      <c r="I328" s="6">
        <f t="shared" si="59"/>
        <v>57.94556</v>
      </c>
      <c r="O328" s="6"/>
      <c r="P328" s="6"/>
    </row>
    <row r="329" spans="1:16" x14ac:dyDescent="0.2">
      <c r="B329" s="6" t="s">
        <v>48</v>
      </c>
      <c r="C329" s="6" t="s">
        <v>58</v>
      </c>
      <c r="D329" s="6">
        <v>50.769199999999998</v>
      </c>
      <c r="E329" s="6">
        <v>78.260900000000007</v>
      </c>
      <c r="F329" s="6">
        <v>57.575800000000001</v>
      </c>
      <c r="G329" s="6">
        <v>51.7241</v>
      </c>
      <c r="H329" s="22">
        <v>50</v>
      </c>
      <c r="I329" s="6">
        <f t="shared" si="59"/>
        <v>57.666000000000011</v>
      </c>
      <c r="J329" s="6">
        <f>AVERAGE(I328:I330)</f>
        <v>55.451166666666666</v>
      </c>
      <c r="K329" s="6">
        <f>STDEV(I328:I330)</f>
        <v>4.0807046324052125</v>
      </c>
      <c r="O329" s="6"/>
      <c r="P329" s="6"/>
    </row>
    <row r="330" spans="1:16" x14ac:dyDescent="0.2">
      <c r="C330" s="6" t="s">
        <v>59</v>
      </c>
      <c r="D330" s="6">
        <v>54.716999999999999</v>
      </c>
      <c r="E330" s="6">
        <v>47.457599999999999</v>
      </c>
      <c r="F330" s="6">
        <v>56.1404</v>
      </c>
      <c r="G330" s="6">
        <v>57.8947</v>
      </c>
      <c r="H330" s="22">
        <v>37.5</v>
      </c>
      <c r="I330" s="6">
        <f t="shared" si="59"/>
        <v>50.74194</v>
      </c>
      <c r="O330" s="6"/>
      <c r="P330" s="6"/>
    </row>
    <row r="331" spans="1:16" x14ac:dyDescent="0.2">
      <c r="O331" s="6"/>
      <c r="P331" s="6"/>
    </row>
    <row r="332" spans="1:16" x14ac:dyDescent="0.2">
      <c r="A332" s="6" t="s">
        <v>49</v>
      </c>
      <c r="B332" s="6" t="s">
        <v>45</v>
      </c>
      <c r="C332" s="6" t="s">
        <v>34</v>
      </c>
      <c r="D332" s="6">
        <v>70.212800000000001</v>
      </c>
      <c r="E332" s="6">
        <v>56.363599999999998</v>
      </c>
      <c r="F332" s="6">
        <v>53.846200000000003</v>
      </c>
      <c r="G332" s="6">
        <v>63.731299999999997</v>
      </c>
      <c r="H332" s="22">
        <v>56.842100000000002</v>
      </c>
      <c r="I332" s="6">
        <f t="shared" si="59"/>
        <v>60.199200000000005</v>
      </c>
      <c r="O332" s="6"/>
      <c r="P332" s="6"/>
    </row>
    <row r="333" spans="1:16" x14ac:dyDescent="0.2">
      <c r="B333" s="6" t="s">
        <v>49</v>
      </c>
      <c r="C333" s="6" t="s">
        <v>58</v>
      </c>
      <c r="D333" s="6">
        <v>53.846200000000003</v>
      </c>
      <c r="E333" s="6">
        <v>67.391300000000001</v>
      </c>
      <c r="F333" s="6">
        <v>39.393900000000002</v>
      </c>
      <c r="G333" s="6">
        <v>48.2759</v>
      </c>
      <c r="H333" s="22">
        <v>47.407400000000003</v>
      </c>
      <c r="I333" s="6">
        <f t="shared" si="59"/>
        <v>51.26294</v>
      </c>
      <c r="J333" s="6">
        <f>AVERAGE(I332:I334)</f>
        <v>58.752786666666672</v>
      </c>
      <c r="K333" s="6">
        <f>STDEV(I332:I334)</f>
        <v>6.8816059562963474</v>
      </c>
      <c r="O333" s="6"/>
      <c r="P333" s="6"/>
    </row>
    <row r="334" spans="1:16" x14ac:dyDescent="0.2">
      <c r="C334" s="6" t="s">
        <v>59</v>
      </c>
      <c r="D334" s="6">
        <v>66.037700000000001</v>
      </c>
      <c r="E334" s="6">
        <v>64.237300000000005</v>
      </c>
      <c r="F334" s="6">
        <v>68.596500000000006</v>
      </c>
      <c r="G334" s="6">
        <v>63.8596</v>
      </c>
      <c r="H334" s="22">
        <v>61.25</v>
      </c>
      <c r="I334" s="6">
        <f t="shared" si="59"/>
        <v>64.796220000000005</v>
      </c>
      <c r="O334" s="6"/>
      <c r="P334" s="6"/>
    </row>
    <row r="335" spans="1:16" x14ac:dyDescent="0.2">
      <c r="O335" s="6"/>
      <c r="P335" s="6"/>
    </row>
    <row r="336" spans="1:16" x14ac:dyDescent="0.2">
      <c r="A336" s="6" t="s">
        <v>49</v>
      </c>
      <c r="B336" s="6" t="s">
        <v>46</v>
      </c>
      <c r="C336" s="6" t="s">
        <v>34</v>
      </c>
      <c r="D336" s="6">
        <v>31.914899999999999</v>
      </c>
      <c r="E336" s="6">
        <v>30.909099999999999</v>
      </c>
      <c r="F336" s="6">
        <v>32.307699999999997</v>
      </c>
      <c r="G336" s="6">
        <v>28.3582</v>
      </c>
      <c r="H336" s="22">
        <v>29.8246</v>
      </c>
      <c r="I336" s="6">
        <f t="shared" si="59"/>
        <v>30.662899999999997</v>
      </c>
      <c r="O336" s="6"/>
      <c r="P336" s="6"/>
    </row>
    <row r="337" spans="1:16" x14ac:dyDescent="0.2">
      <c r="B337" s="6" t="s">
        <v>49</v>
      </c>
      <c r="C337" s="6" t="s">
        <v>58</v>
      </c>
      <c r="D337" s="6">
        <v>36.923099999999998</v>
      </c>
      <c r="E337" s="6">
        <v>58.695700000000002</v>
      </c>
      <c r="F337" s="6">
        <v>27.2727</v>
      </c>
      <c r="G337" s="6">
        <v>34.482799999999997</v>
      </c>
      <c r="H337" s="22">
        <v>40.740699999999997</v>
      </c>
      <c r="I337" s="6">
        <f t="shared" si="59"/>
        <v>39.623000000000005</v>
      </c>
      <c r="J337" s="6">
        <f>AVERAGE(I336:I338)</f>
        <v>34.509066666666662</v>
      </c>
      <c r="K337" s="6">
        <f>STDEV(I336:I338)</f>
        <v>4.6126209733007055</v>
      </c>
      <c r="O337" s="6"/>
      <c r="P337" s="6"/>
    </row>
    <row r="338" spans="1:16" x14ac:dyDescent="0.2">
      <c r="C338" s="6" t="s">
        <v>59</v>
      </c>
      <c r="D338" s="6">
        <v>39.622599999999998</v>
      </c>
      <c r="E338" s="6">
        <v>32.203400000000002</v>
      </c>
      <c r="F338" s="6">
        <v>40.350900000000003</v>
      </c>
      <c r="G338" s="6">
        <v>36.842100000000002</v>
      </c>
      <c r="H338" s="22">
        <v>17.1875</v>
      </c>
      <c r="I338" s="6">
        <f t="shared" si="59"/>
        <v>33.241300000000003</v>
      </c>
      <c r="O338" s="6"/>
      <c r="P338" s="6"/>
    </row>
    <row r="339" spans="1:16" x14ac:dyDescent="0.2">
      <c r="O339" s="6"/>
      <c r="P339" s="6"/>
    </row>
    <row r="340" spans="1:16" x14ac:dyDescent="0.2">
      <c r="A340" s="6" t="s">
        <v>50</v>
      </c>
      <c r="B340" s="6" t="s">
        <v>45</v>
      </c>
      <c r="C340" s="6" t="s">
        <v>34</v>
      </c>
      <c r="D340" s="6">
        <v>53.191499999999998</v>
      </c>
      <c r="E340" s="6">
        <v>56.363599999999998</v>
      </c>
      <c r="F340" s="6">
        <v>41.538499999999999</v>
      </c>
      <c r="G340" s="6">
        <v>58.805999999999997</v>
      </c>
      <c r="H340" s="22">
        <v>63.8596</v>
      </c>
      <c r="I340" s="6">
        <f t="shared" si="59"/>
        <v>54.751839999999994</v>
      </c>
      <c r="O340" s="6"/>
      <c r="P340" s="6"/>
    </row>
    <row r="341" spans="1:16" x14ac:dyDescent="0.2">
      <c r="B341" s="6" t="s">
        <v>50</v>
      </c>
      <c r="C341" s="6" t="s">
        <v>58</v>
      </c>
      <c r="D341" s="6">
        <v>49.230800000000002</v>
      </c>
      <c r="E341" s="6">
        <v>45.652200000000001</v>
      </c>
      <c r="F341" s="6">
        <v>37.2727</v>
      </c>
      <c r="G341" s="6">
        <v>51.7241</v>
      </c>
      <c r="H341" s="22">
        <v>48.148099999999999</v>
      </c>
      <c r="I341" s="6">
        <f t="shared" si="59"/>
        <v>46.40558</v>
      </c>
      <c r="J341" s="6">
        <f>AVERAGE(I340:I342)</f>
        <v>51.127366666666667</v>
      </c>
      <c r="K341" s="6">
        <f>STDEV(I340:I342)</f>
        <v>4.2799633655597225</v>
      </c>
      <c r="O341" s="6"/>
      <c r="P341" s="6"/>
    </row>
    <row r="342" spans="1:16" x14ac:dyDescent="0.2">
      <c r="C342" s="6" t="s">
        <v>59</v>
      </c>
      <c r="D342" s="6">
        <v>57.169800000000002</v>
      </c>
      <c r="E342" s="6">
        <v>34.2881</v>
      </c>
      <c r="F342" s="6">
        <v>43.8596</v>
      </c>
      <c r="G342" s="6">
        <v>57.368400000000001</v>
      </c>
      <c r="H342" s="22">
        <v>68.4375</v>
      </c>
      <c r="I342" s="6">
        <f t="shared" si="59"/>
        <v>52.224679999999999</v>
      </c>
      <c r="O342" s="6"/>
      <c r="P342" s="6"/>
    </row>
    <row r="343" spans="1:16" x14ac:dyDescent="0.2">
      <c r="O343" s="6"/>
      <c r="P343" s="6"/>
    </row>
    <row r="344" spans="1:16" x14ac:dyDescent="0.2">
      <c r="A344" s="6" t="s">
        <v>50</v>
      </c>
      <c r="B344" s="6" t="s">
        <v>46</v>
      </c>
      <c r="C344" s="6" t="s">
        <v>34</v>
      </c>
      <c r="D344" s="6">
        <v>80.851100000000002</v>
      </c>
      <c r="E344" s="6">
        <v>63.636400000000002</v>
      </c>
      <c r="F344" s="6">
        <v>56.923099999999998</v>
      </c>
      <c r="G344" s="6">
        <v>53.731299999999997</v>
      </c>
      <c r="H344" s="22">
        <v>71.9298</v>
      </c>
      <c r="I344" s="6">
        <f t="shared" si="59"/>
        <v>65.41434000000001</v>
      </c>
      <c r="O344" s="6"/>
      <c r="P344" s="6"/>
    </row>
    <row r="345" spans="1:16" x14ac:dyDescent="0.2">
      <c r="B345" s="6" t="s">
        <v>50</v>
      </c>
      <c r="C345" s="6" t="s">
        <v>58</v>
      </c>
      <c r="D345" s="6">
        <v>64.615399999999994</v>
      </c>
      <c r="E345" s="6">
        <v>73.478300000000004</v>
      </c>
      <c r="F345" s="6">
        <v>77.575800000000001</v>
      </c>
      <c r="G345" s="6">
        <v>67.241399999999999</v>
      </c>
      <c r="H345" s="22">
        <v>85.925899999999999</v>
      </c>
      <c r="I345" s="6">
        <f t="shared" si="59"/>
        <v>73.767360000000011</v>
      </c>
      <c r="J345" s="6">
        <f>AVERAGE(I344:I346)</f>
        <v>68.870033333333353</v>
      </c>
      <c r="K345" s="6">
        <f>STDEV(I344:I346)</f>
        <v>4.3591244282462664</v>
      </c>
      <c r="O345" s="6"/>
      <c r="P345" s="6"/>
    </row>
    <row r="346" spans="1:16" x14ac:dyDescent="0.2">
      <c r="C346" s="6" t="s">
        <v>59</v>
      </c>
      <c r="D346" s="6">
        <v>75.471699999999998</v>
      </c>
      <c r="E346" s="6">
        <v>62.7119</v>
      </c>
      <c r="F346" s="6">
        <v>64.912300000000002</v>
      </c>
      <c r="G346" s="6">
        <v>68.421099999999996</v>
      </c>
      <c r="H346" s="22">
        <v>65.625</v>
      </c>
      <c r="I346" s="6">
        <f t="shared" si="59"/>
        <v>67.428400000000011</v>
      </c>
      <c r="O346" s="6"/>
      <c r="P346" s="6"/>
    </row>
    <row r="348" spans="1:16" x14ac:dyDescent="0.2">
      <c r="C348" s="6" t="s">
        <v>47</v>
      </c>
      <c r="D348" s="6" t="s">
        <v>56</v>
      </c>
      <c r="E348" s="6" t="s">
        <v>48</v>
      </c>
      <c r="F348" s="6" t="s">
        <v>49</v>
      </c>
      <c r="G348" s="6" t="s">
        <v>50</v>
      </c>
    </row>
    <row r="349" spans="1:16" x14ac:dyDescent="0.2">
      <c r="B349" s="6" t="s">
        <v>51</v>
      </c>
      <c r="C349" s="6">
        <v>88.891284400150312</v>
      </c>
      <c r="D349" s="6">
        <v>82.577446161213331</v>
      </c>
      <c r="E349" s="6">
        <v>72.744635051098598</v>
      </c>
      <c r="F349" s="6">
        <v>58.75278907425308</v>
      </c>
      <c r="G349" s="6">
        <v>51.12737867473313</v>
      </c>
    </row>
    <row r="350" spans="1:16" x14ac:dyDescent="0.2">
      <c r="B350" s="6" t="s">
        <v>52</v>
      </c>
      <c r="C350" s="6">
        <v>84.500328808306008</v>
      </c>
      <c r="D350" s="6">
        <v>75.37135564442913</v>
      </c>
      <c r="E350" s="6">
        <v>55.451165817455951</v>
      </c>
      <c r="F350" s="6">
        <v>34.509061114651168</v>
      </c>
      <c r="G350" s="6">
        <v>68.870018425634129</v>
      </c>
    </row>
    <row r="352" spans="1:16" x14ac:dyDescent="0.2">
      <c r="B352" s="6" t="s">
        <v>37</v>
      </c>
      <c r="C352" s="6">
        <v>3.7141854825683387</v>
      </c>
      <c r="D352" s="6">
        <v>4.1201641921605843</v>
      </c>
      <c r="E352" s="6">
        <v>5.3670221237232649</v>
      </c>
      <c r="F352" s="6">
        <v>6.8816152900082477</v>
      </c>
      <c r="G352" s="6">
        <v>4.2799606882623928</v>
      </c>
    </row>
    <row r="353" spans="1:15" x14ac:dyDescent="0.2">
      <c r="B353" s="6" t="s">
        <v>37</v>
      </c>
      <c r="C353" s="6">
        <v>3.8267735990722671</v>
      </c>
      <c r="D353" s="6">
        <v>5.071770339966589</v>
      </c>
      <c r="E353" s="6">
        <v>4.0807045936643558</v>
      </c>
      <c r="F353" s="6">
        <v>4.6126200893864704</v>
      </c>
      <c r="G353" s="6">
        <v>4.3591197711629031</v>
      </c>
    </row>
    <row r="356" spans="1:15" ht="18.75" x14ac:dyDescent="0.2">
      <c r="A356" s="10" t="s">
        <v>57</v>
      </c>
    </row>
    <row r="357" spans="1:15" x14ac:dyDescent="0.2">
      <c r="A357" s="16"/>
      <c r="C357" s="6" t="s">
        <v>34</v>
      </c>
      <c r="D357" s="6" t="s">
        <v>35</v>
      </c>
      <c r="E357" s="6" t="s">
        <v>36</v>
      </c>
      <c r="F357" s="6" t="s">
        <v>31</v>
      </c>
      <c r="G357" s="6" t="s">
        <v>37</v>
      </c>
    </row>
    <row r="358" spans="1:15" x14ac:dyDescent="0.2">
      <c r="A358" s="24" t="s">
        <v>2</v>
      </c>
      <c r="B358" s="6" t="s">
        <v>44</v>
      </c>
      <c r="C358" s="6">
        <v>1.4641999999999999</v>
      </c>
      <c r="D358" s="6">
        <v>1.3974</v>
      </c>
      <c r="E358" s="6">
        <v>0.53420000000000001</v>
      </c>
      <c r="F358" s="6">
        <f>AVERAGE(C358:E358)</f>
        <v>1.1319333333333335</v>
      </c>
      <c r="G358" s="6">
        <f>STDEV(C358:E358)</f>
        <v>0.51872865096631471</v>
      </c>
    </row>
    <row r="359" spans="1:15" x14ac:dyDescent="0.2">
      <c r="A359" s="24"/>
      <c r="B359" s="6" t="s">
        <v>30</v>
      </c>
      <c r="C359" s="6">
        <v>0.81659999999999999</v>
      </c>
      <c r="D359" s="6">
        <v>1.365</v>
      </c>
      <c r="E359" s="6">
        <v>0.72360000000000002</v>
      </c>
      <c r="F359" s="6">
        <f t="shared" ref="F359:F369" si="60">AVERAGE(C359:E359)</f>
        <v>0.96839999999999993</v>
      </c>
      <c r="G359" s="6">
        <f t="shared" ref="G359:G369" si="61">STDEV(C359:E359)</f>
        <v>0.34659907674429868</v>
      </c>
    </row>
    <row r="360" spans="1:15" x14ac:dyDescent="0.2">
      <c r="A360" s="24" t="s">
        <v>3</v>
      </c>
      <c r="B360" s="6" t="s">
        <v>44</v>
      </c>
      <c r="C360" s="6">
        <v>1.5667</v>
      </c>
      <c r="D360" s="6">
        <v>1.871</v>
      </c>
      <c r="E360" s="6">
        <v>2.2475000000000001</v>
      </c>
      <c r="F360" s="6">
        <f t="shared" si="60"/>
        <v>1.8950666666666667</v>
      </c>
      <c r="G360" s="6">
        <f t="shared" si="61"/>
        <v>0.3410374808336093</v>
      </c>
      <c r="I360" s="16"/>
      <c r="J360" s="6" t="s">
        <v>2</v>
      </c>
      <c r="K360" s="6" t="s">
        <v>3</v>
      </c>
      <c r="L360" s="6" t="s">
        <v>4</v>
      </c>
      <c r="M360" s="6" t="s">
        <v>5</v>
      </c>
      <c r="N360" s="6" t="s">
        <v>60</v>
      </c>
      <c r="O360" s="2" t="s">
        <v>62</v>
      </c>
    </row>
    <row r="361" spans="1:15" x14ac:dyDescent="0.2">
      <c r="A361" s="24"/>
      <c r="B361" s="6" t="s">
        <v>30</v>
      </c>
      <c r="C361" s="6">
        <v>1.8648</v>
      </c>
      <c r="D361" s="6">
        <v>3.2595999999999998</v>
      </c>
      <c r="E361" s="6">
        <v>4.2396000000000003</v>
      </c>
      <c r="F361" s="6">
        <f t="shared" si="60"/>
        <v>3.1213333333333337</v>
      </c>
      <c r="G361" s="6">
        <f t="shared" si="61"/>
        <v>1.193422395186772</v>
      </c>
      <c r="I361" s="6" t="s">
        <v>0</v>
      </c>
      <c r="J361" s="6">
        <v>1.1319333333333335</v>
      </c>
      <c r="K361" s="6">
        <v>1.8950666666666667</v>
      </c>
      <c r="L361" s="6">
        <v>10.186866666666667</v>
      </c>
      <c r="M361" s="6">
        <v>28.13676666666667</v>
      </c>
      <c r="N361" s="6">
        <v>33.517733333333332</v>
      </c>
      <c r="O361" s="18">
        <v>36.279166666666669</v>
      </c>
    </row>
    <row r="362" spans="1:15" x14ac:dyDescent="0.2">
      <c r="A362" s="24" t="s">
        <v>4</v>
      </c>
      <c r="B362" s="6" t="s">
        <v>44</v>
      </c>
      <c r="C362" s="6">
        <v>9.8021999999999991</v>
      </c>
      <c r="D362" s="6">
        <v>9.9671000000000003</v>
      </c>
      <c r="E362" s="6">
        <v>10.7913</v>
      </c>
      <c r="F362" s="6">
        <f t="shared" si="60"/>
        <v>10.186866666666667</v>
      </c>
      <c r="G362" s="6">
        <f t="shared" si="61"/>
        <v>0.52990824048445728</v>
      </c>
      <c r="I362" s="6" t="s">
        <v>1</v>
      </c>
      <c r="J362" s="6">
        <v>0.96839999999999993</v>
      </c>
      <c r="K362" s="6">
        <v>3.1213333333333337</v>
      </c>
      <c r="L362" s="6">
        <v>51.063700000000004</v>
      </c>
      <c r="M362" s="6">
        <v>82.286500000000004</v>
      </c>
      <c r="N362" s="6">
        <v>87.891533333333328</v>
      </c>
      <c r="O362" s="18">
        <v>84.971366666666668</v>
      </c>
    </row>
    <row r="363" spans="1:15" x14ac:dyDescent="0.2">
      <c r="A363" s="24"/>
      <c r="B363" s="6" t="s">
        <v>30</v>
      </c>
      <c r="C363" s="6">
        <v>50.725700000000003</v>
      </c>
      <c r="D363" s="6">
        <v>52.798200000000001</v>
      </c>
      <c r="E363" s="6">
        <v>49.667200000000001</v>
      </c>
      <c r="F363" s="6">
        <f t="shared" si="60"/>
        <v>51.063700000000004</v>
      </c>
      <c r="G363" s="6">
        <f t="shared" si="61"/>
        <v>1.5926309208350815</v>
      </c>
      <c r="O363" s="18"/>
    </row>
    <row r="364" spans="1:15" x14ac:dyDescent="0.2">
      <c r="A364" s="24" t="s">
        <v>33</v>
      </c>
      <c r="B364" s="6" t="s">
        <v>44</v>
      </c>
      <c r="C364" s="6">
        <v>31.630700000000001</v>
      </c>
      <c r="D364" s="6">
        <v>28.0123</v>
      </c>
      <c r="E364" s="6">
        <v>24.767299999999999</v>
      </c>
      <c r="F364" s="6">
        <f t="shared" si="60"/>
        <v>28.13676666666667</v>
      </c>
      <c r="G364" s="6">
        <f t="shared" si="61"/>
        <v>3.4333924700408689</v>
      </c>
      <c r="I364" s="6" t="s">
        <v>7</v>
      </c>
      <c r="J364" s="6">
        <v>0.51872865096631471</v>
      </c>
      <c r="K364" s="6">
        <v>0.3410374808336093</v>
      </c>
      <c r="L364" s="6">
        <v>0.52990824048445728</v>
      </c>
      <c r="M364" s="6">
        <v>3.4333924700408689</v>
      </c>
      <c r="N364" s="6">
        <v>3.6248029330341991</v>
      </c>
      <c r="O364" s="18">
        <v>3.0529009701156933</v>
      </c>
    </row>
    <row r="365" spans="1:15" x14ac:dyDescent="0.2">
      <c r="A365" s="24"/>
      <c r="B365" s="6" t="s">
        <v>30</v>
      </c>
      <c r="C365" s="6">
        <v>77.832999999999998</v>
      </c>
      <c r="D365" s="6">
        <v>85.095699999999994</v>
      </c>
      <c r="E365" s="6">
        <v>83.930800000000005</v>
      </c>
      <c r="F365" s="6">
        <f t="shared" si="60"/>
        <v>82.286500000000004</v>
      </c>
      <c r="G365" s="6">
        <f t="shared" si="61"/>
        <v>3.9005761997428019</v>
      </c>
      <c r="I365" s="6" t="s">
        <v>8</v>
      </c>
      <c r="J365" s="6">
        <v>0.34659907674429868</v>
      </c>
      <c r="K365" s="6">
        <v>1.193422395186772</v>
      </c>
      <c r="L365" s="6">
        <v>1.5926309208350815</v>
      </c>
      <c r="M365" s="6">
        <v>3.9005761997428019</v>
      </c>
      <c r="N365" s="6">
        <v>2.8559630430615406</v>
      </c>
      <c r="O365" s="18">
        <v>3.3452712839668668</v>
      </c>
    </row>
    <row r="366" spans="1:15" x14ac:dyDescent="0.2">
      <c r="A366" s="24" t="s">
        <v>60</v>
      </c>
      <c r="B366" s="6" t="s">
        <v>44</v>
      </c>
      <c r="C366" s="6">
        <v>37.415700000000001</v>
      </c>
      <c r="D366" s="6">
        <v>30.2483</v>
      </c>
      <c r="E366" s="6">
        <v>32.889200000000002</v>
      </c>
      <c r="F366" s="6">
        <f t="shared" si="60"/>
        <v>33.517733333333332</v>
      </c>
      <c r="G366" s="6">
        <f t="shared" si="61"/>
        <v>3.6248029330341991</v>
      </c>
    </row>
    <row r="367" spans="1:15" x14ac:dyDescent="0.2">
      <c r="A367" s="24"/>
      <c r="B367" s="6" t="s">
        <v>30</v>
      </c>
      <c r="C367" s="6">
        <v>85.030600000000007</v>
      </c>
      <c r="D367" s="6">
        <v>90.742500000000007</v>
      </c>
      <c r="E367" s="6">
        <v>87.901499999999999</v>
      </c>
      <c r="F367" s="6">
        <f t="shared" si="60"/>
        <v>87.891533333333328</v>
      </c>
      <c r="G367" s="6">
        <f t="shared" si="61"/>
        <v>2.8559630430615406</v>
      </c>
    </row>
    <row r="368" spans="1:15" x14ac:dyDescent="0.2">
      <c r="A368" s="24" t="s">
        <v>61</v>
      </c>
      <c r="B368" s="6" t="s">
        <v>44</v>
      </c>
      <c r="C368" s="6">
        <v>39.717500000000001</v>
      </c>
      <c r="D368" s="6">
        <v>33.886499999999998</v>
      </c>
      <c r="E368" s="6">
        <v>35.233499999999999</v>
      </c>
      <c r="F368" s="6">
        <f t="shared" si="60"/>
        <v>36.279166666666669</v>
      </c>
      <c r="G368" s="6">
        <f t="shared" si="61"/>
        <v>3.0529009701156933</v>
      </c>
    </row>
    <row r="369" spans="1:16" x14ac:dyDescent="0.2">
      <c r="A369" s="24"/>
      <c r="B369" s="6" t="s">
        <v>30</v>
      </c>
      <c r="C369" s="6">
        <v>81.403800000000004</v>
      </c>
      <c r="D369" s="6">
        <v>85.472499999999997</v>
      </c>
      <c r="E369" s="6">
        <v>88.037800000000004</v>
      </c>
      <c r="F369" s="6">
        <f t="shared" si="60"/>
        <v>84.971366666666668</v>
      </c>
      <c r="G369" s="6">
        <f t="shared" si="61"/>
        <v>3.3452712839668668</v>
      </c>
    </row>
    <row r="372" spans="1:16" ht="18.75" x14ac:dyDescent="0.2">
      <c r="A372" s="10" t="s">
        <v>68</v>
      </c>
    </row>
    <row r="373" spans="1:16" x14ac:dyDescent="0.2">
      <c r="A373" s="7" t="s">
        <v>29</v>
      </c>
      <c r="C373" s="6" t="s">
        <v>34</v>
      </c>
      <c r="D373" s="6" t="s">
        <v>35</v>
      </c>
      <c r="E373" s="6" t="s">
        <v>36</v>
      </c>
      <c r="F373" s="6" t="s">
        <v>31</v>
      </c>
      <c r="G373" s="6" t="s">
        <v>37</v>
      </c>
    </row>
    <row r="374" spans="1:16" x14ac:dyDescent="0.2">
      <c r="A374" s="24" t="s">
        <v>2</v>
      </c>
      <c r="B374" s="6" t="s">
        <v>44</v>
      </c>
      <c r="C374" s="6">
        <v>0.1681</v>
      </c>
      <c r="D374" s="6">
        <v>0.1749</v>
      </c>
      <c r="E374" s="6">
        <v>0.18890000000000001</v>
      </c>
      <c r="F374" s="6">
        <f>AVERAGE(C374:E374)</f>
        <v>0.17730000000000001</v>
      </c>
      <c r="G374" s="6">
        <f>STDEV(C374:E374)</f>
        <v>1.0605658866850288E-2</v>
      </c>
      <c r="O374" s="6"/>
      <c r="P374" s="6"/>
    </row>
    <row r="375" spans="1:16" x14ac:dyDescent="0.2">
      <c r="A375" s="24"/>
      <c r="B375" s="6" t="s">
        <v>30</v>
      </c>
      <c r="C375" s="6">
        <v>0.1681</v>
      </c>
      <c r="D375" s="6">
        <v>0.1749</v>
      </c>
      <c r="E375" s="6">
        <v>0.18890000000000001</v>
      </c>
      <c r="F375" s="6">
        <f t="shared" ref="F375:F381" si="62">AVERAGE(C375:E375)</f>
        <v>0.17730000000000001</v>
      </c>
      <c r="G375" s="6">
        <f t="shared" ref="G375:G381" si="63">STDEV(C375:E375)</f>
        <v>1.0605658866850288E-2</v>
      </c>
      <c r="I375" s="7" t="s">
        <v>29</v>
      </c>
      <c r="J375" s="6" t="s">
        <v>2</v>
      </c>
      <c r="K375" s="6" t="s">
        <v>3</v>
      </c>
      <c r="L375" s="6" t="s">
        <v>4</v>
      </c>
      <c r="M375" s="6" t="s">
        <v>5</v>
      </c>
      <c r="O375" s="6"/>
      <c r="P375" s="6"/>
    </row>
    <row r="376" spans="1:16" x14ac:dyDescent="0.2">
      <c r="A376" s="24" t="s">
        <v>3</v>
      </c>
      <c r="B376" s="6" t="s">
        <v>44</v>
      </c>
      <c r="C376" s="6">
        <v>0.1104</v>
      </c>
      <c r="D376" s="6">
        <v>0.13020000000000001</v>
      </c>
      <c r="E376" s="6">
        <v>0.1416</v>
      </c>
      <c r="F376" s="6">
        <f t="shared" si="62"/>
        <v>0.12739999999999999</v>
      </c>
      <c r="G376" s="6">
        <f t="shared" si="63"/>
        <v>1.578733669749275E-2</v>
      </c>
      <c r="I376" s="6" t="s">
        <v>0</v>
      </c>
      <c r="J376" s="6">
        <v>0.17732492248871845</v>
      </c>
      <c r="K376" s="6">
        <v>0.12740093363273086</v>
      </c>
      <c r="L376" s="6">
        <v>4.5785335221082891E-2</v>
      </c>
      <c r="M376" s="6">
        <v>3.445040162307287E-2</v>
      </c>
      <c r="O376" s="6"/>
      <c r="P376" s="6"/>
    </row>
    <row r="377" spans="1:16" x14ac:dyDescent="0.2">
      <c r="A377" s="24"/>
      <c r="B377" s="6" t="s">
        <v>30</v>
      </c>
      <c r="C377" s="6">
        <v>8.2600000000000007E-2</v>
      </c>
      <c r="D377" s="6">
        <v>6.7299999999999999E-2</v>
      </c>
      <c r="E377" s="6">
        <v>7.4999999999999997E-2</v>
      </c>
      <c r="F377" s="6">
        <f t="shared" si="62"/>
        <v>7.4966666666666668E-2</v>
      </c>
      <c r="G377" s="6">
        <f t="shared" si="63"/>
        <v>7.6500544660370491E-3</v>
      </c>
      <c r="I377" s="6" t="s">
        <v>1</v>
      </c>
      <c r="J377" s="6">
        <v>0.17732492248871845</v>
      </c>
      <c r="K377" s="6">
        <v>7.4965865148866009E-2</v>
      </c>
      <c r="L377" s="6">
        <v>3.4326969938474991E-2</v>
      </c>
      <c r="M377" s="6">
        <v>1.7375767757873143E-2</v>
      </c>
      <c r="O377" s="6"/>
      <c r="P377" s="6"/>
    </row>
    <row r="378" spans="1:16" x14ac:dyDescent="0.2">
      <c r="A378" s="24" t="s">
        <v>4</v>
      </c>
      <c r="B378" s="6" t="s">
        <v>44</v>
      </c>
      <c r="C378" s="6">
        <v>5.2200000000000003E-2</v>
      </c>
      <c r="D378" s="6">
        <v>4.4200000000000003E-2</v>
      </c>
      <c r="E378" s="6">
        <v>4.0899999999999999E-2</v>
      </c>
      <c r="F378" s="6">
        <f t="shared" si="62"/>
        <v>4.5766666666666671E-2</v>
      </c>
      <c r="G378" s="6">
        <f t="shared" si="63"/>
        <v>5.8106224566162748E-3</v>
      </c>
      <c r="O378" s="6"/>
      <c r="P378" s="6"/>
    </row>
    <row r="379" spans="1:16" x14ac:dyDescent="0.2">
      <c r="A379" s="24"/>
      <c r="B379" s="6" t="s">
        <v>30</v>
      </c>
      <c r="C379" s="6">
        <v>3.3700000000000001E-2</v>
      </c>
      <c r="D379" s="6">
        <v>3.9100000000000003E-2</v>
      </c>
      <c r="E379" s="6">
        <v>3.0099999999999998E-2</v>
      </c>
      <c r="F379" s="6">
        <f t="shared" si="62"/>
        <v>3.4300000000000004E-2</v>
      </c>
      <c r="G379" s="6">
        <f t="shared" si="63"/>
        <v>4.5299006611624519E-3</v>
      </c>
      <c r="I379" s="6" t="s">
        <v>7</v>
      </c>
      <c r="J379" s="6">
        <v>1.0576049811141248E-2</v>
      </c>
      <c r="K379" s="6">
        <v>1.5780626247619452E-2</v>
      </c>
      <c r="L379" s="6">
        <v>5.7802362711123993E-3</v>
      </c>
      <c r="M379" s="6">
        <v>5.7288095396121732E-3</v>
      </c>
      <c r="O379" s="6"/>
      <c r="P379" s="6"/>
    </row>
    <row r="380" spans="1:16" x14ac:dyDescent="0.2">
      <c r="A380" s="24" t="s">
        <v>33</v>
      </c>
      <c r="B380" s="6" t="s">
        <v>44</v>
      </c>
      <c r="C380" s="6">
        <v>3.9399999999999998E-2</v>
      </c>
      <c r="D380" s="6">
        <v>3.5799999999999998E-2</v>
      </c>
      <c r="E380" s="6">
        <v>2.8199999999999999E-2</v>
      </c>
      <c r="F380" s="6">
        <f t="shared" si="62"/>
        <v>3.4466666666666666E-2</v>
      </c>
      <c r="G380" s="6">
        <f t="shared" si="63"/>
        <v>5.7178084379710835E-3</v>
      </c>
      <c r="I380" s="6" t="s">
        <v>8</v>
      </c>
      <c r="J380" s="6">
        <v>1.0576049811141248E-2</v>
      </c>
      <c r="K380" s="6">
        <v>7.6799870193651051E-3</v>
      </c>
      <c r="L380" s="6">
        <v>4.546212207347731E-3</v>
      </c>
      <c r="M380" s="6">
        <v>3.4478709572099823E-3</v>
      </c>
      <c r="O380" s="6"/>
      <c r="P380" s="6"/>
    </row>
    <row r="381" spans="1:16" x14ac:dyDescent="0.2">
      <c r="A381" s="24"/>
      <c r="B381" s="6" t="s">
        <v>30</v>
      </c>
      <c r="C381" s="6">
        <v>2.1299999999999999E-2</v>
      </c>
      <c r="D381" s="6">
        <v>1.61E-2</v>
      </c>
      <c r="E381" s="6">
        <v>1.4800000000000001E-2</v>
      </c>
      <c r="F381" s="6">
        <f t="shared" si="62"/>
        <v>1.7400000000000002E-2</v>
      </c>
      <c r="G381" s="6">
        <f t="shared" si="63"/>
        <v>3.4394767043839673E-3</v>
      </c>
      <c r="O381" s="6"/>
      <c r="P381" s="6"/>
    </row>
  </sheetData>
  <mergeCells count="98">
    <mergeCell ref="A167:A168"/>
    <mergeCell ref="A163:A164"/>
    <mergeCell ref="A121:A122"/>
    <mergeCell ref="A123:A124"/>
    <mergeCell ref="A125:A126"/>
    <mergeCell ref="A139:A140"/>
    <mergeCell ref="A141:A142"/>
    <mergeCell ref="A143:A144"/>
    <mergeCell ref="A149:A150"/>
    <mergeCell ref="A151:A152"/>
    <mergeCell ref="A153:A154"/>
    <mergeCell ref="A159:A160"/>
    <mergeCell ref="A179:A180"/>
    <mergeCell ref="A181:A182"/>
    <mergeCell ref="A183:A184"/>
    <mergeCell ref="A185:A186"/>
    <mergeCell ref="A169:A170"/>
    <mergeCell ref="A171:A172"/>
    <mergeCell ref="A173:A174"/>
    <mergeCell ref="A279:A280"/>
    <mergeCell ref="A253:A254"/>
    <mergeCell ref="A255:A256"/>
    <mergeCell ref="A257:A258"/>
    <mergeCell ref="A259:A260"/>
    <mergeCell ref="A263:A264"/>
    <mergeCell ref="A265:A266"/>
    <mergeCell ref="A267:A268"/>
    <mergeCell ref="A269:A270"/>
    <mergeCell ref="A273:A274"/>
    <mergeCell ref="A275:A276"/>
    <mergeCell ref="A277:A278"/>
    <mergeCell ref="A380:A381"/>
    <mergeCell ref="A283:A284"/>
    <mergeCell ref="A285:A286"/>
    <mergeCell ref="A287:A288"/>
    <mergeCell ref="A289:A290"/>
    <mergeCell ref="A374:A375"/>
    <mergeCell ref="A376:A377"/>
    <mergeCell ref="A378:A379"/>
    <mergeCell ref="A368:A369"/>
    <mergeCell ref="A358:A359"/>
    <mergeCell ref="A360:A361"/>
    <mergeCell ref="A362:A363"/>
    <mergeCell ref="A364:A365"/>
    <mergeCell ref="A366:A367"/>
    <mergeCell ref="A247:A248"/>
    <mergeCell ref="A221:A222"/>
    <mergeCell ref="A223:A224"/>
    <mergeCell ref="A225:A226"/>
    <mergeCell ref="A227:A228"/>
    <mergeCell ref="A231:A232"/>
    <mergeCell ref="A233:A234"/>
    <mergeCell ref="A235:A236"/>
    <mergeCell ref="A237:A238"/>
    <mergeCell ref="A241:A242"/>
    <mergeCell ref="A243:A244"/>
    <mergeCell ref="A245:A246"/>
    <mergeCell ref="A217:A218"/>
    <mergeCell ref="A191:A192"/>
    <mergeCell ref="A193:A194"/>
    <mergeCell ref="A195:A196"/>
    <mergeCell ref="A197:A198"/>
    <mergeCell ref="A201:A202"/>
    <mergeCell ref="A203:A204"/>
    <mergeCell ref="A205:A206"/>
    <mergeCell ref="A207:A208"/>
    <mergeCell ref="A211:A212"/>
    <mergeCell ref="A213:A214"/>
    <mergeCell ref="A215:A216"/>
    <mergeCell ref="A161:A162"/>
    <mergeCell ref="A95:A100"/>
    <mergeCell ref="B95:B97"/>
    <mergeCell ref="B98:B100"/>
    <mergeCell ref="A102:A107"/>
    <mergeCell ref="B102:B104"/>
    <mergeCell ref="B105:B107"/>
    <mergeCell ref="A119:A120"/>
    <mergeCell ref="A137:A138"/>
    <mergeCell ref="A147:A148"/>
    <mergeCell ref="A157:A158"/>
    <mergeCell ref="A81:A86"/>
    <mergeCell ref="B81:B83"/>
    <mergeCell ref="B84:B86"/>
    <mergeCell ref="A88:A93"/>
    <mergeCell ref="B88:B90"/>
    <mergeCell ref="B91:B93"/>
    <mergeCell ref="A60:A65"/>
    <mergeCell ref="B60:B62"/>
    <mergeCell ref="B63:B65"/>
    <mergeCell ref="A67:A72"/>
    <mergeCell ref="B67:B69"/>
    <mergeCell ref="B70:B72"/>
    <mergeCell ref="B46:B48"/>
    <mergeCell ref="B49:B51"/>
    <mergeCell ref="A46:A51"/>
    <mergeCell ref="A53:A58"/>
    <mergeCell ref="B53:B55"/>
    <mergeCell ref="B56:B5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2018-07-21T07:53:00Z</dcterms:created>
  <dcterms:modified xsi:type="dcterms:W3CDTF">2020-07-12T08:59:33Z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