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/>
  <mc:AlternateContent xmlns:mc="http://schemas.openxmlformats.org/markup-compatibility/2006">
    <mc:Choice Requires="x15">
      <x15ac:absPath xmlns:x15ac="http://schemas.microsoft.com/office/spreadsheetml/2010/11/ac" url="/Users/Sina/Desktop/Research/Prism Files and Raw Data/Raw Data Files for BALD Paper/"/>
    </mc:Choice>
  </mc:AlternateContent>
  <xr:revisionPtr revIDLastSave="0" documentId="13_ncr:1_{01272F7B-9930-A74D-9318-AA2D6C089BD0}" xr6:coauthVersionLast="45" xr6:coauthVersionMax="45" xr10:uidLastSave="{00000000-0000-0000-0000-000000000000}"/>
  <bookViews>
    <workbookView xWindow="0" yWindow="460" windowWidth="25600" windowHeight="149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9" i="1" l="1"/>
  <c r="T49" i="1"/>
  <c r="V49" i="1"/>
  <c r="X49" i="1"/>
  <c r="R52" i="1" s="1"/>
  <c r="L49" i="1"/>
  <c r="N49" i="1"/>
  <c r="P49" i="1"/>
  <c r="L52" i="1" s="1"/>
  <c r="B49" i="1"/>
  <c r="D49" i="1"/>
  <c r="F49" i="1"/>
  <c r="B52" i="1" s="1"/>
  <c r="H49" i="1"/>
  <c r="J49" i="1"/>
  <c r="R36" i="1"/>
  <c r="T36" i="1"/>
  <c r="V36" i="1"/>
  <c r="X36" i="1"/>
  <c r="R39" i="1"/>
  <c r="L36" i="1"/>
  <c r="N36" i="1"/>
  <c r="P36" i="1"/>
  <c r="L39" i="1"/>
  <c r="B36" i="1"/>
  <c r="B39" i="1" s="1"/>
  <c r="D36" i="1"/>
  <c r="F36" i="1"/>
  <c r="H36" i="1"/>
  <c r="B38" i="1" s="1"/>
  <c r="J36" i="1"/>
  <c r="R9" i="1"/>
  <c r="T9" i="1"/>
  <c r="R11" i="1" s="1"/>
  <c r="V9" i="1"/>
  <c r="X9" i="1"/>
  <c r="L9" i="1"/>
  <c r="L11" i="1" s="1"/>
  <c r="N9" i="1"/>
  <c r="P9" i="1"/>
  <c r="B9" i="1"/>
  <c r="B12" i="1" s="1"/>
  <c r="D9" i="1"/>
  <c r="F9" i="1"/>
  <c r="H9" i="1"/>
  <c r="J9" i="1"/>
  <c r="R22" i="1"/>
  <c r="T22" i="1"/>
  <c r="R25" i="1" s="1"/>
  <c r="V22" i="1"/>
  <c r="R24" i="1" s="1"/>
  <c r="X22" i="1"/>
  <c r="L22" i="1"/>
  <c r="L25" i="1" s="1"/>
  <c r="N22" i="1"/>
  <c r="P22" i="1"/>
  <c r="B22" i="1"/>
  <c r="D22" i="1"/>
  <c r="B24" i="1" s="1"/>
  <c r="F22" i="1"/>
  <c r="H22" i="1"/>
  <c r="J22" i="1"/>
  <c r="B25" i="1"/>
  <c r="R38" i="1"/>
  <c r="L38" i="1"/>
  <c r="L24" i="1"/>
  <c r="B11" i="1"/>
  <c r="B51" i="1" l="1"/>
  <c r="L12" i="1"/>
  <c r="R12" i="1"/>
  <c r="L51" i="1"/>
  <c r="R51" i="1"/>
</calcChain>
</file>

<file path=xl/sharedStrings.xml><?xml version="1.0" encoding="utf-8"?>
<sst xmlns="http://schemas.openxmlformats.org/spreadsheetml/2006/main" count="151" uniqueCount="38">
  <si>
    <t>BALD Experiment Fold Gene Expression Values</t>
  </si>
  <si>
    <t xml:space="preserve">BRCA </t>
  </si>
  <si>
    <t>CY L 13-126 U</t>
  </si>
  <si>
    <t>CY L 13-126 Cis</t>
  </si>
  <si>
    <t>CY L 13-125 U</t>
  </si>
  <si>
    <t>CY L 13-125 Cis</t>
  </si>
  <si>
    <t>CY L 13-124 U</t>
  </si>
  <si>
    <t>CY L 13-124 Cis</t>
  </si>
  <si>
    <t>CY L 11-38 U</t>
  </si>
  <si>
    <t>CY L 11-38 Cis</t>
  </si>
  <si>
    <t>CY L 11-30 U</t>
  </si>
  <si>
    <t>CY L 11-30 Cis</t>
  </si>
  <si>
    <t>CY D 13-55 U</t>
  </si>
  <si>
    <t>CY D 13-55 Cis</t>
  </si>
  <si>
    <t>CY D 11-29 U</t>
  </si>
  <si>
    <t>CY D 11-29 Cis</t>
  </si>
  <si>
    <t>CY D 11-18 U</t>
  </si>
  <si>
    <t>CY D 11-18 Cis</t>
  </si>
  <si>
    <t>CY B 13-68 U</t>
  </si>
  <si>
    <t>CY B 13-68 Cis</t>
  </si>
  <si>
    <t>CY B 12-40 U</t>
  </si>
  <si>
    <t>CY B 12-40 Cis</t>
  </si>
  <si>
    <t>CY A 11-16 U</t>
  </si>
  <si>
    <t>CY A 11-16 Cis</t>
  </si>
  <si>
    <t>CY A 11-14 U</t>
  </si>
  <si>
    <t>CY A 11-14 Cis</t>
  </si>
  <si>
    <t>ALK</t>
  </si>
  <si>
    <t>EGFR</t>
  </si>
  <si>
    <t>ERB2</t>
  </si>
  <si>
    <t>Average L Fold Treated/ Untreated</t>
  </si>
  <si>
    <t>Average D Fold Treated/ Untreated</t>
  </si>
  <si>
    <t>Average  B and A Fold Treated/ Untreated</t>
  </si>
  <si>
    <t>average</t>
  </si>
  <si>
    <t>std dev.</t>
  </si>
  <si>
    <t>L Haplgroup</t>
  </si>
  <si>
    <t>D Haplgroup</t>
  </si>
  <si>
    <t>B Haplogroup</t>
  </si>
  <si>
    <t>A Haplogroup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</si>
</sst>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tabSelected="1" zoomScale="93" workbookViewId="0">
      <selection activeCell="V47" sqref="V47"/>
    </sheetView>
  </sheetViews>
  <sheetFormatPr baseColWidth="10" defaultColWidth="8.83203125" defaultRowHeight="15" x14ac:dyDescent="0.2"/>
  <sheetData>
    <row r="1" spans="1:25" x14ac:dyDescent="0.2">
      <c r="A1" t="s">
        <v>0</v>
      </c>
    </row>
    <row r="3" spans="1:25" ht="24" x14ac:dyDescent="0.3">
      <c r="A3" s="3" t="s">
        <v>1</v>
      </c>
    </row>
    <row r="4" spans="1:25" ht="17" x14ac:dyDescent="0.2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25</v>
      </c>
    </row>
    <row r="5" spans="1:25" ht="17" x14ac:dyDescent="0.2">
      <c r="B5" s="1">
        <v>1</v>
      </c>
      <c r="C5" s="1">
        <v>1.37</v>
      </c>
      <c r="D5" s="1">
        <v>0.92100000000000004</v>
      </c>
      <c r="E5" s="1">
        <v>2.23</v>
      </c>
      <c r="F5" s="1">
        <v>0.91200000000000003</v>
      </c>
      <c r="G5" s="1">
        <v>0.55000000000000004</v>
      </c>
      <c r="H5" s="1">
        <v>0.80600000000000005</v>
      </c>
      <c r="I5" s="1">
        <v>0.4</v>
      </c>
      <c r="J5" s="1">
        <v>1.222</v>
      </c>
      <c r="K5" s="1">
        <v>2.36</v>
      </c>
      <c r="L5" s="1">
        <v>0.96799999999999997</v>
      </c>
      <c r="M5" s="1">
        <v>3.1</v>
      </c>
      <c r="N5" s="1">
        <v>1.9159999999999999</v>
      </c>
      <c r="O5" s="1">
        <v>2.14</v>
      </c>
      <c r="P5" s="1">
        <v>0.68300000000000005</v>
      </c>
      <c r="Q5" s="1">
        <v>4.05</v>
      </c>
      <c r="R5" s="1">
        <v>0.56000000000000005</v>
      </c>
      <c r="S5" s="1">
        <v>0.81</v>
      </c>
      <c r="T5" s="1">
        <v>3.3</v>
      </c>
      <c r="U5" s="1">
        <v>2.12</v>
      </c>
      <c r="V5" s="1">
        <v>0.73799999999999999</v>
      </c>
      <c r="W5" s="1">
        <v>0.9</v>
      </c>
      <c r="X5" s="1">
        <v>0.83899999999999997</v>
      </c>
      <c r="Y5" s="1">
        <v>2.42</v>
      </c>
    </row>
    <row r="7" spans="1:25" x14ac:dyDescent="0.2">
      <c r="B7" s="4" t="s">
        <v>34</v>
      </c>
      <c r="L7" s="4" t="s">
        <v>35</v>
      </c>
      <c r="R7" s="4" t="s">
        <v>36</v>
      </c>
      <c r="V7" s="4" t="s">
        <v>37</v>
      </c>
    </row>
    <row r="8" spans="1:25" x14ac:dyDescent="0.2">
      <c r="B8">
        <v>1</v>
      </c>
      <c r="D8">
        <v>2</v>
      </c>
      <c r="F8">
        <v>3</v>
      </c>
      <c r="H8">
        <v>4</v>
      </c>
      <c r="J8">
        <v>5</v>
      </c>
      <c r="L8">
        <v>1</v>
      </c>
      <c r="N8">
        <v>2</v>
      </c>
      <c r="P8">
        <v>3</v>
      </c>
      <c r="R8">
        <v>1</v>
      </c>
      <c r="T8">
        <v>2</v>
      </c>
      <c r="V8">
        <v>1</v>
      </c>
      <c r="X8">
        <v>2</v>
      </c>
    </row>
    <row r="9" spans="1:25" x14ac:dyDescent="0.2">
      <c r="B9">
        <f>C5/B5</f>
        <v>1.37</v>
      </c>
      <c r="D9">
        <f>E5/D5</f>
        <v>2.4212812160694894</v>
      </c>
      <c r="F9">
        <f t="shared" ref="F9:X9" si="0">G5/F5</f>
        <v>0.60307017543859653</v>
      </c>
      <c r="H9">
        <f t="shared" si="0"/>
        <v>0.49627791563275436</v>
      </c>
      <c r="J9">
        <f t="shared" si="0"/>
        <v>1.9312602291325696</v>
      </c>
      <c r="L9">
        <f t="shared" si="0"/>
        <v>3.2024793388429753</v>
      </c>
      <c r="N9">
        <f t="shared" si="0"/>
        <v>1.1169102296450941</v>
      </c>
      <c r="P9">
        <f t="shared" si="0"/>
        <v>5.9297218155197653</v>
      </c>
      <c r="R9">
        <f t="shared" si="0"/>
        <v>1.4464285714285714</v>
      </c>
      <c r="T9">
        <f t="shared" si="0"/>
        <v>0.64242424242424245</v>
      </c>
      <c r="V9">
        <f t="shared" si="0"/>
        <v>1.2195121951219512</v>
      </c>
      <c r="X9">
        <f t="shared" si="0"/>
        <v>2.8843861740166865</v>
      </c>
    </row>
    <row r="10" spans="1:25" x14ac:dyDescent="0.2">
      <c r="B10" t="s">
        <v>29</v>
      </c>
      <c r="L10" t="s">
        <v>30</v>
      </c>
      <c r="R10" t="s">
        <v>31</v>
      </c>
    </row>
    <row r="11" spans="1:25" x14ac:dyDescent="0.2">
      <c r="A11" t="s">
        <v>32</v>
      </c>
      <c r="B11">
        <f>AVERAGE(B9:J9)</f>
        <v>1.364377907254682</v>
      </c>
      <c r="K11" t="s">
        <v>32</v>
      </c>
      <c r="L11">
        <f>AVERAGE(L9:P9)</f>
        <v>3.4163704613359447</v>
      </c>
      <c r="Q11" t="s">
        <v>32</v>
      </c>
      <c r="R11">
        <f>AVERAGE(R9:X9)</f>
        <v>1.5481877957478629</v>
      </c>
    </row>
    <row r="12" spans="1:25" x14ac:dyDescent="0.2">
      <c r="A12" t="s">
        <v>33</v>
      </c>
      <c r="B12">
        <f>STDEV(B9:J9)</f>
        <v>0.83240897955048698</v>
      </c>
      <c r="K12" t="s">
        <v>33</v>
      </c>
      <c r="L12">
        <f>STDEV(L9:P9)</f>
        <v>2.4135245802546423</v>
      </c>
      <c r="Q12" t="s">
        <v>33</v>
      </c>
      <c r="R12">
        <f>STDEV(R9:X9)</f>
        <v>0.95292817336854441</v>
      </c>
    </row>
    <row r="16" spans="1:25" ht="24" x14ac:dyDescent="0.3">
      <c r="A16" s="3" t="s">
        <v>26</v>
      </c>
    </row>
    <row r="17" spans="1:25" ht="17" x14ac:dyDescent="0.2"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2" t="s">
        <v>9</v>
      </c>
      <c r="J17" s="2" t="s">
        <v>10</v>
      </c>
      <c r="K17" s="2" t="s">
        <v>11</v>
      </c>
      <c r="L17" s="2" t="s">
        <v>12</v>
      </c>
      <c r="M17" s="2" t="s">
        <v>13</v>
      </c>
      <c r="N17" s="2" t="s">
        <v>14</v>
      </c>
      <c r="O17" s="2" t="s">
        <v>15</v>
      </c>
      <c r="P17" s="2" t="s">
        <v>16</v>
      </c>
      <c r="Q17" s="2" t="s">
        <v>17</v>
      </c>
      <c r="R17" s="2" t="s">
        <v>18</v>
      </c>
      <c r="S17" s="2" t="s">
        <v>19</v>
      </c>
      <c r="T17" s="2" t="s">
        <v>20</v>
      </c>
      <c r="U17" s="2" t="s">
        <v>21</v>
      </c>
      <c r="V17" s="2" t="s">
        <v>22</v>
      </c>
      <c r="W17" s="2" t="s">
        <v>23</v>
      </c>
      <c r="X17" s="2" t="s">
        <v>24</v>
      </c>
      <c r="Y17" s="2" t="s">
        <v>25</v>
      </c>
    </row>
    <row r="18" spans="1:25" ht="17" x14ac:dyDescent="0.2">
      <c r="B18" s="1">
        <v>1</v>
      </c>
      <c r="C18" s="1">
        <v>0.54</v>
      </c>
      <c r="D18" s="1">
        <v>0.96899999999999997</v>
      </c>
      <c r="E18" s="1">
        <v>0.17</v>
      </c>
      <c r="F18" s="1">
        <v>0.58099999999999996</v>
      </c>
      <c r="G18" s="1">
        <v>0.12</v>
      </c>
      <c r="H18" s="1">
        <v>7.0270000000000001</v>
      </c>
      <c r="I18" s="1">
        <v>7.0000000000000007E-2</v>
      </c>
      <c r="J18" s="1">
        <v>8.0850000000000009</v>
      </c>
      <c r="K18" s="1">
        <v>0.05</v>
      </c>
      <c r="L18" s="1">
        <v>4.6349999999999998</v>
      </c>
      <c r="M18" s="1">
        <v>13.09</v>
      </c>
      <c r="N18" s="1">
        <v>5.7050000000000001</v>
      </c>
      <c r="O18" s="1">
        <v>1.49</v>
      </c>
      <c r="P18" s="1">
        <v>2.2530000000000001</v>
      </c>
      <c r="Q18" s="1">
        <v>12.1</v>
      </c>
      <c r="R18" s="1">
        <v>30.852</v>
      </c>
      <c r="S18" s="1">
        <v>0.38</v>
      </c>
      <c r="T18" s="1">
        <v>35.207999999999998</v>
      </c>
      <c r="U18" s="1">
        <v>15.71</v>
      </c>
      <c r="V18" s="1">
        <v>0.57699999999999996</v>
      </c>
      <c r="W18" s="1">
        <v>0.09</v>
      </c>
      <c r="X18" s="1">
        <v>2.7679999999999998</v>
      </c>
      <c r="Y18" s="1">
        <v>0.24</v>
      </c>
    </row>
    <row r="20" spans="1:25" x14ac:dyDescent="0.2">
      <c r="B20" s="4" t="s">
        <v>34</v>
      </c>
      <c r="L20" s="4" t="s">
        <v>35</v>
      </c>
      <c r="R20" s="4" t="s">
        <v>36</v>
      </c>
      <c r="V20" s="4" t="s">
        <v>37</v>
      </c>
    </row>
    <row r="21" spans="1:25" x14ac:dyDescent="0.2">
      <c r="B21">
        <v>1</v>
      </c>
      <c r="D21">
        <v>2</v>
      </c>
      <c r="F21">
        <v>3</v>
      </c>
      <c r="H21">
        <v>4</v>
      </c>
      <c r="J21">
        <v>5</v>
      </c>
      <c r="L21">
        <v>1</v>
      </c>
      <c r="N21">
        <v>2</v>
      </c>
      <c r="P21">
        <v>3</v>
      </c>
      <c r="R21">
        <v>1</v>
      </c>
      <c r="T21">
        <v>2</v>
      </c>
      <c r="V21">
        <v>1</v>
      </c>
      <c r="X21">
        <v>2</v>
      </c>
    </row>
    <row r="22" spans="1:25" x14ac:dyDescent="0.2">
      <c r="B22">
        <f>C18/B18</f>
        <v>0.54</v>
      </c>
      <c r="D22">
        <f>E18/D18</f>
        <v>0.17543859649122809</v>
      </c>
      <c r="F22">
        <f t="shared" ref="F22" si="1">G18/F18</f>
        <v>0.20654044750430292</v>
      </c>
      <c r="H22">
        <f t="shared" ref="H22" si="2">I18/H18</f>
        <v>9.9615767752952895E-3</v>
      </c>
      <c r="J22">
        <f t="shared" ref="J22" si="3">K18/J18</f>
        <v>6.1842918985776122E-3</v>
      </c>
      <c r="L22">
        <f t="shared" ref="L22" si="4">M18/L18</f>
        <v>2.824163969795038</v>
      </c>
      <c r="N22">
        <f t="shared" ref="N22" si="5">O18/N18</f>
        <v>0.26117440841367223</v>
      </c>
      <c r="P22">
        <f t="shared" ref="P22" si="6">Q18/P18</f>
        <v>5.3706169551708829</v>
      </c>
      <c r="R22">
        <f t="shared" ref="R22" si="7">S18/R18</f>
        <v>1.2316867626085829E-2</v>
      </c>
      <c r="T22">
        <f t="shared" ref="T22" si="8">U18/T18</f>
        <v>0.44620540786184965</v>
      </c>
      <c r="V22">
        <f t="shared" ref="V22" si="9">W18/V18</f>
        <v>0.15597920277296362</v>
      </c>
      <c r="X22">
        <f t="shared" ref="X22" si="10">Y18/X18</f>
        <v>8.6705202312138727E-2</v>
      </c>
    </row>
    <row r="23" spans="1:25" x14ac:dyDescent="0.2">
      <c r="B23" t="s">
        <v>29</v>
      </c>
      <c r="L23" t="s">
        <v>30</v>
      </c>
      <c r="R23" t="s">
        <v>31</v>
      </c>
    </row>
    <row r="24" spans="1:25" x14ac:dyDescent="0.2">
      <c r="A24" t="s">
        <v>32</v>
      </c>
      <c r="B24">
        <f>AVERAGE(B22:J22)</f>
        <v>0.18762498253388077</v>
      </c>
      <c r="L24">
        <f>AVERAGE(L22:P22)</f>
        <v>2.8186517777931979</v>
      </c>
      <c r="Q24" t="s">
        <v>32</v>
      </c>
      <c r="R24">
        <f>AVERAGE(R22:X22)</f>
        <v>0.17530167014325945</v>
      </c>
    </row>
    <row r="25" spans="1:25" x14ac:dyDescent="0.2">
      <c r="A25" t="s">
        <v>33</v>
      </c>
      <c r="B25">
        <f>STDEV(B22:J22)</f>
        <v>0.21746233335800436</v>
      </c>
      <c r="L25">
        <f>STDEV(L22:P22)</f>
        <v>2.5547257333907099</v>
      </c>
      <c r="Q25" t="s">
        <v>33</v>
      </c>
      <c r="R25">
        <f>STDEV(R22:X22)</f>
        <v>0.18989082198190602</v>
      </c>
    </row>
    <row r="30" spans="1:25" ht="24" x14ac:dyDescent="0.3">
      <c r="A30" s="3" t="s">
        <v>27</v>
      </c>
    </row>
    <row r="31" spans="1:25" x14ac:dyDescent="0.2">
      <c r="B31" t="s">
        <v>2</v>
      </c>
      <c r="C31" t="s">
        <v>3</v>
      </c>
      <c r="D31" t="s">
        <v>4</v>
      </c>
      <c r="E31" t="s">
        <v>5</v>
      </c>
      <c r="F31" t="s">
        <v>6</v>
      </c>
      <c r="G31" t="s">
        <v>7</v>
      </c>
      <c r="H31" t="s">
        <v>8</v>
      </c>
      <c r="I31" t="s">
        <v>9</v>
      </c>
      <c r="J31" t="s">
        <v>10</v>
      </c>
      <c r="K31" t="s">
        <v>11</v>
      </c>
      <c r="L31" t="s">
        <v>12</v>
      </c>
      <c r="M31" t="s">
        <v>13</v>
      </c>
      <c r="N31" t="s">
        <v>14</v>
      </c>
      <c r="O31" t="s">
        <v>15</v>
      </c>
      <c r="P31" t="s">
        <v>16</v>
      </c>
      <c r="Q31" t="s">
        <v>17</v>
      </c>
      <c r="R31" t="s">
        <v>18</v>
      </c>
      <c r="S31" t="s">
        <v>19</v>
      </c>
      <c r="T31" t="s">
        <v>20</v>
      </c>
      <c r="U31" t="s">
        <v>21</v>
      </c>
      <c r="V31" t="s">
        <v>22</v>
      </c>
      <c r="W31" t="s">
        <v>23</v>
      </c>
      <c r="X31" t="s">
        <v>24</v>
      </c>
      <c r="Y31" t="s">
        <v>25</v>
      </c>
    </row>
    <row r="32" spans="1:25" x14ac:dyDescent="0.2">
      <c r="B32">
        <v>1</v>
      </c>
      <c r="C32">
        <v>0.54</v>
      </c>
      <c r="D32">
        <v>0.6</v>
      </c>
      <c r="E32">
        <v>0.43</v>
      </c>
      <c r="F32">
        <v>0.36</v>
      </c>
      <c r="G32">
        <v>0.56000000000000005</v>
      </c>
      <c r="H32">
        <v>1.7</v>
      </c>
      <c r="I32">
        <v>1.25</v>
      </c>
      <c r="J32">
        <v>1.35</v>
      </c>
      <c r="K32">
        <v>0.34</v>
      </c>
      <c r="L32">
        <v>0.48</v>
      </c>
      <c r="M32">
        <v>0.28000000000000003</v>
      </c>
      <c r="N32">
        <v>1.3</v>
      </c>
      <c r="O32">
        <v>0.18</v>
      </c>
      <c r="P32">
        <v>0.36</v>
      </c>
      <c r="Q32">
        <v>0.39</v>
      </c>
      <c r="R32">
        <v>3.14</v>
      </c>
      <c r="S32">
        <v>1.35</v>
      </c>
      <c r="T32">
        <v>2.83</v>
      </c>
      <c r="U32">
        <v>0.47</v>
      </c>
      <c r="V32">
        <v>0.71</v>
      </c>
      <c r="W32">
        <v>0.69</v>
      </c>
      <c r="X32">
        <v>0.7</v>
      </c>
      <c r="Y32">
        <v>0.28000000000000003</v>
      </c>
    </row>
    <row r="34" spans="1:25" x14ac:dyDescent="0.2">
      <c r="B34" s="4" t="s">
        <v>34</v>
      </c>
      <c r="L34" s="4" t="s">
        <v>35</v>
      </c>
      <c r="R34" s="4" t="s">
        <v>36</v>
      </c>
      <c r="V34" s="4" t="s">
        <v>37</v>
      </c>
    </row>
    <row r="35" spans="1:25" x14ac:dyDescent="0.2">
      <c r="B35">
        <v>1</v>
      </c>
      <c r="D35">
        <v>2</v>
      </c>
      <c r="F35">
        <v>3</v>
      </c>
      <c r="H35">
        <v>4</v>
      </c>
      <c r="J35">
        <v>5</v>
      </c>
      <c r="L35">
        <v>1</v>
      </c>
      <c r="N35">
        <v>2</v>
      </c>
      <c r="P35">
        <v>3</v>
      </c>
      <c r="R35">
        <v>1</v>
      </c>
      <c r="T35">
        <v>2</v>
      </c>
      <c r="V35">
        <v>1</v>
      </c>
      <c r="X35">
        <v>2</v>
      </c>
    </row>
    <row r="36" spans="1:25" x14ac:dyDescent="0.2">
      <c r="B36">
        <f>C32/B32</f>
        <v>0.54</v>
      </c>
      <c r="D36">
        <f>E32/D32</f>
        <v>0.71666666666666667</v>
      </c>
      <c r="F36">
        <f t="shared" ref="F36" si="11">G32/F32</f>
        <v>1.5555555555555558</v>
      </c>
      <c r="H36">
        <f t="shared" ref="H36" si="12">I32/H32</f>
        <v>0.73529411764705888</v>
      </c>
      <c r="J36">
        <f t="shared" ref="J36" si="13">K32/J32</f>
        <v>0.25185185185185183</v>
      </c>
      <c r="L36">
        <f t="shared" ref="L36" si="14">M32/L32</f>
        <v>0.58333333333333337</v>
      </c>
      <c r="N36">
        <f t="shared" ref="N36" si="15">O32/N32</f>
        <v>0.13846153846153844</v>
      </c>
      <c r="P36">
        <f t="shared" ref="P36" si="16">Q32/P32</f>
        <v>1.0833333333333335</v>
      </c>
      <c r="R36">
        <f t="shared" ref="R36" si="17">S32/R32</f>
        <v>0.42993630573248409</v>
      </c>
      <c r="T36">
        <f t="shared" ref="T36" si="18">U32/T32</f>
        <v>0.16607773851590105</v>
      </c>
      <c r="V36">
        <f t="shared" ref="V36" si="19">W32/V32</f>
        <v>0.97183098591549288</v>
      </c>
      <c r="X36">
        <f t="shared" ref="X36" si="20">Y32/X32</f>
        <v>0.40000000000000008</v>
      </c>
    </row>
    <row r="37" spans="1:25" x14ac:dyDescent="0.2">
      <c r="B37" t="s">
        <v>29</v>
      </c>
      <c r="L37" t="s">
        <v>30</v>
      </c>
      <c r="R37" t="s">
        <v>31</v>
      </c>
    </row>
    <row r="38" spans="1:25" x14ac:dyDescent="0.2">
      <c r="A38" t="s">
        <v>32</v>
      </c>
      <c r="B38">
        <f>AVERAGE(B36:J36)</f>
        <v>0.75987363834422672</v>
      </c>
      <c r="K38" t="s">
        <v>32</v>
      </c>
      <c r="L38">
        <f>AVERAGE(L36:P36)</f>
        <v>0.60170940170940179</v>
      </c>
      <c r="Q38" t="s">
        <v>32</v>
      </c>
      <c r="R38">
        <f>AVERAGE(R36:X36)</f>
        <v>0.49196125754096953</v>
      </c>
    </row>
    <row r="39" spans="1:25" x14ac:dyDescent="0.2">
      <c r="A39" t="s">
        <v>33</v>
      </c>
      <c r="B39">
        <f>STDEV(B36:J36)</f>
        <v>0.48528632295944019</v>
      </c>
      <c r="K39" t="s">
        <v>33</v>
      </c>
      <c r="L39">
        <f>STDEV(L36:P36)</f>
        <v>0.47270385771937934</v>
      </c>
      <c r="Q39" t="s">
        <v>33</v>
      </c>
      <c r="R39">
        <f>STDEV(R36:X36)</f>
        <v>0.34096871396936235</v>
      </c>
    </row>
    <row r="43" spans="1:25" ht="24" x14ac:dyDescent="0.3">
      <c r="A43" s="3" t="s">
        <v>28</v>
      </c>
    </row>
    <row r="44" spans="1:25" ht="17" x14ac:dyDescent="0.2">
      <c r="B44" s="2" t="s">
        <v>2</v>
      </c>
      <c r="C44" s="2" t="s">
        <v>3</v>
      </c>
      <c r="D44" s="2" t="s">
        <v>4</v>
      </c>
      <c r="E44" s="2" t="s">
        <v>5</v>
      </c>
      <c r="F44" s="2" t="s">
        <v>6</v>
      </c>
      <c r="G44" s="2" t="s">
        <v>7</v>
      </c>
      <c r="H44" s="2" t="s">
        <v>8</v>
      </c>
      <c r="I44" s="2" t="s">
        <v>9</v>
      </c>
      <c r="J44" s="2" t="s">
        <v>10</v>
      </c>
      <c r="K44" s="2" t="s">
        <v>11</v>
      </c>
      <c r="L44" s="2" t="s">
        <v>12</v>
      </c>
      <c r="M44" s="2" t="s">
        <v>13</v>
      </c>
      <c r="N44" s="2" t="s">
        <v>14</v>
      </c>
      <c r="O44" s="2" t="s">
        <v>15</v>
      </c>
      <c r="P44" s="2" t="s">
        <v>16</v>
      </c>
      <c r="Q44" s="2" t="s">
        <v>17</v>
      </c>
      <c r="R44" s="2" t="s">
        <v>18</v>
      </c>
      <c r="S44" s="2" t="s">
        <v>19</v>
      </c>
      <c r="T44" s="2" t="s">
        <v>20</v>
      </c>
      <c r="U44" s="2" t="s">
        <v>21</v>
      </c>
      <c r="V44" s="2" t="s">
        <v>22</v>
      </c>
      <c r="W44" s="2" t="s">
        <v>23</v>
      </c>
      <c r="X44" s="2" t="s">
        <v>24</v>
      </c>
      <c r="Y44" s="2" t="s">
        <v>25</v>
      </c>
    </row>
    <row r="45" spans="1:25" ht="17" x14ac:dyDescent="0.2">
      <c r="B45" s="1">
        <v>1</v>
      </c>
      <c r="C45" s="1">
        <v>0.68</v>
      </c>
      <c r="D45" s="1">
        <v>0.67</v>
      </c>
      <c r="E45" s="1">
        <v>0.73</v>
      </c>
      <c r="F45" s="1">
        <v>0.42</v>
      </c>
      <c r="G45" s="1">
        <v>0.92</v>
      </c>
      <c r="H45" s="1">
        <v>1.36</v>
      </c>
      <c r="I45" s="1">
        <v>1.1599999999999999</v>
      </c>
      <c r="J45" s="1">
        <v>1</v>
      </c>
      <c r="K45" s="1">
        <v>0.5</v>
      </c>
      <c r="L45" s="1">
        <v>0.36</v>
      </c>
      <c r="M45" s="1">
        <v>0.4</v>
      </c>
      <c r="N45" s="1">
        <v>0.84</v>
      </c>
      <c r="O45" s="1">
        <v>5.42</v>
      </c>
      <c r="P45" s="1">
        <v>0.38</v>
      </c>
      <c r="Q45" s="1">
        <v>0.5</v>
      </c>
      <c r="R45" s="1">
        <v>1.05</v>
      </c>
      <c r="S45" s="1">
        <v>0.98</v>
      </c>
      <c r="T45" s="1">
        <v>1.1100000000000001</v>
      </c>
      <c r="U45" s="1">
        <v>0.3</v>
      </c>
      <c r="V45" s="1">
        <v>0.72</v>
      </c>
      <c r="W45" s="1">
        <v>0.68</v>
      </c>
      <c r="X45" s="1">
        <v>0.45</v>
      </c>
      <c r="Y45" s="1">
        <v>0.51</v>
      </c>
    </row>
    <row r="47" spans="1:25" x14ac:dyDescent="0.2">
      <c r="B47" s="4" t="s">
        <v>34</v>
      </c>
      <c r="L47" s="4" t="s">
        <v>35</v>
      </c>
      <c r="R47" s="4" t="s">
        <v>36</v>
      </c>
      <c r="V47" s="4" t="s">
        <v>37</v>
      </c>
    </row>
    <row r="48" spans="1:25" x14ac:dyDescent="0.2">
      <c r="B48">
        <v>1</v>
      </c>
      <c r="D48">
        <v>2</v>
      </c>
      <c r="F48">
        <v>3</v>
      </c>
      <c r="H48">
        <v>4</v>
      </c>
      <c r="J48">
        <v>5</v>
      </c>
      <c r="L48">
        <v>1</v>
      </c>
      <c r="N48">
        <v>2</v>
      </c>
      <c r="P48">
        <v>3</v>
      </c>
      <c r="R48">
        <v>1</v>
      </c>
      <c r="T48">
        <v>2</v>
      </c>
      <c r="V48">
        <v>1</v>
      </c>
      <c r="X48">
        <v>2</v>
      </c>
    </row>
    <row r="49" spans="1:24" x14ac:dyDescent="0.2">
      <c r="B49">
        <f>C45/B45</f>
        <v>0.68</v>
      </c>
      <c r="D49">
        <f>E45/D45</f>
        <v>1.08955223880597</v>
      </c>
      <c r="F49">
        <f t="shared" ref="F49" si="21">G45/F45</f>
        <v>2.1904761904761907</v>
      </c>
      <c r="H49">
        <f t="shared" ref="H49" si="22">I45/H45</f>
        <v>0.85294117647058809</v>
      </c>
      <c r="J49">
        <f t="shared" ref="J49" si="23">K45/J45</f>
        <v>0.5</v>
      </c>
      <c r="L49">
        <f t="shared" ref="L49" si="24">M45/L45</f>
        <v>1.1111111111111112</v>
      </c>
      <c r="N49">
        <f t="shared" ref="N49" si="25">O45/N45</f>
        <v>6.4523809523809526</v>
      </c>
      <c r="P49">
        <f t="shared" ref="P49" si="26">Q45/P45</f>
        <v>1.3157894736842106</v>
      </c>
      <c r="R49">
        <f t="shared" ref="R49" si="27">S45/R45</f>
        <v>0.93333333333333324</v>
      </c>
      <c r="T49">
        <f t="shared" ref="T49" si="28">U45/T45</f>
        <v>0.27027027027027023</v>
      </c>
      <c r="V49">
        <f t="shared" ref="V49" si="29">W45/V45</f>
        <v>0.94444444444444453</v>
      </c>
      <c r="X49">
        <f t="shared" ref="X49" si="30">Y45/X45</f>
        <v>1.1333333333333333</v>
      </c>
    </row>
    <row r="50" spans="1:24" x14ac:dyDescent="0.2">
      <c r="B50" t="s">
        <v>29</v>
      </c>
      <c r="L50" t="s">
        <v>30</v>
      </c>
      <c r="R50" t="s">
        <v>31</v>
      </c>
    </row>
    <row r="51" spans="1:24" x14ac:dyDescent="0.2">
      <c r="A51" t="s">
        <v>32</v>
      </c>
      <c r="B51">
        <f>AVERAGE(B49:J49)</f>
        <v>1.0625939211505497</v>
      </c>
      <c r="K51" t="s">
        <v>32</v>
      </c>
      <c r="L51">
        <f>AVERAGE(L49:P49)</f>
        <v>2.9597605123920911</v>
      </c>
      <c r="Q51" t="s">
        <v>32</v>
      </c>
      <c r="R51">
        <f>AVERAGE(R49:X49)</f>
        <v>0.82034534534534531</v>
      </c>
    </row>
    <row r="52" spans="1:24" x14ac:dyDescent="0.2">
      <c r="A52" t="s">
        <v>33</v>
      </c>
      <c r="B52">
        <f>STDEV(B49:J49)</f>
        <v>0.66702501195958031</v>
      </c>
      <c r="K52" t="s">
        <v>33</v>
      </c>
      <c r="L52">
        <f>STDEV(L49:P49)</f>
        <v>3.0264288297261168</v>
      </c>
      <c r="Q52" t="s">
        <v>33</v>
      </c>
      <c r="R52">
        <f>STDEV(R49:X49)</f>
        <v>0.37802598705662199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L</dc:creator>
  <cp:lastModifiedBy>Microsoft Office User</cp:lastModifiedBy>
  <dcterms:created xsi:type="dcterms:W3CDTF">2018-04-17T01:31:06Z</dcterms:created>
  <dcterms:modified xsi:type="dcterms:W3CDTF">2020-02-18T20:38:53Z</dcterms:modified>
</cp:coreProperties>
</file>