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李\Desktop\"/>
    </mc:Choice>
  </mc:AlternateContent>
  <xr:revisionPtr revIDLastSave="0" documentId="13_ncr:1_{C33B1E59-CC00-43CF-89B3-90BAFB88F7C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3" i="1" l="1"/>
  <c r="G43" i="1"/>
  <c r="K42" i="1"/>
  <c r="G42" i="1"/>
  <c r="K41" i="1"/>
  <c r="G41" i="1"/>
  <c r="K40" i="1"/>
  <c r="G40" i="1"/>
  <c r="K39" i="1"/>
  <c r="G39" i="1"/>
  <c r="K38" i="1"/>
  <c r="G38" i="1"/>
  <c r="K37" i="1"/>
  <c r="G37" i="1"/>
  <c r="K36" i="1"/>
  <c r="G36" i="1"/>
  <c r="K35" i="1"/>
  <c r="G35" i="1"/>
  <c r="K34" i="1"/>
  <c r="G34" i="1"/>
  <c r="K33" i="1"/>
  <c r="G33" i="1"/>
  <c r="K32" i="1"/>
  <c r="G32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8" i="1"/>
  <c r="H18" i="1"/>
  <c r="H14" i="1"/>
  <c r="K14" i="1" s="1"/>
  <c r="H13" i="1"/>
  <c r="H12" i="1"/>
  <c r="H11" i="1"/>
  <c r="H10" i="1"/>
  <c r="H9" i="1"/>
  <c r="K9" i="1" s="1"/>
  <c r="H8" i="1"/>
  <c r="K8" i="1" s="1"/>
  <c r="H7" i="1"/>
  <c r="H6" i="1"/>
  <c r="H5" i="1"/>
  <c r="K5" i="1" s="1"/>
  <c r="H4" i="1"/>
  <c r="K4" i="1" s="1"/>
  <c r="H3" i="1"/>
  <c r="K3" i="1" s="1"/>
  <c r="H38" i="1" l="1"/>
  <c r="H41" i="1"/>
  <c r="H35" i="1"/>
  <c r="H32" i="1"/>
</calcChain>
</file>

<file path=xl/sharedStrings.xml><?xml version="1.0" encoding="utf-8"?>
<sst xmlns="http://schemas.openxmlformats.org/spreadsheetml/2006/main" count="106" uniqueCount="20">
  <si>
    <t>2015-2016</t>
    <phoneticPr fontId="2" type="noConversion"/>
  </si>
  <si>
    <t>ET</t>
    <phoneticPr fontId="2" type="noConversion"/>
  </si>
  <si>
    <t>2016-2017</t>
    <phoneticPr fontId="2" type="noConversion"/>
  </si>
  <si>
    <t>2015-16</t>
    <phoneticPr fontId="2" type="noConversion"/>
  </si>
  <si>
    <t>2016-17</t>
    <phoneticPr fontId="2" type="noConversion"/>
  </si>
  <si>
    <t>WUE</t>
    <phoneticPr fontId="2" type="noConversion"/>
  </si>
  <si>
    <t>NTW</t>
    <phoneticPr fontId="2" type="noConversion"/>
  </si>
  <si>
    <t>TW</t>
    <phoneticPr fontId="2" type="noConversion"/>
  </si>
  <si>
    <t>NTC</t>
    <phoneticPr fontId="2" type="noConversion"/>
  </si>
  <si>
    <t>TC</t>
    <phoneticPr fontId="2" type="noConversion"/>
  </si>
  <si>
    <t>water storage before sowing</t>
    <phoneticPr fontId="2" type="noConversion"/>
  </si>
  <si>
    <t>water storage after harvest</t>
    <phoneticPr fontId="2" type="noConversion"/>
  </si>
  <si>
    <r>
      <rPr>
        <sz val="11"/>
        <color theme="1"/>
        <rFont val="Calibri"/>
        <family val="2"/>
      </rPr>
      <t>Δ</t>
    </r>
    <r>
      <rPr>
        <sz val="11"/>
        <color theme="1"/>
        <rFont val="等线"/>
        <family val="2"/>
        <charset val="134"/>
      </rPr>
      <t>S</t>
    </r>
    <phoneticPr fontId="2" type="noConversion"/>
  </si>
  <si>
    <t>irrigation atjointing  stage 量</t>
    <phoneticPr fontId="2" type="noConversion"/>
  </si>
  <si>
    <t xml:space="preserve">precipitation </t>
    <phoneticPr fontId="2" type="noConversion"/>
  </si>
  <si>
    <t xml:space="preserve">grain yield </t>
    <phoneticPr fontId="2" type="noConversion"/>
  </si>
  <si>
    <t>grain yield（g/m2)</t>
    <phoneticPr fontId="2" type="noConversion"/>
  </si>
  <si>
    <t>spike number(spike/m2）</t>
    <phoneticPr fontId="2" type="noConversion"/>
  </si>
  <si>
    <t>1000 -kernel weight</t>
    <phoneticPr fontId="2" type="noConversion"/>
  </si>
  <si>
    <t>Kernel numbers per spike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</si>
</sst>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Calibri"/>
      <family val="2"/>
    </font>
    <font>
      <b/>
      <sz val="11"/>
      <color rgb="FF2B77C5"/>
      <name val="Arial"/>
      <family val="2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2" fontId="0" fillId="0" borderId="0" xfId="0" applyNumberFormat="1" applyFont="1" applyFill="1"/>
    <xf numFmtId="0" fontId="5" fillId="0" borderId="0" xfId="0" applyFont="1"/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"/>
  <sheetViews>
    <sheetView tabSelected="1" workbookViewId="0">
      <selection activeCell="E1" sqref="E1:K1"/>
    </sheetView>
  </sheetViews>
  <sheetFormatPr defaultRowHeight="14.25" x14ac:dyDescent="0.2"/>
  <cols>
    <col min="1" max="1" width="21.25" customWidth="1"/>
    <col min="4" max="4" width="9.125" style="3" bestFit="1" customWidth="1"/>
    <col min="5" max="5" width="9.25" style="3" bestFit="1" customWidth="1"/>
    <col min="6" max="6" width="22.5" style="3" customWidth="1"/>
    <col min="7" max="7" width="11" style="3" customWidth="1"/>
    <col min="8" max="8" width="12" style="3" customWidth="1"/>
    <col min="9" max="16" width="9.125" style="3" bestFit="1" customWidth="1"/>
    <col min="17" max="16384" width="9" style="3"/>
  </cols>
  <sheetData>
    <row r="1" spans="1:11" x14ac:dyDescent="0.2">
      <c r="A1" t="s">
        <v>16</v>
      </c>
      <c r="B1" t="s">
        <v>3</v>
      </c>
      <c r="C1" t="s">
        <v>4</v>
      </c>
      <c r="E1" s="2" t="s">
        <v>0</v>
      </c>
    </row>
    <row r="2" spans="1:11" ht="15" x14ac:dyDescent="0.2">
      <c r="A2" t="s">
        <v>6</v>
      </c>
      <c r="B2">
        <v>718.66666666666663</v>
      </c>
      <c r="C2">
        <v>754.5</v>
      </c>
      <c r="F2" s="3" t="s">
        <v>10</v>
      </c>
      <c r="G2" s="4" t="s">
        <v>11</v>
      </c>
      <c r="H2" s="5" t="s">
        <v>12</v>
      </c>
      <c r="I2" s="3" t="s">
        <v>13</v>
      </c>
      <c r="J2" s="3" t="s">
        <v>14</v>
      </c>
      <c r="K2" s="3" t="s">
        <v>1</v>
      </c>
    </row>
    <row r="3" spans="1:11" x14ac:dyDescent="0.2">
      <c r="A3" t="s">
        <v>6</v>
      </c>
      <c r="B3">
        <v>658.77777777777771</v>
      </c>
      <c r="C3">
        <v>747.34</v>
      </c>
      <c r="E3" s="3" t="s">
        <v>6</v>
      </c>
      <c r="F3" s="2">
        <v>313.56900000000002</v>
      </c>
      <c r="G3" s="2">
        <v>238.10900000000001</v>
      </c>
      <c r="H3" s="2">
        <f t="shared" ref="H3:H14" si="0">F3-G3</f>
        <v>75.460000000000008</v>
      </c>
      <c r="I3" s="2">
        <v>60</v>
      </c>
      <c r="J3" s="2">
        <v>141.30000000000001</v>
      </c>
      <c r="K3" s="3">
        <f>I3+H3+J3</f>
        <v>276.76</v>
      </c>
    </row>
    <row r="4" spans="1:11" x14ac:dyDescent="0.2">
      <c r="A4" t="s">
        <v>6</v>
      </c>
      <c r="B4">
        <v>641.66666666666663</v>
      </c>
      <c r="C4">
        <v>746.22</v>
      </c>
      <c r="E4" s="3" t="s">
        <v>6</v>
      </c>
      <c r="F4" s="2">
        <v>295.20299999999997</v>
      </c>
      <c r="G4" s="2">
        <v>228.72699999999998</v>
      </c>
      <c r="H4" s="2">
        <f t="shared" si="0"/>
        <v>66.475999999999999</v>
      </c>
      <c r="I4" s="2">
        <v>60</v>
      </c>
      <c r="J4" s="2">
        <v>141.30000000000001</v>
      </c>
      <c r="K4" s="3">
        <f>I4+H4+J4</f>
        <v>267.77600000000001</v>
      </c>
    </row>
    <row r="5" spans="1:11" x14ac:dyDescent="0.2">
      <c r="A5" t="s">
        <v>7</v>
      </c>
      <c r="B5">
        <v>712.555555555556</v>
      </c>
      <c r="C5">
        <v>852.11</v>
      </c>
      <c r="E5" s="3" t="s">
        <v>6</v>
      </c>
      <c r="F5" s="2">
        <v>299.029</v>
      </c>
      <c r="G5" s="2">
        <v>219.608</v>
      </c>
      <c r="H5" s="2">
        <f t="shared" si="0"/>
        <v>79.420999999999992</v>
      </c>
      <c r="I5" s="2">
        <v>60</v>
      </c>
      <c r="J5" s="2">
        <v>141.30000000000001</v>
      </c>
      <c r="K5" s="3">
        <f>I5+H5+J5</f>
        <v>280.721</v>
      </c>
    </row>
    <row r="6" spans="1:11" x14ac:dyDescent="0.2">
      <c r="A6" t="s">
        <v>7</v>
      </c>
      <c r="B6">
        <v>728.44444444444446</v>
      </c>
      <c r="C6">
        <v>873.89</v>
      </c>
      <c r="E6" s="3" t="s">
        <v>7</v>
      </c>
      <c r="F6" s="2">
        <v>311.697</v>
      </c>
      <c r="G6" s="2">
        <v>216.22200000000001</v>
      </c>
      <c r="H6" s="2">
        <f t="shared" si="0"/>
        <v>95.474999999999994</v>
      </c>
      <c r="I6" s="2">
        <v>60</v>
      </c>
      <c r="J6" s="2">
        <v>141.30000000000001</v>
      </c>
      <c r="K6" s="3">
        <v>289.78449999999998</v>
      </c>
    </row>
    <row r="7" spans="1:11" x14ac:dyDescent="0.2">
      <c r="A7" t="s">
        <v>7</v>
      </c>
      <c r="B7">
        <v>741.444444444444</v>
      </c>
      <c r="C7">
        <v>866.33</v>
      </c>
      <c r="E7" s="3" t="s">
        <v>7</v>
      </c>
      <c r="F7" s="2">
        <v>300.06</v>
      </c>
      <c r="G7" s="2">
        <v>218.566</v>
      </c>
      <c r="H7" s="2">
        <f t="shared" si="0"/>
        <v>81.494</v>
      </c>
      <c r="I7" s="2">
        <v>60</v>
      </c>
      <c r="J7" s="2">
        <v>141.30000000000001</v>
      </c>
      <c r="K7" s="3">
        <v>289.78449999999998</v>
      </c>
    </row>
    <row r="8" spans="1:11" x14ac:dyDescent="0.2">
      <c r="A8" t="s">
        <v>8</v>
      </c>
      <c r="B8">
        <v>621.66666666666663</v>
      </c>
      <c r="C8">
        <v>726.67</v>
      </c>
      <c r="E8" s="3" t="s">
        <v>7</v>
      </c>
      <c r="F8" s="2">
        <v>309.82799999999997</v>
      </c>
      <c r="G8" s="2">
        <v>227.48799999999994</v>
      </c>
      <c r="H8" s="2">
        <f t="shared" si="0"/>
        <v>82.340000000000032</v>
      </c>
      <c r="I8" s="2">
        <v>60</v>
      </c>
      <c r="J8" s="2">
        <v>141.30000000000001</v>
      </c>
      <c r="K8" s="3">
        <f>I8+H8+J8</f>
        <v>283.64000000000004</v>
      </c>
    </row>
    <row r="9" spans="1:11" x14ac:dyDescent="0.2">
      <c r="A9" t="s">
        <v>8</v>
      </c>
      <c r="B9">
        <v>640</v>
      </c>
      <c r="C9">
        <v>728.33</v>
      </c>
      <c r="E9" s="3" t="s">
        <v>8</v>
      </c>
      <c r="F9" s="2">
        <v>345.04700000000003</v>
      </c>
      <c r="G9" s="2">
        <v>236.68100000000001</v>
      </c>
      <c r="H9" s="2">
        <f t="shared" si="0"/>
        <v>108.36600000000001</v>
      </c>
      <c r="I9" s="2">
        <v>60</v>
      </c>
      <c r="J9" s="2">
        <v>141.30000000000001</v>
      </c>
      <c r="K9" s="3">
        <f>I9+H9+J9</f>
        <v>309.66600000000005</v>
      </c>
    </row>
    <row r="10" spans="1:11" x14ac:dyDescent="0.2">
      <c r="A10" t="s">
        <v>8</v>
      </c>
      <c r="B10">
        <v>650</v>
      </c>
      <c r="C10">
        <v>730</v>
      </c>
      <c r="E10" s="3" t="s">
        <v>8</v>
      </c>
      <c r="F10" s="2">
        <v>315.60899999999998</v>
      </c>
      <c r="G10" s="2">
        <v>224.21199999999999</v>
      </c>
      <c r="H10" s="2">
        <f t="shared" si="0"/>
        <v>91.396999999999991</v>
      </c>
      <c r="I10" s="2">
        <v>60</v>
      </c>
      <c r="J10" s="2">
        <v>141.30000000000001</v>
      </c>
      <c r="K10" s="3">
        <v>308.04349999999999</v>
      </c>
    </row>
    <row r="11" spans="1:11" x14ac:dyDescent="0.2">
      <c r="A11" t="s">
        <v>9</v>
      </c>
      <c r="B11">
        <v>730</v>
      </c>
      <c r="C11">
        <v>765</v>
      </c>
      <c r="E11" s="3" t="s">
        <v>8</v>
      </c>
      <c r="F11" s="2">
        <v>343.24400000000003</v>
      </c>
      <c r="G11" s="2">
        <v>221.17200000000003</v>
      </c>
      <c r="H11" s="2">
        <f t="shared" si="0"/>
        <v>122.072</v>
      </c>
      <c r="I11" s="2">
        <v>60</v>
      </c>
      <c r="J11" s="2">
        <v>141.30000000000001</v>
      </c>
      <c r="K11" s="3">
        <v>308.04349999999999</v>
      </c>
    </row>
    <row r="12" spans="1:11" x14ac:dyDescent="0.2">
      <c r="A12" t="s">
        <v>9</v>
      </c>
      <c r="B12">
        <v>711.67</v>
      </c>
      <c r="C12">
        <v>778.33</v>
      </c>
      <c r="E12" s="3" t="s">
        <v>9</v>
      </c>
      <c r="F12" s="2">
        <v>331.93600000000004</v>
      </c>
      <c r="G12" s="2">
        <v>224.73299999999998</v>
      </c>
      <c r="H12" s="2">
        <f t="shared" si="0"/>
        <v>107.20300000000006</v>
      </c>
      <c r="I12" s="2">
        <v>60</v>
      </c>
      <c r="J12" s="2">
        <v>141.30000000000001</v>
      </c>
      <c r="K12" s="3">
        <v>315.49099999999999</v>
      </c>
    </row>
    <row r="13" spans="1:11" x14ac:dyDescent="0.2">
      <c r="A13" t="s">
        <v>9</v>
      </c>
      <c r="B13">
        <v>693.33333333333326</v>
      </c>
      <c r="C13">
        <v>761.67</v>
      </c>
      <c r="E13" s="3" t="s">
        <v>9</v>
      </c>
      <c r="F13" s="2">
        <v>344.43500000000006</v>
      </c>
      <c r="G13" s="2">
        <v>223.256</v>
      </c>
      <c r="H13" s="2">
        <f t="shared" si="0"/>
        <v>121.17900000000006</v>
      </c>
      <c r="I13" s="2">
        <v>60</v>
      </c>
      <c r="J13" s="2">
        <v>141.30000000000001</v>
      </c>
      <c r="K13" s="3">
        <v>315.49099999999999</v>
      </c>
    </row>
    <row r="14" spans="1:11" x14ac:dyDescent="0.2">
      <c r="A14" s="1"/>
      <c r="E14" s="3" t="s">
        <v>9</v>
      </c>
      <c r="F14" s="2">
        <v>337.54599999999999</v>
      </c>
      <c r="G14" s="2">
        <v>219.78299999999999</v>
      </c>
      <c r="H14" s="2">
        <f t="shared" si="0"/>
        <v>117.76300000000001</v>
      </c>
      <c r="I14" s="2">
        <v>60</v>
      </c>
      <c r="J14" s="2">
        <v>141.30000000000001</v>
      </c>
      <c r="K14" s="3">
        <f>I14+H14+J14</f>
        <v>319.06299999999999</v>
      </c>
    </row>
    <row r="15" spans="1:11" x14ac:dyDescent="0.2">
      <c r="A15" s="1" t="s">
        <v>17</v>
      </c>
    </row>
    <row r="16" spans="1:11" x14ac:dyDescent="0.2">
      <c r="B16" t="s">
        <v>3</v>
      </c>
      <c r="C16" t="s">
        <v>4</v>
      </c>
      <c r="E16" s="3" t="s">
        <v>2</v>
      </c>
    </row>
    <row r="17" spans="1:11" ht="15" x14ac:dyDescent="0.2">
      <c r="A17" t="s">
        <v>6</v>
      </c>
      <c r="B17">
        <v>643.22</v>
      </c>
      <c r="C17" s="1">
        <v>795.22222222222194</v>
      </c>
      <c r="E17" s="2"/>
      <c r="F17" s="3" t="s">
        <v>10</v>
      </c>
      <c r="G17" s="4" t="s">
        <v>11</v>
      </c>
      <c r="H17" s="5" t="s">
        <v>12</v>
      </c>
      <c r="I17" s="3" t="s">
        <v>13</v>
      </c>
      <c r="J17" s="3" t="s">
        <v>14</v>
      </c>
      <c r="K17" s="3" t="s">
        <v>1</v>
      </c>
    </row>
    <row r="18" spans="1:11" x14ac:dyDescent="0.2">
      <c r="A18" t="s">
        <v>6</v>
      </c>
      <c r="B18">
        <v>622.11</v>
      </c>
      <c r="C18" s="1">
        <v>785.11111111111097</v>
      </c>
      <c r="E18" s="3" t="s">
        <v>6</v>
      </c>
      <c r="F18" s="2">
        <v>330.08100000000002</v>
      </c>
      <c r="G18" s="2">
        <v>239.84800000000001</v>
      </c>
      <c r="H18" s="2">
        <f t="shared" ref="H18:H29" si="1">F18-G18</f>
        <v>90.233000000000004</v>
      </c>
      <c r="I18" s="2">
        <v>60</v>
      </c>
      <c r="J18" s="2">
        <v>157.30000000000001</v>
      </c>
      <c r="K18" s="3">
        <f t="shared" ref="K18:K29" si="2">I18+J18+F18-G18</f>
        <v>307.53300000000007</v>
      </c>
    </row>
    <row r="19" spans="1:11" x14ac:dyDescent="0.2">
      <c r="A19" t="s">
        <v>6</v>
      </c>
      <c r="B19">
        <v>612</v>
      </c>
      <c r="C19" s="1">
        <v>787.11111111111109</v>
      </c>
      <c r="E19" s="3" t="s">
        <v>6</v>
      </c>
      <c r="F19" s="2">
        <v>317.476</v>
      </c>
      <c r="G19" s="2">
        <v>222.453</v>
      </c>
      <c r="H19" s="2">
        <f t="shared" si="1"/>
        <v>95.022999999999996</v>
      </c>
      <c r="I19" s="2">
        <v>60</v>
      </c>
      <c r="J19" s="2">
        <v>157.30000000000001</v>
      </c>
      <c r="K19" s="3">
        <f t="shared" si="2"/>
        <v>312.32300000000009</v>
      </c>
    </row>
    <row r="20" spans="1:11" x14ac:dyDescent="0.2">
      <c r="A20" t="s">
        <v>7</v>
      </c>
      <c r="B20">
        <v>685.11</v>
      </c>
      <c r="C20" s="1">
        <v>987.444444444444</v>
      </c>
      <c r="E20" s="3" t="s">
        <v>6</v>
      </c>
      <c r="F20" s="2">
        <v>307.58199999999999</v>
      </c>
      <c r="G20" s="2">
        <v>213.60900000000004</v>
      </c>
      <c r="H20" s="2">
        <f t="shared" si="1"/>
        <v>93.972999999999956</v>
      </c>
      <c r="I20" s="2">
        <v>60</v>
      </c>
      <c r="J20" s="2">
        <v>157.30000000000001</v>
      </c>
      <c r="K20" s="3">
        <f t="shared" si="2"/>
        <v>311.27300000000002</v>
      </c>
    </row>
    <row r="21" spans="1:11" x14ac:dyDescent="0.2">
      <c r="A21" t="s">
        <v>7</v>
      </c>
      <c r="B21">
        <v>685.89</v>
      </c>
      <c r="C21" s="1">
        <v>986.16666666666697</v>
      </c>
      <c r="E21" s="3" t="s">
        <v>7</v>
      </c>
      <c r="F21" s="2">
        <v>310.93700000000001</v>
      </c>
      <c r="G21" s="2">
        <v>209.03200000000001</v>
      </c>
      <c r="H21" s="2">
        <f t="shared" si="1"/>
        <v>101.905</v>
      </c>
      <c r="I21" s="2">
        <v>60</v>
      </c>
      <c r="J21" s="2">
        <v>157.30000000000001</v>
      </c>
      <c r="K21" s="3">
        <f t="shared" si="2"/>
        <v>319.20500000000004</v>
      </c>
    </row>
    <row r="22" spans="1:11" x14ac:dyDescent="0.2">
      <c r="A22" t="s">
        <v>7</v>
      </c>
      <c r="B22">
        <v>684.78</v>
      </c>
      <c r="C22" s="1">
        <v>983.55555555555998</v>
      </c>
      <c r="E22" s="3" t="s">
        <v>7</v>
      </c>
      <c r="F22" s="2">
        <v>316.505</v>
      </c>
      <c r="G22" s="2">
        <v>212.78</v>
      </c>
      <c r="H22" s="2">
        <f t="shared" si="1"/>
        <v>103.72499999999999</v>
      </c>
      <c r="I22" s="2">
        <v>60</v>
      </c>
      <c r="J22" s="2">
        <v>157.30000000000001</v>
      </c>
      <c r="K22" s="3">
        <f t="shared" si="2"/>
        <v>321.02500000000009</v>
      </c>
    </row>
    <row r="23" spans="1:11" x14ac:dyDescent="0.2">
      <c r="A23" t="s">
        <v>8</v>
      </c>
      <c r="B23">
        <v>543.33000000000004</v>
      </c>
      <c r="C23" s="1">
        <v>733.33333333333303</v>
      </c>
      <c r="E23" s="3" t="s">
        <v>7</v>
      </c>
      <c r="F23" s="2">
        <v>313.55099999999999</v>
      </c>
      <c r="G23" s="2">
        <v>206.28300000000002</v>
      </c>
      <c r="H23" s="2">
        <f t="shared" si="1"/>
        <v>107.26799999999997</v>
      </c>
      <c r="I23" s="2">
        <v>60</v>
      </c>
      <c r="J23" s="2">
        <v>157.30000000000001</v>
      </c>
      <c r="K23" s="3">
        <f t="shared" si="2"/>
        <v>324.56799999999998</v>
      </c>
    </row>
    <row r="24" spans="1:11" x14ac:dyDescent="0.2">
      <c r="A24" t="s">
        <v>8</v>
      </c>
      <c r="B24">
        <v>565</v>
      </c>
      <c r="C24" s="1">
        <v>740</v>
      </c>
      <c r="E24" s="3" t="s">
        <v>8</v>
      </c>
      <c r="F24" s="2">
        <v>346.01799999999997</v>
      </c>
      <c r="G24" s="2">
        <v>228.53700000000001</v>
      </c>
      <c r="H24" s="2">
        <f t="shared" si="1"/>
        <v>117.48099999999997</v>
      </c>
      <c r="I24" s="2">
        <v>60</v>
      </c>
      <c r="J24" s="2">
        <v>157.30000000000001</v>
      </c>
      <c r="K24" s="3">
        <f t="shared" si="2"/>
        <v>334.78099999999995</v>
      </c>
    </row>
    <row r="25" spans="1:11" x14ac:dyDescent="0.2">
      <c r="A25" t="s">
        <v>8</v>
      </c>
      <c r="B25">
        <v>588.33000000000004</v>
      </c>
      <c r="C25" s="1">
        <v>750.41</v>
      </c>
      <c r="E25" s="3" t="s">
        <v>8</v>
      </c>
      <c r="F25" s="2">
        <v>330.86599999999999</v>
      </c>
      <c r="G25" s="2">
        <v>212.029</v>
      </c>
      <c r="H25" s="2">
        <f t="shared" si="1"/>
        <v>118.83699999999999</v>
      </c>
      <c r="I25" s="2">
        <v>60</v>
      </c>
      <c r="J25" s="2">
        <v>157.30000000000001</v>
      </c>
      <c r="K25" s="3">
        <f t="shared" si="2"/>
        <v>336.13699999999994</v>
      </c>
    </row>
    <row r="26" spans="1:11" x14ac:dyDescent="0.2">
      <c r="A26" t="s">
        <v>9</v>
      </c>
      <c r="B26">
        <v>676.67</v>
      </c>
      <c r="C26" s="1">
        <v>951.66666666666697</v>
      </c>
      <c r="E26" s="3" t="s">
        <v>8</v>
      </c>
      <c r="F26" s="2">
        <v>326.83600000000001</v>
      </c>
      <c r="G26" s="2">
        <v>209.22800000000001</v>
      </c>
      <c r="H26" s="2">
        <f t="shared" si="1"/>
        <v>117.608</v>
      </c>
      <c r="I26" s="2">
        <v>60</v>
      </c>
      <c r="J26" s="2">
        <v>157.30000000000001</v>
      </c>
      <c r="K26" s="3">
        <f t="shared" si="2"/>
        <v>334.90799999999996</v>
      </c>
    </row>
    <row r="27" spans="1:11" x14ac:dyDescent="0.2">
      <c r="A27" t="s">
        <v>9</v>
      </c>
      <c r="B27">
        <v>668.33</v>
      </c>
      <c r="C27" s="1">
        <v>988.33333333332996</v>
      </c>
      <c r="E27" s="3" t="s">
        <v>9</v>
      </c>
      <c r="F27" s="2">
        <v>341.15499999999997</v>
      </c>
      <c r="G27" s="2">
        <v>218.10900000000001</v>
      </c>
      <c r="H27" s="2">
        <f t="shared" si="1"/>
        <v>123.04599999999996</v>
      </c>
      <c r="I27" s="2">
        <v>60</v>
      </c>
      <c r="J27" s="2">
        <v>157.30000000000001</v>
      </c>
      <c r="K27" s="3">
        <f t="shared" si="2"/>
        <v>340.34599999999989</v>
      </c>
    </row>
    <row r="28" spans="1:11" x14ac:dyDescent="0.2">
      <c r="A28" t="s">
        <v>9</v>
      </c>
      <c r="B28">
        <v>660</v>
      </c>
      <c r="C28" s="1">
        <v>968.33333333333337</v>
      </c>
      <c r="E28" s="3" t="s">
        <v>9</v>
      </c>
      <c r="F28" s="2">
        <v>348.29500000000002</v>
      </c>
      <c r="G28" s="2">
        <v>225.09800000000001</v>
      </c>
      <c r="H28" s="2">
        <f t="shared" si="1"/>
        <v>123.197</v>
      </c>
      <c r="I28" s="2">
        <v>60</v>
      </c>
      <c r="J28" s="2">
        <v>157.30000000000001</v>
      </c>
      <c r="K28" s="3">
        <f t="shared" si="2"/>
        <v>340.49700000000001</v>
      </c>
    </row>
    <row r="29" spans="1:11" x14ac:dyDescent="0.2">
      <c r="E29" s="3" t="s">
        <v>9</v>
      </c>
      <c r="F29" s="2">
        <v>338.12599999999998</v>
      </c>
      <c r="G29" s="2">
        <v>214.10900000000004</v>
      </c>
      <c r="H29" s="2">
        <f t="shared" si="1"/>
        <v>124.01699999999994</v>
      </c>
      <c r="I29" s="2">
        <v>60</v>
      </c>
      <c r="J29" s="2">
        <v>157.30000000000001</v>
      </c>
      <c r="K29" s="3">
        <f t="shared" si="2"/>
        <v>341.31699999999989</v>
      </c>
    </row>
    <row r="30" spans="1:11" x14ac:dyDescent="0.2">
      <c r="A30" s="1" t="s">
        <v>18</v>
      </c>
      <c r="B30" t="s">
        <v>3</v>
      </c>
      <c r="C30" t="s">
        <v>4</v>
      </c>
      <c r="E30" s="2" t="s">
        <v>3</v>
      </c>
      <c r="I30" s="3" t="s">
        <v>4</v>
      </c>
    </row>
    <row r="31" spans="1:11" x14ac:dyDescent="0.2">
      <c r="A31" t="s">
        <v>6</v>
      </c>
      <c r="B31" s="1">
        <v>37.61</v>
      </c>
      <c r="C31">
        <v>37.506</v>
      </c>
      <c r="E31" s="2" t="s">
        <v>1</v>
      </c>
      <c r="F31" s="3" t="s">
        <v>15</v>
      </c>
      <c r="G31" s="3" t="s">
        <v>5</v>
      </c>
      <c r="I31" s="2" t="s">
        <v>1</v>
      </c>
      <c r="J31" s="3" t="s">
        <v>15</v>
      </c>
      <c r="K31" s="3" t="s">
        <v>5</v>
      </c>
    </row>
    <row r="32" spans="1:11" x14ac:dyDescent="0.2">
      <c r="A32" t="s">
        <v>6</v>
      </c>
      <c r="B32" s="1">
        <v>37.96</v>
      </c>
      <c r="C32">
        <v>37.198</v>
      </c>
      <c r="E32" s="6">
        <v>276.76</v>
      </c>
      <c r="F32" s="6">
        <v>673.03703703703695</v>
      </c>
      <c r="G32" s="6">
        <f t="shared" ref="G32:G43" si="3">F32/E32</f>
        <v>2.4318436083141961</v>
      </c>
      <c r="H32" s="6">
        <f>AVERAGE(G32:G34)</f>
        <v>2.4476022265603361</v>
      </c>
      <c r="I32" s="6">
        <v>307.53300000000007</v>
      </c>
      <c r="J32" s="6">
        <v>749.35407407407411</v>
      </c>
      <c r="K32" s="6">
        <f t="shared" ref="K32:K43" si="4">J32/I32</f>
        <v>2.4366623226582966</v>
      </c>
    </row>
    <row r="33" spans="1:11" x14ac:dyDescent="0.2">
      <c r="A33" t="s">
        <v>6</v>
      </c>
      <c r="B33" s="1">
        <v>37.78</v>
      </c>
      <c r="C33">
        <v>36.947000000000003</v>
      </c>
      <c r="E33" s="6">
        <v>267.77600000000001</v>
      </c>
      <c r="F33" s="6">
        <v>673.03703703703695</v>
      </c>
      <c r="G33" s="6">
        <f t="shared" si="3"/>
        <v>2.5134330075773668</v>
      </c>
      <c r="H33" s="6"/>
      <c r="I33" s="6">
        <v>312.32300000000009</v>
      </c>
      <c r="J33" s="6">
        <v>749.35407407407411</v>
      </c>
      <c r="K33" s="6">
        <f t="shared" si="4"/>
        <v>2.3992919960235843</v>
      </c>
    </row>
    <row r="34" spans="1:11" x14ac:dyDescent="0.2">
      <c r="A34" t="s">
        <v>7</v>
      </c>
      <c r="B34" s="1">
        <v>35.637999999999998</v>
      </c>
      <c r="C34">
        <v>37.101999999999997</v>
      </c>
      <c r="E34" s="6">
        <v>280.721</v>
      </c>
      <c r="F34" s="6">
        <v>673.03703703703695</v>
      </c>
      <c r="G34" s="6">
        <f t="shared" si="3"/>
        <v>2.3975300637894454</v>
      </c>
      <c r="H34" s="6"/>
      <c r="I34" s="6">
        <v>311.27300000000002</v>
      </c>
      <c r="J34" s="6">
        <v>749.35407407407411</v>
      </c>
      <c r="K34" s="6">
        <f t="shared" si="4"/>
        <v>2.4073853950521698</v>
      </c>
    </row>
    <row r="35" spans="1:11" x14ac:dyDescent="0.2">
      <c r="A35" t="s">
        <v>7</v>
      </c>
      <c r="B35" s="1">
        <v>34.996000000000002</v>
      </c>
      <c r="C35">
        <v>36.731999999999999</v>
      </c>
      <c r="E35" s="6">
        <v>289.78449999999998</v>
      </c>
      <c r="F35" s="6">
        <v>734.14814814814815</v>
      </c>
      <c r="G35" s="6">
        <f t="shared" si="3"/>
        <v>2.533427937478189</v>
      </c>
      <c r="H35" s="6">
        <f>AVERAGE(G35:G37)</f>
        <v>2.5517218405029554</v>
      </c>
      <c r="I35" s="6">
        <v>319.20500000000004</v>
      </c>
      <c r="J35" s="6">
        <v>864.11111111111097</v>
      </c>
      <c r="K35" s="6">
        <f t="shared" si="4"/>
        <v>2.7070726057270744</v>
      </c>
    </row>
    <row r="36" spans="1:11" x14ac:dyDescent="0.2">
      <c r="A36" t="s">
        <v>7</v>
      </c>
      <c r="B36" s="1">
        <v>35.158000000000001</v>
      </c>
      <c r="C36">
        <v>36.155999999999999</v>
      </c>
      <c r="E36" s="6">
        <v>289.78449999999998</v>
      </c>
      <c r="F36" s="6">
        <v>734.14814814814815</v>
      </c>
      <c r="G36" s="6">
        <f t="shared" si="3"/>
        <v>2.533427937478189</v>
      </c>
      <c r="H36" s="6"/>
      <c r="I36" s="6">
        <v>321.02500000000009</v>
      </c>
      <c r="J36" s="6">
        <v>864.11111111111097</v>
      </c>
      <c r="K36" s="6">
        <f t="shared" si="4"/>
        <v>2.6917252896537986</v>
      </c>
    </row>
    <row r="37" spans="1:11" x14ac:dyDescent="0.2">
      <c r="A37" t="s">
        <v>8</v>
      </c>
      <c r="B37" s="1">
        <v>39.841000000000001</v>
      </c>
      <c r="C37">
        <v>37.402000000000001</v>
      </c>
      <c r="E37" s="6">
        <v>283.64000000000004</v>
      </c>
      <c r="F37" s="6">
        <v>734.14814814814815</v>
      </c>
      <c r="G37" s="6">
        <f t="shared" si="3"/>
        <v>2.5883096465524891</v>
      </c>
      <c r="H37" s="6"/>
      <c r="I37" s="6">
        <v>324.56799999999998</v>
      </c>
      <c r="J37" s="6">
        <v>864.11111111111097</v>
      </c>
      <c r="K37" s="6">
        <f t="shared" si="4"/>
        <v>2.6623422860883115</v>
      </c>
    </row>
    <row r="38" spans="1:11" x14ac:dyDescent="0.2">
      <c r="A38" t="s">
        <v>8</v>
      </c>
      <c r="B38" s="1">
        <v>39.552</v>
      </c>
      <c r="C38">
        <v>37.965000000000003</v>
      </c>
      <c r="E38" s="6">
        <v>309.66600000000005</v>
      </c>
      <c r="F38" s="6">
        <v>637.22222222222217</v>
      </c>
      <c r="G38" s="6">
        <f t="shared" si="3"/>
        <v>2.0577726396253451</v>
      </c>
      <c r="H38" s="6">
        <f>AVERAGE(G38:G40)</f>
        <v>2.0649983206472187</v>
      </c>
      <c r="I38" s="6">
        <v>334.78099999999995</v>
      </c>
      <c r="J38" s="6">
        <v>728.3322222222223</v>
      </c>
      <c r="K38" s="6">
        <f t="shared" si="4"/>
        <v>2.1755482605710075</v>
      </c>
    </row>
    <row r="39" spans="1:11" x14ac:dyDescent="0.2">
      <c r="A39" t="s">
        <v>8</v>
      </c>
      <c r="B39" s="1">
        <v>39.156999999999996</v>
      </c>
      <c r="C39">
        <v>37.328000000000003</v>
      </c>
      <c r="E39" s="6">
        <v>308.04349999999999</v>
      </c>
      <c r="F39" s="6">
        <v>637.22222222222217</v>
      </c>
      <c r="G39" s="6">
        <f t="shared" si="3"/>
        <v>2.068611161158155</v>
      </c>
      <c r="H39" s="6"/>
      <c r="I39" s="6">
        <v>336.13699999999994</v>
      </c>
      <c r="J39" s="6">
        <v>728.3322222222223</v>
      </c>
      <c r="K39" s="6">
        <f t="shared" si="4"/>
        <v>2.1667719478136069</v>
      </c>
    </row>
    <row r="40" spans="1:11" x14ac:dyDescent="0.2">
      <c r="A40" t="s">
        <v>9</v>
      </c>
      <c r="B40" s="1">
        <v>39.138000000000005</v>
      </c>
      <c r="C40">
        <v>36.984000000000002</v>
      </c>
      <c r="E40" s="6">
        <v>308.04349999999999</v>
      </c>
      <c r="F40" s="6">
        <v>637.22222222222217</v>
      </c>
      <c r="G40" s="6">
        <f t="shared" si="3"/>
        <v>2.068611161158155</v>
      </c>
      <c r="H40" s="6"/>
      <c r="I40" s="6">
        <v>334.90799999999996</v>
      </c>
      <c r="J40" s="6">
        <v>728.3322222222223</v>
      </c>
      <c r="K40" s="6">
        <f t="shared" si="4"/>
        <v>2.1747232739206659</v>
      </c>
    </row>
    <row r="41" spans="1:11" x14ac:dyDescent="0.2">
      <c r="A41" t="s">
        <v>9</v>
      </c>
      <c r="B41" s="1">
        <v>38.155000000000001</v>
      </c>
      <c r="C41">
        <v>37.323999999999998</v>
      </c>
      <c r="E41" s="6">
        <v>315.49099999999999</v>
      </c>
      <c r="F41" s="6">
        <v>711.6677777777777</v>
      </c>
      <c r="G41" s="6">
        <f t="shared" si="3"/>
        <v>2.255746686205875</v>
      </c>
      <c r="H41" s="6">
        <f>AVERAGE(G41:G43)</f>
        <v>2.2473287800628587</v>
      </c>
      <c r="I41" s="6">
        <v>340.34599999999989</v>
      </c>
      <c r="J41" s="6">
        <v>768.33444444444433</v>
      </c>
      <c r="K41" s="6">
        <f t="shared" si="4"/>
        <v>2.2575098412922276</v>
      </c>
    </row>
    <row r="42" spans="1:11" x14ac:dyDescent="0.2">
      <c r="A42" t="s">
        <v>9</v>
      </c>
      <c r="B42" s="1">
        <v>38.176000000000002</v>
      </c>
      <c r="C42">
        <v>36.914000000000001</v>
      </c>
      <c r="E42" s="6">
        <v>315.49099999999999</v>
      </c>
      <c r="F42" s="6">
        <v>711.6677777777777</v>
      </c>
      <c r="G42" s="6">
        <f t="shared" si="3"/>
        <v>2.255746686205875</v>
      </c>
      <c r="H42" s="6"/>
      <c r="I42" s="6">
        <v>340.49700000000001</v>
      </c>
      <c r="J42" s="6">
        <v>768.33444444444433</v>
      </c>
      <c r="K42" s="6">
        <f t="shared" si="4"/>
        <v>2.2565087047593497</v>
      </c>
    </row>
    <row r="43" spans="1:11" ht="15" thickBot="1" x14ac:dyDescent="0.25">
      <c r="E43" s="6">
        <v>319.06299999999999</v>
      </c>
      <c r="F43" s="6">
        <v>711.6677777777777</v>
      </c>
      <c r="G43" s="6">
        <f t="shared" si="3"/>
        <v>2.230492967776827</v>
      </c>
      <c r="H43" s="6"/>
      <c r="I43" s="6">
        <v>341.31699999999989</v>
      </c>
      <c r="J43" s="6">
        <v>768.33444444444433</v>
      </c>
      <c r="K43" s="6">
        <f t="shared" si="4"/>
        <v>2.2510875357642441</v>
      </c>
    </row>
    <row r="44" spans="1:11" x14ac:dyDescent="0.2">
      <c r="A44" s="8" t="s">
        <v>19</v>
      </c>
      <c r="B44" t="s">
        <v>3</v>
      </c>
      <c r="C44" t="s">
        <v>4</v>
      </c>
    </row>
    <row r="45" spans="1:11" ht="15" x14ac:dyDescent="0.25">
      <c r="A45" t="s">
        <v>6</v>
      </c>
      <c r="B45" s="1">
        <v>42.567</v>
      </c>
      <c r="C45">
        <v>41.866666666666667</v>
      </c>
      <c r="F45" s="7"/>
      <c r="I45" s="7"/>
    </row>
    <row r="46" spans="1:11" x14ac:dyDescent="0.2">
      <c r="A46" t="s">
        <v>6</v>
      </c>
      <c r="B46" s="1">
        <v>42</v>
      </c>
      <c r="C46">
        <v>42.333333333333336</v>
      </c>
    </row>
    <row r="47" spans="1:11" x14ac:dyDescent="0.2">
      <c r="A47" t="s">
        <v>6</v>
      </c>
      <c r="B47" s="1">
        <v>41.484999999999999</v>
      </c>
      <c r="C47">
        <v>40.272727272727273</v>
      </c>
    </row>
    <row r="48" spans="1:11" x14ac:dyDescent="0.2">
      <c r="A48" t="s">
        <v>7</v>
      </c>
      <c r="B48" s="1">
        <v>40</v>
      </c>
      <c r="C48">
        <v>39.5</v>
      </c>
    </row>
    <row r="49" spans="1:3" x14ac:dyDescent="0.2">
      <c r="A49" t="s">
        <v>7</v>
      </c>
      <c r="B49" s="1">
        <v>39.067</v>
      </c>
      <c r="C49">
        <v>39</v>
      </c>
    </row>
    <row r="50" spans="1:3" x14ac:dyDescent="0.2">
      <c r="A50" t="s">
        <v>7</v>
      </c>
      <c r="B50" s="1">
        <v>39.214285714285715</v>
      </c>
      <c r="C50">
        <v>39.25</v>
      </c>
    </row>
    <row r="51" spans="1:3" x14ac:dyDescent="0.2">
      <c r="A51" t="s">
        <v>8</v>
      </c>
      <c r="B51" s="1">
        <v>42.666666666666664</v>
      </c>
      <c r="C51">
        <v>42.714285714285701</v>
      </c>
    </row>
    <row r="52" spans="1:3" x14ac:dyDescent="0.2">
      <c r="A52" t="s">
        <v>8</v>
      </c>
      <c r="B52" s="1">
        <v>44.375</v>
      </c>
      <c r="C52">
        <v>43.73</v>
      </c>
    </row>
    <row r="53" spans="1:3" x14ac:dyDescent="0.2">
      <c r="A53" t="s">
        <v>8</v>
      </c>
      <c r="B53" s="1">
        <v>43</v>
      </c>
      <c r="C53">
        <v>44.75</v>
      </c>
    </row>
    <row r="54" spans="1:3" x14ac:dyDescent="0.2">
      <c r="A54" t="s">
        <v>9</v>
      </c>
      <c r="B54" s="1">
        <v>41.85</v>
      </c>
      <c r="C54">
        <v>40.79</v>
      </c>
    </row>
    <row r="55" spans="1:3" x14ac:dyDescent="0.2">
      <c r="A55" t="s">
        <v>9</v>
      </c>
      <c r="B55" s="1">
        <v>41.4</v>
      </c>
      <c r="C55">
        <v>40.133333333333333</v>
      </c>
    </row>
    <row r="56" spans="1:3" x14ac:dyDescent="0.2">
      <c r="A56" t="s">
        <v>9</v>
      </c>
      <c r="B56" s="1">
        <v>40.799999999999997</v>
      </c>
      <c r="C56">
        <v>40.133333333333333</v>
      </c>
    </row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</dc:creator>
  <cp:lastModifiedBy>ma</cp:lastModifiedBy>
  <dcterms:created xsi:type="dcterms:W3CDTF">2015-06-05T18:19:34Z</dcterms:created>
  <dcterms:modified xsi:type="dcterms:W3CDTF">2020-05-07T12:38:30Z</dcterms:modified>
</cp:coreProperties>
</file>