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僧\我的实验\miRNA&amp;华法林\QPCR验证\文章撰写\华法林&amp;miRNA讨论部分\peer J\一修\修回\第二次修回\表达量\"/>
    </mc:Choice>
  </mc:AlternateContent>
  <xr:revisionPtr revIDLastSave="0" documentId="13_ncr:1_{B1F703FD-3312-4E40-9635-83B20E25C8C1}" xr6:coauthVersionLast="45" xr6:coauthVersionMax="45" xr10:uidLastSave="{00000000-0000-0000-0000-000000000000}"/>
  <bookViews>
    <workbookView xWindow="-98" yWindow="-98" windowWidth="16395" windowHeight="10395" xr2:uid="{F42DECDE-BD1C-402F-B507-55BB08FA3671}"/>
  </bookViews>
  <sheets>
    <sheet name="Sheet1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3" l="1"/>
  <c r="E92" i="3"/>
  <c r="C92" i="3"/>
  <c r="G96" i="3"/>
  <c r="E96" i="3"/>
  <c r="C96" i="3"/>
  <c r="G42" i="3"/>
  <c r="E42" i="3"/>
  <c r="C42" i="3"/>
  <c r="G76" i="3"/>
  <c r="E76" i="3"/>
  <c r="C76" i="3"/>
  <c r="G34" i="3"/>
  <c r="E34" i="3"/>
  <c r="C34" i="3"/>
  <c r="G31" i="3"/>
  <c r="E31" i="3"/>
  <c r="C31" i="3"/>
  <c r="G55" i="3"/>
  <c r="E55" i="3"/>
  <c r="C55" i="3"/>
  <c r="G30" i="3"/>
  <c r="E30" i="3"/>
  <c r="C30" i="3"/>
  <c r="G68" i="3"/>
  <c r="E68" i="3"/>
  <c r="C68" i="3"/>
  <c r="G25" i="3"/>
  <c r="E25" i="3"/>
  <c r="C25" i="3"/>
  <c r="G60" i="3"/>
  <c r="E60" i="3"/>
  <c r="C60" i="3"/>
  <c r="G47" i="3"/>
  <c r="E47" i="3"/>
  <c r="C47" i="3"/>
  <c r="G7" i="3"/>
  <c r="E7" i="3"/>
  <c r="C7" i="3"/>
  <c r="G14" i="3"/>
  <c r="E14" i="3"/>
  <c r="C14" i="3"/>
  <c r="G6" i="3"/>
  <c r="E6" i="3"/>
  <c r="C6" i="3"/>
  <c r="G28" i="3"/>
  <c r="E28" i="3"/>
  <c r="C28" i="3"/>
  <c r="G35" i="3"/>
  <c r="E35" i="3"/>
  <c r="C35" i="3"/>
  <c r="G4" i="3"/>
  <c r="E4" i="3"/>
  <c r="C4" i="3"/>
  <c r="G36" i="3"/>
  <c r="E36" i="3"/>
  <c r="C36" i="3"/>
  <c r="G5" i="3"/>
  <c r="E5" i="3"/>
  <c r="C5" i="3"/>
  <c r="G45" i="3"/>
  <c r="E45" i="3"/>
  <c r="C45" i="3"/>
  <c r="G57" i="3"/>
  <c r="E57" i="3"/>
  <c r="C57" i="3"/>
  <c r="G53" i="3"/>
  <c r="E53" i="3"/>
  <c r="C53" i="3"/>
  <c r="G21" i="3"/>
  <c r="E21" i="3"/>
  <c r="C21" i="3"/>
  <c r="G44" i="3"/>
  <c r="E44" i="3"/>
  <c r="C44" i="3"/>
  <c r="G33" i="3"/>
  <c r="E33" i="3"/>
  <c r="C33" i="3"/>
  <c r="G37" i="3"/>
  <c r="E37" i="3"/>
  <c r="C37" i="3"/>
  <c r="G32" i="3"/>
  <c r="E32" i="3"/>
  <c r="C32" i="3"/>
  <c r="G2" i="3"/>
  <c r="E2" i="3"/>
  <c r="C2" i="3"/>
  <c r="G91" i="3"/>
  <c r="E91" i="3"/>
  <c r="C91" i="3"/>
  <c r="G95" i="3"/>
  <c r="E95" i="3"/>
  <c r="C95" i="3"/>
  <c r="G98" i="3"/>
  <c r="E98" i="3"/>
  <c r="C98" i="3"/>
  <c r="G90" i="3"/>
  <c r="E90" i="3"/>
  <c r="C90" i="3"/>
  <c r="G88" i="3"/>
  <c r="E88" i="3"/>
  <c r="C88" i="3"/>
  <c r="G93" i="3"/>
  <c r="E93" i="3"/>
  <c r="C93" i="3"/>
  <c r="G86" i="3"/>
  <c r="E86" i="3"/>
  <c r="C86" i="3"/>
  <c r="G72" i="3"/>
  <c r="E72" i="3"/>
  <c r="C72" i="3"/>
  <c r="G99" i="3"/>
  <c r="E99" i="3"/>
  <c r="C99" i="3"/>
  <c r="G65" i="3"/>
  <c r="E65" i="3"/>
  <c r="C65" i="3"/>
  <c r="G22" i="3"/>
  <c r="E22" i="3"/>
  <c r="C22" i="3"/>
  <c r="G77" i="3"/>
  <c r="E77" i="3"/>
  <c r="C77" i="3"/>
  <c r="G100" i="3"/>
  <c r="E100" i="3"/>
  <c r="C100" i="3"/>
  <c r="G71" i="3"/>
  <c r="E71" i="3"/>
  <c r="C71" i="3"/>
  <c r="G84" i="3"/>
  <c r="E84" i="3"/>
  <c r="C84" i="3"/>
  <c r="G74" i="3"/>
  <c r="E74" i="3"/>
  <c r="C74" i="3"/>
  <c r="G59" i="3"/>
  <c r="E59" i="3"/>
  <c r="C59" i="3"/>
  <c r="G46" i="3"/>
  <c r="E46" i="3"/>
  <c r="C46" i="3"/>
  <c r="G54" i="3"/>
  <c r="E54" i="3"/>
  <c r="C54" i="3"/>
  <c r="G97" i="3"/>
  <c r="E97" i="3"/>
  <c r="C97" i="3"/>
  <c r="G26" i="3"/>
  <c r="E26" i="3"/>
  <c r="C26" i="3"/>
  <c r="G39" i="3"/>
  <c r="E39" i="3"/>
  <c r="C39" i="3"/>
  <c r="G67" i="3"/>
  <c r="E67" i="3"/>
  <c r="C67" i="3"/>
  <c r="G58" i="3"/>
  <c r="E58" i="3"/>
  <c r="C58" i="3"/>
  <c r="G70" i="3"/>
  <c r="E70" i="3"/>
  <c r="C70" i="3"/>
  <c r="G15" i="3"/>
  <c r="E15" i="3"/>
  <c r="C15" i="3"/>
  <c r="G17" i="3"/>
  <c r="E17" i="3"/>
  <c r="C17" i="3"/>
  <c r="G23" i="3"/>
  <c r="E23" i="3"/>
  <c r="C23" i="3"/>
  <c r="G89" i="3"/>
  <c r="E89" i="3"/>
  <c r="C89" i="3"/>
  <c r="G79" i="3"/>
  <c r="E79" i="3"/>
  <c r="C79" i="3"/>
  <c r="G40" i="3"/>
  <c r="E40" i="3"/>
  <c r="C40" i="3"/>
  <c r="G10" i="3"/>
  <c r="E10" i="3"/>
  <c r="C10" i="3"/>
  <c r="G8" i="3"/>
  <c r="E8" i="3"/>
  <c r="C8" i="3"/>
  <c r="G78" i="3"/>
  <c r="E78" i="3"/>
  <c r="C78" i="3"/>
  <c r="G13" i="3"/>
  <c r="E13" i="3"/>
  <c r="C13" i="3"/>
  <c r="G83" i="3"/>
  <c r="E83" i="3"/>
  <c r="C83" i="3"/>
  <c r="G85" i="3"/>
  <c r="E85" i="3"/>
  <c r="C85" i="3"/>
  <c r="G66" i="3"/>
  <c r="E66" i="3"/>
  <c r="C66" i="3"/>
  <c r="G82" i="3"/>
  <c r="E82" i="3"/>
  <c r="C82" i="3"/>
  <c r="G64" i="3"/>
  <c r="E64" i="3"/>
  <c r="C64" i="3"/>
  <c r="G87" i="3"/>
  <c r="E87" i="3"/>
  <c r="C87" i="3"/>
  <c r="G56" i="3"/>
  <c r="E56" i="3"/>
  <c r="C56" i="3"/>
  <c r="G43" i="3"/>
  <c r="E43" i="3"/>
  <c r="C43" i="3"/>
  <c r="G19" i="3"/>
  <c r="E19" i="3"/>
  <c r="C19" i="3"/>
  <c r="G52" i="3"/>
  <c r="E52" i="3"/>
  <c r="C52" i="3"/>
  <c r="G48" i="3"/>
  <c r="E48" i="3"/>
  <c r="C48" i="3"/>
  <c r="G24" i="3"/>
  <c r="E24" i="3"/>
  <c r="C24" i="3"/>
  <c r="G49" i="3"/>
  <c r="E49" i="3"/>
  <c r="C49" i="3"/>
  <c r="G63" i="3"/>
  <c r="E63" i="3"/>
  <c r="C63" i="3"/>
  <c r="G94" i="3"/>
  <c r="E94" i="3"/>
  <c r="C94" i="3"/>
  <c r="G81" i="3"/>
  <c r="E81" i="3"/>
  <c r="C81" i="3"/>
  <c r="G75" i="3"/>
  <c r="E75" i="3"/>
  <c r="C75" i="3"/>
  <c r="G73" i="3"/>
  <c r="E73" i="3"/>
  <c r="C73" i="3"/>
  <c r="G29" i="3"/>
  <c r="E29" i="3"/>
  <c r="C29" i="3"/>
  <c r="G20" i="3"/>
  <c r="E20" i="3"/>
  <c r="C20" i="3"/>
  <c r="G16" i="3"/>
  <c r="E16" i="3"/>
  <c r="C16" i="3"/>
  <c r="G69" i="3"/>
  <c r="E69" i="3"/>
  <c r="C69" i="3"/>
  <c r="G18" i="3"/>
  <c r="E18" i="3"/>
  <c r="C18" i="3"/>
  <c r="G9" i="3"/>
  <c r="E9" i="3"/>
  <c r="C9" i="3"/>
  <c r="G38" i="3"/>
  <c r="E38" i="3"/>
  <c r="C38" i="3"/>
  <c r="G3" i="3"/>
  <c r="E3" i="3"/>
  <c r="C3" i="3"/>
  <c r="G62" i="3"/>
  <c r="E62" i="3"/>
  <c r="C62" i="3"/>
  <c r="G50" i="3"/>
  <c r="E50" i="3"/>
  <c r="C50" i="3"/>
  <c r="G12" i="3"/>
  <c r="E12" i="3"/>
  <c r="C12" i="3"/>
  <c r="G51" i="3"/>
  <c r="E51" i="3"/>
  <c r="C51" i="3"/>
  <c r="G27" i="3"/>
  <c r="E27" i="3"/>
  <c r="C27" i="3"/>
  <c r="G41" i="3"/>
  <c r="E41" i="3"/>
  <c r="C41" i="3"/>
  <c r="G61" i="3"/>
  <c r="E61" i="3"/>
  <c r="C61" i="3"/>
  <c r="G80" i="3"/>
  <c r="E80" i="3"/>
  <c r="C80" i="3"/>
  <c r="G11" i="3"/>
  <c r="E11" i="3"/>
  <c r="C11" i="3"/>
</calcChain>
</file>

<file path=xl/sharedStrings.xml><?xml version="1.0" encoding="utf-8"?>
<sst xmlns="http://schemas.openxmlformats.org/spreadsheetml/2006/main" count="16" uniqueCount="16">
  <si>
    <t>Warfarin Dose(mg/day)</t>
    <phoneticPr fontId="1" type="noConversion"/>
  </si>
  <si>
    <t>Group(Low dose:1, Medium dose:2,High dose:3)</t>
    <phoneticPr fontId="1" type="noConversion"/>
  </si>
  <si>
    <t>Drug(Yes:1,No:0)</t>
    <phoneticPr fontId="1" type="noConversion"/>
  </si>
  <si>
    <t>Drink(Yes:1,No:0)</t>
    <phoneticPr fontId="1" type="noConversion"/>
  </si>
  <si>
    <t>Smoke(Yes:1,No:0)</t>
    <phoneticPr fontId="1" type="noConversion"/>
  </si>
  <si>
    <t>Height(cm)</t>
    <phoneticPr fontId="1" type="noConversion"/>
  </si>
  <si>
    <t>Sex(male:1, female:2)</t>
    <phoneticPr fontId="2" type="noConversion"/>
  </si>
  <si>
    <r>
      <t>Weight</t>
    </r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等线"/>
        <family val="3"/>
        <charset val="134"/>
      </rPr>
      <t>）</t>
    </r>
    <phoneticPr fontId="1" type="noConversion"/>
  </si>
  <si>
    <t>Sample no.</t>
    <phoneticPr fontId="1" type="noConversion"/>
  </si>
  <si>
    <t>Age(years old)</t>
    <phoneticPr fontId="1" type="noConversion"/>
  </si>
  <si>
    <r>
      <rPr>
        <sz val="12"/>
        <color theme="1"/>
        <rFont val="Segoe UI Symbol"/>
        <family val="1"/>
      </rPr>
      <t>△△</t>
    </r>
    <r>
      <rPr>
        <sz val="12"/>
        <color theme="1"/>
        <rFont val="Times New Roman"/>
        <family val="1"/>
      </rPr>
      <t>Ct</t>
    </r>
    <r>
      <rPr>
        <vertAlign val="subscript"/>
        <sz val="12"/>
        <color theme="1"/>
        <rFont val="Times New Roman"/>
        <family val="1"/>
      </rPr>
      <t>miR-24-3p</t>
    </r>
    <r>
      <rPr>
        <sz val="12"/>
        <color theme="1"/>
        <rFont val="Times New Roman"/>
        <family val="1"/>
      </rPr>
      <t>=</t>
    </r>
    <r>
      <rPr>
        <sz val="12"/>
        <color theme="1"/>
        <rFont val="Segoe UI Symbol"/>
        <family val="1"/>
      </rPr>
      <t>△</t>
    </r>
    <r>
      <rPr>
        <sz val="12"/>
        <color theme="1"/>
        <rFont val="Times New Roman"/>
        <family val="1"/>
      </rPr>
      <t xml:space="preserve">Ct </t>
    </r>
    <r>
      <rPr>
        <vertAlign val="subscript"/>
        <sz val="12"/>
        <color theme="1"/>
        <rFont val="Times New Roman"/>
        <family val="1"/>
      </rPr>
      <t>sample</t>
    </r>
    <r>
      <rPr>
        <sz val="12"/>
        <color theme="1"/>
        <rFont val="Times New Roman"/>
        <family val="1"/>
      </rPr>
      <t>-</t>
    </r>
    <r>
      <rPr>
        <sz val="12"/>
        <color theme="1"/>
        <rFont val="Segoe UI Symbol"/>
        <family val="1"/>
      </rPr>
      <t>△</t>
    </r>
    <r>
      <rPr>
        <sz val="12"/>
        <color theme="1"/>
        <rFont val="Times New Roman"/>
        <family val="1"/>
      </rPr>
      <t xml:space="preserve">Ct </t>
    </r>
    <r>
      <rPr>
        <vertAlign val="subscript"/>
        <sz val="12"/>
        <color theme="1"/>
        <rFont val="Times New Roman"/>
        <family val="1"/>
      </rPr>
      <t>sample.8461</t>
    </r>
    <r>
      <rPr>
        <sz val="12"/>
        <color theme="1"/>
        <rFont val="宋体"/>
        <family val="1"/>
        <charset val="134"/>
      </rPr>
      <t>）</t>
    </r>
    <phoneticPr fontId="1" type="noConversion"/>
  </si>
  <si>
    <r>
      <rPr>
        <sz val="12"/>
        <color theme="1"/>
        <rFont val="Segoe UI Symbol"/>
        <family val="1"/>
      </rPr>
      <t>△</t>
    </r>
    <r>
      <rPr>
        <sz val="12"/>
        <color theme="1"/>
        <rFont val="Times New Roman"/>
        <family val="1"/>
      </rPr>
      <t>Ct</t>
    </r>
    <r>
      <rPr>
        <vertAlign val="subscript"/>
        <sz val="12"/>
        <color theme="1"/>
        <rFont val="Times New Roman"/>
        <family val="1"/>
      </rPr>
      <t>miR-24-3p</t>
    </r>
    <r>
      <rPr>
        <sz val="12"/>
        <color theme="1"/>
        <rFont val="Times New Roman"/>
        <family val="1"/>
      </rPr>
      <t xml:space="preserve"> = Ct</t>
    </r>
    <r>
      <rPr>
        <vertAlign val="subscript"/>
        <sz val="12"/>
        <color theme="1"/>
        <rFont val="Times New Roman"/>
        <family val="1"/>
      </rPr>
      <t>miR-24-3p</t>
    </r>
    <r>
      <rPr>
        <sz val="12"/>
        <color theme="1"/>
        <rFont val="Times New Roman"/>
        <family val="1"/>
      </rPr>
      <t>-Ct</t>
    </r>
    <r>
      <rPr>
        <vertAlign val="subscript"/>
        <sz val="12"/>
        <color theme="1"/>
        <rFont val="Times New Roman"/>
        <family val="1"/>
      </rPr>
      <t>miR-39</t>
    </r>
    <phoneticPr fontId="1" type="noConversion"/>
  </si>
  <si>
    <r>
      <rPr>
        <sz val="12"/>
        <color theme="1"/>
        <rFont val="Segoe UI Symbol"/>
        <family val="1"/>
      </rPr>
      <t>△</t>
    </r>
    <r>
      <rPr>
        <sz val="12"/>
        <color theme="1"/>
        <rFont val="Times New Roman"/>
        <family val="1"/>
      </rPr>
      <t>Ct</t>
    </r>
    <r>
      <rPr>
        <vertAlign val="subscript"/>
        <sz val="12"/>
        <color theme="1"/>
        <rFont val="Times New Roman"/>
        <family val="1"/>
      </rPr>
      <t>miR-133b</t>
    </r>
    <r>
      <rPr>
        <sz val="12"/>
        <color theme="1"/>
        <rFont val="Times New Roman"/>
        <family val="1"/>
      </rPr>
      <t xml:space="preserve"> = Ct</t>
    </r>
    <r>
      <rPr>
        <vertAlign val="subscript"/>
        <sz val="12"/>
        <color theme="1"/>
        <rFont val="Times New Roman"/>
        <family val="1"/>
      </rPr>
      <t>miR-133b</t>
    </r>
    <r>
      <rPr>
        <sz val="12"/>
        <color theme="1"/>
        <rFont val="Times New Roman"/>
        <family val="1"/>
      </rPr>
      <t>-Ct</t>
    </r>
    <r>
      <rPr>
        <vertAlign val="subscript"/>
        <sz val="12"/>
        <color theme="1"/>
        <rFont val="Times New Roman"/>
        <family val="1"/>
      </rPr>
      <t>miR-39</t>
    </r>
    <phoneticPr fontId="1" type="noConversion"/>
  </si>
  <si>
    <r>
      <t>△△</t>
    </r>
    <r>
      <rPr>
        <sz val="12"/>
        <color theme="1"/>
        <rFont val="Times New Roman"/>
        <family val="1"/>
        <charset val="134"/>
      </rPr>
      <t>Ct</t>
    </r>
    <r>
      <rPr>
        <vertAlign val="subscript"/>
        <sz val="12"/>
        <color theme="1"/>
        <rFont val="Times New Roman"/>
        <family val="1"/>
      </rPr>
      <t>miR-133b</t>
    </r>
    <r>
      <rPr>
        <sz val="12"/>
        <color theme="1"/>
        <rFont val="Times New Roman"/>
        <family val="1"/>
        <charset val="134"/>
      </rPr>
      <t>=</t>
    </r>
    <r>
      <rPr>
        <sz val="12"/>
        <color theme="1"/>
        <rFont val="宋体"/>
        <family val="3"/>
        <charset val="134"/>
      </rPr>
      <t>△</t>
    </r>
    <r>
      <rPr>
        <sz val="12"/>
        <color theme="1"/>
        <rFont val="Times New Roman"/>
        <family val="1"/>
        <charset val="134"/>
      </rPr>
      <t xml:space="preserve">Ct </t>
    </r>
    <r>
      <rPr>
        <vertAlign val="subscript"/>
        <sz val="12"/>
        <color theme="1"/>
        <rFont val="Times New Roman"/>
        <family val="1"/>
      </rPr>
      <t>sample</t>
    </r>
    <r>
      <rPr>
        <sz val="12"/>
        <color theme="1"/>
        <rFont val="Times New Roman"/>
        <family val="1"/>
        <charset val="134"/>
      </rPr>
      <t>-</t>
    </r>
    <r>
      <rPr>
        <sz val="12"/>
        <color theme="1"/>
        <rFont val="宋体"/>
        <family val="3"/>
        <charset val="134"/>
      </rPr>
      <t>△</t>
    </r>
    <r>
      <rPr>
        <sz val="12"/>
        <color theme="1"/>
        <rFont val="Times New Roman"/>
        <family val="1"/>
        <charset val="134"/>
      </rPr>
      <t xml:space="preserve">Ct </t>
    </r>
    <r>
      <rPr>
        <vertAlign val="subscript"/>
        <sz val="12"/>
        <color theme="1"/>
        <rFont val="Times New Roman"/>
        <family val="1"/>
      </rPr>
      <t>sample.8461</t>
    </r>
    <r>
      <rPr>
        <sz val="12"/>
        <color theme="1"/>
        <rFont val="宋体"/>
        <family val="3"/>
        <charset val="134"/>
      </rPr>
      <t>）</t>
    </r>
    <phoneticPr fontId="1" type="noConversion"/>
  </si>
  <si>
    <r>
      <rPr>
        <sz val="12"/>
        <color theme="1"/>
        <rFont val="Segoe UI Symbol"/>
        <family val="1"/>
      </rPr>
      <t>△</t>
    </r>
    <r>
      <rPr>
        <sz val="12"/>
        <color theme="1"/>
        <rFont val="Times New Roman"/>
        <family val="1"/>
      </rPr>
      <t>Ct</t>
    </r>
    <r>
      <rPr>
        <vertAlign val="subscript"/>
        <sz val="12"/>
        <color theme="1"/>
        <rFont val="Times New Roman"/>
        <family val="1"/>
      </rPr>
      <t>miR-1276</t>
    </r>
    <r>
      <rPr>
        <sz val="12"/>
        <color theme="1"/>
        <rFont val="Times New Roman"/>
        <family val="1"/>
      </rPr>
      <t xml:space="preserve"> = Ct</t>
    </r>
    <r>
      <rPr>
        <vertAlign val="subscript"/>
        <sz val="12"/>
        <color theme="1"/>
        <rFont val="Times New Roman"/>
        <family val="1"/>
      </rPr>
      <t>miR-1276</t>
    </r>
    <r>
      <rPr>
        <sz val="12"/>
        <color theme="1"/>
        <rFont val="Times New Roman"/>
        <family val="1"/>
      </rPr>
      <t>-Ct</t>
    </r>
    <r>
      <rPr>
        <vertAlign val="subscript"/>
        <sz val="12"/>
        <color theme="1"/>
        <rFont val="Times New Roman"/>
        <family val="1"/>
      </rPr>
      <t>miR-39</t>
    </r>
    <phoneticPr fontId="1" type="noConversion"/>
  </si>
  <si>
    <r>
      <t>△△</t>
    </r>
    <r>
      <rPr>
        <sz val="12"/>
        <color theme="1"/>
        <rFont val="Times New Roman"/>
        <family val="1"/>
        <charset val="134"/>
      </rPr>
      <t>Ct</t>
    </r>
    <r>
      <rPr>
        <vertAlign val="subscript"/>
        <sz val="12"/>
        <color theme="1"/>
        <rFont val="Times New Roman"/>
        <family val="1"/>
      </rPr>
      <t>miR-1276</t>
    </r>
    <r>
      <rPr>
        <sz val="12"/>
        <color theme="1"/>
        <rFont val="Times New Roman"/>
        <family val="1"/>
        <charset val="134"/>
      </rPr>
      <t>=</t>
    </r>
    <r>
      <rPr>
        <sz val="12"/>
        <color theme="1"/>
        <rFont val="宋体"/>
        <family val="3"/>
        <charset val="134"/>
      </rPr>
      <t>△</t>
    </r>
    <r>
      <rPr>
        <sz val="12"/>
        <color theme="1"/>
        <rFont val="Times New Roman"/>
        <family val="1"/>
        <charset val="134"/>
      </rPr>
      <t xml:space="preserve">Ct </t>
    </r>
    <r>
      <rPr>
        <vertAlign val="subscript"/>
        <sz val="12"/>
        <color theme="1"/>
        <rFont val="Times New Roman"/>
        <family val="1"/>
      </rPr>
      <t>sample</t>
    </r>
    <r>
      <rPr>
        <sz val="12"/>
        <color theme="1"/>
        <rFont val="Times New Roman"/>
        <family val="1"/>
        <charset val="134"/>
      </rPr>
      <t>-</t>
    </r>
    <r>
      <rPr>
        <sz val="12"/>
        <color theme="1"/>
        <rFont val="宋体"/>
        <family val="3"/>
        <charset val="134"/>
      </rPr>
      <t>△</t>
    </r>
    <r>
      <rPr>
        <sz val="12"/>
        <color theme="1"/>
        <rFont val="Times New Roman"/>
        <family val="1"/>
        <charset val="134"/>
      </rPr>
      <t xml:space="preserve">Ct </t>
    </r>
    <r>
      <rPr>
        <vertAlign val="subscript"/>
        <sz val="12"/>
        <color theme="1"/>
        <rFont val="Times New Roman"/>
        <family val="1"/>
      </rPr>
      <t>sample.8461</t>
    </r>
    <r>
      <rPr>
        <sz val="12"/>
        <color theme="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</si>
</sst>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3"/>
    </font>
    <font>
      <sz val="12"/>
      <color theme="1"/>
      <name val="Segoe UI Symbol"/>
      <family val="1"/>
    </font>
    <font>
      <vertAlign val="subscript"/>
      <sz val="12"/>
      <color theme="1"/>
      <name val="Times New Roman"/>
      <family val="1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BA4D-34C7-4458-8081-D92817C10D29}">
  <dimension ref="A1:P100"/>
  <sheetViews>
    <sheetView tabSelected="1" topLeftCell="I1" workbookViewId="0">
      <selection activeCell="B12" sqref="B12"/>
    </sheetView>
  </sheetViews>
  <sheetFormatPr defaultColWidth="8.6640625" defaultRowHeight="15.4" x14ac:dyDescent="0.4"/>
  <cols>
    <col min="1" max="1" width="11.6640625" style="6" customWidth="1"/>
    <col min="2" max="3" width="27.59765625" style="6" customWidth="1"/>
    <col min="4" max="5" width="21.3984375" style="6" customWidth="1"/>
    <col min="6" max="7" width="20.265625" style="6" customWidth="1"/>
    <col min="8" max="8" width="18" style="6" customWidth="1"/>
    <col min="9" max="9" width="14.06640625" style="6" customWidth="1"/>
    <col min="10" max="10" width="12.3984375" style="6" customWidth="1"/>
    <col min="11" max="11" width="12.796875" style="6" customWidth="1"/>
    <col min="12" max="12" width="17" style="6" customWidth="1"/>
    <col min="13" max="13" width="18" style="6" customWidth="1"/>
    <col min="14" max="14" width="17.73046875" style="6" customWidth="1"/>
    <col min="15" max="15" width="23.33203125" style="6" customWidth="1"/>
    <col min="16" max="16" width="15.73046875" style="6" customWidth="1"/>
    <col min="17" max="16384" width="8.6640625" style="6"/>
  </cols>
  <sheetData>
    <row r="1" spans="1:16" s="5" customFormat="1" ht="57.5" customHeight="1" x14ac:dyDescent="0.6">
      <c r="A1" s="1" t="s">
        <v>8</v>
      </c>
      <c r="B1" s="2" t="s">
        <v>11</v>
      </c>
      <c r="C1" s="3" t="s">
        <v>10</v>
      </c>
      <c r="D1" s="2" t="s">
        <v>12</v>
      </c>
      <c r="E1" s="4" t="s">
        <v>13</v>
      </c>
      <c r="F1" s="2" t="s">
        <v>14</v>
      </c>
      <c r="G1" s="4" t="s">
        <v>15</v>
      </c>
      <c r="H1" s="2" t="s">
        <v>6</v>
      </c>
      <c r="I1" s="2" t="s">
        <v>9</v>
      </c>
      <c r="J1" s="2" t="s">
        <v>7</v>
      </c>
      <c r="K1" s="2" t="s">
        <v>5</v>
      </c>
      <c r="L1" s="2" t="s">
        <v>4</v>
      </c>
      <c r="M1" s="2" t="s">
        <v>3</v>
      </c>
      <c r="N1" s="2" t="s">
        <v>2</v>
      </c>
      <c r="O1" s="2" t="s">
        <v>1</v>
      </c>
      <c r="P1" s="2" t="s">
        <v>0</v>
      </c>
    </row>
    <row r="2" spans="1:16" x14ac:dyDescent="0.4">
      <c r="A2" s="6">
        <v>8461</v>
      </c>
      <c r="B2" s="6">
        <v>3.4550000000000001</v>
      </c>
      <c r="C2" s="6">
        <f t="shared" ref="C2:C33" si="0">B2-3.455</f>
        <v>0</v>
      </c>
      <c r="D2" s="6">
        <v>0.42275237999999998</v>
      </c>
      <c r="E2" s="6">
        <f t="shared" ref="E2:E33" si="1">D2-0.42275238</f>
        <v>0</v>
      </c>
      <c r="F2" s="6">
        <v>3.1893396379999999</v>
      </c>
      <c r="G2" s="6">
        <f t="shared" ref="G2:G33" si="2">F2-3.189339638</f>
        <v>0</v>
      </c>
      <c r="H2" s="6">
        <v>1</v>
      </c>
      <c r="I2" s="6">
        <v>50</v>
      </c>
      <c r="J2" s="6">
        <v>66.5</v>
      </c>
      <c r="K2" s="6">
        <v>163.4</v>
      </c>
      <c r="L2" s="6">
        <v>0</v>
      </c>
      <c r="M2" s="6">
        <v>0</v>
      </c>
      <c r="N2" s="6">
        <v>0</v>
      </c>
      <c r="O2" s="6">
        <v>3</v>
      </c>
      <c r="P2" s="6">
        <v>6</v>
      </c>
    </row>
    <row r="3" spans="1:16" x14ac:dyDescent="0.4">
      <c r="A3" s="6">
        <v>8408</v>
      </c>
      <c r="B3" s="6">
        <v>6.8295000000000003</v>
      </c>
      <c r="C3" s="6">
        <f t="shared" si="0"/>
        <v>3.3745000000000003</v>
      </c>
      <c r="D3" s="6">
        <v>0.53285884900000002</v>
      </c>
      <c r="E3" s="6">
        <f t="shared" si="1"/>
        <v>0.11010646900000004</v>
      </c>
      <c r="F3" s="6">
        <v>6.9689493179999999</v>
      </c>
      <c r="G3" s="6">
        <f t="shared" si="2"/>
        <v>3.7796096800000001</v>
      </c>
      <c r="H3" s="6">
        <v>1</v>
      </c>
      <c r="I3" s="6">
        <v>76</v>
      </c>
      <c r="J3" s="6">
        <v>65.599999999999994</v>
      </c>
      <c r="K3" s="6">
        <v>163.4</v>
      </c>
      <c r="L3" s="6">
        <v>0</v>
      </c>
      <c r="M3" s="6">
        <v>0</v>
      </c>
      <c r="N3" s="6">
        <v>0</v>
      </c>
      <c r="O3" s="6">
        <v>1</v>
      </c>
      <c r="P3" s="6">
        <v>2</v>
      </c>
    </row>
    <row r="4" spans="1:16" x14ac:dyDescent="0.4">
      <c r="A4" s="6">
        <v>8495</v>
      </c>
      <c r="B4" s="6">
        <v>3.93</v>
      </c>
      <c r="C4" s="6">
        <f t="shared" si="0"/>
        <v>0.47500000000000009</v>
      </c>
      <c r="D4" s="6">
        <v>0.60918044999999998</v>
      </c>
      <c r="E4" s="6">
        <f t="shared" si="1"/>
        <v>0.18642807</v>
      </c>
      <c r="F4" s="6">
        <v>5.3784046170000002</v>
      </c>
      <c r="G4" s="6">
        <f t="shared" si="2"/>
        <v>2.1890649790000003</v>
      </c>
      <c r="H4" s="6">
        <v>1</v>
      </c>
      <c r="I4" s="6">
        <v>61</v>
      </c>
      <c r="J4" s="6">
        <v>65.599999999999994</v>
      </c>
      <c r="K4" s="6">
        <v>163.4</v>
      </c>
      <c r="L4" s="6">
        <v>0</v>
      </c>
      <c r="M4" s="6">
        <v>0</v>
      </c>
      <c r="N4" s="6">
        <v>0</v>
      </c>
      <c r="O4" s="6">
        <v>3</v>
      </c>
      <c r="P4" s="6">
        <v>5</v>
      </c>
    </row>
    <row r="5" spans="1:16" x14ac:dyDescent="0.4">
      <c r="A5" s="6">
        <v>8549</v>
      </c>
      <c r="B5" s="6">
        <v>1.0640000000000001</v>
      </c>
      <c r="C5" s="6">
        <f t="shared" si="0"/>
        <v>-2.391</v>
      </c>
      <c r="D5" s="6">
        <v>0.82722854599999995</v>
      </c>
      <c r="E5" s="6">
        <f t="shared" si="1"/>
        <v>0.40447616599999997</v>
      </c>
      <c r="F5" s="6">
        <v>5.3277645109999998</v>
      </c>
      <c r="G5" s="6">
        <f t="shared" si="2"/>
        <v>2.1384248729999999</v>
      </c>
      <c r="H5" s="6">
        <v>1</v>
      </c>
      <c r="I5" s="6">
        <v>70</v>
      </c>
      <c r="J5" s="6">
        <v>68</v>
      </c>
      <c r="K5" s="6">
        <v>179</v>
      </c>
      <c r="L5" s="6">
        <v>0</v>
      </c>
      <c r="M5" s="6">
        <v>0</v>
      </c>
      <c r="N5" s="6">
        <v>0</v>
      </c>
      <c r="O5" s="6">
        <v>3</v>
      </c>
      <c r="P5" s="6">
        <v>5.25</v>
      </c>
    </row>
    <row r="6" spans="1:16" x14ac:dyDescent="0.4">
      <c r="A6" s="6">
        <v>8228</v>
      </c>
      <c r="B6" s="6">
        <v>8.1024999999999991</v>
      </c>
      <c r="C6" s="6">
        <f t="shared" si="0"/>
        <v>4.6474999999999991</v>
      </c>
      <c r="D6" s="6">
        <v>1.4870586400000001</v>
      </c>
      <c r="E6" s="6">
        <f t="shared" si="1"/>
        <v>1.0643062600000002</v>
      </c>
      <c r="F6" s="6">
        <v>5.900378227</v>
      </c>
      <c r="G6" s="6">
        <f t="shared" si="2"/>
        <v>2.7110385890000002</v>
      </c>
      <c r="H6" s="6">
        <v>2</v>
      </c>
      <c r="I6" s="6">
        <v>68</v>
      </c>
      <c r="J6" s="6">
        <v>65.599999999999994</v>
      </c>
      <c r="K6" s="6">
        <v>163.4</v>
      </c>
      <c r="L6" s="6">
        <v>0</v>
      </c>
      <c r="M6" s="6">
        <v>0</v>
      </c>
      <c r="N6" s="6">
        <v>0</v>
      </c>
      <c r="O6" s="6">
        <v>3</v>
      </c>
      <c r="P6" s="6">
        <v>6</v>
      </c>
    </row>
    <row r="7" spans="1:16" x14ac:dyDescent="0.4">
      <c r="A7" s="6">
        <v>8618</v>
      </c>
      <c r="B7" s="6">
        <v>1.7475000000000001</v>
      </c>
      <c r="C7" s="6">
        <f t="shared" si="0"/>
        <v>-1.7075</v>
      </c>
      <c r="D7" s="6">
        <v>2.045262337</v>
      </c>
      <c r="E7" s="6">
        <f t="shared" si="1"/>
        <v>1.6225099570000001</v>
      </c>
      <c r="F7" s="6">
        <v>7.691322327</v>
      </c>
      <c r="G7" s="6">
        <f t="shared" si="2"/>
        <v>4.5019826890000001</v>
      </c>
      <c r="H7" s="6">
        <v>2</v>
      </c>
      <c r="I7" s="6">
        <v>45</v>
      </c>
      <c r="J7" s="6">
        <v>65.599999999999994</v>
      </c>
      <c r="K7" s="6">
        <v>163.4</v>
      </c>
      <c r="L7" s="6">
        <v>0</v>
      </c>
      <c r="M7" s="6">
        <v>0</v>
      </c>
      <c r="N7" s="6">
        <v>0</v>
      </c>
      <c r="O7" s="6">
        <v>3</v>
      </c>
      <c r="P7" s="6">
        <v>7.5</v>
      </c>
    </row>
    <row r="8" spans="1:16" x14ac:dyDescent="0.4">
      <c r="A8" s="6">
        <v>8354</v>
      </c>
      <c r="B8" s="6">
        <v>1.31</v>
      </c>
      <c r="C8" s="6">
        <f t="shared" si="0"/>
        <v>-2.145</v>
      </c>
      <c r="D8" s="6">
        <v>2.4779624939999998</v>
      </c>
      <c r="E8" s="6">
        <f t="shared" si="1"/>
        <v>2.0552101139999999</v>
      </c>
      <c r="F8" s="6">
        <v>6.6946992869999997</v>
      </c>
      <c r="G8" s="6">
        <f t="shared" si="2"/>
        <v>3.5053596489999999</v>
      </c>
      <c r="H8" s="6">
        <v>1</v>
      </c>
      <c r="I8" s="6">
        <v>61</v>
      </c>
      <c r="J8" s="6">
        <v>71</v>
      </c>
      <c r="K8" s="6">
        <v>163.4</v>
      </c>
      <c r="L8" s="6">
        <v>0</v>
      </c>
      <c r="M8" s="6">
        <v>0</v>
      </c>
      <c r="N8" s="6">
        <v>0</v>
      </c>
      <c r="O8" s="6">
        <v>2</v>
      </c>
      <c r="P8" s="6">
        <v>3</v>
      </c>
    </row>
    <row r="9" spans="1:16" x14ac:dyDescent="0.4">
      <c r="A9" s="6">
        <v>8681</v>
      </c>
      <c r="B9" s="6">
        <v>2.3210000000000002</v>
      </c>
      <c r="C9" s="6">
        <f t="shared" si="0"/>
        <v>-1.1339999999999999</v>
      </c>
      <c r="D9" s="6">
        <v>2.7682523730000002</v>
      </c>
      <c r="E9" s="6">
        <f t="shared" si="1"/>
        <v>2.3454999930000002</v>
      </c>
      <c r="F9" s="6">
        <v>7.18684864</v>
      </c>
      <c r="G9" s="6">
        <f t="shared" si="2"/>
        <v>3.9975090020000001</v>
      </c>
      <c r="H9" s="6">
        <v>1</v>
      </c>
      <c r="I9" s="6">
        <v>77</v>
      </c>
      <c r="J9" s="6">
        <v>70</v>
      </c>
      <c r="K9" s="6">
        <v>160</v>
      </c>
      <c r="L9" s="6">
        <v>0</v>
      </c>
      <c r="M9" s="6">
        <v>0</v>
      </c>
      <c r="N9" s="6">
        <v>0</v>
      </c>
      <c r="O9" s="6">
        <v>1</v>
      </c>
      <c r="P9" s="6">
        <v>1.88</v>
      </c>
    </row>
    <row r="10" spans="1:16" x14ac:dyDescent="0.4">
      <c r="A10" s="6">
        <v>8351</v>
      </c>
      <c r="B10" s="6">
        <v>0.16900000000000001</v>
      </c>
      <c r="C10" s="6">
        <f t="shared" si="0"/>
        <v>-3.286</v>
      </c>
      <c r="D10" s="6">
        <v>3.044729233</v>
      </c>
      <c r="E10" s="6">
        <f t="shared" si="1"/>
        <v>2.6219768530000001</v>
      </c>
      <c r="F10" s="6">
        <v>6.9528474810000001</v>
      </c>
      <c r="G10" s="6">
        <f t="shared" si="2"/>
        <v>3.7635078430000002</v>
      </c>
      <c r="H10" s="6">
        <v>2</v>
      </c>
      <c r="I10" s="6">
        <v>51</v>
      </c>
      <c r="J10" s="6">
        <v>65.599999999999994</v>
      </c>
      <c r="K10" s="6">
        <v>163.4</v>
      </c>
      <c r="L10" s="6">
        <v>0</v>
      </c>
      <c r="M10" s="6">
        <v>0</v>
      </c>
      <c r="N10" s="6">
        <v>0</v>
      </c>
      <c r="O10" s="6">
        <v>2</v>
      </c>
      <c r="P10" s="6">
        <v>3</v>
      </c>
    </row>
    <row r="11" spans="1:16" x14ac:dyDescent="0.4">
      <c r="A11" s="6">
        <v>8703</v>
      </c>
      <c r="B11" s="6">
        <v>7.9059999999999997</v>
      </c>
      <c r="C11" s="6">
        <f t="shared" si="0"/>
        <v>4.4509999999999996</v>
      </c>
      <c r="D11" s="6">
        <v>3.169331551</v>
      </c>
      <c r="E11" s="6">
        <f t="shared" si="1"/>
        <v>2.746579171</v>
      </c>
      <c r="F11" s="6">
        <v>4.402006149</v>
      </c>
      <c r="G11" s="6">
        <f t="shared" si="2"/>
        <v>1.2126665110000001</v>
      </c>
      <c r="H11" s="6">
        <v>2</v>
      </c>
      <c r="I11" s="6">
        <v>50</v>
      </c>
      <c r="J11" s="6">
        <v>65.599999999999994</v>
      </c>
      <c r="K11" s="6">
        <v>163.4</v>
      </c>
      <c r="L11" s="6">
        <v>0</v>
      </c>
      <c r="M11" s="6">
        <v>0</v>
      </c>
      <c r="N11" s="6">
        <v>0</v>
      </c>
      <c r="O11" s="6">
        <v>1</v>
      </c>
      <c r="P11" s="6">
        <v>1.5</v>
      </c>
    </row>
    <row r="12" spans="1:16" x14ac:dyDescent="0.4">
      <c r="A12" s="6">
        <v>8603</v>
      </c>
      <c r="B12" s="6">
        <v>1.7475000000000001</v>
      </c>
      <c r="C12" s="6">
        <f t="shared" si="0"/>
        <v>-1.7075</v>
      </c>
      <c r="D12" s="6">
        <v>3.2165279390000001</v>
      </c>
      <c r="E12" s="6">
        <f t="shared" si="1"/>
        <v>2.7937755590000002</v>
      </c>
      <c r="F12" s="6">
        <v>6.5285558699999999</v>
      </c>
      <c r="G12" s="6">
        <f t="shared" si="2"/>
        <v>3.3392162320000001</v>
      </c>
      <c r="H12" s="6">
        <v>2</v>
      </c>
      <c r="I12" s="6">
        <v>79</v>
      </c>
      <c r="J12" s="6">
        <v>49.2</v>
      </c>
      <c r="K12" s="6">
        <v>146</v>
      </c>
      <c r="L12" s="6">
        <v>0</v>
      </c>
      <c r="M12" s="6">
        <v>0</v>
      </c>
      <c r="N12" s="6">
        <v>0</v>
      </c>
      <c r="O12" s="6">
        <v>1</v>
      </c>
      <c r="P12" s="6">
        <v>2</v>
      </c>
    </row>
    <row r="13" spans="1:16" x14ac:dyDescent="0.4">
      <c r="A13" s="6">
        <v>8359</v>
      </c>
      <c r="B13" s="6">
        <v>1.546</v>
      </c>
      <c r="C13" s="6">
        <f t="shared" si="0"/>
        <v>-1.909</v>
      </c>
      <c r="D13" s="6">
        <v>3.3732690810000001</v>
      </c>
      <c r="E13" s="6">
        <f t="shared" si="1"/>
        <v>2.9505167010000002</v>
      </c>
      <c r="F13" s="6">
        <v>5.9724893569999997</v>
      </c>
      <c r="G13" s="6">
        <f t="shared" si="2"/>
        <v>2.7831497189999999</v>
      </c>
      <c r="H13" s="6">
        <v>1</v>
      </c>
      <c r="I13" s="6">
        <v>53</v>
      </c>
      <c r="J13" s="6">
        <v>80</v>
      </c>
      <c r="K13" s="6">
        <v>162</v>
      </c>
      <c r="L13" s="6">
        <v>0</v>
      </c>
      <c r="M13" s="6">
        <v>0</v>
      </c>
      <c r="N13" s="6">
        <v>0</v>
      </c>
      <c r="O13" s="6">
        <v>2</v>
      </c>
      <c r="P13" s="6">
        <v>3</v>
      </c>
    </row>
    <row r="14" spans="1:16" x14ac:dyDescent="0.4">
      <c r="A14" s="6">
        <v>8245</v>
      </c>
      <c r="B14" s="6">
        <v>9.1814999999999998</v>
      </c>
      <c r="C14" s="6">
        <f t="shared" si="0"/>
        <v>5.7264999999999997</v>
      </c>
      <c r="D14" s="6">
        <v>3.5545320509999998</v>
      </c>
      <c r="E14" s="6">
        <f t="shared" si="1"/>
        <v>3.1317796709999999</v>
      </c>
      <c r="F14" s="6">
        <v>6.3307180399999998</v>
      </c>
      <c r="G14" s="6">
        <f t="shared" si="2"/>
        <v>3.141378402</v>
      </c>
      <c r="H14" s="6">
        <v>2</v>
      </c>
      <c r="I14" s="6">
        <v>49</v>
      </c>
      <c r="J14" s="6">
        <v>65.599999999999994</v>
      </c>
      <c r="K14" s="6">
        <v>163.4</v>
      </c>
      <c r="L14" s="6">
        <v>0</v>
      </c>
      <c r="M14" s="6">
        <v>0</v>
      </c>
      <c r="N14" s="6">
        <v>0</v>
      </c>
      <c r="O14" s="6">
        <v>3</v>
      </c>
      <c r="P14" s="6">
        <v>5.25</v>
      </c>
    </row>
    <row r="15" spans="1:16" x14ac:dyDescent="0.4">
      <c r="A15" s="6">
        <v>8360</v>
      </c>
      <c r="B15" s="6">
        <v>5.83</v>
      </c>
      <c r="C15" s="6">
        <f t="shared" si="0"/>
        <v>2.375</v>
      </c>
      <c r="D15" s="6">
        <v>3.7721710210000001</v>
      </c>
      <c r="E15" s="6">
        <f t="shared" si="1"/>
        <v>3.3494186410000002</v>
      </c>
      <c r="F15" s="6">
        <v>7.7529487609999999</v>
      </c>
      <c r="G15" s="6">
        <f t="shared" si="2"/>
        <v>4.563609123</v>
      </c>
      <c r="H15" s="6">
        <v>2</v>
      </c>
      <c r="I15" s="6">
        <v>47</v>
      </c>
      <c r="J15" s="6">
        <v>65.599999999999994</v>
      </c>
      <c r="K15" s="6">
        <v>163.4</v>
      </c>
      <c r="L15" s="6">
        <v>0</v>
      </c>
      <c r="M15" s="6">
        <v>0</v>
      </c>
      <c r="N15" s="6">
        <v>0</v>
      </c>
      <c r="O15" s="6">
        <v>2</v>
      </c>
      <c r="P15" s="6">
        <v>3</v>
      </c>
    </row>
    <row r="16" spans="1:16" x14ac:dyDescent="0.4">
      <c r="A16" s="6">
        <v>8723</v>
      </c>
      <c r="B16" s="6">
        <v>6.7729999999999997</v>
      </c>
      <c r="C16" s="6">
        <f t="shared" si="0"/>
        <v>3.3179999999999996</v>
      </c>
      <c r="D16" s="6">
        <v>4.4743127820000002</v>
      </c>
      <c r="E16" s="6">
        <f t="shared" si="1"/>
        <v>4.0515604019999998</v>
      </c>
      <c r="F16" s="6">
        <v>7.5649499889999996</v>
      </c>
      <c r="G16" s="6">
        <f t="shared" si="2"/>
        <v>4.3756103509999997</v>
      </c>
      <c r="H16" s="6">
        <v>1</v>
      </c>
      <c r="I16" s="6">
        <v>70</v>
      </c>
      <c r="J16" s="6">
        <v>65.599999999999994</v>
      </c>
      <c r="K16" s="6">
        <v>163.4</v>
      </c>
      <c r="L16" s="6">
        <v>0</v>
      </c>
      <c r="M16" s="6">
        <v>0</v>
      </c>
      <c r="N16" s="6">
        <v>0</v>
      </c>
      <c r="O16" s="6">
        <v>1</v>
      </c>
      <c r="P16" s="6">
        <v>1.75</v>
      </c>
    </row>
    <row r="17" spans="1:16" x14ac:dyDescent="0.4">
      <c r="A17" s="6">
        <v>8221</v>
      </c>
      <c r="B17" s="6">
        <v>3.4550000000000001</v>
      </c>
      <c r="C17" s="6">
        <f t="shared" si="0"/>
        <v>0</v>
      </c>
      <c r="D17" s="6">
        <v>4.7046470640000004</v>
      </c>
      <c r="E17" s="6">
        <f t="shared" si="1"/>
        <v>4.2818946840000001</v>
      </c>
      <c r="F17" s="6">
        <v>7.540153503</v>
      </c>
      <c r="G17" s="6">
        <f t="shared" si="2"/>
        <v>4.3508138650000001</v>
      </c>
      <c r="H17" s="6">
        <v>1</v>
      </c>
      <c r="I17" s="6">
        <v>48</v>
      </c>
      <c r="J17" s="6">
        <v>65.599999999999994</v>
      </c>
      <c r="K17" s="6">
        <v>163.4</v>
      </c>
      <c r="L17" s="6">
        <v>0</v>
      </c>
      <c r="M17" s="6">
        <v>0</v>
      </c>
      <c r="N17" s="6">
        <v>0</v>
      </c>
      <c r="O17" s="6">
        <v>2</v>
      </c>
      <c r="P17" s="6">
        <v>2.75</v>
      </c>
    </row>
    <row r="18" spans="1:16" x14ac:dyDescent="0.4">
      <c r="A18" s="6">
        <v>8450</v>
      </c>
      <c r="B18" s="6">
        <v>7.4725000000000001</v>
      </c>
      <c r="C18" s="6">
        <f t="shared" si="0"/>
        <v>4.0175000000000001</v>
      </c>
      <c r="D18" s="6">
        <v>4.760079384</v>
      </c>
      <c r="E18" s="6">
        <f t="shared" si="1"/>
        <v>4.3373270039999996</v>
      </c>
      <c r="F18" s="6">
        <v>7.3274326319999998</v>
      </c>
      <c r="G18" s="6">
        <f t="shared" si="2"/>
        <v>4.138092994</v>
      </c>
      <c r="H18" s="6">
        <v>1</v>
      </c>
      <c r="I18" s="6">
        <v>66</v>
      </c>
      <c r="J18" s="6">
        <v>65.599999999999994</v>
      </c>
      <c r="K18" s="6">
        <v>163.4</v>
      </c>
      <c r="L18" s="6">
        <v>0</v>
      </c>
      <c r="M18" s="6">
        <v>0</v>
      </c>
      <c r="N18" s="6">
        <v>0</v>
      </c>
      <c r="O18" s="6">
        <v>1</v>
      </c>
      <c r="P18" s="6">
        <v>2</v>
      </c>
    </row>
    <row r="19" spans="1:16" x14ac:dyDescent="0.4">
      <c r="A19" s="6">
        <v>8418</v>
      </c>
      <c r="B19" s="6">
        <v>7.4414999999999996</v>
      </c>
      <c r="C19" s="6">
        <f t="shared" si="0"/>
        <v>3.9864999999999995</v>
      </c>
      <c r="D19" s="6">
        <v>5.1473894119999999</v>
      </c>
      <c r="E19" s="6">
        <f t="shared" si="1"/>
        <v>4.7246370319999995</v>
      </c>
      <c r="F19" s="6">
        <v>10.8538456</v>
      </c>
      <c r="G19" s="6">
        <f t="shared" si="2"/>
        <v>7.6645059619999998</v>
      </c>
      <c r="H19" s="6">
        <v>2</v>
      </c>
      <c r="I19" s="6">
        <v>69</v>
      </c>
      <c r="J19" s="6">
        <v>52</v>
      </c>
      <c r="K19" s="6">
        <v>156</v>
      </c>
      <c r="L19" s="6">
        <v>0</v>
      </c>
      <c r="M19" s="6">
        <v>0</v>
      </c>
      <c r="N19" s="6">
        <v>0</v>
      </c>
      <c r="O19" s="6">
        <v>1</v>
      </c>
      <c r="P19" s="6">
        <v>1.5</v>
      </c>
    </row>
    <row r="20" spans="1:16" x14ac:dyDescent="0.4">
      <c r="A20" s="6">
        <v>8628</v>
      </c>
      <c r="B20" s="6">
        <v>7.4535</v>
      </c>
      <c r="C20" s="6">
        <f t="shared" si="0"/>
        <v>3.9984999999999999</v>
      </c>
      <c r="D20" s="6">
        <v>5.1698303220000001</v>
      </c>
      <c r="E20" s="6">
        <f t="shared" si="1"/>
        <v>4.7470779419999998</v>
      </c>
      <c r="F20" s="6">
        <v>7.6400260930000004</v>
      </c>
      <c r="G20" s="6">
        <f t="shared" si="2"/>
        <v>4.4506864550000005</v>
      </c>
      <c r="H20" s="6">
        <v>2</v>
      </c>
      <c r="I20" s="6">
        <v>51</v>
      </c>
      <c r="J20" s="6">
        <v>56.7</v>
      </c>
      <c r="K20" s="6">
        <v>161</v>
      </c>
      <c r="L20" s="6">
        <v>0</v>
      </c>
      <c r="M20" s="6">
        <v>0</v>
      </c>
      <c r="N20" s="6">
        <v>0</v>
      </c>
      <c r="O20" s="6">
        <v>1</v>
      </c>
      <c r="P20" s="6">
        <v>1.5</v>
      </c>
    </row>
    <row r="21" spans="1:16" x14ac:dyDescent="0.4">
      <c r="A21" s="6">
        <v>8491</v>
      </c>
      <c r="B21" s="6">
        <v>1.5669999999999999</v>
      </c>
      <c r="C21" s="6">
        <f t="shared" si="0"/>
        <v>-1.8880000000000001</v>
      </c>
      <c r="D21" s="6">
        <v>5.1734504699999997</v>
      </c>
      <c r="E21" s="6">
        <f t="shared" si="1"/>
        <v>4.7506980899999993</v>
      </c>
      <c r="F21" s="6">
        <v>4.8652324680000003</v>
      </c>
      <c r="G21" s="6">
        <f t="shared" si="2"/>
        <v>1.6758928300000004</v>
      </c>
      <c r="H21" s="6">
        <v>2</v>
      </c>
      <c r="I21" s="6">
        <v>64</v>
      </c>
      <c r="J21" s="6">
        <v>65.599999999999994</v>
      </c>
      <c r="K21" s="6">
        <v>163.4</v>
      </c>
      <c r="L21" s="6">
        <v>0</v>
      </c>
      <c r="M21" s="6">
        <v>0</v>
      </c>
      <c r="N21" s="6">
        <v>0</v>
      </c>
      <c r="O21" s="6">
        <v>3</v>
      </c>
      <c r="P21" s="6">
        <v>4.5</v>
      </c>
    </row>
    <row r="22" spans="1:16" x14ac:dyDescent="0.4">
      <c r="A22" s="6">
        <v>8310</v>
      </c>
      <c r="B22" s="6">
        <v>5.0519999999999996</v>
      </c>
      <c r="C22" s="6">
        <f t="shared" si="0"/>
        <v>1.5969999999999995</v>
      </c>
      <c r="D22" s="6">
        <v>5.2146053309999996</v>
      </c>
      <c r="E22" s="6">
        <f t="shared" si="1"/>
        <v>4.7918529509999992</v>
      </c>
      <c r="F22" s="6">
        <v>11.440293309999999</v>
      </c>
      <c r="G22" s="6">
        <f t="shared" si="2"/>
        <v>8.2509536719999996</v>
      </c>
      <c r="H22" s="6">
        <v>1</v>
      </c>
      <c r="I22" s="6">
        <v>69</v>
      </c>
      <c r="J22" s="6">
        <v>63.5</v>
      </c>
      <c r="K22" s="6">
        <v>170</v>
      </c>
      <c r="L22" s="6">
        <v>0</v>
      </c>
      <c r="M22" s="6">
        <v>0</v>
      </c>
      <c r="N22" s="6">
        <v>0</v>
      </c>
      <c r="O22" s="6">
        <v>2</v>
      </c>
      <c r="P22" s="6">
        <v>3</v>
      </c>
    </row>
    <row r="23" spans="1:16" x14ac:dyDescent="0.4">
      <c r="A23" s="6">
        <v>8277</v>
      </c>
      <c r="B23" s="6">
        <v>5.0430000000000001</v>
      </c>
      <c r="C23" s="6">
        <f t="shared" si="0"/>
        <v>1.5880000000000001</v>
      </c>
      <c r="D23" s="6">
        <v>5.3009729390000002</v>
      </c>
      <c r="E23" s="6">
        <f t="shared" si="1"/>
        <v>4.8782205589999998</v>
      </c>
      <c r="F23" s="6">
        <v>7.4925594330000003</v>
      </c>
      <c r="G23" s="6">
        <f t="shared" si="2"/>
        <v>4.3032197950000004</v>
      </c>
      <c r="H23" s="6">
        <v>2</v>
      </c>
      <c r="I23" s="6">
        <v>66</v>
      </c>
      <c r="J23" s="6">
        <v>65.599999999999994</v>
      </c>
      <c r="K23" s="6">
        <v>163.4</v>
      </c>
      <c r="L23" s="6">
        <v>0</v>
      </c>
      <c r="M23" s="6">
        <v>0</v>
      </c>
      <c r="N23" s="6">
        <v>0</v>
      </c>
      <c r="O23" s="6">
        <v>2</v>
      </c>
      <c r="P23" s="6">
        <v>2.25</v>
      </c>
    </row>
    <row r="24" spans="1:16" x14ac:dyDescent="0.4">
      <c r="A24" s="6">
        <v>8324</v>
      </c>
      <c r="B24" s="6">
        <v>3.3000000000000002E-2</v>
      </c>
      <c r="C24" s="6">
        <f t="shared" si="0"/>
        <v>-3.4220000000000002</v>
      </c>
      <c r="D24" s="6">
        <v>5.363052368</v>
      </c>
      <c r="E24" s="6">
        <f t="shared" si="1"/>
        <v>4.9402999879999996</v>
      </c>
      <c r="F24" s="6">
        <v>10.63632584</v>
      </c>
      <c r="G24" s="6">
        <f t="shared" si="2"/>
        <v>7.4469862019999997</v>
      </c>
      <c r="H24" s="6">
        <v>2</v>
      </c>
      <c r="I24" s="6">
        <v>62</v>
      </c>
      <c r="J24" s="6">
        <v>65.599999999999994</v>
      </c>
      <c r="K24" s="6">
        <v>163.4</v>
      </c>
      <c r="L24" s="6">
        <v>0</v>
      </c>
      <c r="M24" s="6">
        <v>0</v>
      </c>
      <c r="N24" s="6">
        <v>0</v>
      </c>
      <c r="O24" s="6">
        <v>1</v>
      </c>
      <c r="P24" s="6">
        <v>1.5</v>
      </c>
    </row>
    <row r="25" spans="1:16" x14ac:dyDescent="0.4">
      <c r="A25" s="6">
        <v>8291</v>
      </c>
      <c r="B25" s="6">
        <v>6.5585000000000004</v>
      </c>
      <c r="C25" s="6">
        <f t="shared" si="0"/>
        <v>3.1035000000000004</v>
      </c>
      <c r="D25" s="6">
        <v>5.4048166279999998</v>
      </c>
      <c r="E25" s="6">
        <f t="shared" si="1"/>
        <v>4.9820642479999995</v>
      </c>
      <c r="F25" s="6">
        <v>10.94972134</v>
      </c>
      <c r="G25" s="6">
        <f t="shared" si="2"/>
        <v>7.7603817020000001</v>
      </c>
      <c r="H25" s="6">
        <v>2</v>
      </c>
      <c r="I25" s="6">
        <v>53</v>
      </c>
      <c r="J25" s="6">
        <v>65.599999999999994</v>
      </c>
      <c r="K25" s="6">
        <v>163.4</v>
      </c>
      <c r="L25" s="6">
        <v>0</v>
      </c>
      <c r="M25" s="6">
        <v>0</v>
      </c>
      <c r="N25" s="6">
        <v>0</v>
      </c>
      <c r="O25" s="6">
        <v>3</v>
      </c>
      <c r="P25" s="6">
        <v>6.25</v>
      </c>
    </row>
    <row r="26" spans="1:16" x14ac:dyDescent="0.4">
      <c r="A26" s="6">
        <v>8328</v>
      </c>
      <c r="B26" s="6">
        <v>4.0469999999999997</v>
      </c>
      <c r="C26" s="6">
        <f t="shared" si="0"/>
        <v>0.59199999999999964</v>
      </c>
      <c r="D26" s="6">
        <v>5.4331693650000004</v>
      </c>
      <c r="E26" s="6">
        <f t="shared" si="1"/>
        <v>5.010416985</v>
      </c>
      <c r="F26" s="6">
        <v>9.818751335</v>
      </c>
      <c r="G26" s="6">
        <f t="shared" si="2"/>
        <v>6.6294116970000001</v>
      </c>
      <c r="H26" s="6">
        <v>2</v>
      </c>
      <c r="I26" s="6">
        <v>73</v>
      </c>
      <c r="J26" s="6">
        <v>65.599999999999994</v>
      </c>
      <c r="K26" s="6">
        <v>163.4</v>
      </c>
      <c r="L26" s="6">
        <v>0</v>
      </c>
      <c r="M26" s="6">
        <v>0</v>
      </c>
      <c r="N26" s="6">
        <v>0</v>
      </c>
      <c r="O26" s="6">
        <v>2</v>
      </c>
      <c r="P26" s="6">
        <v>3</v>
      </c>
    </row>
    <row r="27" spans="1:16" x14ac:dyDescent="0.4">
      <c r="A27" s="6">
        <v>8392</v>
      </c>
      <c r="B27" s="6">
        <v>6.077</v>
      </c>
      <c r="C27" s="6">
        <f t="shared" si="0"/>
        <v>2.6219999999999999</v>
      </c>
      <c r="D27" s="6">
        <v>5.5205345149999996</v>
      </c>
      <c r="E27" s="6">
        <f t="shared" si="1"/>
        <v>5.0977821349999992</v>
      </c>
      <c r="F27" s="6">
        <v>6.3449001310000002</v>
      </c>
      <c r="G27" s="6">
        <f t="shared" si="2"/>
        <v>3.1555604930000003</v>
      </c>
      <c r="H27" s="6">
        <v>2</v>
      </c>
      <c r="I27" s="6">
        <v>59</v>
      </c>
      <c r="J27" s="6">
        <v>58.1</v>
      </c>
      <c r="K27" s="6">
        <v>163.4</v>
      </c>
      <c r="L27" s="6">
        <v>0</v>
      </c>
      <c r="M27" s="6">
        <v>0</v>
      </c>
      <c r="N27" s="6">
        <v>0</v>
      </c>
      <c r="O27" s="6">
        <v>1</v>
      </c>
      <c r="P27" s="6">
        <v>2</v>
      </c>
    </row>
    <row r="28" spans="1:16" x14ac:dyDescent="0.4">
      <c r="A28" s="6">
        <v>8187</v>
      </c>
      <c r="B28" s="6">
        <v>7.4535</v>
      </c>
      <c r="C28" s="6">
        <f t="shared" si="0"/>
        <v>3.9984999999999999</v>
      </c>
      <c r="D28" s="6">
        <v>5.5784292219999996</v>
      </c>
      <c r="E28" s="6">
        <f t="shared" si="1"/>
        <v>5.1556768419999992</v>
      </c>
      <c r="F28" s="6">
        <v>5.7625017170000001</v>
      </c>
      <c r="G28" s="6">
        <f t="shared" si="2"/>
        <v>2.5731620790000003</v>
      </c>
      <c r="H28" s="6">
        <v>1</v>
      </c>
      <c r="I28" s="6">
        <v>59</v>
      </c>
      <c r="J28" s="6">
        <v>65.599999999999994</v>
      </c>
      <c r="K28" s="6">
        <v>163.4</v>
      </c>
      <c r="L28" s="6">
        <v>0</v>
      </c>
      <c r="M28" s="6">
        <v>0</v>
      </c>
      <c r="N28" s="6">
        <v>0</v>
      </c>
      <c r="O28" s="6">
        <v>3</v>
      </c>
      <c r="P28" s="6">
        <v>5</v>
      </c>
    </row>
    <row r="29" spans="1:16" x14ac:dyDescent="0.4">
      <c r="A29" s="6">
        <v>8672</v>
      </c>
      <c r="B29" s="6">
        <v>3.3000000000000002E-2</v>
      </c>
      <c r="C29" s="6">
        <f t="shared" si="0"/>
        <v>-3.4220000000000002</v>
      </c>
      <c r="D29" s="6">
        <v>5.5844764710000003</v>
      </c>
      <c r="E29" s="6">
        <f t="shared" si="1"/>
        <v>5.161724091</v>
      </c>
      <c r="F29" s="6">
        <v>8.5404567720000006</v>
      </c>
      <c r="G29" s="6">
        <f t="shared" si="2"/>
        <v>5.3511171340000008</v>
      </c>
      <c r="H29" s="6">
        <v>2</v>
      </c>
      <c r="I29" s="6">
        <v>52</v>
      </c>
      <c r="J29" s="6">
        <v>50</v>
      </c>
      <c r="K29" s="6">
        <v>153</v>
      </c>
      <c r="L29" s="6">
        <v>0</v>
      </c>
      <c r="M29" s="6">
        <v>0</v>
      </c>
      <c r="N29" s="6">
        <v>0</v>
      </c>
      <c r="O29" s="6">
        <v>1</v>
      </c>
      <c r="P29" s="6">
        <v>1.5</v>
      </c>
    </row>
    <row r="30" spans="1:16" x14ac:dyDescent="0.4">
      <c r="A30" s="6">
        <v>8654</v>
      </c>
      <c r="B30" s="6">
        <v>1.524</v>
      </c>
      <c r="C30" s="6">
        <f t="shared" si="0"/>
        <v>-1.931</v>
      </c>
      <c r="D30" s="6">
        <v>5.6041345600000003</v>
      </c>
      <c r="E30" s="6">
        <f t="shared" si="1"/>
        <v>5.1813821799999999</v>
      </c>
      <c r="F30" s="6">
        <v>10.97809696</v>
      </c>
      <c r="G30" s="6">
        <f t="shared" si="2"/>
        <v>7.7887573220000004</v>
      </c>
      <c r="H30" s="6">
        <v>2</v>
      </c>
      <c r="I30" s="6">
        <v>68</v>
      </c>
      <c r="J30" s="6">
        <v>65.599999999999994</v>
      </c>
      <c r="K30" s="6">
        <v>163.4</v>
      </c>
      <c r="L30" s="6">
        <v>0</v>
      </c>
      <c r="M30" s="6">
        <v>0</v>
      </c>
      <c r="N30" s="6">
        <v>0</v>
      </c>
      <c r="O30" s="6">
        <v>3</v>
      </c>
      <c r="P30" s="6">
        <v>4.5</v>
      </c>
    </row>
    <row r="31" spans="1:16" x14ac:dyDescent="0.4">
      <c r="A31" s="6">
        <v>8652</v>
      </c>
      <c r="B31" s="6">
        <v>0.29099999999999998</v>
      </c>
      <c r="C31" s="6">
        <f t="shared" si="0"/>
        <v>-3.1640000000000001</v>
      </c>
      <c r="D31" s="6">
        <v>5.6108198170000003</v>
      </c>
      <c r="E31" s="6">
        <f t="shared" si="1"/>
        <v>5.1880674369999999</v>
      </c>
      <c r="F31" s="6">
        <v>11.09521866</v>
      </c>
      <c r="G31" s="6">
        <f t="shared" si="2"/>
        <v>7.9058790220000006</v>
      </c>
      <c r="H31" s="6">
        <v>2</v>
      </c>
      <c r="I31" s="6">
        <v>60</v>
      </c>
      <c r="J31" s="6">
        <v>65.599999999999994</v>
      </c>
      <c r="K31" s="6">
        <v>163.4</v>
      </c>
      <c r="L31" s="6">
        <v>0</v>
      </c>
      <c r="M31" s="6">
        <v>0</v>
      </c>
      <c r="N31" s="6">
        <v>0</v>
      </c>
      <c r="O31" s="6">
        <v>3</v>
      </c>
      <c r="P31" s="6">
        <v>6</v>
      </c>
    </row>
    <row r="32" spans="1:16" x14ac:dyDescent="0.4">
      <c r="A32" s="6">
        <v>8744</v>
      </c>
      <c r="B32" s="6">
        <v>1.524</v>
      </c>
      <c r="C32" s="6">
        <f t="shared" si="0"/>
        <v>-1.931</v>
      </c>
      <c r="D32" s="6">
        <v>5.6115989690000001</v>
      </c>
      <c r="E32" s="6">
        <f t="shared" si="1"/>
        <v>5.1888465889999997</v>
      </c>
      <c r="F32" s="6">
        <v>3.3310203550000002</v>
      </c>
      <c r="G32" s="6">
        <f t="shared" si="2"/>
        <v>0.14168071700000029</v>
      </c>
      <c r="H32" s="6">
        <v>2</v>
      </c>
      <c r="I32" s="6">
        <v>55</v>
      </c>
      <c r="J32" s="6">
        <v>62.5</v>
      </c>
      <c r="K32" s="6">
        <v>160</v>
      </c>
      <c r="L32" s="6">
        <v>0</v>
      </c>
      <c r="M32" s="6">
        <v>0</v>
      </c>
      <c r="N32" s="6">
        <v>0</v>
      </c>
      <c r="O32" s="6">
        <v>3</v>
      </c>
      <c r="P32" s="6">
        <v>4.5</v>
      </c>
    </row>
    <row r="33" spans="1:16" x14ac:dyDescent="0.4">
      <c r="A33" s="6">
        <v>8711</v>
      </c>
      <c r="B33" s="6">
        <v>0.29099999999999998</v>
      </c>
      <c r="C33" s="6">
        <f t="shared" si="0"/>
        <v>-3.1640000000000001</v>
      </c>
      <c r="D33" s="6">
        <v>5.6606712339999996</v>
      </c>
      <c r="E33" s="6">
        <f t="shared" si="1"/>
        <v>5.2379188539999992</v>
      </c>
      <c r="F33" s="6">
        <v>4.5179233549999998</v>
      </c>
      <c r="G33" s="6">
        <f t="shared" si="2"/>
        <v>1.3285837169999999</v>
      </c>
      <c r="H33" s="6">
        <v>2</v>
      </c>
      <c r="I33" s="6">
        <v>49</v>
      </c>
      <c r="J33" s="6">
        <v>65.599999999999994</v>
      </c>
      <c r="K33" s="6">
        <v>163.4</v>
      </c>
      <c r="L33" s="6">
        <v>0</v>
      </c>
      <c r="M33" s="6">
        <v>0</v>
      </c>
      <c r="N33" s="6">
        <v>0</v>
      </c>
      <c r="O33" s="6">
        <v>3</v>
      </c>
      <c r="P33" s="6">
        <v>4.5</v>
      </c>
    </row>
    <row r="34" spans="1:16" x14ac:dyDescent="0.4">
      <c r="A34" s="6">
        <v>8428</v>
      </c>
      <c r="B34" s="6">
        <v>2.6520000000000001</v>
      </c>
      <c r="C34" s="6">
        <f t="shared" ref="C34:C65" si="3">B34-3.455</f>
        <v>-0.80299999999999994</v>
      </c>
      <c r="D34" s="6">
        <v>5.9383144379999999</v>
      </c>
      <c r="E34" s="6">
        <f t="shared" ref="E34:E65" si="4">D34-0.42275238</f>
        <v>5.5155620579999995</v>
      </c>
      <c r="F34" s="6">
        <v>11.265469550000001</v>
      </c>
      <c r="G34" s="6">
        <f t="shared" ref="G34:G65" si="5">F34-3.189339638</f>
        <v>8.0761299120000007</v>
      </c>
      <c r="H34" s="6">
        <v>2</v>
      </c>
      <c r="I34" s="6">
        <v>75</v>
      </c>
      <c r="J34" s="6">
        <v>93</v>
      </c>
      <c r="K34" s="6">
        <v>166</v>
      </c>
      <c r="L34" s="6">
        <v>0</v>
      </c>
      <c r="M34" s="6">
        <v>0</v>
      </c>
      <c r="N34" s="6">
        <v>0</v>
      </c>
      <c r="O34" s="6">
        <v>3</v>
      </c>
      <c r="P34" s="6">
        <v>5.25</v>
      </c>
    </row>
    <row r="35" spans="1:16" x14ac:dyDescent="0.4">
      <c r="A35" s="6">
        <v>8023</v>
      </c>
      <c r="B35" s="6">
        <v>5.5449999999999999</v>
      </c>
      <c r="C35" s="6">
        <f t="shared" si="3"/>
        <v>2.09</v>
      </c>
      <c r="D35" s="6">
        <v>6.0003080369999999</v>
      </c>
      <c r="E35" s="6">
        <f t="shared" si="4"/>
        <v>5.5775556569999996</v>
      </c>
      <c r="F35" s="6">
        <v>5.6659841540000002</v>
      </c>
      <c r="G35" s="6">
        <f t="shared" si="5"/>
        <v>2.4766445160000004</v>
      </c>
      <c r="H35" s="6">
        <v>2</v>
      </c>
      <c r="I35" s="6">
        <v>64</v>
      </c>
      <c r="J35" s="6">
        <v>65</v>
      </c>
      <c r="K35" s="6">
        <v>155</v>
      </c>
      <c r="L35" s="6">
        <v>0</v>
      </c>
      <c r="M35" s="6">
        <v>0</v>
      </c>
      <c r="N35" s="6">
        <v>1</v>
      </c>
      <c r="O35" s="6">
        <v>3</v>
      </c>
      <c r="P35" s="6">
        <v>4.5</v>
      </c>
    </row>
    <row r="36" spans="1:16" x14ac:dyDescent="0.4">
      <c r="A36" s="6">
        <v>8556</v>
      </c>
      <c r="B36" s="6">
        <v>3.1</v>
      </c>
      <c r="C36" s="6">
        <f t="shared" si="3"/>
        <v>-0.35499999999999998</v>
      </c>
      <c r="D36" s="6">
        <v>6.0515155790000001</v>
      </c>
      <c r="E36" s="6">
        <f t="shared" si="4"/>
        <v>5.6287631989999998</v>
      </c>
      <c r="F36" s="6">
        <v>5.3580989839999997</v>
      </c>
      <c r="G36" s="6">
        <f t="shared" si="5"/>
        <v>2.1687593459999999</v>
      </c>
      <c r="H36" s="6">
        <v>2</v>
      </c>
      <c r="I36" s="6">
        <v>57</v>
      </c>
      <c r="J36" s="6">
        <v>55</v>
      </c>
      <c r="K36" s="6">
        <v>150</v>
      </c>
      <c r="L36" s="6">
        <v>0</v>
      </c>
      <c r="M36" s="6">
        <v>0</v>
      </c>
      <c r="N36" s="6">
        <v>0</v>
      </c>
      <c r="O36" s="6">
        <v>3</v>
      </c>
      <c r="P36" s="6">
        <v>4.5</v>
      </c>
    </row>
    <row r="37" spans="1:16" x14ac:dyDescent="0.4">
      <c r="A37" s="6">
        <v>8452</v>
      </c>
      <c r="B37" s="6">
        <v>2.5249999999999999</v>
      </c>
      <c r="C37" s="6">
        <f t="shared" si="3"/>
        <v>-0.93000000000000016</v>
      </c>
      <c r="D37" s="6">
        <v>6.0887327190000002</v>
      </c>
      <c r="E37" s="6">
        <f t="shared" si="4"/>
        <v>5.6659803389999999</v>
      </c>
      <c r="F37" s="6">
        <v>3.368254662</v>
      </c>
      <c r="G37" s="6">
        <f t="shared" si="5"/>
        <v>0.17891502400000014</v>
      </c>
      <c r="H37" s="6">
        <v>1</v>
      </c>
      <c r="I37" s="6">
        <v>66</v>
      </c>
      <c r="J37" s="6">
        <v>75</v>
      </c>
      <c r="K37" s="6">
        <v>172</v>
      </c>
      <c r="L37" s="6">
        <v>0</v>
      </c>
      <c r="M37" s="6">
        <v>0</v>
      </c>
      <c r="N37" s="6">
        <v>0</v>
      </c>
      <c r="O37" s="6">
        <v>3</v>
      </c>
      <c r="P37" s="6">
        <v>4.5</v>
      </c>
    </row>
    <row r="38" spans="1:16" x14ac:dyDescent="0.4">
      <c r="A38" s="6">
        <v>8697</v>
      </c>
      <c r="B38" s="6">
        <v>6.4450000000000003</v>
      </c>
      <c r="C38" s="6">
        <f t="shared" si="3"/>
        <v>2.99</v>
      </c>
      <c r="D38" s="6">
        <v>6.0906734470000004</v>
      </c>
      <c r="E38" s="6">
        <f t="shared" si="4"/>
        <v>5.667921067</v>
      </c>
      <c r="F38" s="6">
        <v>7.1601266859999999</v>
      </c>
      <c r="G38" s="6">
        <f t="shared" si="5"/>
        <v>3.970787048</v>
      </c>
      <c r="H38" s="6">
        <v>2</v>
      </c>
      <c r="I38" s="6">
        <v>64</v>
      </c>
      <c r="J38" s="6">
        <v>65.599999999999994</v>
      </c>
      <c r="K38" s="6">
        <v>163.4</v>
      </c>
      <c r="L38" s="6">
        <v>0</v>
      </c>
      <c r="M38" s="6">
        <v>0</v>
      </c>
      <c r="N38" s="6">
        <v>0</v>
      </c>
      <c r="O38" s="6">
        <v>1</v>
      </c>
      <c r="P38" s="6">
        <v>2</v>
      </c>
    </row>
    <row r="39" spans="1:16" x14ac:dyDescent="0.4">
      <c r="A39" s="6">
        <v>8303</v>
      </c>
      <c r="B39" s="6">
        <v>3.83</v>
      </c>
      <c r="C39" s="6">
        <f t="shared" si="3"/>
        <v>0.375</v>
      </c>
      <c r="D39" s="6">
        <v>6.1119012829999999</v>
      </c>
      <c r="E39" s="6">
        <f t="shared" si="4"/>
        <v>5.6891489029999995</v>
      </c>
      <c r="F39" s="6">
        <v>9.4147853850000001</v>
      </c>
      <c r="G39" s="6">
        <f t="shared" si="5"/>
        <v>6.2254457470000002</v>
      </c>
      <c r="H39" s="6">
        <v>2</v>
      </c>
      <c r="I39" s="6">
        <v>65</v>
      </c>
      <c r="J39" s="6">
        <v>75</v>
      </c>
      <c r="K39" s="6">
        <v>158</v>
      </c>
      <c r="L39" s="6">
        <v>0</v>
      </c>
      <c r="M39" s="6">
        <v>0</v>
      </c>
      <c r="N39" s="6">
        <v>0</v>
      </c>
      <c r="O39" s="6">
        <v>2</v>
      </c>
      <c r="P39" s="6">
        <v>2.75</v>
      </c>
    </row>
    <row r="40" spans="1:16" x14ac:dyDescent="0.4">
      <c r="A40" s="6">
        <v>8188</v>
      </c>
      <c r="B40" s="6">
        <v>8.3719999999999999</v>
      </c>
      <c r="C40" s="6">
        <f t="shared" si="3"/>
        <v>4.9169999999999998</v>
      </c>
      <c r="D40" s="6">
        <v>6.1331090929999998</v>
      </c>
      <c r="E40" s="6">
        <f t="shared" si="4"/>
        <v>5.7103567129999995</v>
      </c>
      <c r="F40" s="6">
        <v>7.0329637529999998</v>
      </c>
      <c r="G40" s="6">
        <f t="shared" si="5"/>
        <v>3.8436241149999999</v>
      </c>
      <c r="H40" s="6">
        <v>2</v>
      </c>
      <c r="I40" s="6">
        <v>50</v>
      </c>
      <c r="J40" s="6">
        <v>56</v>
      </c>
      <c r="K40" s="6">
        <v>160</v>
      </c>
      <c r="L40" s="6">
        <v>0</v>
      </c>
      <c r="M40" s="6">
        <v>0</v>
      </c>
      <c r="N40" s="6">
        <v>0</v>
      </c>
      <c r="O40" s="6">
        <v>2</v>
      </c>
      <c r="P40" s="6">
        <v>3.75</v>
      </c>
    </row>
    <row r="41" spans="1:16" x14ac:dyDescent="0.4">
      <c r="A41" s="6">
        <v>8701</v>
      </c>
      <c r="B41" s="6">
        <v>8.1024999999999991</v>
      </c>
      <c r="C41" s="6">
        <f t="shared" si="3"/>
        <v>4.6474999999999991</v>
      </c>
      <c r="D41" s="6">
        <v>6.1652526859999996</v>
      </c>
      <c r="E41" s="6">
        <f t="shared" si="4"/>
        <v>5.7425003059999993</v>
      </c>
      <c r="F41" s="6">
        <v>5.7951116559999996</v>
      </c>
      <c r="G41" s="6">
        <f t="shared" si="5"/>
        <v>2.6057720179999997</v>
      </c>
      <c r="H41" s="6">
        <v>1</v>
      </c>
      <c r="I41" s="6">
        <v>69</v>
      </c>
      <c r="J41" s="6">
        <v>65.599999999999994</v>
      </c>
      <c r="K41" s="6">
        <v>163.4</v>
      </c>
      <c r="L41" s="6">
        <v>0</v>
      </c>
      <c r="M41" s="6">
        <v>0</v>
      </c>
      <c r="N41" s="6">
        <v>0</v>
      </c>
      <c r="O41" s="6">
        <v>1</v>
      </c>
      <c r="P41" s="6">
        <v>2</v>
      </c>
    </row>
    <row r="42" spans="1:16" x14ac:dyDescent="0.4">
      <c r="A42" s="6">
        <v>8315</v>
      </c>
      <c r="B42" s="6">
        <v>5.8695000000000004</v>
      </c>
      <c r="C42" s="6">
        <f t="shared" si="3"/>
        <v>2.4145000000000003</v>
      </c>
      <c r="D42" s="6">
        <v>6.2293424609999999</v>
      </c>
      <c r="E42" s="6">
        <f t="shared" si="4"/>
        <v>5.8065900809999995</v>
      </c>
      <c r="F42" s="6">
        <v>11.84728909</v>
      </c>
      <c r="G42" s="6">
        <f t="shared" si="5"/>
        <v>8.6579494520000004</v>
      </c>
      <c r="H42" s="6">
        <v>2</v>
      </c>
      <c r="I42" s="6">
        <v>50</v>
      </c>
      <c r="J42" s="6">
        <v>65.599999999999994</v>
      </c>
      <c r="K42" s="6">
        <v>163.4</v>
      </c>
      <c r="L42" s="6">
        <v>0</v>
      </c>
      <c r="M42" s="6">
        <v>0</v>
      </c>
      <c r="N42" s="6">
        <v>0</v>
      </c>
      <c r="O42" s="6">
        <v>3</v>
      </c>
      <c r="P42" s="6">
        <v>5.25</v>
      </c>
    </row>
    <row r="43" spans="1:16" x14ac:dyDescent="0.4">
      <c r="A43" s="6">
        <v>8506</v>
      </c>
      <c r="B43" s="6">
        <v>3.1</v>
      </c>
      <c r="C43" s="6">
        <f t="shared" si="3"/>
        <v>-0.35499999999999998</v>
      </c>
      <c r="D43" s="6">
        <v>6.2525138849999999</v>
      </c>
      <c r="E43" s="6">
        <f t="shared" si="4"/>
        <v>5.8297615049999996</v>
      </c>
      <c r="F43" s="6">
        <v>11.22968769</v>
      </c>
      <c r="G43" s="6">
        <f t="shared" si="5"/>
        <v>8.0403480520000006</v>
      </c>
      <c r="H43" s="6">
        <v>2</v>
      </c>
      <c r="I43" s="6">
        <v>77</v>
      </c>
      <c r="J43" s="6">
        <v>65.599999999999994</v>
      </c>
      <c r="K43" s="6">
        <v>163.4</v>
      </c>
      <c r="L43" s="6">
        <v>0</v>
      </c>
      <c r="M43" s="6">
        <v>0</v>
      </c>
      <c r="N43" s="6">
        <v>0</v>
      </c>
      <c r="O43" s="6">
        <v>1</v>
      </c>
      <c r="P43" s="6">
        <v>1.5</v>
      </c>
    </row>
    <row r="44" spans="1:16" x14ac:dyDescent="0.4">
      <c r="A44" s="6">
        <v>8243</v>
      </c>
      <c r="B44" s="6">
        <v>7.9059999999999997</v>
      </c>
      <c r="C44" s="6">
        <f t="shared" si="3"/>
        <v>4.4509999999999996</v>
      </c>
      <c r="D44" s="6">
        <v>6.2759399409999999</v>
      </c>
      <c r="E44" s="6">
        <f t="shared" si="4"/>
        <v>5.8531875609999995</v>
      </c>
      <c r="F44" s="6">
        <v>4.7301330569999998</v>
      </c>
      <c r="G44" s="6">
        <f t="shared" si="5"/>
        <v>1.5407934189999999</v>
      </c>
      <c r="H44" s="6">
        <v>1</v>
      </c>
      <c r="I44" s="6">
        <v>63</v>
      </c>
      <c r="J44" s="6">
        <v>88</v>
      </c>
      <c r="K44" s="6">
        <v>173</v>
      </c>
      <c r="L44" s="6">
        <v>1</v>
      </c>
      <c r="M44" s="6">
        <v>0</v>
      </c>
      <c r="N44" s="6">
        <v>0</v>
      </c>
      <c r="O44" s="6">
        <v>3</v>
      </c>
      <c r="P44" s="6">
        <v>4.5</v>
      </c>
    </row>
    <row r="45" spans="1:16" x14ac:dyDescent="0.4">
      <c r="A45" s="6">
        <v>8283</v>
      </c>
      <c r="B45" s="6">
        <v>6.7729999999999997</v>
      </c>
      <c r="C45" s="6">
        <f t="shared" si="3"/>
        <v>3.3179999999999996</v>
      </c>
      <c r="D45" s="6">
        <v>6.3742351529999999</v>
      </c>
      <c r="E45" s="6">
        <f t="shared" si="4"/>
        <v>5.9514827729999995</v>
      </c>
      <c r="F45" s="6">
        <v>5.3036994929999999</v>
      </c>
      <c r="G45" s="6">
        <f t="shared" si="5"/>
        <v>2.114359855</v>
      </c>
      <c r="H45" s="6">
        <v>1</v>
      </c>
      <c r="I45" s="6">
        <v>49</v>
      </c>
      <c r="J45" s="6">
        <v>69</v>
      </c>
      <c r="K45" s="6">
        <v>163</v>
      </c>
      <c r="L45" s="6">
        <v>0</v>
      </c>
      <c r="M45" s="6">
        <v>0</v>
      </c>
      <c r="N45" s="6">
        <v>0</v>
      </c>
      <c r="O45" s="6">
        <v>3</v>
      </c>
      <c r="P45" s="6">
        <v>4.5</v>
      </c>
    </row>
    <row r="46" spans="1:16" x14ac:dyDescent="0.4">
      <c r="A46" s="6">
        <v>8314</v>
      </c>
      <c r="B46" s="6">
        <v>3.13</v>
      </c>
      <c r="C46" s="6">
        <f t="shared" si="3"/>
        <v>-0.32500000000000018</v>
      </c>
      <c r="D46" s="6">
        <v>6.6079978940000004</v>
      </c>
      <c r="E46" s="6">
        <f t="shared" si="4"/>
        <v>6.185245514</v>
      </c>
      <c r="F46" s="6">
        <v>10.8548317</v>
      </c>
      <c r="G46" s="6">
        <f t="shared" si="5"/>
        <v>7.6654920620000002</v>
      </c>
      <c r="H46" s="6">
        <v>1</v>
      </c>
      <c r="I46" s="6">
        <v>57</v>
      </c>
      <c r="J46" s="6">
        <v>70</v>
      </c>
      <c r="K46" s="6">
        <v>172</v>
      </c>
      <c r="L46" s="6">
        <v>1</v>
      </c>
      <c r="M46" s="6">
        <v>1</v>
      </c>
      <c r="N46" s="6">
        <v>0</v>
      </c>
      <c r="O46" s="6">
        <v>2</v>
      </c>
      <c r="P46" s="6">
        <v>3</v>
      </c>
    </row>
    <row r="47" spans="1:16" x14ac:dyDescent="0.4">
      <c r="A47" s="6">
        <v>8416</v>
      </c>
      <c r="B47" s="6">
        <v>2.4424999999999999</v>
      </c>
      <c r="C47" s="6">
        <f t="shared" si="3"/>
        <v>-1.0125000000000002</v>
      </c>
      <c r="D47" s="6">
        <v>6.6360664370000002</v>
      </c>
      <c r="E47" s="6">
        <f t="shared" si="4"/>
        <v>6.2133140569999998</v>
      </c>
      <c r="F47" s="6">
        <v>9.4578685759999992</v>
      </c>
      <c r="G47" s="6">
        <f t="shared" si="5"/>
        <v>6.2685289379999993</v>
      </c>
      <c r="H47" s="6">
        <v>2</v>
      </c>
      <c r="I47" s="6">
        <v>73</v>
      </c>
      <c r="J47" s="6">
        <v>52</v>
      </c>
      <c r="K47" s="6">
        <v>165</v>
      </c>
      <c r="L47" s="6">
        <v>0</v>
      </c>
      <c r="M47" s="6">
        <v>0</v>
      </c>
      <c r="N47" s="6">
        <v>0</v>
      </c>
      <c r="O47" s="6">
        <v>3</v>
      </c>
      <c r="P47" s="6">
        <v>4.5</v>
      </c>
    </row>
    <row r="48" spans="1:16" x14ac:dyDescent="0.4">
      <c r="A48" s="6">
        <v>8590</v>
      </c>
      <c r="B48" s="6">
        <v>0.24249999999999999</v>
      </c>
      <c r="C48" s="6">
        <f t="shared" si="3"/>
        <v>-3.2124999999999999</v>
      </c>
      <c r="D48" s="6">
        <v>6.6481275560000004</v>
      </c>
      <c r="E48" s="6">
        <f t="shared" si="4"/>
        <v>6.225375176</v>
      </c>
      <c r="F48" s="6">
        <v>10.747467990000001</v>
      </c>
      <c r="G48" s="6">
        <f t="shared" si="5"/>
        <v>7.5581283520000007</v>
      </c>
      <c r="H48" s="6">
        <v>2</v>
      </c>
      <c r="I48" s="6">
        <v>67</v>
      </c>
      <c r="J48" s="6">
        <v>61.5</v>
      </c>
      <c r="K48" s="6">
        <v>148</v>
      </c>
      <c r="L48" s="6">
        <v>0</v>
      </c>
      <c r="M48" s="6">
        <v>0</v>
      </c>
      <c r="N48" s="6">
        <v>1</v>
      </c>
      <c r="O48" s="6">
        <v>1</v>
      </c>
      <c r="P48" s="6">
        <v>1.5</v>
      </c>
    </row>
    <row r="49" spans="1:16" x14ac:dyDescent="0.4">
      <c r="A49" s="6">
        <v>8326</v>
      </c>
      <c r="B49" s="6">
        <v>2.3210000000000002</v>
      </c>
      <c r="C49" s="6">
        <f t="shared" si="3"/>
        <v>-1.1339999999999999</v>
      </c>
      <c r="D49" s="6">
        <v>6.7689523700000001</v>
      </c>
      <c r="E49" s="6">
        <f t="shared" si="4"/>
        <v>6.3461999899999997</v>
      </c>
      <c r="F49" s="6">
        <v>10.61579609</v>
      </c>
      <c r="G49" s="6">
        <f t="shared" si="5"/>
        <v>7.426456452</v>
      </c>
      <c r="H49" s="6">
        <v>1</v>
      </c>
      <c r="I49" s="6">
        <v>72</v>
      </c>
      <c r="J49" s="6">
        <v>58.4</v>
      </c>
      <c r="K49" s="6">
        <v>174</v>
      </c>
      <c r="L49" s="6">
        <v>0</v>
      </c>
      <c r="M49" s="6">
        <v>0</v>
      </c>
      <c r="N49" s="6">
        <v>0</v>
      </c>
      <c r="O49" s="6">
        <v>1</v>
      </c>
      <c r="P49" s="6">
        <v>1.5</v>
      </c>
    </row>
    <row r="50" spans="1:16" x14ac:dyDescent="0.4">
      <c r="A50" s="6">
        <v>8217</v>
      </c>
      <c r="B50" s="6">
        <v>1.524</v>
      </c>
      <c r="C50" s="6">
        <f t="shared" si="3"/>
        <v>-1.931</v>
      </c>
      <c r="D50" s="6">
        <v>6.8136644359999998</v>
      </c>
      <c r="E50" s="6">
        <f t="shared" si="4"/>
        <v>6.3909120559999995</v>
      </c>
      <c r="F50" s="6">
        <v>6.8503284449999997</v>
      </c>
      <c r="G50" s="6">
        <f t="shared" si="5"/>
        <v>3.6609888069999998</v>
      </c>
      <c r="H50" s="6">
        <v>2</v>
      </c>
      <c r="I50" s="6">
        <v>69</v>
      </c>
      <c r="J50" s="6">
        <v>65.599999999999994</v>
      </c>
      <c r="K50" s="6">
        <v>163.4</v>
      </c>
      <c r="L50" s="6">
        <v>0</v>
      </c>
      <c r="M50" s="6">
        <v>0</v>
      </c>
      <c r="N50" s="6">
        <v>1</v>
      </c>
      <c r="O50" s="6">
        <v>1</v>
      </c>
      <c r="P50" s="6">
        <v>1.75</v>
      </c>
    </row>
    <row r="51" spans="1:16" x14ac:dyDescent="0.4">
      <c r="A51" s="6">
        <v>8206</v>
      </c>
      <c r="B51" s="6">
        <v>0.29099999999999998</v>
      </c>
      <c r="C51" s="6">
        <f t="shared" si="3"/>
        <v>-3.1640000000000001</v>
      </c>
      <c r="D51" s="6">
        <v>6.816635132</v>
      </c>
      <c r="E51" s="6">
        <f t="shared" si="4"/>
        <v>6.3938827519999997</v>
      </c>
      <c r="F51" s="6">
        <v>6.3963813780000001</v>
      </c>
      <c r="G51" s="6">
        <f t="shared" si="5"/>
        <v>3.2070417400000002</v>
      </c>
      <c r="H51" s="6">
        <v>1</v>
      </c>
      <c r="I51" s="6">
        <v>48</v>
      </c>
      <c r="J51" s="6">
        <v>65</v>
      </c>
      <c r="K51" s="6">
        <v>163.4</v>
      </c>
      <c r="L51" s="6">
        <v>1</v>
      </c>
      <c r="M51" s="6">
        <v>1</v>
      </c>
      <c r="N51" s="6">
        <v>0</v>
      </c>
      <c r="O51" s="6">
        <v>1</v>
      </c>
      <c r="P51" s="6">
        <v>1.5</v>
      </c>
    </row>
    <row r="52" spans="1:16" x14ac:dyDescent="0.4">
      <c r="A52" s="6">
        <v>8338</v>
      </c>
      <c r="B52" s="6">
        <v>5.9340000000000002</v>
      </c>
      <c r="C52" s="6">
        <f t="shared" si="3"/>
        <v>2.4790000000000001</v>
      </c>
      <c r="D52" s="6">
        <v>6.8197488780000004</v>
      </c>
      <c r="E52" s="6">
        <f t="shared" si="4"/>
        <v>6.396996498</v>
      </c>
      <c r="F52" s="6">
        <v>10.82964039</v>
      </c>
      <c r="G52" s="6">
        <f t="shared" si="5"/>
        <v>7.6403007519999999</v>
      </c>
      <c r="H52" s="6">
        <v>2</v>
      </c>
      <c r="I52" s="6">
        <v>47</v>
      </c>
      <c r="J52" s="6">
        <v>70</v>
      </c>
      <c r="K52" s="6">
        <v>158</v>
      </c>
      <c r="L52" s="6">
        <v>0</v>
      </c>
      <c r="M52" s="6">
        <v>0</v>
      </c>
      <c r="N52" s="6">
        <v>1</v>
      </c>
      <c r="O52" s="6">
        <v>1</v>
      </c>
      <c r="P52" s="6">
        <v>1.5</v>
      </c>
    </row>
    <row r="53" spans="1:16" x14ac:dyDescent="0.4">
      <c r="A53" s="6">
        <v>8747</v>
      </c>
      <c r="B53" s="6">
        <v>1.524</v>
      </c>
      <c r="C53" s="6">
        <f t="shared" si="3"/>
        <v>-1.931</v>
      </c>
      <c r="D53" s="6">
        <v>6.8778762819999999</v>
      </c>
      <c r="E53" s="6">
        <f t="shared" si="4"/>
        <v>6.4551239019999995</v>
      </c>
      <c r="F53" s="6">
        <v>4.8720684050000003</v>
      </c>
      <c r="G53" s="6">
        <f t="shared" si="5"/>
        <v>1.6827287670000004</v>
      </c>
      <c r="H53" s="6">
        <v>2</v>
      </c>
      <c r="I53" s="6">
        <v>49</v>
      </c>
      <c r="J53" s="6">
        <v>65.599999999999994</v>
      </c>
      <c r="K53" s="6">
        <v>163.4</v>
      </c>
      <c r="L53" s="6">
        <v>0</v>
      </c>
      <c r="M53" s="6">
        <v>0</v>
      </c>
      <c r="N53" s="6">
        <v>0</v>
      </c>
      <c r="O53" s="6">
        <v>3</v>
      </c>
      <c r="P53" s="6">
        <v>4.5</v>
      </c>
    </row>
    <row r="54" spans="1:16" x14ac:dyDescent="0.4">
      <c r="A54" s="6">
        <v>8305</v>
      </c>
      <c r="B54" s="6">
        <v>3.2050000000000001</v>
      </c>
      <c r="C54" s="6">
        <f t="shared" si="3"/>
        <v>-0.25</v>
      </c>
      <c r="D54" s="6">
        <v>6.9065990450000001</v>
      </c>
      <c r="E54" s="6">
        <f t="shared" si="4"/>
        <v>6.4838466649999997</v>
      </c>
      <c r="F54" s="6">
        <v>10.840348240000001</v>
      </c>
      <c r="G54" s="6">
        <f t="shared" si="5"/>
        <v>7.651008602000001</v>
      </c>
      <c r="H54" s="6">
        <v>1</v>
      </c>
      <c r="I54" s="6">
        <v>49</v>
      </c>
      <c r="J54" s="6">
        <v>90</v>
      </c>
      <c r="K54" s="6">
        <v>170</v>
      </c>
      <c r="L54" s="6">
        <v>1</v>
      </c>
      <c r="M54" s="6">
        <v>1</v>
      </c>
      <c r="N54" s="6">
        <v>0</v>
      </c>
      <c r="O54" s="6">
        <v>2</v>
      </c>
      <c r="P54" s="6">
        <v>3</v>
      </c>
    </row>
    <row r="55" spans="1:16" x14ac:dyDescent="0.4">
      <c r="A55" s="6">
        <v>8319</v>
      </c>
      <c r="B55" s="6">
        <v>6.4364999999999997</v>
      </c>
      <c r="C55" s="6">
        <f t="shared" si="3"/>
        <v>2.9814999999999996</v>
      </c>
      <c r="D55" s="6">
        <v>6.9681282040000001</v>
      </c>
      <c r="E55" s="6">
        <f t="shared" si="4"/>
        <v>6.5453758239999997</v>
      </c>
      <c r="F55" s="6">
        <v>11.047325130000001</v>
      </c>
      <c r="G55" s="6">
        <f t="shared" si="5"/>
        <v>7.857985492000001</v>
      </c>
      <c r="H55" s="6">
        <v>2</v>
      </c>
      <c r="I55" s="6">
        <v>68</v>
      </c>
      <c r="J55" s="6">
        <v>65</v>
      </c>
      <c r="K55" s="6">
        <v>155</v>
      </c>
      <c r="L55" s="6">
        <v>0</v>
      </c>
      <c r="M55" s="6">
        <v>0</v>
      </c>
      <c r="N55" s="6">
        <v>0</v>
      </c>
      <c r="O55" s="6">
        <v>3</v>
      </c>
      <c r="P55" s="6">
        <v>4.5</v>
      </c>
    </row>
    <row r="56" spans="1:16" x14ac:dyDescent="0.4">
      <c r="A56" s="6">
        <v>8401</v>
      </c>
      <c r="B56" s="6">
        <v>0.66900000000000004</v>
      </c>
      <c r="C56" s="6">
        <f t="shared" si="3"/>
        <v>-2.786</v>
      </c>
      <c r="D56" s="6">
        <v>7.0533266069999998</v>
      </c>
      <c r="E56" s="6">
        <f t="shared" si="4"/>
        <v>6.6305742269999994</v>
      </c>
      <c r="F56" s="6">
        <v>11.58265686</v>
      </c>
      <c r="G56" s="6">
        <f t="shared" si="5"/>
        <v>8.3933172220000003</v>
      </c>
      <c r="H56" s="6">
        <v>2</v>
      </c>
      <c r="I56" s="6">
        <v>59</v>
      </c>
      <c r="J56" s="6">
        <v>65.599999999999994</v>
      </c>
      <c r="K56" s="6">
        <v>163.4</v>
      </c>
      <c r="L56" s="6">
        <v>0</v>
      </c>
      <c r="M56" s="6">
        <v>0</v>
      </c>
      <c r="N56" s="6">
        <v>0</v>
      </c>
      <c r="O56" s="6">
        <v>1</v>
      </c>
      <c r="P56" s="6">
        <v>1.25</v>
      </c>
    </row>
    <row r="57" spans="1:16" x14ac:dyDescent="0.4">
      <c r="A57" s="6">
        <v>8181</v>
      </c>
      <c r="B57" s="6">
        <v>5.9340000000000002</v>
      </c>
      <c r="C57" s="6">
        <f t="shared" si="3"/>
        <v>2.4790000000000001</v>
      </c>
      <c r="D57" s="6">
        <v>7.2291927339999997</v>
      </c>
      <c r="E57" s="6">
        <f t="shared" si="4"/>
        <v>6.8064403539999994</v>
      </c>
      <c r="F57" s="6">
        <v>4.9029541019999998</v>
      </c>
      <c r="G57" s="6">
        <f t="shared" si="5"/>
        <v>1.7136144639999999</v>
      </c>
      <c r="H57" s="6">
        <v>2</v>
      </c>
      <c r="I57" s="6">
        <v>62</v>
      </c>
      <c r="J57" s="6">
        <v>65.599999999999994</v>
      </c>
      <c r="K57" s="6">
        <v>163.4</v>
      </c>
      <c r="L57" s="6">
        <v>0</v>
      </c>
      <c r="M57" s="6">
        <v>0</v>
      </c>
      <c r="N57" s="6">
        <v>0</v>
      </c>
      <c r="O57" s="6">
        <v>3</v>
      </c>
      <c r="P57" s="6">
        <v>4.5</v>
      </c>
    </row>
    <row r="58" spans="1:16" x14ac:dyDescent="0.4">
      <c r="A58" s="6">
        <v>8335</v>
      </c>
      <c r="B58" s="6">
        <v>3.82</v>
      </c>
      <c r="C58" s="6">
        <f t="shared" si="3"/>
        <v>0.36499999999999977</v>
      </c>
      <c r="D58" s="6">
        <v>7.248745918</v>
      </c>
      <c r="E58" s="6">
        <f t="shared" si="4"/>
        <v>6.8259935379999996</v>
      </c>
      <c r="F58" s="6">
        <v>8.0736722949999997</v>
      </c>
      <c r="G58" s="6">
        <f t="shared" si="5"/>
        <v>4.8843326569999999</v>
      </c>
      <c r="H58" s="6">
        <v>1</v>
      </c>
      <c r="I58" s="6">
        <v>51</v>
      </c>
      <c r="J58" s="6">
        <v>58</v>
      </c>
      <c r="K58" s="6">
        <v>156</v>
      </c>
      <c r="L58" s="6">
        <v>0</v>
      </c>
      <c r="M58" s="6">
        <v>0</v>
      </c>
      <c r="N58" s="6">
        <v>0</v>
      </c>
      <c r="O58" s="6">
        <v>2</v>
      </c>
      <c r="P58" s="6">
        <v>3</v>
      </c>
    </row>
    <row r="59" spans="1:16" x14ac:dyDescent="0.4">
      <c r="A59" s="6">
        <v>8341</v>
      </c>
      <c r="B59" s="6">
        <v>3.7330000000000001</v>
      </c>
      <c r="C59" s="6">
        <f t="shared" si="3"/>
        <v>0.27800000000000002</v>
      </c>
      <c r="D59" s="6">
        <v>7.2793369290000003</v>
      </c>
      <c r="E59" s="6">
        <f t="shared" si="4"/>
        <v>6.8565845489999999</v>
      </c>
      <c r="F59" s="6">
        <v>10.872886660000001</v>
      </c>
      <c r="G59" s="6">
        <f t="shared" si="5"/>
        <v>7.6835470220000008</v>
      </c>
      <c r="H59" s="6">
        <v>1</v>
      </c>
      <c r="I59" s="6">
        <v>53</v>
      </c>
      <c r="J59" s="6">
        <v>65.599999999999994</v>
      </c>
      <c r="K59" s="6">
        <v>163.4</v>
      </c>
      <c r="L59" s="6">
        <v>0</v>
      </c>
      <c r="M59" s="6">
        <v>0</v>
      </c>
      <c r="N59" s="6">
        <v>0</v>
      </c>
      <c r="O59" s="6">
        <v>2</v>
      </c>
      <c r="P59" s="6">
        <v>5</v>
      </c>
    </row>
    <row r="60" spans="1:16" x14ac:dyDescent="0.4">
      <c r="A60" s="6">
        <v>8586</v>
      </c>
      <c r="B60" s="6">
        <v>3.3494999999999999</v>
      </c>
      <c r="C60" s="6">
        <f t="shared" si="3"/>
        <v>-0.10550000000000015</v>
      </c>
      <c r="D60" s="6">
        <v>7.2943058010000001</v>
      </c>
      <c r="E60" s="6">
        <f t="shared" si="4"/>
        <v>6.8715534209999998</v>
      </c>
      <c r="F60" s="6">
        <v>10.28227615</v>
      </c>
      <c r="G60" s="6">
        <f t="shared" si="5"/>
        <v>7.0929365119999996</v>
      </c>
      <c r="H60" s="6">
        <v>1</v>
      </c>
      <c r="I60" s="6">
        <v>51</v>
      </c>
      <c r="J60" s="6">
        <v>65.599999999999994</v>
      </c>
      <c r="K60" s="6">
        <v>163.4</v>
      </c>
      <c r="L60" s="6">
        <v>0</v>
      </c>
      <c r="M60" s="6">
        <v>0</v>
      </c>
      <c r="N60" s="6">
        <v>0</v>
      </c>
      <c r="O60" s="6">
        <v>3</v>
      </c>
      <c r="P60" s="6">
        <v>6</v>
      </c>
    </row>
    <row r="61" spans="1:16" x14ac:dyDescent="0.4">
      <c r="A61" s="6">
        <v>8572</v>
      </c>
      <c r="B61" s="6">
        <v>3.3494999999999999</v>
      </c>
      <c r="C61" s="6">
        <f t="shared" si="3"/>
        <v>-0.10550000000000015</v>
      </c>
      <c r="D61" s="6">
        <v>7.3744583129999999</v>
      </c>
      <c r="E61" s="6">
        <f t="shared" si="4"/>
        <v>6.9517059329999995</v>
      </c>
      <c r="F61" s="6">
        <v>5.613293648</v>
      </c>
      <c r="G61" s="6">
        <f t="shared" si="5"/>
        <v>2.4239540100000001</v>
      </c>
      <c r="H61" s="6">
        <v>1</v>
      </c>
      <c r="I61" s="6">
        <v>63</v>
      </c>
      <c r="J61" s="6">
        <v>80</v>
      </c>
      <c r="K61" s="6">
        <v>175</v>
      </c>
      <c r="L61" s="6">
        <v>0</v>
      </c>
      <c r="M61" s="6">
        <v>0</v>
      </c>
      <c r="N61" s="6">
        <v>0</v>
      </c>
      <c r="O61" s="6">
        <v>1</v>
      </c>
      <c r="P61" s="6">
        <v>2</v>
      </c>
    </row>
    <row r="62" spans="1:16" x14ac:dyDescent="0.4">
      <c r="A62" s="6">
        <v>8498</v>
      </c>
      <c r="B62" s="6">
        <v>5.2885</v>
      </c>
      <c r="C62" s="6">
        <f t="shared" si="3"/>
        <v>1.8334999999999999</v>
      </c>
      <c r="D62" s="6">
        <v>7.4972257610000002</v>
      </c>
      <c r="E62" s="6">
        <f t="shared" si="4"/>
        <v>7.0744733809999998</v>
      </c>
      <c r="F62" s="6">
        <v>6.8519525530000003</v>
      </c>
      <c r="G62" s="6">
        <f t="shared" si="5"/>
        <v>3.6626129150000004</v>
      </c>
      <c r="H62" s="6">
        <v>2</v>
      </c>
      <c r="I62" s="6">
        <v>59</v>
      </c>
      <c r="J62" s="6">
        <v>65.599999999999994</v>
      </c>
      <c r="K62" s="6">
        <v>163.4</v>
      </c>
      <c r="L62" s="6">
        <v>0</v>
      </c>
      <c r="M62" s="6">
        <v>0</v>
      </c>
      <c r="N62" s="6">
        <v>0</v>
      </c>
      <c r="O62" s="6">
        <v>1</v>
      </c>
      <c r="P62" s="6">
        <v>1.88</v>
      </c>
    </row>
    <row r="63" spans="1:16" x14ac:dyDescent="0.4">
      <c r="A63" s="6">
        <v>8682</v>
      </c>
      <c r="B63" s="6">
        <v>5.9340000000000002</v>
      </c>
      <c r="C63" s="6">
        <f t="shared" si="3"/>
        <v>2.4790000000000001</v>
      </c>
      <c r="D63" s="6">
        <v>7.5888862609999999</v>
      </c>
      <c r="E63" s="6">
        <f t="shared" si="4"/>
        <v>7.1661338809999995</v>
      </c>
      <c r="F63" s="6">
        <v>10.597589490000001</v>
      </c>
      <c r="G63" s="6">
        <f t="shared" si="5"/>
        <v>7.4082498520000009</v>
      </c>
      <c r="H63" s="6">
        <v>1</v>
      </c>
      <c r="I63" s="6">
        <v>61</v>
      </c>
      <c r="J63" s="6">
        <v>60</v>
      </c>
      <c r="K63" s="6">
        <v>158</v>
      </c>
      <c r="L63" s="6">
        <v>0</v>
      </c>
      <c r="M63" s="6">
        <v>0</v>
      </c>
      <c r="N63" s="6">
        <v>0</v>
      </c>
      <c r="O63" s="6">
        <v>1</v>
      </c>
      <c r="P63" s="6">
        <v>1.5</v>
      </c>
    </row>
    <row r="64" spans="1:16" x14ac:dyDescent="0.4">
      <c r="A64" s="6">
        <v>8252</v>
      </c>
      <c r="B64" s="6">
        <v>2.8050000000000002</v>
      </c>
      <c r="C64" s="6">
        <f t="shared" si="3"/>
        <v>-0.64999999999999991</v>
      </c>
      <c r="D64" s="6">
        <v>7.6195240020000004</v>
      </c>
      <c r="E64" s="6">
        <f t="shared" si="4"/>
        <v>7.196771622</v>
      </c>
      <c r="F64" s="6">
        <v>4.0780401230000001</v>
      </c>
      <c r="G64" s="6">
        <f t="shared" si="5"/>
        <v>0.88870048500000021</v>
      </c>
      <c r="H64" s="6">
        <v>1</v>
      </c>
      <c r="I64" s="6">
        <v>66</v>
      </c>
      <c r="J64" s="6">
        <v>65.599999999999994</v>
      </c>
      <c r="K64" s="6">
        <v>163.4</v>
      </c>
      <c r="L64" s="6">
        <v>0</v>
      </c>
      <c r="M64" s="6">
        <v>0</v>
      </c>
      <c r="N64" s="6">
        <v>0</v>
      </c>
      <c r="O64" s="6">
        <v>2</v>
      </c>
      <c r="P64" s="6">
        <v>3</v>
      </c>
    </row>
    <row r="65" spans="1:16" x14ac:dyDescent="0.4">
      <c r="A65" s="6">
        <v>8316</v>
      </c>
      <c r="B65" s="6">
        <v>1.7649999999999999</v>
      </c>
      <c r="C65" s="6">
        <f t="shared" si="3"/>
        <v>-1.6900000000000002</v>
      </c>
      <c r="D65" s="6">
        <v>7.7136116030000004</v>
      </c>
      <c r="E65" s="6">
        <f t="shared" si="4"/>
        <v>7.290859223</v>
      </c>
      <c r="F65" s="6">
        <v>11.605295180000001</v>
      </c>
      <c r="G65" s="6">
        <f t="shared" si="5"/>
        <v>8.4159555420000007</v>
      </c>
      <c r="H65" s="6">
        <v>1</v>
      </c>
      <c r="I65" s="6">
        <v>50</v>
      </c>
      <c r="J65" s="6">
        <v>52</v>
      </c>
      <c r="K65" s="6">
        <v>160</v>
      </c>
      <c r="L65" s="6">
        <v>0</v>
      </c>
      <c r="M65" s="6">
        <v>0</v>
      </c>
      <c r="N65" s="6">
        <v>0</v>
      </c>
      <c r="O65" s="6">
        <v>2</v>
      </c>
      <c r="P65" s="6">
        <v>3</v>
      </c>
    </row>
    <row r="66" spans="1:16" x14ac:dyDescent="0.4">
      <c r="A66" s="6">
        <v>8251</v>
      </c>
      <c r="B66" s="6">
        <v>4.0069999999999997</v>
      </c>
      <c r="C66" s="6">
        <f t="shared" ref="C66:C97" si="6">B66-3.455</f>
        <v>0.5519999999999996</v>
      </c>
      <c r="D66" s="6">
        <v>7.7951612470000002</v>
      </c>
      <c r="E66" s="6">
        <f t="shared" ref="E66:E97" si="7">D66-0.42275238</f>
        <v>7.3724088669999999</v>
      </c>
      <c r="F66" s="6">
        <v>5.3678236009999996</v>
      </c>
      <c r="G66" s="6">
        <f t="shared" ref="G66:G97" si="8">F66-3.189339638</f>
        <v>2.1784839629999997</v>
      </c>
      <c r="H66" s="6">
        <v>2</v>
      </c>
      <c r="I66" s="6">
        <v>64</v>
      </c>
      <c r="J66" s="6">
        <v>47</v>
      </c>
      <c r="K66" s="6">
        <v>152</v>
      </c>
      <c r="L66" s="6">
        <v>0</v>
      </c>
      <c r="M66" s="6">
        <v>0</v>
      </c>
      <c r="N66" s="6">
        <v>0</v>
      </c>
      <c r="O66" s="6">
        <v>2</v>
      </c>
      <c r="P66" s="6">
        <v>3</v>
      </c>
    </row>
    <row r="67" spans="1:16" x14ac:dyDescent="0.4">
      <c r="A67" s="6">
        <v>8204</v>
      </c>
      <c r="B67" s="6">
        <v>2.6520000000000001</v>
      </c>
      <c r="C67" s="6">
        <f t="shared" si="6"/>
        <v>-0.80299999999999994</v>
      </c>
      <c r="D67" s="6">
        <v>7.8003807070000004</v>
      </c>
      <c r="E67" s="6">
        <f t="shared" si="7"/>
        <v>7.377628327</v>
      </c>
      <c r="F67" s="6">
        <v>8.2438602450000005</v>
      </c>
      <c r="G67" s="6">
        <f t="shared" si="8"/>
        <v>5.0545206070000006</v>
      </c>
      <c r="H67" s="6">
        <v>1</v>
      </c>
      <c r="I67" s="6">
        <v>69</v>
      </c>
      <c r="J67" s="6">
        <v>65.599999999999994</v>
      </c>
      <c r="K67" s="6">
        <v>163.4</v>
      </c>
      <c r="L67" s="6">
        <v>0</v>
      </c>
      <c r="M67" s="6">
        <v>0</v>
      </c>
      <c r="N67" s="6">
        <v>0</v>
      </c>
      <c r="O67" s="6">
        <v>2</v>
      </c>
      <c r="P67" s="6">
        <v>2.25</v>
      </c>
    </row>
    <row r="68" spans="1:16" x14ac:dyDescent="0.4">
      <c r="A68" s="6">
        <v>8608</v>
      </c>
      <c r="B68" s="6">
        <v>0.24249999999999999</v>
      </c>
      <c r="C68" s="6">
        <f t="shared" si="6"/>
        <v>-3.2124999999999999</v>
      </c>
      <c r="D68" s="6">
        <v>7.8534936899999996</v>
      </c>
      <c r="E68" s="6">
        <f t="shared" si="7"/>
        <v>7.4307413099999993</v>
      </c>
      <c r="F68" s="6">
        <v>10.97594166</v>
      </c>
      <c r="G68" s="6">
        <f t="shared" si="8"/>
        <v>7.7866020220000003</v>
      </c>
      <c r="H68" s="6">
        <v>2</v>
      </c>
      <c r="I68" s="6">
        <v>58</v>
      </c>
      <c r="J68" s="6">
        <v>65.599999999999994</v>
      </c>
      <c r="K68" s="6">
        <v>163.4</v>
      </c>
      <c r="L68" s="6">
        <v>0</v>
      </c>
      <c r="M68" s="6">
        <v>0</v>
      </c>
      <c r="N68" s="6">
        <v>0</v>
      </c>
      <c r="O68" s="6">
        <v>3</v>
      </c>
      <c r="P68" s="6">
        <v>5.25</v>
      </c>
    </row>
    <row r="69" spans="1:16" x14ac:dyDescent="0.4">
      <c r="A69" s="6">
        <v>8362</v>
      </c>
      <c r="B69" s="6">
        <v>6.4344999999999999</v>
      </c>
      <c r="C69" s="6">
        <f t="shared" si="6"/>
        <v>2.9794999999999998</v>
      </c>
      <c r="D69" s="6">
        <v>7.9360942840000002</v>
      </c>
      <c r="E69" s="6">
        <f t="shared" si="7"/>
        <v>7.5133419039999998</v>
      </c>
      <c r="F69" s="6">
        <v>7.4989366530000003</v>
      </c>
      <c r="G69" s="6">
        <f t="shared" si="8"/>
        <v>4.3095970150000005</v>
      </c>
      <c r="H69" s="6">
        <v>1</v>
      </c>
      <c r="I69" s="6">
        <v>51</v>
      </c>
      <c r="J69" s="6">
        <v>67.3</v>
      </c>
      <c r="K69" s="6">
        <v>162</v>
      </c>
      <c r="L69" s="6">
        <v>1</v>
      </c>
      <c r="M69" s="6">
        <v>0</v>
      </c>
      <c r="N69" s="6">
        <v>0</v>
      </c>
      <c r="O69" s="6">
        <v>1</v>
      </c>
      <c r="P69" s="6">
        <v>1.5</v>
      </c>
    </row>
    <row r="70" spans="1:16" x14ac:dyDescent="0.4">
      <c r="A70" s="6">
        <v>8207</v>
      </c>
      <c r="B70" s="6">
        <v>2.5249999999999999</v>
      </c>
      <c r="C70" s="6">
        <f t="shared" si="6"/>
        <v>-0.93000000000000016</v>
      </c>
      <c r="D70" s="6">
        <v>7.9687232970000004</v>
      </c>
      <c r="E70" s="6">
        <f t="shared" si="7"/>
        <v>7.545970917</v>
      </c>
      <c r="F70" s="6">
        <v>8.0402927399999999</v>
      </c>
      <c r="G70" s="6">
        <f t="shared" si="8"/>
        <v>4.8509531020000001</v>
      </c>
      <c r="H70" s="6">
        <v>1</v>
      </c>
      <c r="I70" s="6">
        <v>51</v>
      </c>
      <c r="J70" s="6">
        <v>50</v>
      </c>
      <c r="K70" s="6">
        <v>163.4</v>
      </c>
      <c r="L70" s="6">
        <v>0</v>
      </c>
      <c r="M70" s="6">
        <v>0</v>
      </c>
      <c r="N70" s="6">
        <v>0</v>
      </c>
      <c r="O70" s="6">
        <v>2</v>
      </c>
      <c r="P70" s="6">
        <v>2.25</v>
      </c>
    </row>
    <row r="71" spans="1:16" x14ac:dyDescent="0.4">
      <c r="A71" s="6">
        <v>8313</v>
      </c>
      <c r="B71" s="6">
        <v>2.069</v>
      </c>
      <c r="C71" s="6">
        <f t="shared" si="6"/>
        <v>-1.3860000000000001</v>
      </c>
      <c r="D71" s="6">
        <v>8.1445178990000002</v>
      </c>
      <c r="E71" s="6">
        <f t="shared" si="7"/>
        <v>7.7217655189999999</v>
      </c>
      <c r="F71" s="6">
        <v>11.11996937</v>
      </c>
      <c r="G71" s="6">
        <f t="shared" si="8"/>
        <v>7.9306297319999999</v>
      </c>
      <c r="H71" s="6">
        <v>2</v>
      </c>
      <c r="I71" s="6">
        <v>78</v>
      </c>
      <c r="J71" s="6">
        <v>85</v>
      </c>
      <c r="K71" s="6">
        <v>162</v>
      </c>
      <c r="L71" s="6">
        <v>0</v>
      </c>
      <c r="M71" s="6">
        <v>0</v>
      </c>
      <c r="N71" s="6">
        <v>0</v>
      </c>
      <c r="O71" s="6">
        <v>2</v>
      </c>
      <c r="P71" s="6">
        <v>3</v>
      </c>
    </row>
    <row r="72" spans="1:16" x14ac:dyDescent="0.4">
      <c r="A72" s="6">
        <v>8169</v>
      </c>
      <c r="B72" s="6">
        <v>5.1539999999999999</v>
      </c>
      <c r="C72" s="6">
        <f t="shared" si="6"/>
        <v>1.6989999999999998</v>
      </c>
      <c r="D72" s="6">
        <v>8.1980323790000007</v>
      </c>
      <c r="E72" s="6">
        <f t="shared" si="7"/>
        <v>7.7752799990000003</v>
      </c>
      <c r="F72" s="6">
        <v>11.84730053</v>
      </c>
      <c r="G72" s="6">
        <f t="shared" si="8"/>
        <v>8.6579608920000002</v>
      </c>
      <c r="H72" s="6">
        <v>2</v>
      </c>
      <c r="I72" s="6">
        <v>61</v>
      </c>
      <c r="J72" s="6">
        <v>65.599999999999994</v>
      </c>
      <c r="K72" s="6">
        <v>163.4</v>
      </c>
      <c r="L72" s="6">
        <v>0</v>
      </c>
      <c r="M72" s="6">
        <v>0</v>
      </c>
      <c r="N72" s="6">
        <v>1</v>
      </c>
      <c r="O72" s="6">
        <v>2</v>
      </c>
      <c r="P72" s="6">
        <v>2.25</v>
      </c>
    </row>
    <row r="73" spans="1:16" x14ac:dyDescent="0.4">
      <c r="A73" s="6">
        <v>8347</v>
      </c>
      <c r="B73" s="6">
        <v>6.4450000000000003</v>
      </c>
      <c r="C73" s="6">
        <f t="shared" si="6"/>
        <v>2.99</v>
      </c>
      <c r="D73" s="6">
        <v>8.2107028960000008</v>
      </c>
      <c r="E73" s="6">
        <f t="shared" si="7"/>
        <v>7.7879505160000004</v>
      </c>
      <c r="F73" s="6">
        <v>9.0388717649999997</v>
      </c>
      <c r="G73" s="6">
        <f t="shared" si="8"/>
        <v>5.8495321269999998</v>
      </c>
      <c r="H73" s="6">
        <v>1</v>
      </c>
      <c r="I73" s="6">
        <v>64</v>
      </c>
      <c r="J73" s="6">
        <v>79.8</v>
      </c>
      <c r="K73" s="6">
        <v>170</v>
      </c>
      <c r="L73" s="6">
        <v>1</v>
      </c>
      <c r="M73" s="6">
        <v>1</v>
      </c>
      <c r="N73" s="6">
        <v>0</v>
      </c>
      <c r="O73" s="6">
        <v>1</v>
      </c>
      <c r="P73" s="6">
        <v>1.5</v>
      </c>
    </row>
    <row r="74" spans="1:16" x14ac:dyDescent="0.4">
      <c r="A74" s="6">
        <v>8343</v>
      </c>
      <c r="B74" s="6">
        <v>1.7475000000000001</v>
      </c>
      <c r="C74" s="6">
        <f t="shared" si="6"/>
        <v>-1.7075</v>
      </c>
      <c r="D74" s="6">
        <v>8.5730743409999999</v>
      </c>
      <c r="E74" s="6">
        <f t="shared" si="7"/>
        <v>8.1503219609999995</v>
      </c>
      <c r="F74" s="6">
        <v>10.90785122</v>
      </c>
      <c r="G74" s="6">
        <f t="shared" si="8"/>
        <v>7.7185115819999996</v>
      </c>
      <c r="H74" s="6">
        <v>1</v>
      </c>
      <c r="I74" s="6">
        <v>74</v>
      </c>
      <c r="J74" s="6">
        <v>82.6</v>
      </c>
      <c r="K74" s="6">
        <v>175</v>
      </c>
      <c r="L74" s="6">
        <v>1</v>
      </c>
      <c r="M74" s="6">
        <v>0</v>
      </c>
      <c r="N74" s="6">
        <v>0</v>
      </c>
      <c r="O74" s="6">
        <v>2</v>
      </c>
      <c r="P74" s="6">
        <v>3.75</v>
      </c>
    </row>
    <row r="75" spans="1:16" x14ac:dyDescent="0.4">
      <c r="A75" s="6">
        <v>8232</v>
      </c>
      <c r="B75" s="6">
        <v>4.6859999999999999</v>
      </c>
      <c r="C75" s="6">
        <f t="shared" si="6"/>
        <v>1.2309999999999999</v>
      </c>
      <c r="D75" s="6">
        <v>8.6484756469999997</v>
      </c>
      <c r="E75" s="6">
        <f t="shared" si="7"/>
        <v>8.2257232669999993</v>
      </c>
      <c r="F75" s="6">
        <v>9.2608318329999992</v>
      </c>
      <c r="G75" s="6">
        <f t="shared" si="8"/>
        <v>6.0714921949999994</v>
      </c>
      <c r="H75" s="6">
        <v>1</v>
      </c>
      <c r="I75" s="6">
        <v>58</v>
      </c>
      <c r="J75" s="6">
        <v>65</v>
      </c>
      <c r="K75" s="6">
        <v>158</v>
      </c>
      <c r="L75" s="6">
        <v>1</v>
      </c>
      <c r="M75" s="6">
        <v>0</v>
      </c>
      <c r="N75" s="6">
        <v>0</v>
      </c>
      <c r="O75" s="6">
        <v>1</v>
      </c>
      <c r="P75" s="6">
        <v>1.5</v>
      </c>
    </row>
    <row r="76" spans="1:16" x14ac:dyDescent="0.4">
      <c r="A76" s="6">
        <v>8379</v>
      </c>
      <c r="B76" s="6">
        <v>6.8535000000000004</v>
      </c>
      <c r="C76" s="6">
        <f t="shared" si="6"/>
        <v>3.3985000000000003</v>
      </c>
      <c r="D76" s="6">
        <v>8.6833362580000006</v>
      </c>
      <c r="E76" s="6">
        <f t="shared" si="7"/>
        <v>8.2605838780000003</v>
      </c>
      <c r="F76" s="6">
        <v>11.445130349999999</v>
      </c>
      <c r="G76" s="6">
        <f t="shared" si="8"/>
        <v>8.2557907119999996</v>
      </c>
      <c r="H76" s="6">
        <v>1</v>
      </c>
      <c r="I76" s="6">
        <v>56</v>
      </c>
      <c r="J76" s="6">
        <v>89.5</v>
      </c>
      <c r="K76" s="6">
        <v>180</v>
      </c>
      <c r="L76" s="6">
        <v>1</v>
      </c>
      <c r="M76" s="6">
        <v>1</v>
      </c>
      <c r="N76" s="6">
        <v>0</v>
      </c>
      <c r="O76" s="6">
        <v>3</v>
      </c>
      <c r="P76" s="6">
        <v>4.5</v>
      </c>
    </row>
    <row r="77" spans="1:16" x14ac:dyDescent="0.4">
      <c r="A77" s="6">
        <v>8311</v>
      </c>
      <c r="B77" s="6">
        <v>4.0789999999999997</v>
      </c>
      <c r="C77" s="6">
        <f t="shared" si="6"/>
        <v>0.62399999999999967</v>
      </c>
      <c r="D77" s="6">
        <v>8.7573394780000005</v>
      </c>
      <c r="E77" s="6">
        <f t="shared" si="7"/>
        <v>8.3345870980000001</v>
      </c>
      <c r="F77" s="6">
        <v>11.348237040000001</v>
      </c>
      <c r="G77" s="6">
        <f t="shared" si="8"/>
        <v>8.1588974020000009</v>
      </c>
      <c r="H77" s="6">
        <v>2</v>
      </c>
      <c r="I77" s="6">
        <v>51</v>
      </c>
      <c r="J77" s="6">
        <v>51.5</v>
      </c>
      <c r="K77" s="6">
        <v>153</v>
      </c>
      <c r="L77" s="6">
        <v>0</v>
      </c>
      <c r="M77" s="6">
        <v>0</v>
      </c>
      <c r="N77" s="6">
        <v>0</v>
      </c>
      <c r="O77" s="6">
        <v>2</v>
      </c>
      <c r="P77" s="6">
        <v>2.75</v>
      </c>
    </row>
    <row r="78" spans="1:16" x14ac:dyDescent="0.4">
      <c r="A78" s="6">
        <v>8259</v>
      </c>
      <c r="B78" s="6">
        <v>6.9029999999999996</v>
      </c>
      <c r="C78" s="6">
        <f t="shared" si="6"/>
        <v>3.4479999999999995</v>
      </c>
      <c r="D78" s="6">
        <v>8.7988691330000002</v>
      </c>
      <c r="E78" s="6">
        <f t="shared" si="7"/>
        <v>8.3761167529999998</v>
      </c>
      <c r="F78" s="6">
        <v>6.0004711149999999</v>
      </c>
      <c r="G78" s="6">
        <f t="shared" si="8"/>
        <v>2.811131477</v>
      </c>
      <c r="H78" s="6">
        <v>2</v>
      </c>
      <c r="I78" s="6">
        <v>78</v>
      </c>
      <c r="J78" s="6">
        <v>63.5</v>
      </c>
      <c r="K78" s="6">
        <v>161</v>
      </c>
      <c r="L78" s="6">
        <v>0</v>
      </c>
      <c r="M78" s="6">
        <v>0</v>
      </c>
      <c r="N78" s="6">
        <v>0</v>
      </c>
      <c r="O78" s="6">
        <v>2</v>
      </c>
      <c r="P78" s="6">
        <v>3</v>
      </c>
    </row>
    <row r="79" spans="1:16" x14ac:dyDescent="0.4">
      <c r="A79" s="6">
        <v>8295</v>
      </c>
      <c r="B79" s="6">
        <v>5.7720000000000002</v>
      </c>
      <c r="C79" s="6">
        <f t="shared" si="6"/>
        <v>2.3170000000000002</v>
      </c>
      <c r="D79" s="6">
        <v>8.8386487959999993</v>
      </c>
      <c r="E79" s="6">
        <f t="shared" si="7"/>
        <v>8.4158964159999989</v>
      </c>
      <c r="F79" s="6">
        <v>7.1047611240000004</v>
      </c>
      <c r="G79" s="6">
        <f t="shared" si="8"/>
        <v>3.9154214860000005</v>
      </c>
      <c r="H79" s="6">
        <v>1</v>
      </c>
      <c r="I79" s="6">
        <v>72</v>
      </c>
      <c r="J79" s="6">
        <v>65.599999999999994</v>
      </c>
      <c r="K79" s="6">
        <v>163.4</v>
      </c>
      <c r="L79" s="6">
        <v>0</v>
      </c>
      <c r="M79" s="6">
        <v>0</v>
      </c>
      <c r="N79" s="6">
        <v>0</v>
      </c>
      <c r="O79" s="6">
        <v>2</v>
      </c>
      <c r="P79" s="6">
        <v>2.75</v>
      </c>
    </row>
    <row r="80" spans="1:16" x14ac:dyDescent="0.4">
      <c r="A80" s="6">
        <v>8742</v>
      </c>
      <c r="B80" s="6">
        <v>5.2885</v>
      </c>
      <c r="C80" s="6">
        <f t="shared" si="6"/>
        <v>1.8334999999999999</v>
      </c>
      <c r="D80" s="6">
        <v>8.8462610240000004</v>
      </c>
      <c r="E80" s="6">
        <f t="shared" si="7"/>
        <v>8.423508644</v>
      </c>
      <c r="F80" s="6">
        <v>4.6718530649999996</v>
      </c>
      <c r="G80" s="6">
        <f t="shared" si="8"/>
        <v>1.4825134269999998</v>
      </c>
      <c r="H80" s="6">
        <v>2</v>
      </c>
      <c r="I80" s="6">
        <v>49</v>
      </c>
      <c r="J80" s="6">
        <v>61</v>
      </c>
      <c r="K80" s="6">
        <v>161</v>
      </c>
      <c r="L80" s="6">
        <v>0</v>
      </c>
      <c r="M80" s="6">
        <v>0</v>
      </c>
      <c r="N80" s="6">
        <v>1</v>
      </c>
      <c r="O80" s="6">
        <v>1</v>
      </c>
      <c r="P80" s="6">
        <v>0.75</v>
      </c>
    </row>
    <row r="81" spans="1:16" x14ac:dyDescent="0.4">
      <c r="A81" s="6">
        <v>8718</v>
      </c>
      <c r="B81" s="6">
        <v>9.1814999999999998</v>
      </c>
      <c r="C81" s="6">
        <f t="shared" si="6"/>
        <v>5.7264999999999997</v>
      </c>
      <c r="D81" s="6">
        <v>9.1545724869999994</v>
      </c>
      <c r="E81" s="6">
        <f t="shared" si="7"/>
        <v>8.731820106999999</v>
      </c>
      <c r="F81" s="6">
        <v>10.11881065</v>
      </c>
      <c r="G81" s="6">
        <f t="shared" si="8"/>
        <v>6.9294710120000005</v>
      </c>
      <c r="H81" s="6">
        <v>2</v>
      </c>
      <c r="I81" s="6">
        <v>64</v>
      </c>
      <c r="J81" s="6">
        <v>60</v>
      </c>
      <c r="K81" s="6">
        <v>158</v>
      </c>
      <c r="L81" s="6">
        <v>0</v>
      </c>
      <c r="M81" s="6">
        <v>0</v>
      </c>
      <c r="N81" s="6">
        <v>1</v>
      </c>
      <c r="O81" s="6">
        <v>1</v>
      </c>
      <c r="P81" s="6">
        <v>1.5</v>
      </c>
    </row>
    <row r="82" spans="1:16" x14ac:dyDescent="0.4">
      <c r="A82" s="6">
        <v>8250</v>
      </c>
      <c r="B82" s="6">
        <v>1.0640000000000001</v>
      </c>
      <c r="C82" s="6">
        <f t="shared" si="6"/>
        <v>-2.391</v>
      </c>
      <c r="D82" s="6">
        <v>9.1768341059999994</v>
      </c>
      <c r="E82" s="6">
        <f t="shared" si="7"/>
        <v>8.754081725999999</v>
      </c>
      <c r="F82" s="6">
        <v>4.8937883380000002</v>
      </c>
      <c r="G82" s="6">
        <f t="shared" si="8"/>
        <v>1.7044487000000004</v>
      </c>
      <c r="H82" s="6">
        <v>2</v>
      </c>
      <c r="I82" s="6">
        <v>78</v>
      </c>
      <c r="J82" s="6">
        <v>63.8</v>
      </c>
      <c r="K82" s="6">
        <v>161</v>
      </c>
      <c r="L82" s="6">
        <v>0</v>
      </c>
      <c r="M82" s="6">
        <v>0</v>
      </c>
      <c r="N82" s="6">
        <v>1</v>
      </c>
      <c r="O82" s="6">
        <v>2</v>
      </c>
      <c r="P82" s="6">
        <v>3</v>
      </c>
    </row>
    <row r="83" spans="1:16" x14ac:dyDescent="0.4">
      <c r="A83" s="6">
        <v>8238</v>
      </c>
      <c r="B83" s="6">
        <v>1.5669999999999999</v>
      </c>
      <c r="C83" s="6">
        <f t="shared" si="6"/>
        <v>-1.8880000000000001</v>
      </c>
      <c r="D83" s="6">
        <v>9.2068815229999998</v>
      </c>
      <c r="E83" s="6">
        <f t="shared" si="7"/>
        <v>8.7841291429999995</v>
      </c>
      <c r="F83" s="6">
        <v>5.8137969969999999</v>
      </c>
      <c r="G83" s="6">
        <f t="shared" si="8"/>
        <v>2.624457359</v>
      </c>
      <c r="H83" s="6">
        <v>1</v>
      </c>
      <c r="I83" s="6">
        <v>48</v>
      </c>
      <c r="J83" s="6">
        <v>65.599999999999994</v>
      </c>
      <c r="K83" s="6">
        <v>163.4</v>
      </c>
      <c r="L83" s="6">
        <v>0</v>
      </c>
      <c r="M83" s="6">
        <v>0</v>
      </c>
      <c r="N83" s="6">
        <v>0</v>
      </c>
      <c r="O83" s="6">
        <v>2</v>
      </c>
      <c r="P83" s="6">
        <v>3</v>
      </c>
    </row>
    <row r="84" spans="1:16" x14ac:dyDescent="0.4">
      <c r="A84" s="6">
        <v>8300</v>
      </c>
      <c r="B84" s="6">
        <v>3.718</v>
      </c>
      <c r="C84" s="6">
        <f t="shared" si="6"/>
        <v>0.2629999999999999</v>
      </c>
      <c r="D84" s="6">
        <v>9.6559429170000008</v>
      </c>
      <c r="E84" s="6">
        <f t="shared" si="7"/>
        <v>9.2331905370000005</v>
      </c>
      <c r="F84" s="6">
        <v>11.01305389</v>
      </c>
      <c r="G84" s="6">
        <f t="shared" si="8"/>
        <v>7.8237142520000003</v>
      </c>
      <c r="H84" s="6">
        <v>2</v>
      </c>
      <c r="I84" s="6">
        <v>63</v>
      </c>
      <c r="J84" s="6">
        <v>65.599999999999994</v>
      </c>
      <c r="K84" s="6">
        <v>163.4</v>
      </c>
      <c r="L84" s="6">
        <v>0</v>
      </c>
      <c r="M84" s="6">
        <v>0</v>
      </c>
      <c r="N84" s="6">
        <v>0</v>
      </c>
      <c r="O84" s="6">
        <v>2</v>
      </c>
      <c r="P84" s="6">
        <v>3</v>
      </c>
    </row>
    <row r="85" spans="1:16" x14ac:dyDescent="0.4">
      <c r="A85" s="6">
        <v>8242</v>
      </c>
      <c r="B85" s="6">
        <v>3.93</v>
      </c>
      <c r="C85" s="6">
        <f t="shared" si="6"/>
        <v>0.47500000000000009</v>
      </c>
      <c r="D85" s="6">
        <v>10.071998600000001</v>
      </c>
      <c r="E85" s="6">
        <f t="shared" si="7"/>
        <v>9.6492462200000002</v>
      </c>
      <c r="F85" s="6">
        <v>5.789792061</v>
      </c>
      <c r="G85" s="6">
        <f t="shared" si="8"/>
        <v>2.6004524230000001</v>
      </c>
      <c r="H85" s="6">
        <v>1</v>
      </c>
      <c r="I85" s="6">
        <v>56</v>
      </c>
      <c r="J85" s="6">
        <v>65.599999999999994</v>
      </c>
      <c r="K85" s="6">
        <v>163.4</v>
      </c>
      <c r="L85" s="6">
        <v>0</v>
      </c>
      <c r="M85" s="6">
        <v>0</v>
      </c>
      <c r="N85" s="6">
        <v>0</v>
      </c>
      <c r="O85" s="6">
        <v>2</v>
      </c>
      <c r="P85" s="6">
        <v>3.75</v>
      </c>
    </row>
    <row r="86" spans="1:16" x14ac:dyDescent="0.4">
      <c r="A86" s="6">
        <v>8158</v>
      </c>
      <c r="B86" s="6">
        <v>9.2769999999999992</v>
      </c>
      <c r="C86" s="6">
        <f t="shared" si="6"/>
        <v>5.8219999999999992</v>
      </c>
      <c r="D86" s="6">
        <v>10.17239189</v>
      </c>
      <c r="E86" s="6">
        <f t="shared" si="7"/>
        <v>9.7496395099999997</v>
      </c>
      <c r="F86" s="6">
        <v>12.5219202</v>
      </c>
      <c r="G86" s="6">
        <f t="shared" si="8"/>
        <v>9.3325805620000004</v>
      </c>
      <c r="H86" s="6">
        <v>1</v>
      </c>
      <c r="I86" s="6">
        <v>67</v>
      </c>
      <c r="J86" s="6">
        <v>65.599999999999994</v>
      </c>
      <c r="K86" s="6">
        <v>163.4</v>
      </c>
      <c r="L86" s="6">
        <v>0</v>
      </c>
      <c r="M86" s="6">
        <v>0</v>
      </c>
      <c r="N86" s="6">
        <v>0</v>
      </c>
      <c r="O86" s="6">
        <v>2</v>
      </c>
      <c r="P86" s="6">
        <v>3</v>
      </c>
    </row>
    <row r="87" spans="1:16" x14ac:dyDescent="0.4">
      <c r="A87" s="6">
        <v>8175</v>
      </c>
      <c r="B87" s="6">
        <v>1.43</v>
      </c>
      <c r="C87" s="6">
        <f t="shared" si="6"/>
        <v>-2.0250000000000004</v>
      </c>
      <c r="D87" s="6">
        <v>10.74268341</v>
      </c>
      <c r="E87" s="6">
        <f t="shared" si="7"/>
        <v>10.319931029999999</v>
      </c>
      <c r="F87" s="6">
        <v>12.045045849999999</v>
      </c>
      <c r="G87" s="6">
        <f t="shared" si="8"/>
        <v>8.8557062119999994</v>
      </c>
      <c r="H87" s="6">
        <v>1</v>
      </c>
      <c r="I87" s="6">
        <v>78</v>
      </c>
      <c r="J87" s="6">
        <v>72.599999999999994</v>
      </c>
      <c r="K87" s="6">
        <v>168</v>
      </c>
      <c r="L87" s="6">
        <v>0</v>
      </c>
      <c r="M87" s="6">
        <v>1</v>
      </c>
      <c r="N87" s="6">
        <v>0</v>
      </c>
      <c r="O87" s="6">
        <v>1</v>
      </c>
      <c r="P87" s="6">
        <v>1.5</v>
      </c>
    </row>
    <row r="88" spans="1:16" x14ac:dyDescent="0.4">
      <c r="A88" s="6">
        <v>8177</v>
      </c>
      <c r="B88" s="6">
        <v>4.1310000000000002</v>
      </c>
      <c r="C88" s="6">
        <f t="shared" si="6"/>
        <v>0.67600000000000016</v>
      </c>
      <c r="D88" s="6">
        <v>10.881948469999999</v>
      </c>
      <c r="E88" s="6">
        <f t="shared" si="7"/>
        <v>10.459196089999999</v>
      </c>
      <c r="F88" s="6">
        <v>12.90640831</v>
      </c>
      <c r="G88" s="6">
        <f t="shared" si="8"/>
        <v>9.7170686719999999</v>
      </c>
      <c r="H88" s="6">
        <v>1</v>
      </c>
      <c r="I88" s="6">
        <v>60</v>
      </c>
      <c r="J88" s="6">
        <v>72</v>
      </c>
      <c r="K88" s="6">
        <v>170</v>
      </c>
      <c r="L88" s="6">
        <v>1</v>
      </c>
      <c r="M88" s="6">
        <v>1</v>
      </c>
      <c r="N88" s="6">
        <v>0</v>
      </c>
      <c r="O88" s="6">
        <v>2</v>
      </c>
      <c r="P88" s="6">
        <v>3</v>
      </c>
    </row>
    <row r="89" spans="1:16" x14ac:dyDescent="0.4">
      <c r="A89" s="6">
        <v>8256</v>
      </c>
      <c r="B89" s="6">
        <v>8.9740000000000002</v>
      </c>
      <c r="C89" s="6">
        <f t="shared" si="6"/>
        <v>5.5190000000000001</v>
      </c>
      <c r="D89" s="6">
        <v>11.252256389999999</v>
      </c>
      <c r="E89" s="6">
        <f t="shared" si="7"/>
        <v>10.829504009999999</v>
      </c>
      <c r="F89" s="6">
        <v>7.3353691100000002</v>
      </c>
      <c r="G89" s="6">
        <f t="shared" si="8"/>
        <v>4.1460294720000004</v>
      </c>
      <c r="H89" s="6">
        <v>1</v>
      </c>
      <c r="I89" s="6">
        <v>68</v>
      </c>
      <c r="J89" s="6">
        <v>65.599999999999994</v>
      </c>
      <c r="K89" s="6">
        <v>163.4</v>
      </c>
      <c r="L89" s="6">
        <v>0</v>
      </c>
      <c r="M89" s="6">
        <v>0</v>
      </c>
      <c r="N89" s="6">
        <v>0</v>
      </c>
      <c r="O89" s="6">
        <v>2</v>
      </c>
      <c r="P89" s="6">
        <v>2.75</v>
      </c>
    </row>
    <row r="90" spans="1:16" x14ac:dyDescent="0.4">
      <c r="A90" s="6">
        <v>8178</v>
      </c>
      <c r="B90" s="6">
        <v>5.7080000000000002</v>
      </c>
      <c r="C90" s="6">
        <f t="shared" si="6"/>
        <v>2.2530000000000001</v>
      </c>
      <c r="D90" s="6">
        <v>11.859547620000001</v>
      </c>
      <c r="E90" s="6">
        <f t="shared" si="7"/>
        <v>11.43679524</v>
      </c>
      <c r="F90" s="6">
        <v>13.012188910000001</v>
      </c>
      <c r="G90" s="6">
        <f t="shared" si="8"/>
        <v>9.8228492720000009</v>
      </c>
      <c r="H90" s="6">
        <v>1</v>
      </c>
      <c r="I90" s="6">
        <v>71</v>
      </c>
      <c r="J90" s="6">
        <v>65.599999999999994</v>
      </c>
      <c r="K90" s="6">
        <v>163.4</v>
      </c>
      <c r="L90" s="6">
        <v>0</v>
      </c>
      <c r="M90" s="6">
        <v>0</v>
      </c>
      <c r="N90" s="6">
        <v>0</v>
      </c>
      <c r="O90" s="6">
        <v>2</v>
      </c>
      <c r="P90" s="6">
        <v>3</v>
      </c>
    </row>
    <row r="91" spans="1:16" x14ac:dyDescent="0.4">
      <c r="A91" s="6">
        <v>8173</v>
      </c>
      <c r="B91" s="6">
        <v>6.3920000000000003</v>
      </c>
      <c r="C91" s="6">
        <f t="shared" si="6"/>
        <v>2.9370000000000003</v>
      </c>
      <c r="D91" s="6">
        <v>12.20497894</v>
      </c>
      <c r="E91" s="6">
        <f t="shared" si="7"/>
        <v>11.78222656</v>
      </c>
      <c r="F91" s="6">
        <v>13.887936590000001</v>
      </c>
      <c r="G91" s="6">
        <f t="shared" si="8"/>
        <v>10.698596952000001</v>
      </c>
      <c r="H91" s="6">
        <v>1</v>
      </c>
      <c r="I91" s="6">
        <v>72</v>
      </c>
      <c r="J91" s="6">
        <v>68.5</v>
      </c>
      <c r="K91" s="6">
        <v>170</v>
      </c>
      <c r="L91" s="6">
        <v>0</v>
      </c>
      <c r="M91" s="6">
        <v>0</v>
      </c>
      <c r="N91" s="6">
        <v>0</v>
      </c>
      <c r="O91" s="6">
        <v>2</v>
      </c>
      <c r="P91" s="6">
        <v>3</v>
      </c>
    </row>
    <row r="92" spans="1:16" x14ac:dyDescent="0.4">
      <c r="A92" s="6">
        <v>8164</v>
      </c>
      <c r="B92" s="6">
        <v>4.694</v>
      </c>
      <c r="C92" s="6">
        <f t="shared" si="6"/>
        <v>1.2389999999999999</v>
      </c>
      <c r="D92" s="6">
        <v>12.223058699999999</v>
      </c>
      <c r="E92" s="6">
        <f t="shared" si="7"/>
        <v>11.800306319999999</v>
      </c>
      <c r="F92" s="6">
        <v>13.26539421</v>
      </c>
      <c r="G92" s="6">
        <f t="shared" si="8"/>
        <v>10.076054572</v>
      </c>
      <c r="H92" s="6">
        <v>2</v>
      </c>
      <c r="I92" s="6">
        <v>49</v>
      </c>
      <c r="J92" s="6">
        <v>65.599999999999994</v>
      </c>
      <c r="K92" s="6">
        <v>163.4</v>
      </c>
      <c r="L92" s="6">
        <v>0</v>
      </c>
      <c r="M92" s="6">
        <v>0</v>
      </c>
      <c r="N92" s="6">
        <v>0</v>
      </c>
      <c r="O92" s="6">
        <v>3</v>
      </c>
      <c r="P92" s="6">
        <v>5.25</v>
      </c>
    </row>
    <row r="93" spans="1:16" x14ac:dyDescent="0.4">
      <c r="A93" s="6">
        <v>8147</v>
      </c>
      <c r="B93" s="6">
        <v>5.28</v>
      </c>
      <c r="C93" s="6">
        <f t="shared" si="6"/>
        <v>1.8250000000000002</v>
      </c>
      <c r="D93" s="6">
        <v>12.42590523</v>
      </c>
      <c r="E93" s="6">
        <f t="shared" si="7"/>
        <v>12.003152849999999</v>
      </c>
      <c r="F93" s="6">
        <v>12.8679285</v>
      </c>
      <c r="G93" s="6">
        <f t="shared" si="8"/>
        <v>9.6785888619999998</v>
      </c>
      <c r="H93" s="6">
        <v>2</v>
      </c>
      <c r="I93" s="6">
        <v>62</v>
      </c>
      <c r="J93" s="6">
        <v>65.599999999999994</v>
      </c>
      <c r="K93" s="6">
        <v>163.4</v>
      </c>
      <c r="L93" s="6">
        <v>0</v>
      </c>
      <c r="M93" s="6">
        <v>0</v>
      </c>
      <c r="N93" s="6">
        <v>0</v>
      </c>
      <c r="O93" s="6">
        <v>2</v>
      </c>
      <c r="P93" s="6">
        <v>3</v>
      </c>
    </row>
    <row r="94" spans="1:16" x14ac:dyDescent="0.4">
      <c r="A94" s="6">
        <v>8145</v>
      </c>
      <c r="B94" s="6">
        <v>3.101</v>
      </c>
      <c r="C94" s="6">
        <f t="shared" si="6"/>
        <v>-0.35400000000000009</v>
      </c>
      <c r="D94" s="6">
        <v>12.63425827</v>
      </c>
      <c r="E94" s="6">
        <f t="shared" si="7"/>
        <v>12.21150589</v>
      </c>
      <c r="F94" s="6">
        <v>10.30074596</v>
      </c>
      <c r="G94" s="6">
        <f t="shared" si="8"/>
        <v>7.1114063220000006</v>
      </c>
      <c r="H94" s="6">
        <v>1</v>
      </c>
      <c r="I94" s="6">
        <v>63</v>
      </c>
      <c r="J94" s="6">
        <v>70</v>
      </c>
      <c r="K94" s="6">
        <v>163.4</v>
      </c>
      <c r="L94" s="6">
        <v>1</v>
      </c>
      <c r="M94" s="6">
        <v>1</v>
      </c>
      <c r="N94" s="6">
        <v>0</v>
      </c>
      <c r="O94" s="6">
        <v>1</v>
      </c>
      <c r="P94" s="6">
        <v>1.5</v>
      </c>
    </row>
    <row r="95" spans="1:16" x14ac:dyDescent="0.4">
      <c r="A95" s="6">
        <v>8156</v>
      </c>
      <c r="B95" s="6">
        <v>5.415</v>
      </c>
      <c r="C95" s="6">
        <f t="shared" si="6"/>
        <v>1.96</v>
      </c>
      <c r="D95" s="6">
        <v>12.758941650000001</v>
      </c>
      <c r="E95" s="6">
        <f t="shared" si="7"/>
        <v>12.33618927</v>
      </c>
      <c r="F95" s="6">
        <v>13.87455082</v>
      </c>
      <c r="G95" s="6">
        <f t="shared" si="8"/>
        <v>10.685211182</v>
      </c>
      <c r="H95" s="6">
        <v>2</v>
      </c>
      <c r="I95" s="6">
        <v>68</v>
      </c>
      <c r="J95" s="6">
        <v>50</v>
      </c>
      <c r="K95" s="6">
        <v>154</v>
      </c>
      <c r="L95" s="6">
        <v>0</v>
      </c>
      <c r="M95" s="6">
        <v>0</v>
      </c>
      <c r="N95" s="6">
        <v>0</v>
      </c>
      <c r="O95" s="6">
        <v>2</v>
      </c>
      <c r="P95" s="6">
        <v>3</v>
      </c>
    </row>
    <row r="96" spans="1:16" x14ac:dyDescent="0.4">
      <c r="A96" s="6">
        <v>8157</v>
      </c>
      <c r="B96" s="6">
        <v>5</v>
      </c>
      <c r="C96" s="6">
        <f t="shared" si="6"/>
        <v>1.5449999999999999</v>
      </c>
      <c r="D96" s="6">
        <v>13.380214690000001</v>
      </c>
      <c r="E96" s="6">
        <f t="shared" si="7"/>
        <v>12.95746231</v>
      </c>
      <c r="F96" s="6">
        <v>12.835245130000001</v>
      </c>
      <c r="G96" s="6">
        <f t="shared" si="8"/>
        <v>9.6459054920000007</v>
      </c>
      <c r="H96" s="6">
        <v>2</v>
      </c>
      <c r="I96" s="6">
        <v>62</v>
      </c>
      <c r="J96" s="6">
        <v>68</v>
      </c>
      <c r="K96" s="6">
        <v>168</v>
      </c>
      <c r="L96" s="6">
        <v>0</v>
      </c>
      <c r="M96" s="6">
        <v>0</v>
      </c>
      <c r="N96" s="6">
        <v>0</v>
      </c>
      <c r="O96" s="6">
        <v>3</v>
      </c>
      <c r="P96" s="6">
        <v>5.25</v>
      </c>
    </row>
    <row r="97" spans="1:16" x14ac:dyDescent="0.4">
      <c r="A97" s="6">
        <v>8344</v>
      </c>
      <c r="B97" s="6">
        <v>3.7229999999999999</v>
      </c>
      <c r="C97" s="6">
        <f t="shared" si="6"/>
        <v>0.26799999999999979</v>
      </c>
      <c r="D97" s="6">
        <v>13.50328541</v>
      </c>
      <c r="E97" s="6">
        <f t="shared" si="7"/>
        <v>13.08053303</v>
      </c>
      <c r="F97" s="6">
        <v>9.9343118669999999</v>
      </c>
      <c r="G97" s="6">
        <f t="shared" si="8"/>
        <v>6.744972229</v>
      </c>
      <c r="H97" s="6">
        <v>2</v>
      </c>
      <c r="I97" s="6">
        <v>58</v>
      </c>
      <c r="J97" s="6">
        <v>50</v>
      </c>
      <c r="K97" s="6">
        <v>160</v>
      </c>
      <c r="L97" s="6">
        <v>0</v>
      </c>
      <c r="M97" s="6">
        <v>0</v>
      </c>
      <c r="N97" s="6">
        <v>0</v>
      </c>
      <c r="O97" s="6">
        <v>2</v>
      </c>
      <c r="P97" s="6">
        <v>3</v>
      </c>
    </row>
    <row r="98" spans="1:16" x14ac:dyDescent="0.4">
      <c r="A98" s="6">
        <v>8152</v>
      </c>
      <c r="B98" s="6">
        <v>7.5</v>
      </c>
      <c r="C98" s="6">
        <f t="shared" ref="C98:C100" si="9">B98-3.455</f>
        <v>4.0449999999999999</v>
      </c>
      <c r="D98" s="6">
        <v>13.69661236</v>
      </c>
      <c r="E98" s="6">
        <f t="shared" ref="E98:E100" si="10">D98-0.42275238</f>
        <v>13.273859979999999</v>
      </c>
      <c r="F98" s="6">
        <v>13.606224060000001</v>
      </c>
      <c r="G98" s="6">
        <f t="shared" ref="G98:G100" si="11">F98-3.189339638</f>
        <v>10.416884422000001</v>
      </c>
      <c r="H98" s="6">
        <v>1</v>
      </c>
      <c r="I98" s="6">
        <v>75</v>
      </c>
      <c r="J98" s="6">
        <v>68</v>
      </c>
      <c r="K98" s="6">
        <v>164</v>
      </c>
      <c r="L98" s="6">
        <v>0</v>
      </c>
      <c r="M98" s="6">
        <v>0</v>
      </c>
      <c r="N98" s="6">
        <v>0</v>
      </c>
      <c r="O98" s="6">
        <v>2</v>
      </c>
      <c r="P98" s="6">
        <v>2.75</v>
      </c>
    </row>
    <row r="99" spans="1:16" x14ac:dyDescent="0.4">
      <c r="A99" s="6">
        <v>8151</v>
      </c>
      <c r="B99" s="6">
        <v>9.8930000000000007</v>
      </c>
      <c r="C99" s="6">
        <f t="shared" si="9"/>
        <v>6.4380000000000006</v>
      </c>
      <c r="D99" s="6">
        <v>13.93022442</v>
      </c>
      <c r="E99" s="6">
        <f t="shared" si="10"/>
        <v>13.50747204</v>
      </c>
      <c r="F99" s="6">
        <v>11.766548159999999</v>
      </c>
      <c r="G99" s="6">
        <f t="shared" si="11"/>
        <v>8.5772085219999994</v>
      </c>
      <c r="H99" s="6">
        <v>1</v>
      </c>
      <c r="I99" s="6">
        <v>68</v>
      </c>
      <c r="J99" s="6">
        <v>60</v>
      </c>
      <c r="K99" s="6">
        <v>173</v>
      </c>
      <c r="L99" s="6">
        <v>1</v>
      </c>
      <c r="M99" s="6">
        <v>0</v>
      </c>
      <c r="N99" s="6">
        <v>0</v>
      </c>
      <c r="O99" s="6">
        <v>2</v>
      </c>
      <c r="P99" s="6">
        <v>2.25</v>
      </c>
    </row>
    <row r="100" spans="1:16" x14ac:dyDescent="0.4">
      <c r="A100" s="6">
        <v>8172</v>
      </c>
      <c r="B100" s="6">
        <v>5.7939999999999996</v>
      </c>
      <c r="C100" s="6">
        <f t="shared" si="9"/>
        <v>2.3389999999999995</v>
      </c>
      <c r="D100" s="6">
        <v>14.530567169999999</v>
      </c>
      <c r="E100" s="6">
        <f t="shared" si="10"/>
        <v>14.107814789999999</v>
      </c>
      <c r="F100" s="6">
        <v>11.263885500000001</v>
      </c>
      <c r="G100" s="6">
        <f t="shared" si="11"/>
        <v>8.0745458620000008</v>
      </c>
      <c r="H100" s="6">
        <v>1</v>
      </c>
      <c r="I100" s="6">
        <v>73</v>
      </c>
      <c r="J100" s="6">
        <v>65</v>
      </c>
      <c r="K100" s="6">
        <v>157</v>
      </c>
      <c r="L100" s="6">
        <v>0</v>
      </c>
      <c r="M100" s="6">
        <v>0</v>
      </c>
      <c r="N100" s="6">
        <v>1</v>
      </c>
      <c r="O100" s="6">
        <v>2</v>
      </c>
      <c r="P100" s="6">
        <v>2.25</v>
      </c>
    </row>
  </sheetData>
  <sortState xmlns:xlrd2="http://schemas.microsoft.com/office/spreadsheetml/2017/richdata2" ref="A2:P100">
    <sortCondition ref="E6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</dc:creator>
  <cp:lastModifiedBy>赵丽</cp:lastModifiedBy>
  <dcterms:created xsi:type="dcterms:W3CDTF">2020-03-28T12:09:56Z</dcterms:created>
  <dcterms:modified xsi:type="dcterms:W3CDTF">2020-07-14T07:44:20Z</dcterms:modified>
</cp:coreProperties>
</file>