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6" i="1" l="1"/>
  <c r="N76" i="1"/>
  <c r="M76" i="1"/>
  <c r="N75" i="1"/>
  <c r="O75" i="1" s="1"/>
  <c r="M75" i="1"/>
  <c r="N74" i="1"/>
  <c r="O74" i="1" s="1"/>
  <c r="M74" i="1"/>
  <c r="O73" i="1"/>
  <c r="N73" i="1"/>
  <c r="M73" i="1"/>
  <c r="O72" i="1"/>
  <c r="N72" i="1"/>
  <c r="M72" i="1"/>
  <c r="N71" i="1"/>
  <c r="O71" i="1" s="1"/>
  <c r="M71" i="1"/>
  <c r="N70" i="1"/>
  <c r="O70" i="1" s="1"/>
  <c r="M70" i="1"/>
  <c r="O69" i="1"/>
  <c r="N69" i="1"/>
  <c r="M69" i="1"/>
  <c r="O68" i="1"/>
  <c r="N68" i="1"/>
  <c r="M68" i="1"/>
  <c r="N67" i="1"/>
  <c r="O67" i="1" s="1"/>
  <c r="M67" i="1"/>
  <c r="N62" i="1"/>
  <c r="O62" i="1" s="1"/>
  <c r="M62" i="1"/>
  <c r="O61" i="1"/>
  <c r="N61" i="1"/>
  <c r="M61" i="1"/>
  <c r="O60" i="1"/>
  <c r="N60" i="1"/>
  <c r="M60" i="1"/>
  <c r="N59" i="1"/>
  <c r="O59" i="1" s="1"/>
  <c r="M59" i="1"/>
  <c r="O58" i="1"/>
  <c r="N58" i="1"/>
  <c r="M58" i="1"/>
  <c r="O57" i="1"/>
  <c r="N57" i="1"/>
  <c r="M57" i="1"/>
  <c r="O56" i="1"/>
  <c r="N56" i="1"/>
  <c r="M56" i="1"/>
  <c r="N55" i="1"/>
  <c r="O55" i="1" s="1"/>
  <c r="M55" i="1"/>
  <c r="O54" i="1"/>
  <c r="N54" i="1"/>
  <c r="M54" i="1"/>
  <c r="O53" i="1"/>
  <c r="N53" i="1"/>
  <c r="M53" i="1"/>
  <c r="O52" i="1"/>
  <c r="N52" i="1"/>
  <c r="M52" i="1"/>
  <c r="N51" i="1"/>
  <c r="O51" i="1" s="1"/>
  <c r="M51" i="1"/>
  <c r="O50" i="1"/>
  <c r="N50" i="1"/>
  <c r="M50" i="1"/>
  <c r="N45" i="1"/>
  <c r="O45" i="1" s="1"/>
  <c r="M45" i="1"/>
  <c r="O44" i="1"/>
  <c r="N44" i="1"/>
  <c r="M44" i="1"/>
  <c r="N43" i="1"/>
  <c r="O43" i="1" s="1"/>
  <c r="M43" i="1"/>
  <c r="O42" i="1"/>
  <c r="N42" i="1"/>
  <c r="M42" i="1"/>
  <c r="O41" i="1"/>
  <c r="N41" i="1"/>
  <c r="M41" i="1"/>
  <c r="O40" i="1"/>
  <c r="N40" i="1"/>
  <c r="M40" i="1"/>
  <c r="M39" i="1"/>
  <c r="O35" i="1"/>
  <c r="N35" i="1"/>
  <c r="M35" i="1"/>
  <c r="N34" i="1"/>
  <c r="O34" i="1" s="1"/>
  <c r="M34" i="1"/>
  <c r="O33" i="1"/>
  <c r="N33" i="1"/>
  <c r="M33" i="1"/>
  <c r="O32" i="1"/>
  <c r="N32" i="1"/>
  <c r="M32" i="1"/>
  <c r="O31" i="1"/>
  <c r="N31" i="1"/>
  <c r="M31" i="1"/>
  <c r="N30" i="1"/>
  <c r="O30" i="1" s="1"/>
  <c r="M30" i="1"/>
  <c r="O29" i="1"/>
  <c r="N29" i="1"/>
  <c r="M29" i="1"/>
  <c r="O28" i="1"/>
  <c r="N28" i="1"/>
  <c r="M28" i="1"/>
  <c r="O24" i="1"/>
  <c r="N24" i="1"/>
  <c r="M24" i="1"/>
  <c r="N23" i="1"/>
  <c r="O23" i="1" s="1"/>
  <c r="M23" i="1"/>
  <c r="O22" i="1"/>
  <c r="N22" i="1"/>
  <c r="M22" i="1"/>
  <c r="O21" i="1"/>
  <c r="N21" i="1"/>
  <c r="M21" i="1"/>
  <c r="O20" i="1"/>
  <c r="N20" i="1"/>
  <c r="M20" i="1"/>
  <c r="N19" i="1"/>
  <c r="O19" i="1" s="1"/>
  <c r="M19" i="1"/>
  <c r="O18" i="1"/>
  <c r="N18" i="1"/>
  <c r="M18" i="1"/>
  <c r="O17" i="1"/>
  <c r="N17" i="1"/>
  <c r="M17" i="1"/>
  <c r="N16" i="1"/>
  <c r="M16" i="1"/>
  <c r="O12" i="1"/>
  <c r="N12" i="1"/>
  <c r="M12" i="1"/>
  <c r="N11" i="1"/>
  <c r="O11" i="1" s="1"/>
  <c r="M11" i="1"/>
  <c r="O10" i="1"/>
  <c r="N10" i="1"/>
  <c r="M10" i="1"/>
  <c r="N9" i="1"/>
  <c r="O9" i="1" s="1"/>
  <c r="M9" i="1"/>
  <c r="O8" i="1"/>
  <c r="N8" i="1"/>
  <c r="M8" i="1"/>
  <c r="N7" i="1"/>
  <c r="O7" i="1" s="1"/>
  <c r="M7" i="1"/>
  <c r="O6" i="1"/>
  <c r="N6" i="1"/>
  <c r="M6" i="1"/>
  <c r="N5" i="1"/>
  <c r="O5" i="1" s="1"/>
  <c r="M5" i="1"/>
  <c r="M4" i="1"/>
</calcChain>
</file>

<file path=xl/sharedStrings.xml><?xml version="1.0" encoding="utf-8"?>
<sst xmlns="http://schemas.openxmlformats.org/spreadsheetml/2006/main" count="192" uniqueCount="96">
  <si>
    <t>sericin and aloe vera gel</t>
  </si>
  <si>
    <t>Day</t>
  </si>
  <si>
    <t>Mouse 1 (M1)</t>
  </si>
  <si>
    <t>M2</t>
  </si>
  <si>
    <t>M3</t>
  </si>
  <si>
    <t>M4</t>
  </si>
  <si>
    <t>M5</t>
  </si>
  <si>
    <t>M6</t>
  </si>
  <si>
    <t>mean</t>
  </si>
  <si>
    <t>stdev</t>
  </si>
  <si>
    <t>st error</t>
  </si>
  <si>
    <t>mean +sr error</t>
  </si>
  <si>
    <t>group 1</t>
  </si>
  <si>
    <t>20.33±2.996</t>
  </si>
  <si>
    <t>43.16 ±3.83</t>
  </si>
  <si>
    <t>50.667±2.17</t>
  </si>
  <si>
    <t>62.16 ±2.67</t>
  </si>
  <si>
    <t>70.166±2.71</t>
  </si>
  <si>
    <t>75.5±2.15</t>
  </si>
  <si>
    <t>87.5±1.56</t>
  </si>
  <si>
    <t>100±0.22</t>
  </si>
  <si>
    <t>sericin</t>
  </si>
  <si>
    <t>M1</t>
  </si>
  <si>
    <t>mean± st error</t>
  </si>
  <si>
    <t>group 2</t>
  </si>
  <si>
    <t>0±0</t>
  </si>
  <si>
    <t>14±4.10</t>
  </si>
  <si>
    <t>29.16±2.25</t>
  </si>
  <si>
    <t xml:space="preserve"> </t>
  </si>
  <si>
    <t>46.5±1.92</t>
  </si>
  <si>
    <t>56±2.32</t>
  </si>
  <si>
    <t>62±1.39</t>
  </si>
  <si>
    <t>71.66 ±3.07</t>
  </si>
  <si>
    <t>87.33± 1.74</t>
  </si>
  <si>
    <t>98.5±0.76</t>
  </si>
  <si>
    <t>fibroin</t>
  </si>
  <si>
    <t>mean ±st error</t>
  </si>
  <si>
    <t>group 3</t>
  </si>
  <si>
    <t>28±2.98</t>
  </si>
  <si>
    <t>43.5±3.30</t>
  </si>
  <si>
    <t>58.3333±3.32</t>
  </si>
  <si>
    <t>64.666±3.14</t>
  </si>
  <si>
    <t>72.833±3.20</t>
  </si>
  <si>
    <t>89.666±2.30</t>
  </si>
  <si>
    <t>99.3±0.331</t>
  </si>
  <si>
    <t>fibroin and aloe vera gel</t>
  </si>
  <si>
    <t>st dev</t>
  </si>
  <si>
    <t>group4</t>
  </si>
  <si>
    <t>19.83±1.32</t>
  </si>
  <si>
    <t>43±4.55</t>
  </si>
  <si>
    <t>55.833±3.12</t>
  </si>
  <si>
    <t>69.66±2.57</t>
  </si>
  <si>
    <t>86.333±1.25</t>
  </si>
  <si>
    <t>98.33±0.80</t>
  </si>
  <si>
    <t xml:space="preserve">saline </t>
  </si>
  <si>
    <t>mean ± st error</t>
  </si>
  <si>
    <t>0 ± 0</t>
  </si>
  <si>
    <t>22.833±2.56</t>
  </si>
  <si>
    <t>group 5</t>
  </si>
  <si>
    <t>34±1.67</t>
  </si>
  <si>
    <t>38.333±3.11</t>
  </si>
  <si>
    <t>45±3.84</t>
  </si>
  <si>
    <t>53.833±2.02</t>
  </si>
  <si>
    <t>56.5±2.47</t>
  </si>
  <si>
    <t>62.333±1.47</t>
  </si>
  <si>
    <t>65.5±0.92</t>
  </si>
  <si>
    <t>70.1667±2.13</t>
  </si>
  <si>
    <t>83±1.36</t>
  </si>
  <si>
    <t>89.33±1.66</t>
  </si>
  <si>
    <t>98.16±0.74</t>
  </si>
  <si>
    <t>polyfax</t>
  </si>
  <si>
    <t>16.2±0.51</t>
  </si>
  <si>
    <t>34.6666666666667±2.75</t>
  </si>
  <si>
    <t>group 6</t>
  </si>
  <si>
    <t>46.5±1.62</t>
  </si>
  <si>
    <t>51.83±2.40</t>
  </si>
  <si>
    <t>62.2333333333333±0.93</t>
  </si>
  <si>
    <t>70.16±1.24</t>
  </si>
  <si>
    <t>79.8333333333333±3.53</t>
  </si>
  <si>
    <t>93±1.60</t>
  </si>
  <si>
    <t>98.5±0.67</t>
  </si>
  <si>
    <t>Days</t>
  </si>
  <si>
    <t>5% Sericin gel</t>
  </si>
  <si>
    <t xml:space="preserve">5% Sericin + A </t>
  </si>
  <si>
    <t>5% Fibroin gel</t>
  </si>
  <si>
    <t>5% fibroin A</t>
  </si>
  <si>
    <t>saline</t>
  </si>
  <si>
    <t>29.167±2.25</t>
  </si>
  <si>
    <t>43.16 ±3.833</t>
  </si>
  <si>
    <t>34.6667±2.75</t>
  </si>
  <si>
    <t>62.1667±2.67</t>
  </si>
  <si>
    <t>62.3333±0.93</t>
  </si>
  <si>
    <t>71.667±3.07</t>
  </si>
  <si>
    <t>87.3333± 1.74</t>
  </si>
  <si>
    <t>79.83333±3.53</t>
  </si>
  <si>
    <t>Percent wound contraction in all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</si>
</sst>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103"/>
  <sheetViews>
    <sheetView tabSelected="1" topLeftCell="B1" workbookViewId="0">
      <selection activeCell="H1" sqref="H1:I1"/>
    </sheetView>
  </sheetViews>
  <sheetFormatPr defaultRowHeight="15" x14ac:dyDescent="0.25"/>
  <sheetData>
    <row r="1" spans="4:16" ht="15.75" x14ac:dyDescent="0.25">
      <c r="H1" s="2" t="s">
        <v>95</v>
      </c>
    </row>
    <row r="2" spans="4:16" x14ac:dyDescent="0.25">
      <c r="I2" s="1" t="s">
        <v>0</v>
      </c>
    </row>
    <row r="3" spans="4:16" x14ac:dyDescent="0.25"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</row>
    <row r="4" spans="4:16" x14ac:dyDescent="0.25"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f t="shared" ref="M4:M12" si="0">AVERAGE(G4:L4)</f>
        <v>0</v>
      </c>
      <c r="N4">
        <v>0</v>
      </c>
      <c r="O4">
        <v>0</v>
      </c>
      <c r="P4">
        <v>0</v>
      </c>
    </row>
    <row r="5" spans="4:16" x14ac:dyDescent="0.25">
      <c r="D5" t="s">
        <v>12</v>
      </c>
      <c r="F5">
        <v>3</v>
      </c>
      <c r="G5">
        <v>25</v>
      </c>
      <c r="H5">
        <v>17</v>
      </c>
      <c r="I5">
        <v>17</v>
      </c>
      <c r="J5">
        <v>17</v>
      </c>
      <c r="K5">
        <v>13</v>
      </c>
      <c r="L5">
        <v>33</v>
      </c>
      <c r="M5">
        <f>AVERAGE(G5:L5)</f>
        <v>20.333333333333332</v>
      </c>
      <c r="N5">
        <f>STDEV(G5:L5)</f>
        <v>7.3393914370788735</v>
      </c>
      <c r="O5">
        <f>N5/SQRT(6)</f>
        <v>2.9962940072325654</v>
      </c>
      <c r="P5" t="s">
        <v>13</v>
      </c>
    </row>
    <row r="6" spans="4:16" x14ac:dyDescent="0.25">
      <c r="F6">
        <v>5</v>
      </c>
      <c r="G6">
        <v>42</v>
      </c>
      <c r="H6">
        <v>50</v>
      </c>
      <c r="I6">
        <v>46</v>
      </c>
      <c r="J6">
        <v>46</v>
      </c>
      <c r="K6">
        <v>25</v>
      </c>
      <c r="L6">
        <v>50</v>
      </c>
      <c r="M6">
        <f t="shared" si="0"/>
        <v>43.166666666666664</v>
      </c>
      <c r="N6">
        <f t="shared" ref="N6:N12" si="1">STDEV(G6:L6)</f>
        <v>9.3897106806688555</v>
      </c>
      <c r="O6">
        <f t="shared" ref="O6:O12" si="2">N6/SQRT(6)</f>
        <v>3.8333333333333361</v>
      </c>
      <c r="P6" t="s">
        <v>14</v>
      </c>
    </row>
    <row r="7" spans="4:16" x14ac:dyDescent="0.25">
      <c r="F7">
        <v>7</v>
      </c>
      <c r="G7">
        <v>50</v>
      </c>
      <c r="H7">
        <v>58</v>
      </c>
      <c r="I7">
        <v>50</v>
      </c>
      <c r="J7">
        <v>54</v>
      </c>
      <c r="K7">
        <v>42</v>
      </c>
      <c r="L7">
        <v>50</v>
      </c>
      <c r="M7">
        <f>AVERAGE(G7:L7)</f>
        <v>50.666666666666664</v>
      </c>
      <c r="N7">
        <f>STDEV(G7:L7)</f>
        <v>5.3166405433005028</v>
      </c>
      <c r="O7">
        <f>N7/SQRT(6)</f>
        <v>2.1705094128132942</v>
      </c>
      <c r="P7" t="s">
        <v>15</v>
      </c>
    </row>
    <row r="8" spans="4:16" x14ac:dyDescent="0.25">
      <c r="F8">
        <v>9</v>
      </c>
      <c r="G8">
        <v>67</v>
      </c>
      <c r="H8">
        <v>67</v>
      </c>
      <c r="I8">
        <v>68</v>
      </c>
      <c r="J8">
        <v>63</v>
      </c>
      <c r="K8">
        <v>54</v>
      </c>
      <c r="L8">
        <v>54</v>
      </c>
      <c r="M8">
        <f t="shared" si="0"/>
        <v>62.166666666666664</v>
      </c>
      <c r="N8">
        <f t="shared" si="1"/>
        <v>6.5548963887056724</v>
      </c>
      <c r="O8">
        <f t="shared" si="2"/>
        <v>2.6760252448568402</v>
      </c>
      <c r="P8" t="s">
        <v>16</v>
      </c>
    </row>
    <row r="9" spans="4:16" x14ac:dyDescent="0.25">
      <c r="F9">
        <v>11</v>
      </c>
      <c r="G9">
        <v>75</v>
      </c>
      <c r="H9">
        <v>75</v>
      </c>
      <c r="I9">
        <v>78</v>
      </c>
      <c r="J9">
        <v>63</v>
      </c>
      <c r="K9">
        <v>63</v>
      </c>
      <c r="L9">
        <v>67</v>
      </c>
      <c r="M9">
        <f>AVERAGE(G9:L9)</f>
        <v>70.166666666666671</v>
      </c>
      <c r="N9">
        <f t="shared" si="1"/>
        <v>6.6458006791256281</v>
      </c>
      <c r="O9">
        <f>N9/SQRT(6)</f>
        <v>2.7131367660166177</v>
      </c>
      <c r="P9" t="s">
        <v>17</v>
      </c>
    </row>
    <row r="10" spans="4:16" x14ac:dyDescent="0.25">
      <c r="F10">
        <v>13</v>
      </c>
      <c r="G10">
        <v>80</v>
      </c>
      <c r="H10">
        <v>77</v>
      </c>
      <c r="I10">
        <v>79</v>
      </c>
      <c r="J10">
        <v>71</v>
      </c>
      <c r="K10">
        <v>67</v>
      </c>
      <c r="L10">
        <v>79</v>
      </c>
      <c r="M10">
        <f>AVERAGE(G10:L10)</f>
        <v>75.5</v>
      </c>
      <c r="N10">
        <f t="shared" si="1"/>
        <v>5.2820450584977028</v>
      </c>
      <c r="O10">
        <f>N10/SQRT(6)</f>
        <v>2.1563858652847827</v>
      </c>
      <c r="P10" t="s">
        <v>18</v>
      </c>
    </row>
    <row r="11" spans="4:16" x14ac:dyDescent="0.25">
      <c r="F11">
        <v>15</v>
      </c>
      <c r="G11">
        <v>88</v>
      </c>
      <c r="H11">
        <v>92</v>
      </c>
      <c r="I11">
        <v>91</v>
      </c>
      <c r="J11">
        <v>88</v>
      </c>
      <c r="K11">
        <v>83</v>
      </c>
      <c r="L11">
        <v>83</v>
      </c>
      <c r="M11">
        <f t="shared" si="0"/>
        <v>87.5</v>
      </c>
      <c r="N11">
        <f>STDEV(G11:L11)</f>
        <v>3.8340579025361627</v>
      </c>
      <c r="O11">
        <f t="shared" si="2"/>
        <v>1.565247584249853</v>
      </c>
      <c r="P11" t="s">
        <v>19</v>
      </c>
    </row>
    <row r="12" spans="4:16" x14ac:dyDescent="0.25">
      <c r="F12">
        <v>17</v>
      </c>
      <c r="G12">
        <v>100</v>
      </c>
      <c r="H12">
        <v>99</v>
      </c>
      <c r="I12">
        <v>99</v>
      </c>
      <c r="J12">
        <v>100</v>
      </c>
      <c r="K12">
        <v>100</v>
      </c>
      <c r="L12">
        <v>99</v>
      </c>
      <c r="M12">
        <f t="shared" si="0"/>
        <v>99.5</v>
      </c>
      <c r="N12">
        <f t="shared" si="1"/>
        <v>0.54772255750516607</v>
      </c>
      <c r="O12">
        <f t="shared" si="2"/>
        <v>0.22360679774997896</v>
      </c>
      <c r="P12" t="s">
        <v>20</v>
      </c>
    </row>
    <row r="14" spans="4:16" x14ac:dyDescent="0.25">
      <c r="I14" s="1" t="s">
        <v>21</v>
      </c>
    </row>
    <row r="15" spans="4:16" x14ac:dyDescent="0.25">
      <c r="F15" t="s">
        <v>1</v>
      </c>
      <c r="G15" t="s">
        <v>22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8</v>
      </c>
      <c r="N15" t="s">
        <v>9</v>
      </c>
      <c r="O15" t="s">
        <v>10</v>
      </c>
      <c r="P15" t="s">
        <v>23</v>
      </c>
    </row>
    <row r="16" spans="4:16" x14ac:dyDescent="0.25">
      <c r="D16" t="s">
        <v>24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ref="M16:M24" si="3">AVERAGE(G16:L16)</f>
        <v>0</v>
      </c>
      <c r="N16">
        <f>STDEV(G16:M16)</f>
        <v>0</v>
      </c>
      <c r="O16">
        <v>0</v>
      </c>
      <c r="P16" t="s">
        <v>25</v>
      </c>
    </row>
    <row r="17" spans="4:17" x14ac:dyDescent="0.25">
      <c r="F17">
        <v>3</v>
      </c>
      <c r="G17">
        <v>0</v>
      </c>
      <c r="H17">
        <v>8</v>
      </c>
      <c r="I17">
        <v>23</v>
      </c>
      <c r="J17">
        <v>8</v>
      </c>
      <c r="K17">
        <v>25</v>
      </c>
      <c r="L17">
        <v>20</v>
      </c>
      <c r="M17">
        <f t="shared" si="3"/>
        <v>14</v>
      </c>
      <c r="N17">
        <f t="shared" ref="N17:N24" si="4">STDEV(G17:L17)</f>
        <v>10.059821071967434</v>
      </c>
      <c r="O17">
        <f>N17/SQRT(6)</f>
        <v>4.1069047550030513</v>
      </c>
      <c r="P17" t="s">
        <v>26</v>
      </c>
    </row>
    <row r="18" spans="4:17" x14ac:dyDescent="0.25">
      <c r="F18">
        <v>5</v>
      </c>
      <c r="G18">
        <v>39</v>
      </c>
      <c r="H18">
        <v>25</v>
      </c>
      <c r="I18">
        <v>31</v>
      </c>
      <c r="J18">
        <v>25</v>
      </c>
      <c r="K18">
        <v>25</v>
      </c>
      <c r="L18">
        <v>30</v>
      </c>
      <c r="M18">
        <f>AVERAGE(G18:L18)</f>
        <v>29.166666666666668</v>
      </c>
      <c r="N18">
        <f t="shared" si="4"/>
        <v>5.5287129303904541</v>
      </c>
      <c r="O18">
        <f t="shared" ref="O18:O24" si="5">N18/SQRT(6)</f>
        <v>2.2570876022973576</v>
      </c>
      <c r="P18" t="s">
        <v>27</v>
      </c>
      <c r="Q18" t="s">
        <v>28</v>
      </c>
    </row>
    <row r="19" spans="4:17" x14ac:dyDescent="0.25">
      <c r="F19">
        <v>7</v>
      </c>
      <c r="G19">
        <v>46</v>
      </c>
      <c r="H19">
        <v>50</v>
      </c>
      <c r="I19">
        <v>54</v>
      </c>
      <c r="J19">
        <v>45</v>
      </c>
      <c r="K19">
        <v>42</v>
      </c>
      <c r="L19">
        <v>42</v>
      </c>
      <c r="M19">
        <f t="shared" si="3"/>
        <v>46.5</v>
      </c>
      <c r="N19">
        <f>STDEV(G19:L19)</f>
        <v>4.7222875812470377</v>
      </c>
      <c r="O19">
        <f>N19/SQRT(6)</f>
        <v>1.9278658321228339</v>
      </c>
      <c r="P19" t="s">
        <v>29</v>
      </c>
    </row>
    <row r="20" spans="4:17" x14ac:dyDescent="0.25">
      <c r="F20">
        <v>9</v>
      </c>
      <c r="G20">
        <v>58</v>
      </c>
      <c r="H20">
        <v>50</v>
      </c>
      <c r="I20">
        <v>65</v>
      </c>
      <c r="J20">
        <v>50</v>
      </c>
      <c r="K20">
        <v>58</v>
      </c>
      <c r="L20">
        <v>55</v>
      </c>
      <c r="M20">
        <f t="shared" si="3"/>
        <v>56</v>
      </c>
      <c r="N20">
        <f t="shared" si="4"/>
        <v>5.6920997883030831</v>
      </c>
      <c r="O20">
        <f t="shared" si="5"/>
        <v>2.3237900077244507</v>
      </c>
      <c r="P20" t="s">
        <v>30</v>
      </c>
    </row>
    <row r="21" spans="4:17" x14ac:dyDescent="0.25">
      <c r="F21">
        <v>11</v>
      </c>
      <c r="G21">
        <v>62</v>
      </c>
      <c r="H21">
        <v>58</v>
      </c>
      <c r="I21">
        <v>66</v>
      </c>
      <c r="J21">
        <v>63</v>
      </c>
      <c r="K21">
        <v>58</v>
      </c>
      <c r="L21">
        <v>65</v>
      </c>
      <c r="M21">
        <f t="shared" si="3"/>
        <v>62</v>
      </c>
      <c r="N21">
        <f t="shared" si="4"/>
        <v>3.40587727318528</v>
      </c>
      <c r="O21">
        <f t="shared" si="5"/>
        <v>1.390443574307614</v>
      </c>
      <c r="P21" t="s">
        <v>31</v>
      </c>
    </row>
    <row r="22" spans="4:17" x14ac:dyDescent="0.25">
      <c r="F22">
        <v>13</v>
      </c>
      <c r="G22">
        <v>72</v>
      </c>
      <c r="H22">
        <v>60</v>
      </c>
      <c r="I22">
        <v>69</v>
      </c>
      <c r="J22">
        <v>71</v>
      </c>
      <c r="K22">
        <v>83</v>
      </c>
      <c r="L22">
        <v>75</v>
      </c>
      <c r="M22">
        <f t="shared" si="3"/>
        <v>71.666666666666671</v>
      </c>
      <c r="N22">
        <f t="shared" si="4"/>
        <v>7.5277265270908105</v>
      </c>
      <c r="O22">
        <f t="shared" si="5"/>
        <v>3.0731814857642963</v>
      </c>
      <c r="P22" t="s">
        <v>32</v>
      </c>
    </row>
    <row r="23" spans="4:17" x14ac:dyDescent="0.25">
      <c r="F23">
        <v>15</v>
      </c>
      <c r="G23">
        <v>92</v>
      </c>
      <c r="H23">
        <v>88</v>
      </c>
      <c r="I23">
        <v>89</v>
      </c>
      <c r="J23">
        <v>80</v>
      </c>
      <c r="K23">
        <v>90</v>
      </c>
      <c r="L23">
        <v>85</v>
      </c>
      <c r="M23">
        <f t="shared" si="3"/>
        <v>87.333333333333329</v>
      </c>
      <c r="N23">
        <f t="shared" si="4"/>
        <v>4.2739521132865619</v>
      </c>
      <c r="O23">
        <f>N23/SQRT(6)</f>
        <v>1.7448336437736536</v>
      </c>
      <c r="P23" t="s">
        <v>33</v>
      </c>
    </row>
    <row r="24" spans="4:17" x14ac:dyDescent="0.25">
      <c r="F24">
        <v>17</v>
      </c>
      <c r="G24">
        <v>100</v>
      </c>
      <c r="H24">
        <v>95</v>
      </c>
      <c r="I24">
        <v>99</v>
      </c>
      <c r="J24">
        <v>99</v>
      </c>
      <c r="K24">
        <v>98</v>
      </c>
      <c r="L24">
        <v>100</v>
      </c>
      <c r="M24">
        <f t="shared" si="3"/>
        <v>98.5</v>
      </c>
      <c r="N24">
        <f t="shared" si="4"/>
        <v>1.8708286933869707</v>
      </c>
      <c r="O24">
        <f t="shared" si="5"/>
        <v>0.76376261582597338</v>
      </c>
      <c r="P24" t="s">
        <v>34</v>
      </c>
    </row>
    <row r="26" spans="4:17" x14ac:dyDescent="0.25">
      <c r="I26" s="1" t="s">
        <v>35</v>
      </c>
    </row>
    <row r="27" spans="4:17" x14ac:dyDescent="0.25">
      <c r="F27" t="s">
        <v>1</v>
      </c>
      <c r="G27" t="s">
        <v>22</v>
      </c>
      <c r="H27" t="s">
        <v>3</v>
      </c>
      <c r="I27" t="s">
        <v>4</v>
      </c>
      <c r="J27" t="s">
        <v>5</v>
      </c>
      <c r="K27" t="s">
        <v>6</v>
      </c>
      <c r="L27" t="s">
        <v>7</v>
      </c>
      <c r="M27" t="s">
        <v>8</v>
      </c>
      <c r="N27" t="s">
        <v>9</v>
      </c>
      <c r="O27" t="s">
        <v>10</v>
      </c>
      <c r="P27" t="s">
        <v>36</v>
      </c>
    </row>
    <row r="28" spans="4:17" x14ac:dyDescent="0.25">
      <c r="D28" t="s">
        <v>37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f t="shared" ref="M28:M35" si="6">AVERAGE(G28:L28)</f>
        <v>0</v>
      </c>
      <c r="N28">
        <f t="shared" ref="N28:N35" si="7">STDEV(G28:L28)</f>
        <v>0</v>
      </c>
      <c r="O28">
        <f>N28/SQRT(6)</f>
        <v>0</v>
      </c>
      <c r="P28" t="s">
        <v>25</v>
      </c>
    </row>
    <row r="29" spans="4:17" x14ac:dyDescent="0.25">
      <c r="F29">
        <v>3</v>
      </c>
      <c r="G29">
        <v>25</v>
      </c>
      <c r="H29">
        <v>33</v>
      </c>
      <c r="I29">
        <v>38</v>
      </c>
      <c r="J29">
        <v>25</v>
      </c>
      <c r="K29">
        <v>17</v>
      </c>
      <c r="L29">
        <v>30</v>
      </c>
      <c r="M29">
        <f t="shared" si="6"/>
        <v>28</v>
      </c>
      <c r="N29">
        <f t="shared" si="7"/>
        <v>7.3212020870892509</v>
      </c>
      <c r="O29">
        <f t="shared" ref="O29:O35" si="8">N29/SQRT(6)</f>
        <v>2.9888682361946528</v>
      </c>
      <c r="P29" t="s">
        <v>38</v>
      </c>
    </row>
    <row r="30" spans="4:17" x14ac:dyDescent="0.25">
      <c r="F30">
        <v>5</v>
      </c>
      <c r="G30">
        <v>54</v>
      </c>
      <c r="H30">
        <v>33</v>
      </c>
      <c r="I30">
        <v>42</v>
      </c>
      <c r="J30">
        <v>42</v>
      </c>
      <c r="K30">
        <v>38</v>
      </c>
      <c r="L30">
        <v>52</v>
      </c>
      <c r="M30">
        <f t="shared" si="6"/>
        <v>43.5</v>
      </c>
      <c r="N30">
        <f t="shared" si="7"/>
        <v>8.0932070281193234</v>
      </c>
      <c r="O30">
        <f t="shared" si="8"/>
        <v>3.3040379335998353</v>
      </c>
      <c r="P30" t="s">
        <v>39</v>
      </c>
    </row>
    <row r="31" spans="4:17" x14ac:dyDescent="0.25">
      <c r="F31">
        <v>7</v>
      </c>
      <c r="G31">
        <v>63</v>
      </c>
      <c r="H31">
        <v>63</v>
      </c>
      <c r="I31">
        <v>50</v>
      </c>
      <c r="J31">
        <v>63</v>
      </c>
      <c r="K31">
        <v>46</v>
      </c>
      <c r="L31">
        <v>65</v>
      </c>
      <c r="M31">
        <f t="shared" si="6"/>
        <v>58.333333333333336</v>
      </c>
      <c r="N31">
        <f t="shared" si="7"/>
        <v>8.140434058861139</v>
      </c>
      <c r="O31">
        <f t="shared" si="8"/>
        <v>3.3233182881638661</v>
      </c>
      <c r="P31" t="s">
        <v>40</v>
      </c>
    </row>
    <row r="32" spans="4:17" x14ac:dyDescent="0.25">
      <c r="F32">
        <v>9</v>
      </c>
      <c r="G32">
        <v>67</v>
      </c>
      <c r="H32">
        <v>67</v>
      </c>
      <c r="I32">
        <v>71</v>
      </c>
      <c r="J32">
        <v>63</v>
      </c>
      <c r="K32">
        <v>50</v>
      </c>
      <c r="L32">
        <v>70</v>
      </c>
      <c r="M32">
        <f t="shared" si="6"/>
        <v>64.666666666666671</v>
      </c>
      <c r="N32">
        <f t="shared" si="7"/>
        <v>7.7114633284913197</v>
      </c>
      <c r="O32">
        <f t="shared" si="8"/>
        <v>3.1481917208313526</v>
      </c>
      <c r="P32" t="s">
        <v>41</v>
      </c>
    </row>
    <row r="33" spans="4:16" x14ac:dyDescent="0.25">
      <c r="F33">
        <v>11</v>
      </c>
      <c r="G33">
        <v>79</v>
      </c>
      <c r="H33">
        <v>75</v>
      </c>
      <c r="I33">
        <v>75</v>
      </c>
      <c r="J33">
        <v>71</v>
      </c>
      <c r="K33">
        <v>58</v>
      </c>
      <c r="L33">
        <v>79</v>
      </c>
      <c r="M33">
        <f t="shared" si="6"/>
        <v>72.833333333333329</v>
      </c>
      <c r="N33">
        <f t="shared" si="7"/>
        <v>7.8591772258084793</v>
      </c>
      <c r="O33">
        <f t="shared" si="8"/>
        <v>3.2084956668888376</v>
      </c>
      <c r="P33" t="s">
        <v>42</v>
      </c>
    </row>
    <row r="34" spans="4:16" x14ac:dyDescent="0.25">
      <c r="F34">
        <v>13</v>
      </c>
      <c r="G34">
        <v>95</v>
      </c>
      <c r="H34">
        <v>92</v>
      </c>
      <c r="I34">
        <v>93</v>
      </c>
      <c r="J34">
        <v>90</v>
      </c>
      <c r="K34">
        <v>79</v>
      </c>
      <c r="L34">
        <v>89</v>
      </c>
      <c r="M34">
        <f t="shared" si="6"/>
        <v>89.666666666666671</v>
      </c>
      <c r="N34">
        <f t="shared" si="7"/>
        <v>5.6450568346710792</v>
      </c>
      <c r="O34">
        <f t="shared" si="8"/>
        <v>2.304584802325814</v>
      </c>
      <c r="P34" t="s">
        <v>43</v>
      </c>
    </row>
    <row r="35" spans="4:16" x14ac:dyDescent="0.25">
      <c r="F35">
        <v>15</v>
      </c>
      <c r="G35">
        <v>100</v>
      </c>
      <c r="H35">
        <v>99</v>
      </c>
      <c r="I35">
        <v>100</v>
      </c>
      <c r="J35">
        <v>99</v>
      </c>
      <c r="K35">
        <v>100</v>
      </c>
      <c r="L35">
        <v>98</v>
      </c>
      <c r="M35">
        <f t="shared" si="6"/>
        <v>99.333333333333329</v>
      </c>
      <c r="N35">
        <f t="shared" si="7"/>
        <v>0.81649658092772603</v>
      </c>
      <c r="O35">
        <f t="shared" si="8"/>
        <v>0.33333333333333337</v>
      </c>
      <c r="P35" t="s">
        <v>44</v>
      </c>
    </row>
    <row r="37" spans="4:16" x14ac:dyDescent="0.25">
      <c r="I37" s="1" t="s">
        <v>45</v>
      </c>
    </row>
    <row r="38" spans="4:16" x14ac:dyDescent="0.25">
      <c r="F38" t="s">
        <v>1</v>
      </c>
      <c r="G38" t="s">
        <v>22</v>
      </c>
      <c r="H38" t="s">
        <v>3</v>
      </c>
      <c r="I38" t="s">
        <v>4</v>
      </c>
      <c r="J38" t="s">
        <v>5</v>
      </c>
      <c r="K38" t="s">
        <v>6</v>
      </c>
      <c r="L38" t="s">
        <v>7</v>
      </c>
      <c r="M38" t="s">
        <v>8</v>
      </c>
      <c r="N38" t="s">
        <v>46</v>
      </c>
      <c r="O38" t="s">
        <v>10</v>
      </c>
      <c r="P38" t="s">
        <v>36</v>
      </c>
    </row>
    <row r="39" spans="4:16" x14ac:dyDescent="0.25"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ref="M39:M45" si="9">AVERAGE(G39:L39)</f>
        <v>0</v>
      </c>
      <c r="N39">
        <v>0</v>
      </c>
      <c r="O39">
        <v>0</v>
      </c>
      <c r="P39" t="s">
        <v>25</v>
      </c>
    </row>
    <row r="40" spans="4:16" x14ac:dyDescent="0.25">
      <c r="D40" t="s">
        <v>47</v>
      </c>
      <c r="F40">
        <v>3</v>
      </c>
      <c r="G40">
        <v>21</v>
      </c>
      <c r="H40">
        <v>15</v>
      </c>
      <c r="I40">
        <v>23</v>
      </c>
      <c r="J40">
        <v>17</v>
      </c>
      <c r="K40">
        <v>23</v>
      </c>
      <c r="L40">
        <v>20</v>
      </c>
      <c r="M40">
        <f>AVERAGE(G40:L40)</f>
        <v>19.833333333333332</v>
      </c>
      <c r="N40">
        <f t="shared" ref="N40:N45" si="10">STDEV(G40:L40)</f>
        <v>3.2506409624359773</v>
      </c>
      <c r="O40">
        <f>N40/SQRT(6)</f>
        <v>1.3270686158262943</v>
      </c>
      <c r="P40" t="s">
        <v>48</v>
      </c>
    </row>
    <row r="41" spans="4:16" x14ac:dyDescent="0.25">
      <c r="F41">
        <v>5</v>
      </c>
      <c r="G41">
        <v>33</v>
      </c>
      <c r="H41">
        <v>31</v>
      </c>
      <c r="I41">
        <v>54</v>
      </c>
      <c r="J41">
        <v>50</v>
      </c>
      <c r="K41">
        <v>35</v>
      </c>
      <c r="L41">
        <v>55</v>
      </c>
      <c r="M41">
        <f t="shared" si="9"/>
        <v>43</v>
      </c>
      <c r="N41">
        <f t="shared" si="10"/>
        <v>11.153474794878949</v>
      </c>
      <c r="O41">
        <f>N41/SQRT(6)</f>
        <v>4.5533870177411169</v>
      </c>
      <c r="P41" t="s">
        <v>49</v>
      </c>
    </row>
    <row r="42" spans="4:16" x14ac:dyDescent="0.25">
      <c r="F42">
        <v>7</v>
      </c>
      <c r="G42">
        <v>58</v>
      </c>
      <c r="H42">
        <v>42</v>
      </c>
      <c r="I42">
        <v>65</v>
      </c>
      <c r="J42">
        <v>58</v>
      </c>
      <c r="K42">
        <v>54</v>
      </c>
      <c r="L42">
        <v>58</v>
      </c>
      <c r="M42">
        <f t="shared" si="9"/>
        <v>55.833333333333336</v>
      </c>
      <c r="N42">
        <f t="shared" si="10"/>
        <v>7.6528861657982619</v>
      </c>
      <c r="O42">
        <f t="shared" ref="O42:O45" si="11">N42/SQRT(6)</f>
        <v>3.1242776943016879</v>
      </c>
      <c r="P42" t="s">
        <v>50</v>
      </c>
    </row>
    <row r="43" spans="4:16" x14ac:dyDescent="0.25">
      <c r="F43">
        <v>9</v>
      </c>
      <c r="G43">
        <v>67</v>
      </c>
      <c r="H43">
        <v>58</v>
      </c>
      <c r="I43">
        <v>73</v>
      </c>
      <c r="J43">
        <v>75</v>
      </c>
      <c r="K43">
        <v>73</v>
      </c>
      <c r="L43">
        <v>72</v>
      </c>
      <c r="M43">
        <f t="shared" si="9"/>
        <v>69.666666666666671</v>
      </c>
      <c r="N43">
        <f t="shared" si="10"/>
        <v>6.3140055960275072</v>
      </c>
      <c r="O43">
        <f t="shared" si="11"/>
        <v>2.5776819905574944</v>
      </c>
      <c r="P43" t="s">
        <v>51</v>
      </c>
    </row>
    <row r="44" spans="4:16" x14ac:dyDescent="0.25">
      <c r="F44">
        <v>11</v>
      </c>
      <c r="G44">
        <v>83</v>
      </c>
      <c r="H44">
        <v>83</v>
      </c>
      <c r="I44">
        <v>85</v>
      </c>
      <c r="J44">
        <v>90</v>
      </c>
      <c r="K44">
        <v>89</v>
      </c>
      <c r="L44">
        <v>88</v>
      </c>
      <c r="M44">
        <f t="shared" si="9"/>
        <v>86.333333333333329</v>
      </c>
      <c r="N44">
        <f t="shared" si="10"/>
        <v>3.0767948691238201</v>
      </c>
      <c r="O44">
        <f t="shared" si="11"/>
        <v>1.2560962454277849</v>
      </c>
      <c r="P44" t="s">
        <v>52</v>
      </c>
    </row>
    <row r="45" spans="4:16" x14ac:dyDescent="0.25">
      <c r="F45">
        <v>13</v>
      </c>
      <c r="G45">
        <v>100</v>
      </c>
      <c r="H45">
        <v>99</v>
      </c>
      <c r="I45">
        <v>99</v>
      </c>
      <c r="J45">
        <v>95</v>
      </c>
      <c r="K45">
        <v>100</v>
      </c>
      <c r="L45">
        <v>97</v>
      </c>
      <c r="M45">
        <f t="shared" si="9"/>
        <v>98.333333333333329</v>
      </c>
      <c r="N45">
        <f t="shared" si="10"/>
        <v>1.96638416050035</v>
      </c>
      <c r="O45">
        <f t="shared" si="11"/>
        <v>0.80277297191948638</v>
      </c>
      <c r="P45" t="s">
        <v>53</v>
      </c>
    </row>
    <row r="46" spans="4:16" x14ac:dyDescent="0.25">
      <c r="F46">
        <v>15</v>
      </c>
    </row>
    <row r="48" spans="4:16" x14ac:dyDescent="0.25">
      <c r="I48" s="1" t="s">
        <v>54</v>
      </c>
    </row>
    <row r="49" spans="4:16" x14ac:dyDescent="0.25">
      <c r="F49" t="s">
        <v>1</v>
      </c>
      <c r="G49" t="s">
        <v>22</v>
      </c>
      <c r="H49" t="s">
        <v>3</v>
      </c>
      <c r="I49" t="s">
        <v>4</v>
      </c>
      <c r="J49" t="s">
        <v>5</v>
      </c>
      <c r="K49" t="s">
        <v>6</v>
      </c>
      <c r="L49" t="s">
        <v>7</v>
      </c>
      <c r="M49" t="s">
        <v>8</v>
      </c>
      <c r="N49" t="s">
        <v>46</v>
      </c>
      <c r="O49" t="s">
        <v>10</v>
      </c>
      <c r="P49" t="s">
        <v>55</v>
      </c>
    </row>
    <row r="50" spans="4:16" x14ac:dyDescent="0.25"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ref="M50:M62" si="12">AVERAGE(G50:L50)</f>
        <v>0</v>
      </c>
      <c r="N50">
        <f t="shared" ref="N50:N62" si="13">STDEV(G50:L50)</f>
        <v>0</v>
      </c>
      <c r="O50">
        <f>N50/SQRT(6)</f>
        <v>0</v>
      </c>
      <c r="P50" t="s">
        <v>56</v>
      </c>
    </row>
    <row r="51" spans="4:16" x14ac:dyDescent="0.25">
      <c r="F51">
        <v>3</v>
      </c>
      <c r="G51">
        <v>25</v>
      </c>
      <c r="H51">
        <v>33</v>
      </c>
      <c r="I51">
        <v>25</v>
      </c>
      <c r="J51">
        <v>21</v>
      </c>
      <c r="K51">
        <v>17</v>
      </c>
      <c r="L51">
        <v>16</v>
      </c>
      <c r="M51">
        <f t="shared" si="12"/>
        <v>22.833333333333332</v>
      </c>
      <c r="N51">
        <f t="shared" si="13"/>
        <v>6.2742861479746601</v>
      </c>
      <c r="O51">
        <f t="shared" ref="O51:O62" si="14">N51/SQRT(6)</f>
        <v>2.5614665937917516</v>
      </c>
      <c r="P51" t="s">
        <v>57</v>
      </c>
    </row>
    <row r="52" spans="4:16" x14ac:dyDescent="0.25">
      <c r="D52" t="s">
        <v>58</v>
      </c>
      <c r="F52">
        <v>5</v>
      </c>
      <c r="G52">
        <v>33</v>
      </c>
      <c r="H52">
        <v>33</v>
      </c>
      <c r="I52">
        <v>33</v>
      </c>
      <c r="J52">
        <v>42</v>
      </c>
      <c r="K52">
        <v>33</v>
      </c>
      <c r="L52">
        <v>30</v>
      </c>
      <c r="M52">
        <f t="shared" si="12"/>
        <v>34</v>
      </c>
      <c r="N52">
        <f t="shared" si="13"/>
        <v>4.0987803063838397</v>
      </c>
      <c r="O52">
        <f t="shared" si="14"/>
        <v>1.6733200530681513</v>
      </c>
      <c r="P52" t="s">
        <v>59</v>
      </c>
    </row>
    <row r="53" spans="4:16" x14ac:dyDescent="0.25">
      <c r="F53">
        <v>7</v>
      </c>
      <c r="G53">
        <v>33</v>
      </c>
      <c r="H53">
        <v>33</v>
      </c>
      <c r="I53">
        <v>33</v>
      </c>
      <c r="J53">
        <v>50</v>
      </c>
      <c r="K53">
        <v>46</v>
      </c>
      <c r="L53">
        <v>35</v>
      </c>
      <c r="M53">
        <f t="shared" si="12"/>
        <v>38.333333333333336</v>
      </c>
      <c r="N53">
        <f t="shared" si="13"/>
        <v>7.6332605527825912</v>
      </c>
      <c r="O53">
        <f t="shared" si="14"/>
        <v>3.1162655713387353</v>
      </c>
      <c r="P53" t="s">
        <v>60</v>
      </c>
    </row>
    <row r="54" spans="4:16" x14ac:dyDescent="0.25">
      <c r="F54">
        <v>9</v>
      </c>
      <c r="G54">
        <v>33</v>
      </c>
      <c r="H54">
        <v>33</v>
      </c>
      <c r="I54">
        <v>50</v>
      </c>
      <c r="J54">
        <v>54</v>
      </c>
      <c r="K54">
        <v>50</v>
      </c>
      <c r="L54">
        <v>50</v>
      </c>
      <c r="M54">
        <f t="shared" si="12"/>
        <v>45</v>
      </c>
      <c r="N54">
        <f t="shared" si="13"/>
        <v>9.4233751915117967</v>
      </c>
      <c r="O54">
        <f t="shared" si="14"/>
        <v>3.8470768123342691</v>
      </c>
      <c r="P54" t="s">
        <v>61</v>
      </c>
    </row>
    <row r="55" spans="4:16" x14ac:dyDescent="0.25">
      <c r="F55">
        <v>11</v>
      </c>
      <c r="G55">
        <v>50</v>
      </c>
      <c r="H55">
        <v>51</v>
      </c>
      <c r="I55">
        <v>50</v>
      </c>
      <c r="J55">
        <v>63</v>
      </c>
      <c r="K55">
        <v>54</v>
      </c>
      <c r="L55">
        <v>55</v>
      </c>
      <c r="M55">
        <f t="shared" si="12"/>
        <v>53.833333333333336</v>
      </c>
      <c r="N55">
        <f t="shared" si="13"/>
        <v>4.9564772436345015</v>
      </c>
      <c r="O55">
        <f t="shared" si="14"/>
        <v>2.0234733614368254</v>
      </c>
      <c r="P55" t="s">
        <v>62</v>
      </c>
    </row>
    <row r="56" spans="4:16" x14ac:dyDescent="0.25">
      <c r="F56">
        <v>13</v>
      </c>
      <c r="G56">
        <v>54</v>
      </c>
      <c r="H56">
        <v>51</v>
      </c>
      <c r="I56">
        <v>50</v>
      </c>
      <c r="J56">
        <v>66</v>
      </c>
      <c r="K56">
        <v>58</v>
      </c>
      <c r="L56">
        <v>60</v>
      </c>
      <c r="M56">
        <f t="shared" si="12"/>
        <v>56.5</v>
      </c>
      <c r="N56">
        <f t="shared" si="13"/>
        <v>6.0580524923443839</v>
      </c>
      <c r="O56">
        <f t="shared" si="14"/>
        <v>2.4731895735399396</v>
      </c>
      <c r="P56" t="s">
        <v>63</v>
      </c>
    </row>
    <row r="57" spans="4:16" x14ac:dyDescent="0.25">
      <c r="F57">
        <v>15</v>
      </c>
      <c r="G57">
        <v>58</v>
      </c>
      <c r="H57">
        <v>58</v>
      </c>
      <c r="I57">
        <v>63</v>
      </c>
      <c r="J57">
        <v>66</v>
      </c>
      <c r="K57">
        <v>66</v>
      </c>
      <c r="L57">
        <v>63</v>
      </c>
      <c r="M57">
        <f t="shared" si="12"/>
        <v>62.333333333333336</v>
      </c>
      <c r="N57">
        <f t="shared" si="13"/>
        <v>3.614784456460256</v>
      </c>
      <c r="O57">
        <f t="shared" si="14"/>
        <v>1.4757295747452439</v>
      </c>
      <c r="P57" t="s">
        <v>64</v>
      </c>
    </row>
    <row r="58" spans="4:16" x14ac:dyDescent="0.25">
      <c r="F58">
        <v>17</v>
      </c>
      <c r="G58">
        <v>63</v>
      </c>
      <c r="H58">
        <v>66</v>
      </c>
      <c r="I58">
        <v>69</v>
      </c>
      <c r="J58">
        <v>66</v>
      </c>
      <c r="K58">
        <v>66</v>
      </c>
      <c r="L58">
        <v>63</v>
      </c>
      <c r="M58">
        <f t="shared" si="12"/>
        <v>65.5</v>
      </c>
      <c r="N58">
        <f t="shared" si="13"/>
        <v>2.2583179581272428</v>
      </c>
      <c r="O58">
        <f t="shared" si="14"/>
        <v>0.92195444572928875</v>
      </c>
      <c r="P58" t="s">
        <v>65</v>
      </c>
    </row>
    <row r="59" spans="4:16" x14ac:dyDescent="0.25">
      <c r="F59">
        <v>19</v>
      </c>
      <c r="G59">
        <v>70</v>
      </c>
      <c r="H59">
        <v>66</v>
      </c>
      <c r="I59">
        <v>78</v>
      </c>
      <c r="J59">
        <v>66</v>
      </c>
      <c r="K59">
        <v>75</v>
      </c>
      <c r="L59">
        <v>66</v>
      </c>
      <c r="M59">
        <f t="shared" si="12"/>
        <v>70.166666666666671</v>
      </c>
      <c r="N59">
        <f t="shared" si="13"/>
        <v>5.2313159593611491</v>
      </c>
      <c r="O59">
        <f t="shared" si="14"/>
        <v>2.1356757972855127</v>
      </c>
      <c r="P59" t="s">
        <v>66</v>
      </c>
    </row>
    <row r="60" spans="4:16" x14ac:dyDescent="0.25">
      <c r="F60">
        <v>21</v>
      </c>
      <c r="G60">
        <v>85</v>
      </c>
      <c r="H60">
        <v>79</v>
      </c>
      <c r="I60">
        <v>85</v>
      </c>
      <c r="J60">
        <v>83</v>
      </c>
      <c r="K60">
        <v>87</v>
      </c>
      <c r="L60">
        <v>79</v>
      </c>
      <c r="M60">
        <f t="shared" si="12"/>
        <v>83</v>
      </c>
      <c r="N60">
        <f t="shared" si="13"/>
        <v>3.3466401061363023</v>
      </c>
      <c r="O60">
        <f t="shared" si="14"/>
        <v>1.3662601021279466</v>
      </c>
      <c r="P60" t="s">
        <v>67</v>
      </c>
    </row>
    <row r="61" spans="4:16" x14ac:dyDescent="0.25">
      <c r="F61">
        <v>23</v>
      </c>
      <c r="G61">
        <v>90</v>
      </c>
      <c r="H61">
        <v>85</v>
      </c>
      <c r="I61">
        <v>93</v>
      </c>
      <c r="J61">
        <v>90</v>
      </c>
      <c r="K61">
        <v>94</v>
      </c>
      <c r="L61">
        <v>84</v>
      </c>
      <c r="M61">
        <f t="shared" si="12"/>
        <v>89.333333333333329</v>
      </c>
      <c r="N61">
        <f t="shared" si="13"/>
        <v>4.0824829046386295</v>
      </c>
      <c r="O61">
        <f t="shared" si="14"/>
        <v>1.6666666666666665</v>
      </c>
      <c r="P61" t="s">
        <v>68</v>
      </c>
    </row>
    <row r="62" spans="4:16" x14ac:dyDescent="0.25">
      <c r="F62">
        <v>25</v>
      </c>
      <c r="G62">
        <v>99</v>
      </c>
      <c r="H62">
        <v>95</v>
      </c>
      <c r="I62">
        <v>99</v>
      </c>
      <c r="J62">
        <v>99</v>
      </c>
      <c r="K62">
        <v>100</v>
      </c>
      <c r="L62">
        <v>97</v>
      </c>
      <c r="M62">
        <f t="shared" si="12"/>
        <v>98.166666666666671</v>
      </c>
      <c r="N62">
        <f t="shared" si="13"/>
        <v>1.8348478592697177</v>
      </c>
      <c r="O62">
        <f t="shared" si="14"/>
        <v>0.74907350180814103</v>
      </c>
      <c r="P62" t="s">
        <v>69</v>
      </c>
    </row>
    <row r="65" spans="4:16" x14ac:dyDescent="0.25">
      <c r="I65" s="1" t="s">
        <v>70</v>
      </c>
    </row>
    <row r="66" spans="4:16" x14ac:dyDescent="0.25">
      <c r="F66" t="s">
        <v>1</v>
      </c>
      <c r="G66" t="s">
        <v>22</v>
      </c>
      <c r="H66" t="s">
        <v>3</v>
      </c>
      <c r="I66" t="s">
        <v>4</v>
      </c>
      <c r="J66" t="s">
        <v>5</v>
      </c>
      <c r="K66" t="s">
        <v>6</v>
      </c>
      <c r="L66" t="s">
        <v>7</v>
      </c>
      <c r="M66" t="s">
        <v>8</v>
      </c>
      <c r="N66" t="s">
        <v>9</v>
      </c>
      <c r="O66" t="s">
        <v>10</v>
      </c>
      <c r="P66" t="s">
        <v>55</v>
      </c>
    </row>
    <row r="67" spans="4:16" x14ac:dyDescent="0.25"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f t="shared" ref="M67:M76" si="15">AVERAGE(G67:L67)</f>
        <v>0</v>
      </c>
      <c r="N67">
        <f>STDEV(G67:L67)</f>
        <v>0</v>
      </c>
      <c r="O67">
        <f>N67/SQRT(6)</f>
        <v>0</v>
      </c>
      <c r="P67" t="s">
        <v>25</v>
      </c>
    </row>
    <row r="68" spans="4:16" x14ac:dyDescent="0.25">
      <c r="F68">
        <v>3</v>
      </c>
      <c r="G68">
        <v>14.2</v>
      </c>
      <c r="H68">
        <v>17</v>
      </c>
      <c r="I68">
        <v>17</v>
      </c>
      <c r="J68">
        <v>17</v>
      </c>
      <c r="K68">
        <v>17</v>
      </c>
      <c r="L68">
        <v>15</v>
      </c>
      <c r="M68">
        <f t="shared" si="15"/>
        <v>16.2</v>
      </c>
      <c r="N68">
        <f t="shared" ref="N68:N76" si="16">STDEV(G68:L68)</f>
        <v>1.264911064067352</v>
      </c>
      <c r="O68">
        <f t="shared" ref="O68:O75" si="17">N68/SQRT(6)</f>
        <v>0.51639777949432242</v>
      </c>
      <c r="P68" t="s">
        <v>71</v>
      </c>
    </row>
    <row r="69" spans="4:16" x14ac:dyDescent="0.25">
      <c r="F69">
        <v>5</v>
      </c>
      <c r="G69">
        <v>36</v>
      </c>
      <c r="H69">
        <v>42</v>
      </c>
      <c r="I69">
        <v>33</v>
      </c>
      <c r="J69">
        <v>42</v>
      </c>
      <c r="K69">
        <v>25</v>
      </c>
      <c r="L69">
        <v>30</v>
      </c>
      <c r="M69">
        <f t="shared" si="15"/>
        <v>34.666666666666664</v>
      </c>
      <c r="N69">
        <f t="shared" si="16"/>
        <v>6.7428974978614802</v>
      </c>
      <c r="O69">
        <f t="shared" si="17"/>
        <v>2.7527763762750088</v>
      </c>
      <c r="P69" t="s">
        <v>72</v>
      </c>
    </row>
    <row r="70" spans="4:16" x14ac:dyDescent="0.25">
      <c r="D70" t="s">
        <v>73</v>
      </c>
      <c r="F70">
        <v>7</v>
      </c>
      <c r="G70">
        <v>50</v>
      </c>
      <c r="H70">
        <v>42</v>
      </c>
      <c r="I70">
        <v>50</v>
      </c>
      <c r="J70">
        <v>50</v>
      </c>
      <c r="K70">
        <v>42</v>
      </c>
      <c r="L70">
        <v>45</v>
      </c>
      <c r="M70">
        <f t="shared" si="15"/>
        <v>46.5</v>
      </c>
      <c r="N70">
        <f t="shared" si="16"/>
        <v>3.9874804074753771</v>
      </c>
      <c r="O70">
        <f t="shared" si="17"/>
        <v>1.6278820596099708</v>
      </c>
      <c r="P70" t="s">
        <v>74</v>
      </c>
    </row>
    <row r="71" spans="4:16" x14ac:dyDescent="0.25">
      <c r="F71">
        <v>9</v>
      </c>
      <c r="G71">
        <v>57</v>
      </c>
      <c r="H71">
        <v>42</v>
      </c>
      <c r="I71">
        <v>50</v>
      </c>
      <c r="J71">
        <v>54</v>
      </c>
      <c r="K71">
        <v>58</v>
      </c>
      <c r="L71">
        <v>50</v>
      </c>
      <c r="M71">
        <f t="shared" si="15"/>
        <v>51.833333333333336</v>
      </c>
      <c r="N71">
        <f t="shared" si="16"/>
        <v>5.8793423668525033</v>
      </c>
      <c r="O71">
        <f t="shared" si="17"/>
        <v>2.4002314703192971</v>
      </c>
      <c r="P71" t="s">
        <v>75</v>
      </c>
    </row>
    <row r="72" spans="4:16" x14ac:dyDescent="0.25">
      <c r="F72">
        <v>11</v>
      </c>
      <c r="G72">
        <v>64.2</v>
      </c>
      <c r="H72">
        <v>58</v>
      </c>
      <c r="I72">
        <v>64.2</v>
      </c>
      <c r="J72">
        <v>62</v>
      </c>
      <c r="K72">
        <v>63</v>
      </c>
      <c r="L72">
        <v>62</v>
      </c>
      <c r="M72">
        <f t="shared" si="15"/>
        <v>62.233333333333327</v>
      </c>
      <c r="N72">
        <f t="shared" si="16"/>
        <v>2.2957932543386113</v>
      </c>
      <c r="O72">
        <f t="shared" si="17"/>
        <v>0.93725367134220683</v>
      </c>
      <c r="P72" t="s">
        <v>76</v>
      </c>
    </row>
    <row r="73" spans="4:16" x14ac:dyDescent="0.25">
      <c r="F73">
        <v>13</v>
      </c>
      <c r="G73">
        <v>72</v>
      </c>
      <c r="H73">
        <v>75</v>
      </c>
      <c r="I73">
        <v>67</v>
      </c>
      <c r="J73">
        <v>70</v>
      </c>
      <c r="K73">
        <v>67</v>
      </c>
      <c r="L73">
        <v>70</v>
      </c>
      <c r="M73">
        <f t="shared" si="15"/>
        <v>70.166666666666671</v>
      </c>
      <c r="N73">
        <f t="shared" si="16"/>
        <v>3.0605010483034745</v>
      </c>
      <c r="O73">
        <f t="shared" si="17"/>
        <v>1.2494443209327541</v>
      </c>
      <c r="P73" t="s">
        <v>77</v>
      </c>
    </row>
    <row r="74" spans="4:16" x14ac:dyDescent="0.25">
      <c r="F74">
        <v>15</v>
      </c>
      <c r="G74">
        <v>86</v>
      </c>
      <c r="H74">
        <v>82</v>
      </c>
      <c r="I74">
        <v>67</v>
      </c>
      <c r="J74">
        <v>87</v>
      </c>
      <c r="K74">
        <v>71</v>
      </c>
      <c r="L74">
        <v>86</v>
      </c>
      <c r="M74">
        <f t="shared" si="15"/>
        <v>79.833333333333329</v>
      </c>
      <c r="N74">
        <f t="shared" si="16"/>
        <v>8.6583293230661234</v>
      </c>
      <c r="O74">
        <f t="shared" si="17"/>
        <v>3.5347481444148814</v>
      </c>
      <c r="P74" t="s">
        <v>78</v>
      </c>
    </row>
    <row r="75" spans="4:16" x14ac:dyDescent="0.25">
      <c r="F75">
        <v>17</v>
      </c>
      <c r="G75">
        <v>92</v>
      </c>
      <c r="H75">
        <v>96</v>
      </c>
      <c r="I75">
        <v>89</v>
      </c>
      <c r="J75">
        <v>97</v>
      </c>
      <c r="K75">
        <v>87</v>
      </c>
      <c r="L75">
        <v>94</v>
      </c>
      <c r="M75">
        <f t="shared" si="15"/>
        <v>92.5</v>
      </c>
      <c r="N75">
        <f t="shared" si="16"/>
        <v>3.9370039370059056</v>
      </c>
      <c r="O75">
        <f t="shared" si="17"/>
        <v>1.6072751268321592</v>
      </c>
      <c r="P75" t="s">
        <v>79</v>
      </c>
    </row>
    <row r="76" spans="4:16" x14ac:dyDescent="0.25">
      <c r="F76">
        <v>19</v>
      </c>
      <c r="G76">
        <v>99</v>
      </c>
      <c r="H76">
        <v>100</v>
      </c>
      <c r="I76">
        <v>97</v>
      </c>
      <c r="J76">
        <v>99</v>
      </c>
      <c r="K76">
        <v>96</v>
      </c>
      <c r="L76">
        <v>100</v>
      </c>
      <c r="M76">
        <f t="shared" si="15"/>
        <v>98.5</v>
      </c>
      <c r="N76">
        <f t="shared" si="16"/>
        <v>1.6431676725154984</v>
      </c>
      <c r="O76">
        <f>N76/SQRT(6)</f>
        <v>0.67082039324993703</v>
      </c>
      <c r="P76" t="s">
        <v>80</v>
      </c>
    </row>
    <row r="91" spans="8:14" x14ac:dyDescent="0.25">
      <c r="H91" t="s">
        <v>81</v>
      </c>
      <c r="I91" t="s">
        <v>82</v>
      </c>
      <c r="J91" t="s">
        <v>83</v>
      </c>
      <c r="K91" t="s">
        <v>84</v>
      </c>
      <c r="L91" t="s">
        <v>85</v>
      </c>
      <c r="M91" t="s">
        <v>70</v>
      </c>
      <c r="N91" t="s">
        <v>86</v>
      </c>
    </row>
    <row r="92" spans="8:14" x14ac:dyDescent="0.25">
      <c r="H92">
        <v>3</v>
      </c>
      <c r="I92" t="s">
        <v>26</v>
      </c>
      <c r="J92" t="s">
        <v>13</v>
      </c>
      <c r="K92" t="s">
        <v>38</v>
      </c>
      <c r="L92" t="s">
        <v>48</v>
      </c>
      <c r="M92" t="s">
        <v>71</v>
      </c>
      <c r="N92" t="s">
        <v>57</v>
      </c>
    </row>
    <row r="93" spans="8:14" x14ac:dyDescent="0.25">
      <c r="H93">
        <v>5</v>
      </c>
      <c r="I93" t="s">
        <v>87</v>
      </c>
      <c r="J93" t="s">
        <v>88</v>
      </c>
      <c r="K93" t="s">
        <v>39</v>
      </c>
      <c r="L93" t="s">
        <v>49</v>
      </c>
      <c r="M93" t="s">
        <v>89</v>
      </c>
      <c r="N93" t="s">
        <v>59</v>
      </c>
    </row>
    <row r="94" spans="8:14" x14ac:dyDescent="0.25">
      <c r="H94">
        <v>7</v>
      </c>
      <c r="I94" t="s">
        <v>29</v>
      </c>
      <c r="J94" t="s">
        <v>15</v>
      </c>
      <c r="K94" t="s">
        <v>40</v>
      </c>
      <c r="L94" t="s">
        <v>50</v>
      </c>
      <c r="M94" t="s">
        <v>74</v>
      </c>
      <c r="N94" t="s">
        <v>60</v>
      </c>
    </row>
    <row r="95" spans="8:14" x14ac:dyDescent="0.25">
      <c r="H95">
        <v>9</v>
      </c>
      <c r="I95" t="s">
        <v>30</v>
      </c>
      <c r="J95" t="s">
        <v>90</v>
      </c>
      <c r="K95" t="s">
        <v>41</v>
      </c>
      <c r="L95" t="s">
        <v>51</v>
      </c>
      <c r="M95" t="s">
        <v>75</v>
      </c>
      <c r="N95" t="s">
        <v>61</v>
      </c>
    </row>
    <row r="96" spans="8:14" x14ac:dyDescent="0.25">
      <c r="H96">
        <v>11</v>
      </c>
      <c r="I96" t="s">
        <v>31</v>
      </c>
      <c r="J96" t="s">
        <v>17</v>
      </c>
      <c r="K96" t="s">
        <v>42</v>
      </c>
      <c r="L96" t="s">
        <v>52</v>
      </c>
      <c r="M96" t="s">
        <v>91</v>
      </c>
      <c r="N96" t="s">
        <v>62</v>
      </c>
    </row>
    <row r="97" spans="8:14" x14ac:dyDescent="0.25">
      <c r="H97">
        <v>13</v>
      </c>
      <c r="I97" t="s">
        <v>92</v>
      </c>
      <c r="J97" t="s">
        <v>18</v>
      </c>
      <c r="K97" t="s">
        <v>43</v>
      </c>
      <c r="L97" t="s">
        <v>53</v>
      </c>
      <c r="M97" t="s">
        <v>77</v>
      </c>
      <c r="N97" t="s">
        <v>63</v>
      </c>
    </row>
    <row r="98" spans="8:14" x14ac:dyDescent="0.25">
      <c r="H98">
        <v>15</v>
      </c>
      <c r="I98" t="s">
        <v>93</v>
      </c>
      <c r="J98" t="s">
        <v>19</v>
      </c>
      <c r="K98" t="s">
        <v>44</v>
      </c>
      <c r="M98" t="s">
        <v>94</v>
      </c>
      <c r="N98" t="s">
        <v>64</v>
      </c>
    </row>
    <row r="99" spans="8:14" x14ac:dyDescent="0.25">
      <c r="H99">
        <v>17</v>
      </c>
      <c r="I99" t="s">
        <v>34</v>
      </c>
      <c r="J99" t="s">
        <v>20</v>
      </c>
      <c r="M99" t="s">
        <v>79</v>
      </c>
      <c r="N99" t="s">
        <v>65</v>
      </c>
    </row>
    <row r="100" spans="8:14" x14ac:dyDescent="0.25">
      <c r="H100">
        <v>19</v>
      </c>
      <c r="M100" t="s">
        <v>80</v>
      </c>
      <c r="N100" t="s">
        <v>66</v>
      </c>
    </row>
    <row r="101" spans="8:14" x14ac:dyDescent="0.25">
      <c r="H101">
        <v>21</v>
      </c>
      <c r="N101" t="s">
        <v>67</v>
      </c>
    </row>
    <row r="102" spans="8:14" x14ac:dyDescent="0.25">
      <c r="H102">
        <v>23</v>
      </c>
      <c r="N102" t="s">
        <v>68</v>
      </c>
    </row>
    <row r="103" spans="8:14" x14ac:dyDescent="0.25">
      <c r="H103">
        <v>25</v>
      </c>
      <c r="N103" t="s">
        <v>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muniba tariq</dc:creator>
  <cp:lastModifiedBy>gcu</cp:lastModifiedBy>
  <dcterms:created xsi:type="dcterms:W3CDTF">2020-04-16T15:53:12Z</dcterms:created>
  <dcterms:modified xsi:type="dcterms:W3CDTF">2020-04-16T16:23:40Z</dcterms:modified>
</cp:coreProperties>
</file>