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olkins\Desktop\Peer J\Data\"/>
    </mc:Choice>
  </mc:AlternateContent>
  <bookViews>
    <workbookView xWindow="0" yWindow="0" windowWidth="23040" windowHeight="9654"/>
  </bookViews>
  <sheets>
    <sheet name="Potting bycatch" sheetId="1" r:id="rId1"/>
    <sheet name="Sheet1" sheetId="3" r:id="rId2"/>
    <sheet name="Codes" sheetId="2" r:id="rId3"/>
  </sheets>
  <definedNames>
    <definedName name="_xlnm._FilterDatabase" localSheetId="0" hidden="1">'Potting bycatch'!$A$1:$R$313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3" l="1"/>
  <c r="K40" i="3"/>
  <c r="K38" i="3"/>
  <c r="J40" i="3"/>
  <c r="J39" i="3"/>
  <c r="J38" i="3"/>
  <c r="P110" i="1"/>
  <c r="Q110" i="1" l="1"/>
  <c r="R110" i="1" l="1"/>
  <c r="P160" i="1" l="1"/>
  <c r="P213" i="1"/>
  <c r="P261" i="1"/>
  <c r="P161" i="1"/>
  <c r="P214" i="1"/>
  <c r="P162" i="1"/>
  <c r="P262" i="1"/>
  <c r="P263" i="1"/>
  <c r="P53" i="1"/>
  <c r="P54" i="1"/>
  <c r="P2" i="1"/>
  <c r="P55" i="1"/>
  <c r="P3" i="1"/>
  <c r="P4" i="1"/>
  <c r="P56" i="1"/>
  <c r="P5" i="1"/>
  <c r="P111" i="1"/>
  <c r="P112" i="1"/>
  <c r="P57" i="1"/>
  <c r="P113" i="1"/>
  <c r="P114" i="1"/>
  <c r="P6" i="1"/>
  <c r="P7" i="1"/>
  <c r="P115" i="1"/>
  <c r="P58" i="1"/>
  <c r="P59" i="1"/>
  <c r="P8" i="1"/>
  <c r="P60" i="1"/>
  <c r="P9" i="1"/>
  <c r="P116" i="1"/>
  <c r="P10" i="1"/>
  <c r="P117" i="1"/>
  <c r="P118" i="1"/>
  <c r="P61" i="1"/>
  <c r="P62" i="1"/>
  <c r="P163" i="1"/>
  <c r="P264" i="1"/>
  <c r="P265" i="1"/>
  <c r="P215" i="1"/>
  <c r="P164" i="1"/>
  <c r="P216" i="1"/>
  <c r="P266" i="1"/>
  <c r="P165" i="1"/>
  <c r="P217" i="1"/>
  <c r="P267" i="1"/>
  <c r="P166" i="1"/>
  <c r="P268" i="1"/>
  <c r="P218" i="1"/>
  <c r="P167" i="1"/>
  <c r="P168" i="1"/>
  <c r="P269" i="1"/>
  <c r="P219" i="1"/>
  <c r="P270" i="1"/>
  <c r="P169" i="1"/>
  <c r="P220" i="1"/>
  <c r="P271" i="1"/>
  <c r="P170" i="1"/>
  <c r="P221" i="1"/>
  <c r="P171" i="1"/>
  <c r="P272" i="1"/>
  <c r="P273" i="1"/>
  <c r="P119" i="1"/>
  <c r="P63" i="1"/>
  <c r="P64" i="1"/>
  <c r="P11" i="1"/>
  <c r="P65" i="1"/>
  <c r="P12" i="1"/>
  <c r="P13" i="1"/>
  <c r="P66" i="1"/>
  <c r="P14" i="1"/>
  <c r="P120" i="1"/>
  <c r="P121" i="1"/>
  <c r="P67" i="1"/>
  <c r="P122" i="1"/>
  <c r="P123" i="1"/>
  <c r="P15" i="1"/>
  <c r="P172" i="1"/>
  <c r="P222" i="1"/>
  <c r="P274" i="1"/>
  <c r="P173" i="1"/>
  <c r="P275" i="1"/>
  <c r="P223" i="1"/>
  <c r="P174" i="1"/>
  <c r="P276" i="1"/>
  <c r="P224" i="1"/>
  <c r="P175" i="1"/>
  <c r="P225" i="1"/>
  <c r="P277" i="1"/>
  <c r="P278" i="1"/>
  <c r="P176" i="1"/>
  <c r="P68" i="1"/>
  <c r="P69" i="1"/>
  <c r="P124" i="1"/>
  <c r="P125" i="1"/>
  <c r="P16" i="1"/>
  <c r="P126" i="1"/>
  <c r="P17" i="1"/>
  <c r="P70" i="1"/>
  <c r="P18" i="1"/>
  <c r="P71" i="1"/>
  <c r="P72" i="1"/>
  <c r="P127" i="1"/>
  <c r="P19" i="1"/>
  <c r="P20" i="1"/>
  <c r="P177" i="1"/>
  <c r="P279" i="1"/>
  <c r="P226" i="1"/>
  <c r="P227" i="1"/>
  <c r="P280" i="1"/>
  <c r="P178" i="1"/>
  <c r="P281" i="1"/>
  <c r="P179" i="1"/>
  <c r="P180" i="1"/>
  <c r="P181" i="1"/>
  <c r="P282" i="1"/>
  <c r="P283" i="1"/>
  <c r="P228" i="1"/>
  <c r="P128" i="1"/>
  <c r="P73" i="1"/>
  <c r="P74" i="1"/>
  <c r="P21" i="1"/>
  <c r="P75" i="1"/>
  <c r="P22" i="1"/>
  <c r="P23" i="1"/>
  <c r="P76" i="1"/>
  <c r="P24" i="1"/>
  <c r="P129" i="1"/>
  <c r="P77" i="1"/>
  <c r="P130" i="1"/>
  <c r="P25" i="1"/>
  <c r="P26" i="1"/>
  <c r="P131" i="1"/>
  <c r="P78" i="1"/>
  <c r="P79" i="1"/>
  <c r="P27" i="1"/>
  <c r="P80" i="1"/>
  <c r="P28" i="1"/>
  <c r="P132" i="1"/>
  <c r="P133" i="1"/>
  <c r="P134" i="1"/>
  <c r="P81" i="1"/>
  <c r="P182" i="1"/>
  <c r="P284" i="1"/>
  <c r="P229" i="1"/>
  <c r="P183" i="1"/>
  <c r="P230" i="1"/>
  <c r="P285" i="1"/>
  <c r="P184" i="1"/>
  <c r="P231" i="1"/>
  <c r="P286" i="1"/>
  <c r="P185" i="1"/>
  <c r="P287" i="1"/>
  <c r="P232" i="1"/>
  <c r="P186" i="1"/>
  <c r="P135" i="1"/>
  <c r="P136" i="1"/>
  <c r="P82" i="1"/>
  <c r="P137" i="1"/>
  <c r="P138" i="1"/>
  <c r="P29" i="1"/>
  <c r="P83" i="1"/>
  <c r="P30" i="1"/>
  <c r="P84" i="1"/>
  <c r="P31" i="1"/>
  <c r="P85" i="1"/>
  <c r="P233" i="1"/>
  <c r="P288" i="1"/>
  <c r="P187" i="1"/>
  <c r="P234" i="1"/>
  <c r="P188" i="1"/>
  <c r="P289" i="1"/>
  <c r="P235" i="1"/>
  <c r="P189" i="1"/>
  <c r="P290" i="1"/>
  <c r="P236" i="1"/>
  <c r="P237" i="1"/>
  <c r="P291" i="1"/>
  <c r="P190" i="1"/>
  <c r="P238" i="1"/>
  <c r="P191" i="1"/>
  <c r="P239" i="1"/>
  <c r="P292" i="1"/>
  <c r="P192" i="1"/>
  <c r="P293" i="1"/>
  <c r="P240" i="1"/>
  <c r="P193" i="1"/>
  <c r="P294" i="1"/>
  <c r="P241" i="1"/>
  <c r="P194" i="1"/>
  <c r="P242" i="1"/>
  <c r="P195" i="1"/>
  <c r="P86" i="1"/>
  <c r="P87" i="1"/>
  <c r="P139" i="1"/>
  <c r="P140" i="1"/>
  <c r="P32" i="1"/>
  <c r="P141" i="1"/>
  <c r="P33" i="1"/>
  <c r="P88" i="1"/>
  <c r="P34" i="1"/>
  <c r="P89" i="1"/>
  <c r="P90" i="1"/>
  <c r="P142" i="1"/>
  <c r="P35" i="1"/>
  <c r="P36" i="1"/>
  <c r="P243" i="1"/>
  <c r="P196" i="1"/>
  <c r="P244" i="1"/>
  <c r="P295" i="1"/>
  <c r="P197" i="1"/>
  <c r="P296" i="1"/>
  <c r="P198" i="1"/>
  <c r="P297" i="1"/>
  <c r="P245" i="1"/>
  <c r="P199" i="1"/>
  <c r="P246" i="1"/>
  <c r="P298" i="1"/>
  <c r="P299" i="1"/>
  <c r="P200" i="1"/>
  <c r="P91" i="1"/>
  <c r="P92" i="1"/>
  <c r="P143" i="1"/>
  <c r="P144" i="1"/>
  <c r="P37" i="1"/>
  <c r="P145" i="1"/>
  <c r="P38" i="1"/>
  <c r="P93" i="1"/>
  <c r="P39" i="1"/>
  <c r="P94" i="1"/>
  <c r="P95" i="1"/>
  <c r="P146" i="1"/>
  <c r="P40" i="1"/>
  <c r="P41" i="1"/>
  <c r="P201" i="1"/>
  <c r="P300" i="1"/>
  <c r="P247" i="1"/>
  <c r="P248" i="1"/>
  <c r="P301" i="1"/>
  <c r="P202" i="1"/>
  <c r="P249" i="1"/>
  <c r="P302" i="1"/>
  <c r="P203" i="1"/>
  <c r="P250" i="1"/>
  <c r="P204" i="1"/>
  <c r="P303" i="1"/>
  <c r="P304" i="1"/>
  <c r="P251" i="1"/>
  <c r="P147" i="1"/>
  <c r="P96" i="1"/>
  <c r="P97" i="1"/>
  <c r="P42" i="1"/>
  <c r="P98" i="1"/>
  <c r="P43" i="1"/>
  <c r="P99" i="1"/>
  <c r="P44" i="1"/>
  <c r="P148" i="1"/>
  <c r="P149" i="1"/>
  <c r="P100" i="1"/>
  <c r="P150" i="1"/>
  <c r="P151" i="1"/>
  <c r="P252" i="1"/>
  <c r="P205" i="1"/>
  <c r="P253" i="1"/>
  <c r="P305" i="1"/>
  <c r="P206" i="1"/>
  <c r="P306" i="1"/>
  <c r="P307" i="1"/>
  <c r="P254" i="1"/>
  <c r="P207" i="1"/>
  <c r="P255" i="1"/>
  <c r="P308" i="1"/>
  <c r="P309" i="1"/>
  <c r="P208" i="1"/>
  <c r="P101" i="1"/>
  <c r="P102" i="1"/>
  <c r="P152" i="1"/>
  <c r="P153" i="1"/>
  <c r="P45" i="1"/>
  <c r="P154" i="1"/>
  <c r="P46" i="1"/>
  <c r="P103" i="1"/>
  <c r="P47" i="1"/>
  <c r="P104" i="1"/>
  <c r="P105" i="1"/>
  <c r="P155" i="1"/>
  <c r="P48" i="1"/>
  <c r="P209" i="1"/>
  <c r="P310" i="1"/>
  <c r="P256" i="1"/>
  <c r="P311" i="1"/>
  <c r="P210" i="1"/>
  <c r="P257" i="1"/>
  <c r="P312" i="1"/>
  <c r="P211" i="1"/>
  <c r="P258" i="1"/>
  <c r="P212" i="1"/>
  <c r="P313" i="1"/>
  <c r="P259" i="1"/>
  <c r="P156" i="1"/>
  <c r="P106" i="1"/>
  <c r="P49" i="1"/>
  <c r="P107" i="1"/>
  <c r="P50" i="1"/>
  <c r="P51" i="1"/>
  <c r="P108" i="1"/>
  <c r="P52" i="1"/>
  <c r="P157" i="1"/>
  <c r="P109" i="1"/>
  <c r="P158" i="1"/>
  <c r="P159" i="1"/>
  <c r="P260" i="1"/>
  <c r="Q308" i="1" l="1"/>
  <c r="Q144" i="1"/>
  <c r="Q88" i="1"/>
  <c r="Q185" i="1"/>
  <c r="Q129" i="1"/>
  <c r="Q120" i="1"/>
  <c r="Q268" i="1"/>
  <c r="Q159" i="1"/>
  <c r="Q211" i="1"/>
  <c r="Q48" i="1"/>
  <c r="Q45" i="1"/>
  <c r="Q255" i="1"/>
  <c r="Q205" i="1"/>
  <c r="Q99" i="1"/>
  <c r="Q304" i="1"/>
  <c r="Q301" i="1"/>
  <c r="Q95" i="1"/>
  <c r="Q143" i="1"/>
  <c r="Q245" i="1"/>
  <c r="Q243" i="1"/>
  <c r="Q33" i="1"/>
  <c r="Q242" i="1"/>
  <c r="Q292" i="1"/>
  <c r="Q290" i="1"/>
  <c r="Q233" i="1"/>
  <c r="Q137" i="1"/>
  <c r="Q286" i="1"/>
  <c r="Q182" i="1"/>
  <c r="Q79" i="1"/>
  <c r="Q24" i="1"/>
  <c r="Q128" i="1"/>
  <c r="Q178" i="1"/>
  <c r="Q127" i="1"/>
  <c r="Q125" i="1"/>
  <c r="Q175" i="1"/>
  <c r="Q222" i="1"/>
  <c r="Q14" i="1"/>
  <c r="Q119" i="1"/>
  <c r="Q169" i="1"/>
  <c r="Q166" i="1"/>
  <c r="Q265" i="1"/>
  <c r="Q116" i="1"/>
  <c r="Q6" i="1"/>
  <c r="Q4" i="1"/>
  <c r="Q262" i="1"/>
  <c r="Q154" i="1"/>
  <c r="Q196" i="1"/>
  <c r="Q73" i="1"/>
  <c r="Q215" i="1"/>
  <c r="Q312" i="1"/>
  <c r="Q153" i="1"/>
  <c r="Q207" i="1"/>
  <c r="Q252" i="1"/>
  <c r="Q43" i="1"/>
  <c r="Q303" i="1"/>
  <c r="Q248" i="1"/>
  <c r="Q94" i="1"/>
  <c r="Q92" i="1"/>
  <c r="Q297" i="1"/>
  <c r="Q36" i="1"/>
  <c r="Q141" i="1"/>
  <c r="Q194" i="1"/>
  <c r="Q239" i="1"/>
  <c r="Q189" i="1"/>
  <c r="Q85" i="1"/>
  <c r="Q82" i="1"/>
  <c r="Q231" i="1"/>
  <c r="Q81" i="1"/>
  <c r="Q78" i="1"/>
  <c r="Q76" i="1"/>
  <c r="Q228" i="1"/>
  <c r="Q280" i="1"/>
  <c r="Q72" i="1"/>
  <c r="Q124" i="1"/>
  <c r="Q224" i="1"/>
  <c r="Q172" i="1"/>
  <c r="Q66" i="1"/>
  <c r="Q273" i="1"/>
  <c r="Q270" i="1"/>
  <c r="Q267" i="1"/>
  <c r="Q264" i="1"/>
  <c r="Q9" i="1"/>
  <c r="Q114" i="1"/>
  <c r="Q3" i="1"/>
  <c r="Q162" i="1"/>
  <c r="Q44" i="1"/>
  <c r="Q288" i="1"/>
  <c r="Q16" i="1"/>
  <c r="Q7" i="1"/>
  <c r="Q49" i="1"/>
  <c r="Q109" i="1"/>
  <c r="Q257" i="1"/>
  <c r="Q152" i="1"/>
  <c r="Q254" i="1"/>
  <c r="Q151" i="1"/>
  <c r="Q98" i="1"/>
  <c r="Q204" i="1"/>
  <c r="Q247" i="1"/>
  <c r="Q39" i="1"/>
  <c r="Q91" i="1"/>
  <c r="Q198" i="1"/>
  <c r="Q35" i="1"/>
  <c r="Q32" i="1"/>
  <c r="Q241" i="1"/>
  <c r="Q191" i="1"/>
  <c r="Q235" i="1"/>
  <c r="Q31" i="1"/>
  <c r="Q136" i="1"/>
  <c r="Q184" i="1"/>
  <c r="Q134" i="1"/>
  <c r="Q131" i="1"/>
  <c r="Q23" i="1"/>
  <c r="Q283" i="1"/>
  <c r="Q227" i="1"/>
  <c r="Q71" i="1"/>
  <c r="Q69" i="1"/>
  <c r="Q276" i="1"/>
  <c r="Q15" i="1"/>
  <c r="Q272" i="1"/>
  <c r="Q219" i="1"/>
  <c r="Q217" i="1"/>
  <c r="Q163" i="1"/>
  <c r="Q60" i="1"/>
  <c r="Q113" i="1"/>
  <c r="Q55" i="1"/>
  <c r="Q214" i="1"/>
  <c r="Q202" i="1"/>
  <c r="Q192" i="1"/>
  <c r="Q281" i="1"/>
  <c r="Q56" i="1"/>
  <c r="Q158" i="1"/>
  <c r="Q106" i="1"/>
  <c r="Q105" i="1"/>
  <c r="Q157" i="1"/>
  <c r="Q156" i="1"/>
  <c r="Q210" i="1"/>
  <c r="Q104" i="1"/>
  <c r="Q102" i="1"/>
  <c r="Q307" i="1"/>
  <c r="Q150" i="1"/>
  <c r="Q42" i="1"/>
  <c r="Q250" i="1"/>
  <c r="Q300" i="1"/>
  <c r="Q93" i="1"/>
  <c r="Q200" i="1"/>
  <c r="Q296" i="1"/>
  <c r="Q142" i="1"/>
  <c r="Q140" i="1"/>
  <c r="Q294" i="1"/>
  <c r="Q238" i="1"/>
  <c r="Q289" i="1"/>
  <c r="Q84" i="1"/>
  <c r="Q135" i="1"/>
  <c r="Q285" i="1"/>
  <c r="Q133" i="1"/>
  <c r="Q26" i="1"/>
  <c r="Q22" i="1"/>
  <c r="Q282" i="1"/>
  <c r="Q226" i="1"/>
  <c r="Q18" i="1"/>
  <c r="Q68" i="1"/>
  <c r="Q174" i="1"/>
  <c r="Q123" i="1"/>
  <c r="Q12" i="1"/>
  <c r="Q171" i="1"/>
  <c r="Q269" i="1"/>
  <c r="Q165" i="1"/>
  <c r="Q62" i="1"/>
  <c r="Q8" i="1"/>
  <c r="Q57" i="1"/>
  <c r="Q2" i="1"/>
  <c r="Q161" i="1"/>
  <c r="Q258" i="1"/>
  <c r="Q253" i="1"/>
  <c r="Q199" i="1"/>
  <c r="Q138" i="1"/>
  <c r="Q27" i="1"/>
  <c r="Q274" i="1"/>
  <c r="Q10" i="1"/>
  <c r="Q107" i="1"/>
  <c r="Q52" i="1"/>
  <c r="Q311" i="1"/>
  <c r="Q101" i="1"/>
  <c r="Q306" i="1"/>
  <c r="Q100" i="1"/>
  <c r="Q97" i="1"/>
  <c r="Q203" i="1"/>
  <c r="Q201" i="1"/>
  <c r="Q38" i="1"/>
  <c r="Q299" i="1"/>
  <c r="Q197" i="1"/>
  <c r="Q90" i="1"/>
  <c r="Q139" i="1"/>
  <c r="Q193" i="1"/>
  <c r="Q190" i="1"/>
  <c r="Q188" i="1"/>
  <c r="Q30" i="1"/>
  <c r="Q186" i="1"/>
  <c r="Q230" i="1"/>
  <c r="Q132" i="1"/>
  <c r="Q25" i="1"/>
  <c r="Q75" i="1"/>
  <c r="Q181" i="1"/>
  <c r="Q279" i="1"/>
  <c r="Q70" i="1"/>
  <c r="Q176" i="1"/>
  <c r="Q223" i="1"/>
  <c r="Q122" i="1"/>
  <c r="Q65" i="1"/>
  <c r="Q221" i="1"/>
  <c r="Q168" i="1"/>
  <c r="Q266" i="1"/>
  <c r="Q61" i="1"/>
  <c r="Q59" i="1"/>
  <c r="Q112" i="1"/>
  <c r="Q54" i="1"/>
  <c r="Q261" i="1"/>
  <c r="Q251" i="1"/>
  <c r="Q236" i="1"/>
  <c r="Q19" i="1"/>
  <c r="Q263" i="1"/>
  <c r="Q155" i="1"/>
  <c r="Q259" i="1"/>
  <c r="Q47" i="1"/>
  <c r="Q108" i="1"/>
  <c r="Q313" i="1"/>
  <c r="Q256" i="1"/>
  <c r="Q103" i="1"/>
  <c r="Q208" i="1"/>
  <c r="Q206" i="1"/>
  <c r="Q149" i="1"/>
  <c r="Q96" i="1"/>
  <c r="Q302" i="1"/>
  <c r="Q41" i="1"/>
  <c r="Q145" i="1"/>
  <c r="Q298" i="1"/>
  <c r="Q295" i="1"/>
  <c r="Q89" i="1"/>
  <c r="Q87" i="1"/>
  <c r="Q240" i="1"/>
  <c r="Q291" i="1"/>
  <c r="Q234" i="1"/>
  <c r="Q83" i="1"/>
  <c r="Q232" i="1"/>
  <c r="Q183" i="1"/>
  <c r="Q28" i="1"/>
  <c r="Q130" i="1"/>
  <c r="Q21" i="1"/>
  <c r="Q180" i="1"/>
  <c r="Q177" i="1"/>
  <c r="Q17" i="1"/>
  <c r="Q278" i="1"/>
  <c r="Q275" i="1"/>
  <c r="Q67" i="1"/>
  <c r="Q11" i="1"/>
  <c r="Q170" i="1"/>
  <c r="Q167" i="1"/>
  <c r="Q216" i="1"/>
  <c r="Q118" i="1"/>
  <c r="Q58" i="1"/>
  <c r="Q111" i="1"/>
  <c r="Q53" i="1"/>
  <c r="Q213" i="1"/>
  <c r="Q209" i="1"/>
  <c r="Q146" i="1"/>
  <c r="Q195" i="1"/>
  <c r="Q284" i="1"/>
  <c r="Q225" i="1"/>
  <c r="Q63" i="1"/>
  <c r="Q220" i="1"/>
  <c r="Q51" i="1"/>
  <c r="Q212" i="1"/>
  <c r="Q310" i="1"/>
  <c r="Q46" i="1"/>
  <c r="Q309" i="1"/>
  <c r="Q305" i="1"/>
  <c r="Q148" i="1"/>
  <c r="Q147" i="1"/>
  <c r="Q249" i="1"/>
  <c r="Q40" i="1"/>
  <c r="Q37" i="1"/>
  <c r="Q246" i="1"/>
  <c r="Q244" i="1"/>
  <c r="Q34" i="1"/>
  <c r="Q86" i="1"/>
  <c r="Q293" i="1"/>
  <c r="Q237" i="1"/>
  <c r="Q187" i="1"/>
  <c r="Q29" i="1"/>
  <c r="Q287" i="1"/>
  <c r="Q229" i="1"/>
  <c r="Q80" i="1"/>
  <c r="Q77" i="1"/>
  <c r="Q74" i="1"/>
  <c r="Q179" i="1"/>
  <c r="Q20" i="1"/>
  <c r="Q126" i="1"/>
  <c r="Q277" i="1"/>
  <c r="Q173" i="1"/>
  <c r="Q121" i="1"/>
  <c r="Q64" i="1"/>
  <c r="Q271" i="1"/>
  <c r="Q218" i="1"/>
  <c r="Q164" i="1"/>
  <c r="Q117" i="1"/>
  <c r="Q115" i="1"/>
  <c r="Q5" i="1"/>
  <c r="Q160" i="1"/>
  <c r="Q50" i="1"/>
  <c r="Q13" i="1"/>
  <c r="Q260" i="1"/>
  <c r="R198" i="1" l="1"/>
  <c r="R207" i="1"/>
  <c r="R15" i="1"/>
  <c r="R44" i="1"/>
  <c r="R226" i="1"/>
  <c r="R294" i="1"/>
  <c r="R154" i="1"/>
  <c r="R122" i="1"/>
  <c r="R194" i="1"/>
  <c r="R202" i="1"/>
  <c r="R248" i="1"/>
  <c r="R306" i="1"/>
  <c r="R80" i="1"/>
  <c r="R232" i="1"/>
  <c r="R279" i="1"/>
  <c r="R309" i="1"/>
  <c r="R83" i="1"/>
  <c r="R181" i="1"/>
  <c r="R10" i="1"/>
  <c r="R60" i="1"/>
  <c r="R45" i="1"/>
  <c r="R246" i="1"/>
  <c r="R195" i="1"/>
  <c r="R177" i="1"/>
  <c r="R313" i="1"/>
  <c r="R221" i="1"/>
  <c r="R193" i="1"/>
  <c r="R274" i="1"/>
  <c r="R285" i="1"/>
  <c r="R102" i="1"/>
  <c r="R227" i="1"/>
  <c r="R247" i="1"/>
  <c r="R48" i="1"/>
  <c r="R260" i="1"/>
  <c r="R37" i="1"/>
  <c r="R310" i="1"/>
  <c r="R180" i="1"/>
  <c r="R108" i="1"/>
  <c r="R25" i="1"/>
  <c r="R27" i="1"/>
  <c r="R104" i="1"/>
  <c r="R283" i="1"/>
  <c r="R204" i="1"/>
  <c r="R264" i="1"/>
  <c r="R94" i="1"/>
  <c r="R233" i="1"/>
  <c r="R308" i="1"/>
  <c r="R136" i="1"/>
  <c r="R164" i="1"/>
  <c r="R40" i="1"/>
  <c r="R209" i="1"/>
  <c r="R21" i="1"/>
  <c r="R96" i="1"/>
  <c r="R62" i="1"/>
  <c r="R84" i="1"/>
  <c r="R210" i="1"/>
  <c r="R219" i="1"/>
  <c r="R267" i="1"/>
  <c r="R280" i="1"/>
  <c r="R73" i="1"/>
  <c r="R178" i="1"/>
  <c r="R231" i="1"/>
  <c r="R265" i="1"/>
  <c r="R218" i="1"/>
  <c r="R179" i="1"/>
  <c r="R237" i="1"/>
  <c r="R249" i="1"/>
  <c r="R51" i="1"/>
  <c r="R213" i="1"/>
  <c r="R11" i="1"/>
  <c r="R87" i="1"/>
  <c r="R259" i="1"/>
  <c r="R223" i="1"/>
  <c r="R230" i="1"/>
  <c r="R197" i="1"/>
  <c r="R101" i="1"/>
  <c r="R199" i="1"/>
  <c r="R165" i="1"/>
  <c r="R289" i="1"/>
  <c r="R300" i="1"/>
  <c r="R272" i="1"/>
  <c r="R32" i="1"/>
  <c r="R270" i="1"/>
  <c r="R228" i="1"/>
  <c r="R239" i="1"/>
  <c r="R303" i="1"/>
  <c r="R196" i="1"/>
  <c r="R169" i="1"/>
  <c r="R292" i="1"/>
  <c r="R304" i="1"/>
  <c r="R268" i="1"/>
  <c r="R160" i="1"/>
  <c r="R305" i="1"/>
  <c r="R298" i="1"/>
  <c r="R107" i="1"/>
  <c r="R26" i="1"/>
  <c r="R244" i="1"/>
  <c r="R17" i="1"/>
  <c r="R236" i="1"/>
  <c r="R203" i="1"/>
  <c r="R307" i="1"/>
  <c r="R71" i="1"/>
  <c r="R109" i="1"/>
  <c r="R6" i="1"/>
  <c r="R245" i="1"/>
  <c r="R287" i="1"/>
  <c r="R46" i="1"/>
  <c r="R216" i="1"/>
  <c r="R234" i="1"/>
  <c r="R251" i="1"/>
  <c r="R75" i="1"/>
  <c r="R97" i="1"/>
  <c r="R174" i="1"/>
  <c r="R296" i="1"/>
  <c r="R163" i="1"/>
  <c r="R235" i="1"/>
  <c r="R9" i="1"/>
  <c r="R82" i="1"/>
  <c r="R312" i="1"/>
  <c r="R29" i="1"/>
  <c r="R291" i="1"/>
  <c r="R261" i="1"/>
  <c r="R65" i="1"/>
  <c r="R100" i="1"/>
  <c r="R8" i="1"/>
  <c r="R200" i="1"/>
  <c r="R281" i="1"/>
  <c r="R191" i="1"/>
  <c r="R7" i="1"/>
  <c r="R85" i="1"/>
  <c r="R215" i="1"/>
  <c r="R211" i="1"/>
  <c r="R72" i="1"/>
  <c r="R50" i="1"/>
  <c r="R187" i="1"/>
  <c r="R212" i="1"/>
  <c r="R170" i="1"/>
  <c r="R240" i="1"/>
  <c r="R47" i="1"/>
  <c r="R90" i="1"/>
  <c r="R18" i="1"/>
  <c r="R93" i="1"/>
  <c r="R192" i="1"/>
  <c r="R23" i="1"/>
  <c r="R241" i="1"/>
  <c r="R16" i="1"/>
  <c r="R189" i="1"/>
  <c r="R166" i="1"/>
  <c r="R290" i="1"/>
  <c r="R301" i="1"/>
  <c r="R98" i="1"/>
  <c r="R271" i="1"/>
  <c r="R74" i="1"/>
  <c r="R293" i="1"/>
  <c r="R220" i="1"/>
  <c r="R53" i="1"/>
  <c r="R67" i="1"/>
  <c r="R28" i="1"/>
  <c r="R89" i="1"/>
  <c r="R206" i="1"/>
  <c r="R59" i="1"/>
  <c r="R176" i="1"/>
  <c r="R186" i="1"/>
  <c r="R299" i="1"/>
  <c r="R311" i="1"/>
  <c r="R253" i="1"/>
  <c r="R282" i="1"/>
  <c r="R238" i="1"/>
  <c r="R250" i="1"/>
  <c r="R214" i="1"/>
  <c r="R35" i="1"/>
  <c r="R254" i="1"/>
  <c r="R273" i="1"/>
  <c r="R76" i="1"/>
  <c r="R43" i="1"/>
  <c r="R24" i="1"/>
  <c r="R242" i="1"/>
  <c r="R99" i="1"/>
  <c r="R58" i="1"/>
  <c r="R103" i="1"/>
  <c r="R161" i="1"/>
  <c r="R12" i="1"/>
  <c r="R5" i="1"/>
  <c r="R284" i="1"/>
  <c r="R256" i="1"/>
  <c r="R2" i="1"/>
  <c r="R31" i="1"/>
  <c r="R224" i="1"/>
  <c r="R286" i="1"/>
  <c r="R277" i="1"/>
  <c r="R41" i="1"/>
  <c r="R57" i="1"/>
  <c r="R56" i="1"/>
  <c r="R49" i="1"/>
  <c r="R167" i="1"/>
  <c r="R302" i="1"/>
  <c r="R68" i="1"/>
  <c r="R217" i="1"/>
  <c r="R95" i="1"/>
  <c r="R20" i="1"/>
  <c r="R54" i="1"/>
  <c r="R92" i="1"/>
  <c r="R13" i="1"/>
  <c r="R64" i="1"/>
  <c r="R77" i="1"/>
  <c r="R86" i="1"/>
  <c r="R63" i="1"/>
  <c r="R275" i="1"/>
  <c r="R183" i="1"/>
  <c r="R295" i="1"/>
  <c r="R208" i="1"/>
  <c r="R263" i="1"/>
  <c r="R61" i="1"/>
  <c r="R70" i="1"/>
  <c r="R30" i="1"/>
  <c r="R38" i="1"/>
  <c r="R52" i="1"/>
  <c r="R258" i="1"/>
  <c r="R171" i="1"/>
  <c r="R22" i="1"/>
  <c r="R42" i="1"/>
  <c r="R105" i="1"/>
  <c r="R55" i="1"/>
  <c r="R276" i="1"/>
  <c r="R184" i="1"/>
  <c r="R162" i="1"/>
  <c r="R66" i="1"/>
  <c r="R78" i="1"/>
  <c r="R252" i="1"/>
  <c r="R262" i="1"/>
  <c r="R14" i="1"/>
  <c r="R79" i="1"/>
  <c r="R33" i="1"/>
  <c r="R205" i="1"/>
  <c r="R278" i="1"/>
  <c r="R201" i="1"/>
  <c r="R91" i="1"/>
  <c r="R257" i="1"/>
  <c r="R3" i="1"/>
  <c r="R172" i="1"/>
  <c r="R81" i="1"/>
  <c r="R36" i="1"/>
  <c r="R4" i="1"/>
  <c r="R222" i="1"/>
  <c r="R182" i="1"/>
  <c r="R243" i="1"/>
  <c r="R255" i="1"/>
  <c r="R185" i="1"/>
  <c r="R34" i="1"/>
  <c r="R188" i="1"/>
  <c r="R106" i="1"/>
  <c r="R190" i="1"/>
  <c r="R39" i="1"/>
  <c r="R297" i="1"/>
  <c r="R175" i="1"/>
  <c r="R88" i="1"/>
  <c r="R225" i="1"/>
  <c r="R266" i="1"/>
  <c r="R69" i="1"/>
  <c r="R229" i="1"/>
  <c r="R168" i="1"/>
  <c r="R19" i="1"/>
  <c r="R173" i="1"/>
  <c r="R114" i="1"/>
  <c r="R156" i="1"/>
  <c r="R155" i="1"/>
  <c r="R124" i="1"/>
  <c r="R117" i="1"/>
  <c r="R141" i="1"/>
  <c r="R142" i="1"/>
  <c r="R115" i="1"/>
  <c r="R153" i="1"/>
  <c r="R126" i="1"/>
  <c r="R140" i="1"/>
  <c r="R152" i="1"/>
  <c r="R150" i="1"/>
  <c r="R131" i="1"/>
  <c r="R132" i="1"/>
  <c r="R151" i="1"/>
  <c r="R148" i="1"/>
  <c r="R129" i="1"/>
  <c r="R147" i="1"/>
  <c r="R146" i="1"/>
  <c r="R145" i="1"/>
  <c r="R123" i="1"/>
  <c r="R158" i="1"/>
  <c r="R128" i="1"/>
  <c r="R143" i="1"/>
  <c r="R130" i="1"/>
  <c r="R137" i="1"/>
  <c r="R149" i="1"/>
  <c r="R138" i="1"/>
  <c r="R118" i="1"/>
  <c r="R135" i="1"/>
  <c r="R111" i="1"/>
  <c r="R157" i="1"/>
  <c r="R159" i="1"/>
  <c r="R125" i="1"/>
  <c r="R144" i="1"/>
  <c r="R134" i="1"/>
  <c r="R121" i="1"/>
  <c r="R112" i="1"/>
  <c r="R113" i="1"/>
  <c r="R119" i="1"/>
  <c r="R127" i="1"/>
  <c r="R139" i="1"/>
  <c r="R116" i="1"/>
  <c r="R120" i="1"/>
</calcChain>
</file>

<file path=xl/sharedStrings.xml><?xml version="1.0" encoding="utf-8"?>
<sst xmlns="http://schemas.openxmlformats.org/spreadsheetml/2006/main" count="664" uniqueCount="45">
  <si>
    <t>Total_Bycatch</t>
  </si>
  <si>
    <t>Total_catch_Wt</t>
  </si>
  <si>
    <t>Percent_Bycatch</t>
  </si>
  <si>
    <t>Day</t>
  </si>
  <si>
    <t>Month</t>
  </si>
  <si>
    <t>STRING</t>
  </si>
  <si>
    <t>Pot</t>
  </si>
  <si>
    <t>Oct</t>
  </si>
  <si>
    <t>SPSS_code</t>
  </si>
  <si>
    <t>Pot codes</t>
  </si>
  <si>
    <t>Soak codes</t>
  </si>
  <si>
    <t>NG=Norwegian green twine entrance</t>
  </si>
  <si>
    <t>1 = 1-24 hours</t>
  </si>
  <si>
    <t>NLM= Norwegian large mono entrance</t>
  </si>
  <si>
    <t>2 = 25-48 hours</t>
  </si>
  <si>
    <t>NSM= Norwegian small mono entrance</t>
  </si>
  <si>
    <t>3 = 49-72 hours</t>
  </si>
  <si>
    <t>WG=Wire green twine entrance</t>
  </si>
  <si>
    <t>WLM= Wire large mono entrance</t>
  </si>
  <si>
    <t>WSM= Wire small mono entrance</t>
  </si>
  <si>
    <t>st. dev</t>
  </si>
  <si>
    <t>mean</t>
  </si>
  <si>
    <t>dt. Error</t>
  </si>
  <si>
    <t>3 bearded rockling</t>
  </si>
  <si>
    <t>W 3mm</t>
  </si>
  <si>
    <t>W 50mm</t>
  </si>
  <si>
    <t>W 19 mm</t>
  </si>
  <si>
    <t>N 3 mm</t>
  </si>
  <si>
    <t>N 50 mm</t>
  </si>
  <si>
    <t xml:space="preserve">N 19mm </t>
  </si>
  <si>
    <t>Pot Number</t>
  </si>
  <si>
    <t>N 3mm</t>
  </si>
  <si>
    <t>N 50mm</t>
  </si>
  <si>
    <t>N 19mm</t>
  </si>
  <si>
    <t>W 19mm</t>
  </si>
  <si>
    <t>Halibut (kg)</t>
  </si>
  <si>
    <t>Silver Rockling (kg)</t>
  </si>
  <si>
    <t>Polar sculpin (kg)</t>
  </si>
  <si>
    <t>Roughhead Grenedier (kg)</t>
  </si>
  <si>
    <t>Spinytail Skate (kg)</t>
  </si>
  <si>
    <t>Spotted Wolffish (kg)</t>
  </si>
  <si>
    <t>Northern Wolffish (kg)</t>
  </si>
  <si>
    <t>Polar eelpout (kg)</t>
  </si>
  <si>
    <t>Three-bearded rockling (kg)</t>
  </si>
  <si>
    <t>Soak time (hrs)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</si>
</sst>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abSelected="1" workbookViewId="0">
      <selection activeCell="R1" sqref="R1"/>
    </sheetView>
  </sheetViews>
  <sheetFormatPr defaultRowHeight="14.4" x14ac:dyDescent="0.55000000000000004"/>
  <cols>
    <col min="6" max="6" width="12.05078125" customWidth="1"/>
    <col min="7" max="7" width="12.20703125" customWidth="1"/>
    <col min="8" max="15" width="10.578125" customWidth="1"/>
    <col min="16" max="16" width="14.15625" customWidth="1"/>
    <col min="17" max="17" width="15.578125" customWidth="1"/>
    <col min="18" max="18" width="16.68359375" customWidth="1"/>
  </cols>
  <sheetData>
    <row r="1" spans="1:18" x14ac:dyDescent="0.55000000000000004">
      <c r="A1" t="s">
        <v>30</v>
      </c>
      <c r="B1" t="s">
        <v>3</v>
      </c>
      <c r="C1" t="s">
        <v>4</v>
      </c>
      <c r="D1" t="s">
        <v>5</v>
      </c>
      <c r="E1" t="s">
        <v>6</v>
      </c>
      <c r="F1" t="s">
        <v>35</v>
      </c>
      <c r="G1" t="s">
        <v>44</v>
      </c>
      <c r="H1" t="s">
        <v>43</v>
      </c>
      <c r="I1" t="s">
        <v>36</v>
      </c>
      <c r="J1" t="s">
        <v>42</v>
      </c>
      <c r="K1" t="s">
        <v>41</v>
      </c>
      <c r="L1" t="s">
        <v>40</v>
      </c>
      <c r="M1" t="s">
        <v>39</v>
      </c>
      <c r="N1" t="s">
        <v>38</v>
      </c>
      <c r="O1" t="s">
        <v>37</v>
      </c>
      <c r="P1" t="s">
        <v>0</v>
      </c>
      <c r="Q1" t="s">
        <v>1</v>
      </c>
      <c r="R1" t="s">
        <v>2</v>
      </c>
    </row>
    <row r="2" spans="1:18" x14ac:dyDescent="0.55000000000000004">
      <c r="A2">
        <v>13</v>
      </c>
      <c r="B2">
        <v>20</v>
      </c>
      <c r="C2" t="s">
        <v>7</v>
      </c>
      <c r="D2">
        <v>1</v>
      </c>
      <c r="E2" t="s">
        <v>34</v>
      </c>
      <c r="F2">
        <v>6.6</v>
      </c>
      <c r="G2">
        <v>34</v>
      </c>
      <c r="H2">
        <v>0.60599999999999998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 t="shared" ref="P2:P65" si="0">SUM(H2:O2)</f>
        <v>0.60599999999999998</v>
      </c>
      <c r="Q2">
        <f>F2+P2</f>
        <v>7.2059999999999995</v>
      </c>
      <c r="R2">
        <f t="shared" ref="R2:R33" si="1">(P2/Q2)</f>
        <v>8.4096586178184843E-2</v>
      </c>
    </row>
    <row r="3" spans="1:18" x14ac:dyDescent="0.55000000000000004">
      <c r="A3">
        <v>15</v>
      </c>
      <c r="B3">
        <v>20</v>
      </c>
      <c r="C3" t="s">
        <v>7</v>
      </c>
      <c r="D3">
        <v>1</v>
      </c>
      <c r="E3" t="s">
        <v>34</v>
      </c>
      <c r="F3">
        <v>26.8</v>
      </c>
      <c r="G3">
        <v>34</v>
      </c>
      <c r="H3">
        <v>0</v>
      </c>
      <c r="I3">
        <v>1.016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f t="shared" si="0"/>
        <v>1.016</v>
      </c>
      <c r="Q3">
        <f>F3+P3</f>
        <v>27.816000000000003</v>
      </c>
      <c r="R3">
        <f t="shared" si="1"/>
        <v>3.6525740580960593E-2</v>
      </c>
    </row>
    <row r="4" spans="1:18" x14ac:dyDescent="0.55000000000000004">
      <c r="A4">
        <v>16</v>
      </c>
      <c r="B4">
        <v>20</v>
      </c>
      <c r="C4" t="s">
        <v>7</v>
      </c>
      <c r="D4">
        <v>1</v>
      </c>
      <c r="E4" t="s">
        <v>34</v>
      </c>
      <c r="F4">
        <v>18.2</v>
      </c>
      <c r="G4">
        <v>34</v>
      </c>
      <c r="H4">
        <v>0.60599999999999998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0.60599999999999998</v>
      </c>
      <c r="Q4">
        <f>F4+P4</f>
        <v>18.806000000000001</v>
      </c>
      <c r="R4">
        <f t="shared" si="1"/>
        <v>3.2223758374986707E-2</v>
      </c>
    </row>
    <row r="5" spans="1:18" x14ac:dyDescent="0.55000000000000004">
      <c r="A5">
        <v>18</v>
      </c>
      <c r="B5">
        <v>20</v>
      </c>
      <c r="C5" t="s">
        <v>7</v>
      </c>
      <c r="D5">
        <v>1</v>
      </c>
      <c r="E5" t="s">
        <v>34</v>
      </c>
      <c r="F5">
        <v>27.5</v>
      </c>
      <c r="G5">
        <v>34</v>
      </c>
      <c r="H5">
        <v>1.212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1.212</v>
      </c>
      <c r="Q5">
        <f>F5+P5</f>
        <v>28.712</v>
      </c>
      <c r="R5">
        <f t="shared" si="1"/>
        <v>4.2212315408191696E-2</v>
      </c>
    </row>
    <row r="6" spans="1:18" x14ac:dyDescent="0.55000000000000004">
      <c r="A6">
        <v>24</v>
      </c>
      <c r="B6">
        <v>20</v>
      </c>
      <c r="C6" t="s">
        <v>7</v>
      </c>
      <c r="D6">
        <v>2</v>
      </c>
      <c r="E6" t="s">
        <v>34</v>
      </c>
      <c r="F6">
        <v>3.4</v>
      </c>
      <c r="G6">
        <v>24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f t="shared" si="0"/>
        <v>0</v>
      </c>
      <c r="Q6">
        <f>F6+P6</f>
        <v>3.4</v>
      </c>
      <c r="R6">
        <f t="shared" si="1"/>
        <v>0</v>
      </c>
    </row>
    <row r="7" spans="1:18" x14ac:dyDescent="0.55000000000000004">
      <c r="A7">
        <v>25</v>
      </c>
      <c r="B7">
        <v>20</v>
      </c>
      <c r="C7" t="s">
        <v>7</v>
      </c>
      <c r="D7">
        <v>2</v>
      </c>
      <c r="E7" t="s">
        <v>34</v>
      </c>
      <c r="F7">
        <v>2</v>
      </c>
      <c r="G7">
        <v>24</v>
      </c>
      <c r="H7">
        <v>3.03</v>
      </c>
      <c r="I7">
        <v>0.50800000000000001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f t="shared" si="0"/>
        <v>3.5379999999999998</v>
      </c>
      <c r="Q7">
        <f>F7+P7</f>
        <v>5.5380000000000003</v>
      </c>
      <c r="R7">
        <f t="shared" si="1"/>
        <v>0.63885879378837118</v>
      </c>
    </row>
    <row r="8" spans="1:18" x14ac:dyDescent="0.55000000000000004">
      <c r="A8">
        <v>29</v>
      </c>
      <c r="B8">
        <v>20</v>
      </c>
      <c r="C8" t="s">
        <v>7</v>
      </c>
      <c r="D8">
        <v>2</v>
      </c>
      <c r="E8" t="s">
        <v>34</v>
      </c>
      <c r="F8">
        <v>2.9</v>
      </c>
      <c r="G8">
        <v>24</v>
      </c>
      <c r="H8">
        <v>1.212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f t="shared" si="0"/>
        <v>1.212</v>
      </c>
      <c r="Q8">
        <f>F8+P8</f>
        <v>4.1120000000000001</v>
      </c>
      <c r="R8">
        <f t="shared" si="1"/>
        <v>0.29474708171206226</v>
      </c>
    </row>
    <row r="9" spans="1:18" x14ac:dyDescent="0.55000000000000004">
      <c r="A9">
        <v>31</v>
      </c>
      <c r="B9">
        <v>20</v>
      </c>
      <c r="C9" t="s">
        <v>7</v>
      </c>
      <c r="D9">
        <v>2</v>
      </c>
      <c r="E9" t="s">
        <v>34</v>
      </c>
      <c r="F9">
        <v>21</v>
      </c>
      <c r="G9">
        <v>24</v>
      </c>
      <c r="H9">
        <v>0.60599999999999998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f t="shared" si="0"/>
        <v>0.60599999999999998</v>
      </c>
      <c r="Q9">
        <f>F9+P9</f>
        <v>21.606000000000002</v>
      </c>
      <c r="R9">
        <f t="shared" si="1"/>
        <v>2.804776450985837E-2</v>
      </c>
    </row>
    <row r="10" spans="1:18" x14ac:dyDescent="0.55000000000000004">
      <c r="A10">
        <v>33</v>
      </c>
      <c r="B10">
        <v>20</v>
      </c>
      <c r="C10" t="s">
        <v>7</v>
      </c>
      <c r="D10">
        <v>2</v>
      </c>
      <c r="E10" t="s">
        <v>34</v>
      </c>
      <c r="F10">
        <v>15.5</v>
      </c>
      <c r="G10">
        <v>24</v>
      </c>
      <c r="H10">
        <v>0</v>
      </c>
      <c r="I10">
        <v>1.016</v>
      </c>
      <c r="J10">
        <v>0</v>
      </c>
      <c r="K10">
        <v>0</v>
      </c>
      <c r="L10">
        <v>0</v>
      </c>
      <c r="M10">
        <v>1.6</v>
      </c>
      <c r="N10">
        <v>0</v>
      </c>
      <c r="O10">
        <v>0</v>
      </c>
      <c r="P10">
        <f t="shared" si="0"/>
        <v>2.6160000000000001</v>
      </c>
      <c r="Q10">
        <f>F10+P10</f>
        <v>18.116</v>
      </c>
      <c r="R10">
        <f t="shared" si="1"/>
        <v>0.1444027379112387</v>
      </c>
    </row>
    <row r="11" spans="1:18" x14ac:dyDescent="0.55000000000000004">
      <c r="A11">
        <v>67</v>
      </c>
      <c r="B11">
        <v>21</v>
      </c>
      <c r="C11" t="s">
        <v>7</v>
      </c>
      <c r="D11">
        <v>1</v>
      </c>
      <c r="E11" t="s">
        <v>34</v>
      </c>
      <c r="F11">
        <v>10.4</v>
      </c>
      <c r="G11">
        <v>20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f t="shared" si="0"/>
        <v>0</v>
      </c>
      <c r="Q11">
        <f>F11+P11</f>
        <v>10.4</v>
      </c>
      <c r="R11">
        <f t="shared" si="1"/>
        <v>0</v>
      </c>
    </row>
    <row r="12" spans="1:18" x14ac:dyDescent="0.55000000000000004">
      <c r="A12">
        <v>69</v>
      </c>
      <c r="B12">
        <v>21</v>
      </c>
      <c r="C12" t="s">
        <v>7</v>
      </c>
      <c r="D12">
        <v>1</v>
      </c>
      <c r="E12" t="s">
        <v>34</v>
      </c>
      <c r="F12">
        <v>13.1</v>
      </c>
      <c r="G12">
        <v>20</v>
      </c>
      <c r="H12">
        <v>0.60599999999999998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f t="shared" si="0"/>
        <v>0.60599999999999998</v>
      </c>
      <c r="Q12">
        <f>F12+P12</f>
        <v>13.706</v>
      </c>
      <c r="R12">
        <f t="shared" si="1"/>
        <v>4.4214212753538595E-2</v>
      </c>
    </row>
    <row r="13" spans="1:18" x14ac:dyDescent="0.55000000000000004">
      <c r="A13">
        <v>70</v>
      </c>
      <c r="B13">
        <v>21</v>
      </c>
      <c r="C13" t="s">
        <v>7</v>
      </c>
      <c r="D13">
        <v>1</v>
      </c>
      <c r="E13" t="s">
        <v>34</v>
      </c>
      <c r="F13">
        <v>12.9</v>
      </c>
      <c r="G13">
        <v>20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f t="shared" si="0"/>
        <v>0</v>
      </c>
      <c r="Q13">
        <f>F13+P13</f>
        <v>12.9</v>
      </c>
      <c r="R13">
        <f t="shared" si="1"/>
        <v>0</v>
      </c>
    </row>
    <row r="14" spans="1:18" x14ac:dyDescent="0.55000000000000004">
      <c r="A14">
        <v>72</v>
      </c>
      <c r="B14">
        <v>21</v>
      </c>
      <c r="C14" t="s">
        <v>7</v>
      </c>
      <c r="D14">
        <v>1</v>
      </c>
      <c r="E14" t="s">
        <v>34</v>
      </c>
      <c r="F14">
        <v>8.5</v>
      </c>
      <c r="G14">
        <v>20</v>
      </c>
      <c r="H14">
        <v>0</v>
      </c>
      <c r="I14">
        <v>0.50800000000000001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f t="shared" si="0"/>
        <v>0.50800000000000001</v>
      </c>
      <c r="Q14">
        <f>F14+P14</f>
        <v>9.0079999999999991</v>
      </c>
      <c r="R14">
        <f t="shared" si="1"/>
        <v>5.6394316163410306E-2</v>
      </c>
    </row>
    <row r="15" spans="1:18" x14ac:dyDescent="0.55000000000000004">
      <c r="A15">
        <v>78</v>
      </c>
      <c r="B15">
        <v>21</v>
      </c>
      <c r="C15" t="s">
        <v>7</v>
      </c>
      <c r="D15">
        <v>1</v>
      </c>
      <c r="E15" t="s">
        <v>34</v>
      </c>
      <c r="F15">
        <v>38.200000000000003</v>
      </c>
      <c r="G15">
        <v>20</v>
      </c>
      <c r="H15">
        <v>0.60599999999999998</v>
      </c>
      <c r="I15">
        <v>0.50800000000000001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f t="shared" si="0"/>
        <v>1.1139999999999999</v>
      </c>
      <c r="Q15">
        <f>F15+P15</f>
        <v>39.314</v>
      </c>
      <c r="R15">
        <f t="shared" si="1"/>
        <v>2.8335961743908018E-2</v>
      </c>
    </row>
    <row r="16" spans="1:18" x14ac:dyDescent="0.55000000000000004">
      <c r="A16">
        <v>97</v>
      </c>
      <c r="B16">
        <v>23</v>
      </c>
      <c r="C16" t="s">
        <v>7</v>
      </c>
      <c r="D16">
        <v>1</v>
      </c>
      <c r="E16" t="s">
        <v>34</v>
      </c>
      <c r="F16">
        <v>11.1</v>
      </c>
      <c r="G16">
        <v>66</v>
      </c>
      <c r="H16">
        <v>0</v>
      </c>
      <c r="I16">
        <v>0</v>
      </c>
      <c r="J16">
        <v>0</v>
      </c>
      <c r="K16">
        <v>0</v>
      </c>
      <c r="L16">
        <v>0</v>
      </c>
      <c r="M16">
        <v>1.6</v>
      </c>
      <c r="N16">
        <v>0</v>
      </c>
      <c r="O16">
        <v>0</v>
      </c>
      <c r="P16">
        <f t="shared" si="0"/>
        <v>1.6</v>
      </c>
      <c r="Q16">
        <f>F16+P16</f>
        <v>12.7</v>
      </c>
      <c r="R16">
        <f t="shared" si="1"/>
        <v>0.12598425196850396</v>
      </c>
    </row>
    <row r="17" spans="1:18" x14ac:dyDescent="0.55000000000000004">
      <c r="A17">
        <v>99</v>
      </c>
      <c r="B17">
        <v>23</v>
      </c>
      <c r="C17" t="s">
        <v>7</v>
      </c>
      <c r="D17">
        <v>1</v>
      </c>
      <c r="E17" t="s">
        <v>34</v>
      </c>
      <c r="F17">
        <v>14.5</v>
      </c>
      <c r="G17">
        <v>66</v>
      </c>
      <c r="H17">
        <v>1.212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f t="shared" si="0"/>
        <v>1.212</v>
      </c>
      <c r="Q17">
        <f>F17+P17</f>
        <v>15.712</v>
      </c>
      <c r="R17">
        <f t="shared" si="1"/>
        <v>7.7138492871690431E-2</v>
      </c>
    </row>
    <row r="18" spans="1:18" x14ac:dyDescent="0.55000000000000004">
      <c r="A18">
        <v>101</v>
      </c>
      <c r="B18">
        <v>23</v>
      </c>
      <c r="C18" t="s">
        <v>7</v>
      </c>
      <c r="D18">
        <v>1</v>
      </c>
      <c r="E18" t="s">
        <v>34</v>
      </c>
      <c r="F18">
        <v>17.600000000000001</v>
      </c>
      <c r="G18">
        <v>66</v>
      </c>
      <c r="H18">
        <v>1.8180000000000001</v>
      </c>
      <c r="I18">
        <v>1.016</v>
      </c>
      <c r="J18">
        <v>0</v>
      </c>
      <c r="K18">
        <v>0</v>
      </c>
      <c r="L18">
        <v>0</v>
      </c>
      <c r="M18">
        <v>3.2</v>
      </c>
      <c r="N18">
        <v>0</v>
      </c>
      <c r="O18">
        <v>0</v>
      </c>
      <c r="P18">
        <f t="shared" si="0"/>
        <v>6.0340000000000007</v>
      </c>
      <c r="Q18">
        <f>F18+P18</f>
        <v>23.634</v>
      </c>
      <c r="R18">
        <f t="shared" si="1"/>
        <v>0.25531014639925531</v>
      </c>
    </row>
    <row r="19" spans="1:18" x14ac:dyDescent="0.55000000000000004">
      <c r="A19">
        <v>105</v>
      </c>
      <c r="B19">
        <v>23</v>
      </c>
      <c r="C19" t="s">
        <v>7</v>
      </c>
      <c r="D19">
        <v>1</v>
      </c>
      <c r="E19" t="s">
        <v>34</v>
      </c>
      <c r="F19">
        <v>24.2</v>
      </c>
      <c r="G19">
        <v>66</v>
      </c>
      <c r="H19">
        <v>1.212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1.212</v>
      </c>
      <c r="Q19">
        <f>F19+P19</f>
        <v>25.411999999999999</v>
      </c>
      <c r="R19">
        <f t="shared" si="1"/>
        <v>4.7694002833307096E-2</v>
      </c>
    </row>
    <row r="20" spans="1:18" x14ac:dyDescent="0.55000000000000004">
      <c r="A20">
        <v>106</v>
      </c>
      <c r="B20">
        <v>23</v>
      </c>
      <c r="C20" t="s">
        <v>7</v>
      </c>
      <c r="D20">
        <v>1</v>
      </c>
      <c r="E20" t="s">
        <v>34</v>
      </c>
      <c r="F20">
        <v>20.7</v>
      </c>
      <c r="G20">
        <v>66</v>
      </c>
      <c r="H20">
        <v>0.60599999999999998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0.60599999999999998</v>
      </c>
      <c r="Q20">
        <f>F20+P20</f>
        <v>21.306000000000001</v>
      </c>
      <c r="R20">
        <f t="shared" si="1"/>
        <v>2.8442692199380455E-2</v>
      </c>
    </row>
    <row r="21" spans="1:18" x14ac:dyDescent="0.55000000000000004">
      <c r="A21">
        <v>123</v>
      </c>
      <c r="B21">
        <v>23</v>
      </c>
      <c r="C21" t="s">
        <v>7</v>
      </c>
      <c r="D21">
        <v>2</v>
      </c>
      <c r="E21" t="s">
        <v>34</v>
      </c>
      <c r="F21">
        <v>27.4</v>
      </c>
      <c r="G21">
        <v>52.5</v>
      </c>
      <c r="H21">
        <v>0</v>
      </c>
      <c r="I21">
        <v>0.50800000000000001</v>
      </c>
      <c r="J21">
        <v>0.217</v>
      </c>
      <c r="K21">
        <v>0</v>
      </c>
      <c r="L21">
        <v>0</v>
      </c>
      <c r="M21">
        <v>0</v>
      </c>
      <c r="N21">
        <v>0</v>
      </c>
      <c r="O21">
        <v>0</v>
      </c>
      <c r="P21">
        <f t="shared" si="0"/>
        <v>0.72499999999999998</v>
      </c>
      <c r="Q21">
        <f>F21+P21</f>
        <v>28.125</v>
      </c>
      <c r="R21">
        <f t="shared" si="1"/>
        <v>2.5777777777777778E-2</v>
      </c>
    </row>
    <row r="22" spans="1:18" x14ac:dyDescent="0.55000000000000004">
      <c r="A22">
        <v>125</v>
      </c>
      <c r="B22">
        <v>23</v>
      </c>
      <c r="C22" t="s">
        <v>7</v>
      </c>
      <c r="D22">
        <v>2</v>
      </c>
      <c r="E22" t="s">
        <v>34</v>
      </c>
      <c r="F22">
        <v>26.5</v>
      </c>
      <c r="G22">
        <v>52.5</v>
      </c>
      <c r="H22">
        <v>0</v>
      </c>
      <c r="I22">
        <v>0</v>
      </c>
      <c r="J22">
        <v>0</v>
      </c>
      <c r="K22">
        <v>6.9</v>
      </c>
      <c r="L22">
        <v>0</v>
      </c>
      <c r="M22">
        <v>0</v>
      </c>
      <c r="N22">
        <v>0</v>
      </c>
      <c r="O22">
        <v>0</v>
      </c>
      <c r="P22">
        <f t="shared" si="0"/>
        <v>6.9</v>
      </c>
      <c r="Q22">
        <f>F22+P22</f>
        <v>33.4</v>
      </c>
      <c r="R22">
        <f t="shared" si="1"/>
        <v>0.20658682634730541</v>
      </c>
    </row>
    <row r="23" spans="1:18" x14ac:dyDescent="0.55000000000000004">
      <c r="A23">
        <v>126</v>
      </c>
      <c r="B23">
        <v>23</v>
      </c>
      <c r="C23" t="s">
        <v>7</v>
      </c>
      <c r="D23">
        <v>2</v>
      </c>
      <c r="E23" t="s">
        <v>34</v>
      </c>
      <c r="F23">
        <v>19.7</v>
      </c>
      <c r="G23">
        <v>52.5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  <c r="Q23">
        <f>F23+P23</f>
        <v>19.7</v>
      </c>
      <c r="R23">
        <f t="shared" si="1"/>
        <v>0</v>
      </c>
    </row>
    <row r="24" spans="1:18" x14ac:dyDescent="0.55000000000000004">
      <c r="A24">
        <v>128</v>
      </c>
      <c r="B24">
        <v>23</v>
      </c>
      <c r="C24" t="s">
        <v>7</v>
      </c>
      <c r="D24">
        <v>2</v>
      </c>
      <c r="E24" t="s">
        <v>34</v>
      </c>
      <c r="F24">
        <v>13</v>
      </c>
      <c r="G24">
        <v>52.5</v>
      </c>
      <c r="H24">
        <v>0</v>
      </c>
      <c r="I24">
        <v>0</v>
      </c>
      <c r="J24">
        <v>0</v>
      </c>
      <c r="K24">
        <v>37.299999999999997</v>
      </c>
      <c r="L24">
        <v>0</v>
      </c>
      <c r="M24">
        <v>0</v>
      </c>
      <c r="N24">
        <v>0</v>
      </c>
      <c r="O24">
        <v>0</v>
      </c>
      <c r="P24">
        <f t="shared" si="0"/>
        <v>37.299999999999997</v>
      </c>
      <c r="Q24">
        <f>F24+P24</f>
        <v>50.3</v>
      </c>
      <c r="R24">
        <f t="shared" si="1"/>
        <v>0.74155069582504973</v>
      </c>
    </row>
    <row r="25" spans="1:18" x14ac:dyDescent="0.55000000000000004">
      <c r="A25">
        <v>132</v>
      </c>
      <c r="B25">
        <v>23</v>
      </c>
      <c r="C25" t="s">
        <v>7</v>
      </c>
      <c r="D25">
        <v>2</v>
      </c>
      <c r="E25" t="s">
        <v>34</v>
      </c>
      <c r="F25">
        <v>9.1999999999999993</v>
      </c>
      <c r="G25">
        <v>52.5</v>
      </c>
      <c r="H25">
        <v>0</v>
      </c>
      <c r="I25">
        <v>0</v>
      </c>
      <c r="J25">
        <v>0</v>
      </c>
      <c r="K25">
        <v>15.1</v>
      </c>
      <c r="L25">
        <v>0</v>
      </c>
      <c r="M25">
        <v>0</v>
      </c>
      <c r="N25">
        <v>0</v>
      </c>
      <c r="O25">
        <v>0</v>
      </c>
      <c r="P25">
        <f t="shared" si="0"/>
        <v>15.1</v>
      </c>
      <c r="Q25">
        <f>F25+P25</f>
        <v>24.299999999999997</v>
      </c>
      <c r="R25">
        <f t="shared" si="1"/>
        <v>0.62139917695473257</v>
      </c>
    </row>
    <row r="26" spans="1:18" x14ac:dyDescent="0.55000000000000004">
      <c r="A26">
        <v>133</v>
      </c>
      <c r="B26">
        <v>26</v>
      </c>
      <c r="C26" t="s">
        <v>7</v>
      </c>
      <c r="D26">
        <v>1</v>
      </c>
      <c r="E26" t="s">
        <v>34</v>
      </c>
      <c r="F26">
        <v>8.1999999999999993</v>
      </c>
      <c r="G26">
        <v>66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  <c r="Q26">
        <f>F26+P26</f>
        <v>8.1999999999999993</v>
      </c>
      <c r="R26">
        <f t="shared" si="1"/>
        <v>0</v>
      </c>
    </row>
    <row r="27" spans="1:18" x14ac:dyDescent="0.55000000000000004">
      <c r="A27">
        <v>137</v>
      </c>
      <c r="B27">
        <v>26</v>
      </c>
      <c r="C27" t="s">
        <v>7</v>
      </c>
      <c r="D27">
        <v>1</v>
      </c>
      <c r="E27" t="s">
        <v>34</v>
      </c>
      <c r="F27">
        <v>12.7</v>
      </c>
      <c r="G27">
        <v>66</v>
      </c>
      <c r="H27">
        <v>0</v>
      </c>
      <c r="I27">
        <v>0.50800000000000001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f t="shared" si="0"/>
        <v>0.50800000000000001</v>
      </c>
      <c r="Q27">
        <f>F27+P27</f>
        <v>13.207999999999998</v>
      </c>
      <c r="R27">
        <f t="shared" si="1"/>
        <v>3.8461538461538464E-2</v>
      </c>
    </row>
    <row r="28" spans="1:18" x14ac:dyDescent="0.55000000000000004">
      <c r="A28">
        <v>139</v>
      </c>
      <c r="B28">
        <v>26</v>
      </c>
      <c r="C28" t="s">
        <v>7</v>
      </c>
      <c r="D28">
        <v>1</v>
      </c>
      <c r="E28" t="s">
        <v>34</v>
      </c>
      <c r="F28">
        <v>15.6</v>
      </c>
      <c r="G28">
        <v>66</v>
      </c>
      <c r="H28">
        <v>0.60599999999999998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f t="shared" si="0"/>
        <v>0.60599999999999998</v>
      </c>
      <c r="Q28">
        <f>F28+P28</f>
        <v>16.206</v>
      </c>
      <c r="R28">
        <f t="shared" si="1"/>
        <v>3.7393557941503147E-2</v>
      </c>
    </row>
    <row r="29" spans="1:18" x14ac:dyDescent="0.55000000000000004">
      <c r="A29">
        <v>162</v>
      </c>
      <c r="B29">
        <v>26</v>
      </c>
      <c r="C29" t="s">
        <v>7</v>
      </c>
      <c r="D29">
        <v>2</v>
      </c>
      <c r="E29" t="s">
        <v>34</v>
      </c>
      <c r="F29">
        <v>15.5</v>
      </c>
      <c r="G29">
        <v>66</v>
      </c>
      <c r="H29">
        <v>0</v>
      </c>
      <c r="I29">
        <v>0</v>
      </c>
      <c r="J29">
        <v>0.217</v>
      </c>
      <c r="K29">
        <v>0</v>
      </c>
      <c r="L29">
        <v>0</v>
      </c>
      <c r="M29">
        <v>0</v>
      </c>
      <c r="N29">
        <v>0</v>
      </c>
      <c r="O29">
        <v>0</v>
      </c>
      <c r="P29">
        <f t="shared" si="0"/>
        <v>0.217</v>
      </c>
      <c r="Q29">
        <f>F29+P29</f>
        <v>15.717000000000001</v>
      </c>
      <c r="R29">
        <f t="shared" si="1"/>
        <v>1.3806706114398421E-2</v>
      </c>
    </row>
    <row r="30" spans="1:18" x14ac:dyDescent="0.55000000000000004">
      <c r="A30">
        <v>164</v>
      </c>
      <c r="B30">
        <v>26</v>
      </c>
      <c r="C30" t="s">
        <v>7</v>
      </c>
      <c r="D30">
        <v>2</v>
      </c>
      <c r="E30" t="s">
        <v>34</v>
      </c>
      <c r="F30">
        <v>24.6</v>
      </c>
      <c r="G30">
        <v>66</v>
      </c>
      <c r="H30">
        <v>0</v>
      </c>
      <c r="I30">
        <v>0</v>
      </c>
      <c r="J30">
        <v>0.434</v>
      </c>
      <c r="K30">
        <v>0</v>
      </c>
      <c r="L30">
        <v>0</v>
      </c>
      <c r="M30">
        <v>0</v>
      </c>
      <c r="N30">
        <v>0</v>
      </c>
      <c r="O30">
        <v>0</v>
      </c>
      <c r="P30">
        <f t="shared" si="0"/>
        <v>0.434</v>
      </c>
      <c r="Q30">
        <f>F30+P30</f>
        <v>25.034000000000002</v>
      </c>
      <c r="R30">
        <f t="shared" si="1"/>
        <v>1.7336422465446991E-2</v>
      </c>
    </row>
    <row r="31" spans="1:18" x14ac:dyDescent="0.55000000000000004">
      <c r="A31">
        <v>166</v>
      </c>
      <c r="B31">
        <v>26</v>
      </c>
      <c r="C31" t="s">
        <v>7</v>
      </c>
      <c r="D31">
        <v>2</v>
      </c>
      <c r="E31" t="s">
        <v>34</v>
      </c>
      <c r="F31">
        <v>17.399999999999999</v>
      </c>
      <c r="G31">
        <v>66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f t="shared" si="0"/>
        <v>0</v>
      </c>
      <c r="Q31">
        <f>F31+P31</f>
        <v>17.399999999999999</v>
      </c>
      <c r="R31">
        <f t="shared" si="1"/>
        <v>0</v>
      </c>
    </row>
    <row r="32" spans="1:18" x14ac:dyDescent="0.55000000000000004">
      <c r="A32">
        <v>198</v>
      </c>
      <c r="B32">
        <v>27</v>
      </c>
      <c r="C32" t="s">
        <v>7</v>
      </c>
      <c r="D32">
        <v>1</v>
      </c>
      <c r="E32" t="s">
        <v>34</v>
      </c>
      <c r="F32">
        <v>11.3</v>
      </c>
      <c r="G32">
        <v>21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f t="shared" si="0"/>
        <v>0</v>
      </c>
      <c r="Q32">
        <f>F32+P32</f>
        <v>11.3</v>
      </c>
      <c r="R32">
        <f t="shared" si="1"/>
        <v>0</v>
      </c>
    </row>
    <row r="33" spans="1:18" x14ac:dyDescent="0.55000000000000004">
      <c r="A33">
        <v>200</v>
      </c>
      <c r="B33">
        <v>27</v>
      </c>
      <c r="C33" t="s">
        <v>7</v>
      </c>
      <c r="D33">
        <v>1</v>
      </c>
      <c r="E33" t="s">
        <v>34</v>
      </c>
      <c r="F33">
        <v>14.6</v>
      </c>
      <c r="G33">
        <v>21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f t="shared" si="0"/>
        <v>0</v>
      </c>
      <c r="Q33">
        <f>F33+P33</f>
        <v>14.6</v>
      </c>
      <c r="R33">
        <f t="shared" si="1"/>
        <v>0</v>
      </c>
    </row>
    <row r="34" spans="1:18" x14ac:dyDescent="0.55000000000000004">
      <c r="A34">
        <v>202</v>
      </c>
      <c r="B34">
        <v>27</v>
      </c>
      <c r="C34" t="s">
        <v>7</v>
      </c>
      <c r="D34">
        <v>1</v>
      </c>
      <c r="E34" t="s">
        <v>34</v>
      </c>
      <c r="F34">
        <v>13.2</v>
      </c>
      <c r="G34">
        <v>21</v>
      </c>
      <c r="H34">
        <v>1.212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f t="shared" si="0"/>
        <v>1.212</v>
      </c>
      <c r="Q34">
        <f>F34+P34</f>
        <v>14.411999999999999</v>
      </c>
      <c r="R34">
        <f t="shared" ref="R34:R65" si="2">(P34/Q34)</f>
        <v>8.4096586178184843E-2</v>
      </c>
    </row>
    <row r="35" spans="1:18" x14ac:dyDescent="0.55000000000000004">
      <c r="A35">
        <v>206</v>
      </c>
      <c r="B35">
        <v>27</v>
      </c>
      <c r="C35" t="s">
        <v>7</v>
      </c>
      <c r="D35">
        <v>1</v>
      </c>
      <c r="E35" t="s">
        <v>34</v>
      </c>
      <c r="F35">
        <v>11.5</v>
      </c>
      <c r="G35">
        <v>21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f t="shared" si="0"/>
        <v>0</v>
      </c>
      <c r="Q35">
        <f>F35+P35</f>
        <v>11.5</v>
      </c>
      <c r="R35">
        <f t="shared" si="2"/>
        <v>0</v>
      </c>
    </row>
    <row r="36" spans="1:18" x14ac:dyDescent="0.55000000000000004">
      <c r="A36">
        <v>207</v>
      </c>
      <c r="B36">
        <v>27</v>
      </c>
      <c r="C36" t="s">
        <v>7</v>
      </c>
      <c r="D36">
        <v>1</v>
      </c>
      <c r="E36" t="s">
        <v>34</v>
      </c>
      <c r="F36">
        <v>11.5</v>
      </c>
      <c r="G36">
        <v>21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0.59</v>
      </c>
      <c r="O36">
        <v>0</v>
      </c>
      <c r="P36">
        <f t="shared" si="0"/>
        <v>0.59</v>
      </c>
      <c r="Q36">
        <f>F36+P36</f>
        <v>12.09</v>
      </c>
      <c r="R36">
        <f t="shared" si="2"/>
        <v>4.8800661703887506E-2</v>
      </c>
    </row>
    <row r="37" spans="1:18" x14ac:dyDescent="0.55000000000000004">
      <c r="A37">
        <v>226</v>
      </c>
      <c r="B37">
        <v>28</v>
      </c>
      <c r="C37" t="s">
        <v>7</v>
      </c>
      <c r="D37">
        <v>1</v>
      </c>
      <c r="E37" t="s">
        <v>34</v>
      </c>
      <c r="F37">
        <v>17.3</v>
      </c>
      <c r="G37">
        <v>16.5</v>
      </c>
      <c r="H37">
        <v>0</v>
      </c>
      <c r="I37">
        <v>0.50800000000000001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f t="shared" si="0"/>
        <v>0.50800000000000001</v>
      </c>
      <c r="Q37">
        <f>F37+P37</f>
        <v>17.808</v>
      </c>
      <c r="R37">
        <f t="shared" si="2"/>
        <v>2.8526504941599282E-2</v>
      </c>
    </row>
    <row r="38" spans="1:18" x14ac:dyDescent="0.55000000000000004">
      <c r="A38">
        <v>228</v>
      </c>
      <c r="B38">
        <v>28</v>
      </c>
      <c r="C38" t="s">
        <v>7</v>
      </c>
      <c r="D38">
        <v>1</v>
      </c>
      <c r="E38" t="s">
        <v>34</v>
      </c>
      <c r="F38">
        <v>13.1</v>
      </c>
      <c r="G38">
        <v>16.5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f t="shared" si="0"/>
        <v>0</v>
      </c>
      <c r="Q38">
        <f>F38+P38</f>
        <v>13.1</v>
      </c>
      <c r="R38">
        <f t="shared" si="2"/>
        <v>0</v>
      </c>
    </row>
    <row r="39" spans="1:18" x14ac:dyDescent="0.55000000000000004">
      <c r="A39">
        <v>230</v>
      </c>
      <c r="B39">
        <v>28</v>
      </c>
      <c r="C39" t="s">
        <v>7</v>
      </c>
      <c r="D39">
        <v>1</v>
      </c>
      <c r="E39" t="s">
        <v>34</v>
      </c>
      <c r="F39">
        <v>11.7</v>
      </c>
      <c r="G39">
        <v>16.5</v>
      </c>
      <c r="H39">
        <v>1.212</v>
      </c>
      <c r="I39">
        <v>0.50800000000000001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f t="shared" si="0"/>
        <v>1.72</v>
      </c>
      <c r="Q39">
        <f>F39+P39</f>
        <v>13.42</v>
      </c>
      <c r="R39">
        <f t="shared" si="2"/>
        <v>0.12816691505216096</v>
      </c>
    </row>
    <row r="40" spans="1:18" x14ac:dyDescent="0.55000000000000004">
      <c r="A40">
        <v>234</v>
      </c>
      <c r="B40">
        <v>28</v>
      </c>
      <c r="C40" t="s">
        <v>7</v>
      </c>
      <c r="D40">
        <v>1</v>
      </c>
      <c r="E40" t="s">
        <v>34</v>
      </c>
      <c r="F40">
        <v>11.2</v>
      </c>
      <c r="G40">
        <v>16.5</v>
      </c>
      <c r="H40">
        <v>0</v>
      </c>
      <c r="I40">
        <v>0</v>
      </c>
      <c r="J40">
        <v>0</v>
      </c>
      <c r="K40">
        <v>6.5</v>
      </c>
      <c r="L40">
        <v>0</v>
      </c>
      <c r="M40">
        <v>0</v>
      </c>
      <c r="N40">
        <v>0</v>
      </c>
      <c r="O40">
        <v>0</v>
      </c>
      <c r="P40">
        <f t="shared" si="0"/>
        <v>6.5</v>
      </c>
      <c r="Q40">
        <f>F40+P40</f>
        <v>17.7</v>
      </c>
      <c r="R40">
        <f t="shared" si="2"/>
        <v>0.3672316384180791</v>
      </c>
    </row>
    <row r="41" spans="1:18" x14ac:dyDescent="0.55000000000000004">
      <c r="A41">
        <v>235</v>
      </c>
      <c r="B41">
        <v>28</v>
      </c>
      <c r="C41" t="s">
        <v>7</v>
      </c>
      <c r="D41">
        <v>1</v>
      </c>
      <c r="E41" t="s">
        <v>34</v>
      </c>
      <c r="F41">
        <v>7.1</v>
      </c>
      <c r="G41">
        <v>16.5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f t="shared" si="0"/>
        <v>0</v>
      </c>
      <c r="Q41">
        <f>F41+P41</f>
        <v>7.1</v>
      </c>
      <c r="R41">
        <f t="shared" si="2"/>
        <v>0</v>
      </c>
    </row>
    <row r="42" spans="1:18" x14ac:dyDescent="0.55000000000000004">
      <c r="A42">
        <v>253</v>
      </c>
      <c r="B42">
        <v>28</v>
      </c>
      <c r="C42" t="s">
        <v>7</v>
      </c>
      <c r="D42">
        <v>2</v>
      </c>
      <c r="E42" t="s">
        <v>34</v>
      </c>
      <c r="F42">
        <v>25.5</v>
      </c>
      <c r="G42">
        <v>42.25</v>
      </c>
      <c r="H42">
        <v>0</v>
      </c>
      <c r="I42">
        <v>0</v>
      </c>
      <c r="J42">
        <v>0</v>
      </c>
      <c r="K42">
        <v>0</v>
      </c>
      <c r="L42">
        <v>4.0999999999999996</v>
      </c>
      <c r="M42">
        <v>0</v>
      </c>
      <c r="N42">
        <v>0</v>
      </c>
      <c r="O42">
        <v>0</v>
      </c>
      <c r="P42">
        <f t="shared" si="0"/>
        <v>4.0999999999999996</v>
      </c>
      <c r="Q42">
        <f>F42+P42</f>
        <v>29.6</v>
      </c>
      <c r="R42">
        <f t="shared" si="2"/>
        <v>0.13851351351351349</v>
      </c>
    </row>
    <row r="43" spans="1:18" x14ac:dyDescent="0.55000000000000004">
      <c r="A43">
        <v>255</v>
      </c>
      <c r="B43">
        <v>28</v>
      </c>
      <c r="C43" t="s">
        <v>7</v>
      </c>
      <c r="D43">
        <v>2</v>
      </c>
      <c r="E43" t="s">
        <v>34</v>
      </c>
      <c r="F43">
        <v>22.3</v>
      </c>
      <c r="G43">
        <v>42.25</v>
      </c>
      <c r="H43">
        <v>0</v>
      </c>
      <c r="I43">
        <v>0</v>
      </c>
      <c r="J43">
        <v>0</v>
      </c>
      <c r="K43">
        <v>3.9</v>
      </c>
      <c r="L43">
        <v>0</v>
      </c>
      <c r="M43">
        <v>0</v>
      </c>
      <c r="N43">
        <v>0</v>
      </c>
      <c r="O43">
        <v>0</v>
      </c>
      <c r="P43">
        <f t="shared" si="0"/>
        <v>3.9</v>
      </c>
      <c r="Q43">
        <f>F43+P43</f>
        <v>26.2</v>
      </c>
      <c r="R43">
        <f t="shared" si="2"/>
        <v>0.14885496183206107</v>
      </c>
    </row>
    <row r="44" spans="1:18" x14ac:dyDescent="0.55000000000000004">
      <c r="A44">
        <v>257</v>
      </c>
      <c r="B44">
        <v>28</v>
      </c>
      <c r="C44" t="s">
        <v>7</v>
      </c>
      <c r="D44">
        <v>2</v>
      </c>
      <c r="E44" t="s">
        <v>34</v>
      </c>
      <c r="F44">
        <v>20.9</v>
      </c>
      <c r="G44">
        <v>42.25</v>
      </c>
      <c r="H44">
        <v>0</v>
      </c>
      <c r="I44">
        <v>0</v>
      </c>
      <c r="J44">
        <v>0</v>
      </c>
      <c r="K44">
        <v>8.6</v>
      </c>
      <c r="L44">
        <v>0</v>
      </c>
      <c r="M44">
        <v>0</v>
      </c>
      <c r="N44">
        <v>0</v>
      </c>
      <c r="O44">
        <v>0</v>
      </c>
      <c r="P44">
        <f t="shared" si="0"/>
        <v>8.6</v>
      </c>
      <c r="Q44">
        <f>F44+P44</f>
        <v>29.5</v>
      </c>
      <c r="R44">
        <f t="shared" si="2"/>
        <v>0.29152542372881357</v>
      </c>
    </row>
    <row r="45" spans="1:18" x14ac:dyDescent="0.55000000000000004">
      <c r="A45">
        <v>280</v>
      </c>
      <c r="B45">
        <v>29</v>
      </c>
      <c r="C45" t="s">
        <v>7</v>
      </c>
      <c r="D45">
        <v>1</v>
      </c>
      <c r="E45" t="s">
        <v>34</v>
      </c>
      <c r="F45">
        <v>10.3</v>
      </c>
      <c r="G45">
        <v>16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f t="shared" si="0"/>
        <v>0</v>
      </c>
      <c r="Q45">
        <f>F45+P45</f>
        <v>10.3</v>
      </c>
      <c r="R45">
        <f t="shared" si="2"/>
        <v>0</v>
      </c>
    </row>
    <row r="46" spans="1:18" x14ac:dyDescent="0.55000000000000004">
      <c r="A46">
        <v>282</v>
      </c>
      <c r="B46">
        <v>29</v>
      </c>
      <c r="C46" t="s">
        <v>7</v>
      </c>
      <c r="D46">
        <v>1</v>
      </c>
      <c r="E46" t="s">
        <v>34</v>
      </c>
      <c r="F46">
        <v>14.7</v>
      </c>
      <c r="G46">
        <v>16</v>
      </c>
      <c r="H46">
        <v>0.60599999999999998</v>
      </c>
      <c r="I46">
        <v>0.50800000000000001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f t="shared" si="0"/>
        <v>1.1139999999999999</v>
      </c>
      <c r="Q46">
        <f>F46+P46</f>
        <v>15.814</v>
      </c>
      <c r="R46">
        <f t="shared" si="2"/>
        <v>7.0443910459086878E-2</v>
      </c>
    </row>
    <row r="47" spans="1:18" x14ac:dyDescent="0.55000000000000004">
      <c r="A47">
        <v>284</v>
      </c>
      <c r="B47">
        <v>29</v>
      </c>
      <c r="C47" t="s">
        <v>7</v>
      </c>
      <c r="D47">
        <v>1</v>
      </c>
      <c r="E47" t="s">
        <v>34</v>
      </c>
      <c r="F47">
        <v>26.2</v>
      </c>
      <c r="G47">
        <v>16</v>
      </c>
      <c r="H47">
        <v>0.60599999999999998</v>
      </c>
      <c r="I47">
        <v>0</v>
      </c>
      <c r="J47">
        <v>0</v>
      </c>
      <c r="K47">
        <v>10.9</v>
      </c>
      <c r="L47">
        <v>0</v>
      </c>
      <c r="M47">
        <v>0</v>
      </c>
      <c r="N47">
        <v>0</v>
      </c>
      <c r="O47">
        <v>0</v>
      </c>
      <c r="P47">
        <f t="shared" si="0"/>
        <v>11.506</v>
      </c>
      <c r="Q47">
        <f>F47+P47</f>
        <v>37.706000000000003</v>
      </c>
      <c r="R47">
        <f t="shared" si="2"/>
        <v>0.30515037394579109</v>
      </c>
    </row>
    <row r="48" spans="1:18" x14ac:dyDescent="0.55000000000000004">
      <c r="A48">
        <v>288</v>
      </c>
      <c r="B48">
        <v>29</v>
      </c>
      <c r="C48" t="s">
        <v>7</v>
      </c>
      <c r="D48">
        <v>1</v>
      </c>
      <c r="E48" t="s">
        <v>34</v>
      </c>
      <c r="F48">
        <v>17</v>
      </c>
      <c r="G48">
        <v>16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f t="shared" si="0"/>
        <v>0</v>
      </c>
      <c r="Q48">
        <f>F48+P48</f>
        <v>17</v>
      </c>
      <c r="R48">
        <f t="shared" si="2"/>
        <v>0</v>
      </c>
    </row>
    <row r="49" spans="1:18" x14ac:dyDescent="0.55000000000000004">
      <c r="A49">
        <v>303</v>
      </c>
      <c r="B49">
        <v>29</v>
      </c>
      <c r="C49" t="s">
        <v>7</v>
      </c>
      <c r="D49">
        <v>2</v>
      </c>
      <c r="E49" t="s">
        <v>34</v>
      </c>
      <c r="F49">
        <v>16.399999999999999</v>
      </c>
      <c r="G49">
        <v>16</v>
      </c>
      <c r="H49">
        <v>0</v>
      </c>
      <c r="I49">
        <v>0</v>
      </c>
      <c r="J49">
        <v>0.217</v>
      </c>
      <c r="K49">
        <v>0</v>
      </c>
      <c r="L49">
        <v>0</v>
      </c>
      <c r="M49">
        <v>0</v>
      </c>
      <c r="N49">
        <v>0.59</v>
      </c>
      <c r="O49">
        <v>0</v>
      </c>
      <c r="P49">
        <f t="shared" si="0"/>
        <v>0.80699999999999994</v>
      </c>
      <c r="Q49">
        <f>F49+P49</f>
        <v>17.206999999999997</v>
      </c>
      <c r="R49">
        <f t="shared" si="2"/>
        <v>4.6899517638170518E-2</v>
      </c>
    </row>
    <row r="50" spans="1:18" x14ac:dyDescent="0.55000000000000004">
      <c r="A50">
        <v>305</v>
      </c>
      <c r="B50">
        <v>29</v>
      </c>
      <c r="C50" t="s">
        <v>7</v>
      </c>
      <c r="D50">
        <v>2</v>
      </c>
      <c r="E50" t="s">
        <v>34</v>
      </c>
      <c r="F50">
        <v>15.2</v>
      </c>
      <c r="G50">
        <v>16</v>
      </c>
      <c r="H50">
        <v>0.60599999999999998</v>
      </c>
      <c r="I50">
        <v>0.50800000000000001</v>
      </c>
      <c r="J50">
        <v>0.217</v>
      </c>
      <c r="K50">
        <v>0</v>
      </c>
      <c r="L50">
        <v>0</v>
      </c>
      <c r="M50">
        <v>0</v>
      </c>
      <c r="N50">
        <v>0</v>
      </c>
      <c r="O50">
        <v>0</v>
      </c>
      <c r="P50">
        <f t="shared" si="0"/>
        <v>1.331</v>
      </c>
      <c r="Q50">
        <f>F50+P50</f>
        <v>16.530999999999999</v>
      </c>
      <c r="R50">
        <f t="shared" si="2"/>
        <v>8.0515395317887609E-2</v>
      </c>
    </row>
    <row r="51" spans="1:18" x14ac:dyDescent="0.55000000000000004">
      <c r="A51">
        <v>306</v>
      </c>
      <c r="B51">
        <v>29</v>
      </c>
      <c r="C51" t="s">
        <v>7</v>
      </c>
      <c r="D51">
        <v>2</v>
      </c>
      <c r="E51" t="s">
        <v>34</v>
      </c>
      <c r="F51">
        <v>10.7</v>
      </c>
      <c r="G51">
        <v>16</v>
      </c>
      <c r="H51">
        <v>0</v>
      </c>
      <c r="I51">
        <v>0.50800000000000001</v>
      </c>
      <c r="J51">
        <v>0.217</v>
      </c>
      <c r="K51">
        <v>0</v>
      </c>
      <c r="L51">
        <v>0</v>
      </c>
      <c r="M51">
        <v>0</v>
      </c>
      <c r="N51">
        <v>0</v>
      </c>
      <c r="O51">
        <v>0</v>
      </c>
      <c r="P51">
        <f t="shared" si="0"/>
        <v>0.72499999999999998</v>
      </c>
      <c r="Q51">
        <f>F51+P51</f>
        <v>11.424999999999999</v>
      </c>
      <c r="R51">
        <f t="shared" si="2"/>
        <v>6.3457330415754923E-2</v>
      </c>
    </row>
    <row r="52" spans="1:18" x14ac:dyDescent="0.55000000000000004">
      <c r="A52">
        <v>308</v>
      </c>
      <c r="B52">
        <v>29</v>
      </c>
      <c r="C52" t="s">
        <v>7</v>
      </c>
      <c r="D52">
        <v>2</v>
      </c>
      <c r="E52" t="s">
        <v>34</v>
      </c>
      <c r="F52">
        <v>17</v>
      </c>
      <c r="G52">
        <v>16</v>
      </c>
      <c r="H52">
        <v>0</v>
      </c>
      <c r="I52">
        <v>0.50800000000000001</v>
      </c>
      <c r="J52">
        <v>0.217</v>
      </c>
      <c r="K52">
        <v>0</v>
      </c>
      <c r="L52">
        <v>0</v>
      </c>
      <c r="M52">
        <v>0</v>
      </c>
      <c r="N52">
        <v>0</v>
      </c>
      <c r="O52">
        <v>0</v>
      </c>
      <c r="P52">
        <f t="shared" si="0"/>
        <v>0.72499999999999998</v>
      </c>
      <c r="Q52">
        <f>F52+P52</f>
        <v>17.725000000000001</v>
      </c>
      <c r="R52">
        <f t="shared" si="2"/>
        <v>4.0902679830747531E-2</v>
      </c>
    </row>
    <row r="53" spans="1:18" x14ac:dyDescent="0.55000000000000004">
      <c r="A53">
        <v>11</v>
      </c>
      <c r="B53">
        <v>20</v>
      </c>
      <c r="C53" t="s">
        <v>7</v>
      </c>
      <c r="D53">
        <v>1</v>
      </c>
      <c r="E53" t="s">
        <v>25</v>
      </c>
      <c r="F53">
        <v>9.8000000000000007</v>
      </c>
      <c r="G53">
        <v>34</v>
      </c>
      <c r="H53">
        <v>1.8180000000000001</v>
      </c>
      <c r="I53">
        <v>1.016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f t="shared" si="0"/>
        <v>2.8340000000000001</v>
      </c>
      <c r="Q53">
        <f>F53+P53</f>
        <v>12.634</v>
      </c>
      <c r="R53">
        <f t="shared" si="2"/>
        <v>0.22431533955991767</v>
      </c>
    </row>
    <row r="54" spans="1:18" x14ac:dyDescent="0.55000000000000004">
      <c r="A54">
        <v>12</v>
      </c>
      <c r="B54">
        <v>20</v>
      </c>
      <c r="C54" t="s">
        <v>7</v>
      </c>
      <c r="D54">
        <v>1</v>
      </c>
      <c r="E54" t="s">
        <v>25</v>
      </c>
      <c r="F54">
        <v>2.2000000000000002</v>
      </c>
      <c r="G54">
        <v>34</v>
      </c>
      <c r="H54">
        <v>0.60599999999999998</v>
      </c>
      <c r="I54">
        <v>0.50800000000000001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f t="shared" si="0"/>
        <v>1.1139999999999999</v>
      </c>
      <c r="Q54">
        <f>F54+P54</f>
        <v>3.3140000000000001</v>
      </c>
      <c r="R54">
        <f t="shared" si="2"/>
        <v>0.33614966807483398</v>
      </c>
    </row>
    <row r="55" spans="1:18" x14ac:dyDescent="0.55000000000000004">
      <c r="A55">
        <v>14</v>
      </c>
      <c r="B55">
        <v>20</v>
      </c>
      <c r="C55" t="s">
        <v>7</v>
      </c>
      <c r="D55">
        <v>1</v>
      </c>
      <c r="E55" t="s">
        <v>25</v>
      </c>
      <c r="F55">
        <v>12.7</v>
      </c>
      <c r="G55">
        <v>34</v>
      </c>
      <c r="H55">
        <v>0.60599999999999998</v>
      </c>
      <c r="I55">
        <v>2.032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f t="shared" si="0"/>
        <v>2.6379999999999999</v>
      </c>
      <c r="Q55">
        <f>F55+P55</f>
        <v>15.337999999999999</v>
      </c>
      <c r="R55">
        <f t="shared" si="2"/>
        <v>0.17199113313339418</v>
      </c>
    </row>
    <row r="56" spans="1:18" x14ac:dyDescent="0.55000000000000004">
      <c r="A56">
        <v>17</v>
      </c>
      <c r="B56">
        <v>20</v>
      </c>
      <c r="C56" t="s">
        <v>7</v>
      </c>
      <c r="D56">
        <v>1</v>
      </c>
      <c r="E56" t="s">
        <v>25</v>
      </c>
      <c r="F56">
        <v>10.3</v>
      </c>
      <c r="G56">
        <v>34</v>
      </c>
      <c r="H56">
        <v>0</v>
      </c>
      <c r="I56">
        <v>0</v>
      </c>
      <c r="J56">
        <v>0</v>
      </c>
      <c r="K56">
        <v>9</v>
      </c>
      <c r="L56">
        <v>0</v>
      </c>
      <c r="M56">
        <v>0</v>
      </c>
      <c r="N56">
        <v>0</v>
      </c>
      <c r="O56">
        <v>0</v>
      </c>
      <c r="P56">
        <f t="shared" si="0"/>
        <v>9</v>
      </c>
      <c r="Q56">
        <f>F56+P56</f>
        <v>19.3</v>
      </c>
      <c r="R56">
        <f t="shared" si="2"/>
        <v>0.46632124352331605</v>
      </c>
    </row>
    <row r="57" spans="1:18" x14ac:dyDescent="0.55000000000000004">
      <c r="A57">
        <v>21</v>
      </c>
      <c r="B57">
        <v>20</v>
      </c>
      <c r="C57" t="s">
        <v>7</v>
      </c>
      <c r="D57">
        <v>1</v>
      </c>
      <c r="E57" t="s">
        <v>25</v>
      </c>
      <c r="F57">
        <v>15.4</v>
      </c>
      <c r="G57">
        <v>34</v>
      </c>
      <c r="H57">
        <v>2.4239999999999999</v>
      </c>
      <c r="I57">
        <v>0.50800000000000001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f t="shared" si="0"/>
        <v>2.9319999999999999</v>
      </c>
      <c r="Q57">
        <f>F57+P57</f>
        <v>18.332000000000001</v>
      </c>
      <c r="R57">
        <f t="shared" si="2"/>
        <v>0.15993890464761074</v>
      </c>
    </row>
    <row r="58" spans="1:18" x14ac:dyDescent="0.55000000000000004">
      <c r="A58">
        <v>27</v>
      </c>
      <c r="B58">
        <v>20</v>
      </c>
      <c r="C58" t="s">
        <v>7</v>
      </c>
      <c r="D58">
        <v>2</v>
      </c>
      <c r="E58" t="s">
        <v>25</v>
      </c>
      <c r="F58">
        <v>7.9</v>
      </c>
      <c r="G58">
        <v>24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f t="shared" si="0"/>
        <v>0</v>
      </c>
      <c r="Q58">
        <f>F58+P58</f>
        <v>7.9</v>
      </c>
      <c r="R58">
        <f t="shared" si="2"/>
        <v>0</v>
      </c>
    </row>
    <row r="59" spans="1:18" x14ac:dyDescent="0.55000000000000004">
      <c r="A59">
        <v>28</v>
      </c>
      <c r="B59">
        <v>20</v>
      </c>
      <c r="C59" t="s">
        <v>7</v>
      </c>
      <c r="D59">
        <v>2</v>
      </c>
      <c r="E59" t="s">
        <v>25</v>
      </c>
      <c r="F59">
        <v>19.2</v>
      </c>
      <c r="G59">
        <v>24</v>
      </c>
      <c r="H59">
        <v>0</v>
      </c>
      <c r="I59">
        <v>0.50800000000000001</v>
      </c>
      <c r="J59">
        <v>0</v>
      </c>
      <c r="K59">
        <v>0</v>
      </c>
      <c r="L59">
        <v>0</v>
      </c>
      <c r="M59">
        <v>1.6</v>
      </c>
      <c r="N59">
        <v>0</v>
      </c>
      <c r="O59">
        <v>0</v>
      </c>
      <c r="P59">
        <f t="shared" si="0"/>
        <v>2.1080000000000001</v>
      </c>
      <c r="Q59">
        <f>F59+P59</f>
        <v>21.308</v>
      </c>
      <c r="R59">
        <f t="shared" si="2"/>
        <v>9.8929979350478703E-2</v>
      </c>
    </row>
    <row r="60" spans="1:18" x14ac:dyDescent="0.55000000000000004">
      <c r="A60">
        <v>30</v>
      </c>
      <c r="B60">
        <v>20</v>
      </c>
      <c r="C60" t="s">
        <v>7</v>
      </c>
      <c r="D60">
        <v>2</v>
      </c>
      <c r="E60" t="s">
        <v>25</v>
      </c>
      <c r="F60">
        <v>18.2</v>
      </c>
      <c r="G60">
        <v>24</v>
      </c>
      <c r="H60">
        <v>1.8180000000000001</v>
      </c>
      <c r="I60">
        <v>0.50800000000000001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f t="shared" si="0"/>
        <v>2.3260000000000001</v>
      </c>
      <c r="Q60">
        <f>F60+P60</f>
        <v>20.526</v>
      </c>
      <c r="R60">
        <f t="shared" si="2"/>
        <v>0.11331969209782715</v>
      </c>
    </row>
    <row r="61" spans="1:18" x14ac:dyDescent="0.55000000000000004">
      <c r="A61">
        <v>36</v>
      </c>
      <c r="B61">
        <v>20</v>
      </c>
      <c r="C61" t="s">
        <v>7</v>
      </c>
      <c r="D61">
        <v>2</v>
      </c>
      <c r="E61" t="s">
        <v>25</v>
      </c>
      <c r="F61">
        <v>10.4</v>
      </c>
      <c r="G61">
        <v>24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f t="shared" si="0"/>
        <v>0</v>
      </c>
      <c r="Q61">
        <f>F61+P61</f>
        <v>10.4</v>
      </c>
      <c r="R61">
        <f t="shared" si="2"/>
        <v>0</v>
      </c>
    </row>
    <row r="62" spans="1:18" x14ac:dyDescent="0.55000000000000004">
      <c r="A62">
        <v>37</v>
      </c>
      <c r="B62">
        <v>20</v>
      </c>
      <c r="C62" t="s">
        <v>7</v>
      </c>
      <c r="D62">
        <v>2</v>
      </c>
      <c r="E62" t="s">
        <v>25</v>
      </c>
      <c r="F62">
        <v>2.6</v>
      </c>
      <c r="G62">
        <v>24</v>
      </c>
      <c r="H62">
        <v>0.60599999999999998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f t="shared" si="0"/>
        <v>0.60599999999999998</v>
      </c>
      <c r="Q62">
        <f>F62+P62</f>
        <v>3.206</v>
      </c>
      <c r="R62">
        <f t="shared" si="2"/>
        <v>0.18902058640049907</v>
      </c>
    </row>
    <row r="63" spans="1:18" x14ac:dyDescent="0.55000000000000004">
      <c r="A63">
        <v>65</v>
      </c>
      <c r="B63">
        <v>21</v>
      </c>
      <c r="C63" t="s">
        <v>7</v>
      </c>
      <c r="D63">
        <v>1</v>
      </c>
      <c r="E63" t="s">
        <v>25</v>
      </c>
      <c r="F63">
        <v>4.5999999999999996</v>
      </c>
      <c r="G63">
        <v>20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f t="shared" si="0"/>
        <v>0</v>
      </c>
      <c r="Q63">
        <f>F63+P63</f>
        <v>4.5999999999999996</v>
      </c>
      <c r="R63">
        <f t="shared" si="2"/>
        <v>0</v>
      </c>
    </row>
    <row r="64" spans="1:18" x14ac:dyDescent="0.55000000000000004">
      <c r="A64">
        <v>66</v>
      </c>
      <c r="B64">
        <v>21</v>
      </c>
      <c r="C64" t="s">
        <v>7</v>
      </c>
      <c r="D64">
        <v>1</v>
      </c>
      <c r="E64" t="s">
        <v>25</v>
      </c>
      <c r="F64">
        <v>3.4</v>
      </c>
      <c r="G64">
        <v>20</v>
      </c>
      <c r="H64">
        <v>0</v>
      </c>
      <c r="I64">
        <v>1.016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f t="shared" si="0"/>
        <v>1.016</v>
      </c>
      <c r="Q64">
        <f>F64+P64</f>
        <v>4.4160000000000004</v>
      </c>
      <c r="R64">
        <f t="shared" si="2"/>
        <v>0.23007246376811594</v>
      </c>
    </row>
    <row r="65" spans="1:18" x14ac:dyDescent="0.55000000000000004">
      <c r="A65">
        <v>68</v>
      </c>
      <c r="B65">
        <v>21</v>
      </c>
      <c r="C65" t="s">
        <v>7</v>
      </c>
      <c r="D65">
        <v>1</v>
      </c>
      <c r="E65" t="s">
        <v>25</v>
      </c>
      <c r="F65">
        <v>2.7</v>
      </c>
      <c r="G65">
        <v>20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f t="shared" si="0"/>
        <v>0</v>
      </c>
      <c r="Q65">
        <f>F65+P65</f>
        <v>2.7</v>
      </c>
      <c r="R65">
        <f t="shared" si="2"/>
        <v>0</v>
      </c>
    </row>
    <row r="66" spans="1:18" x14ac:dyDescent="0.55000000000000004">
      <c r="A66">
        <v>71</v>
      </c>
      <c r="B66">
        <v>21</v>
      </c>
      <c r="C66" t="s">
        <v>7</v>
      </c>
      <c r="D66">
        <v>1</v>
      </c>
      <c r="E66" t="s">
        <v>25</v>
      </c>
      <c r="F66">
        <v>7.1</v>
      </c>
      <c r="G66">
        <v>20</v>
      </c>
      <c r="H66">
        <v>0</v>
      </c>
      <c r="I66">
        <v>0.50800000000000001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f t="shared" ref="P66:P129" si="3">SUM(H66:O66)</f>
        <v>0.50800000000000001</v>
      </c>
      <c r="Q66">
        <f>F66+P66</f>
        <v>7.6079999999999997</v>
      </c>
      <c r="R66">
        <f t="shared" ref="R66:R97" si="4">(P66/Q66)</f>
        <v>6.6771819137749738E-2</v>
      </c>
    </row>
    <row r="67" spans="1:18" x14ac:dyDescent="0.55000000000000004">
      <c r="A67">
        <v>75</v>
      </c>
      <c r="B67">
        <v>21</v>
      </c>
      <c r="C67" t="s">
        <v>7</v>
      </c>
      <c r="D67">
        <v>1</v>
      </c>
      <c r="E67" t="s">
        <v>25</v>
      </c>
      <c r="F67">
        <v>14.9</v>
      </c>
      <c r="G67">
        <v>20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f t="shared" si="3"/>
        <v>0</v>
      </c>
      <c r="Q67">
        <f>F67+P67</f>
        <v>14.9</v>
      </c>
      <c r="R67">
        <f t="shared" si="4"/>
        <v>0</v>
      </c>
    </row>
    <row r="68" spans="1:18" x14ac:dyDescent="0.55000000000000004">
      <c r="A68">
        <v>93</v>
      </c>
      <c r="B68">
        <v>23</v>
      </c>
      <c r="C68" t="s">
        <v>7</v>
      </c>
      <c r="D68">
        <v>1</v>
      </c>
      <c r="E68" t="s">
        <v>25</v>
      </c>
      <c r="F68">
        <v>16.899999999999999</v>
      </c>
      <c r="G68">
        <v>66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f t="shared" si="3"/>
        <v>0</v>
      </c>
      <c r="Q68">
        <f>F68+P68</f>
        <v>16.899999999999999</v>
      </c>
      <c r="R68">
        <f t="shared" si="4"/>
        <v>0</v>
      </c>
    </row>
    <row r="69" spans="1:18" x14ac:dyDescent="0.55000000000000004">
      <c r="A69">
        <v>94</v>
      </c>
      <c r="B69">
        <v>23</v>
      </c>
      <c r="C69" t="s">
        <v>7</v>
      </c>
      <c r="D69">
        <v>1</v>
      </c>
      <c r="E69" t="s">
        <v>25</v>
      </c>
      <c r="F69">
        <v>24.4</v>
      </c>
      <c r="G69">
        <v>66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f t="shared" si="3"/>
        <v>0</v>
      </c>
      <c r="Q69">
        <f>F69+P69</f>
        <v>24.4</v>
      </c>
      <c r="R69">
        <f t="shared" si="4"/>
        <v>0</v>
      </c>
    </row>
    <row r="70" spans="1:18" x14ac:dyDescent="0.55000000000000004">
      <c r="A70">
        <v>100</v>
      </c>
      <c r="B70">
        <v>23</v>
      </c>
      <c r="C70" t="s">
        <v>7</v>
      </c>
      <c r="D70">
        <v>1</v>
      </c>
      <c r="E70" t="s">
        <v>25</v>
      </c>
      <c r="F70">
        <v>19.2</v>
      </c>
      <c r="G70">
        <v>66</v>
      </c>
      <c r="H70">
        <v>0</v>
      </c>
      <c r="I70">
        <v>0</v>
      </c>
      <c r="J70">
        <v>0</v>
      </c>
      <c r="K70">
        <v>0</v>
      </c>
      <c r="L70">
        <v>0</v>
      </c>
      <c r="M70">
        <v>1.6</v>
      </c>
      <c r="N70">
        <v>0</v>
      </c>
      <c r="O70">
        <v>0.1</v>
      </c>
      <c r="P70">
        <f t="shared" si="3"/>
        <v>1.7000000000000002</v>
      </c>
      <c r="Q70">
        <f>F70+P70</f>
        <v>20.9</v>
      </c>
      <c r="R70">
        <f t="shared" si="4"/>
        <v>8.1339712918660295E-2</v>
      </c>
    </row>
    <row r="71" spans="1:18" x14ac:dyDescent="0.55000000000000004">
      <c r="A71">
        <v>102</v>
      </c>
      <c r="B71">
        <v>23</v>
      </c>
      <c r="C71" t="s">
        <v>7</v>
      </c>
      <c r="D71">
        <v>1</v>
      </c>
      <c r="E71" t="s">
        <v>25</v>
      </c>
      <c r="F71">
        <v>16.899999999999999</v>
      </c>
      <c r="G71">
        <v>66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f t="shared" si="3"/>
        <v>0</v>
      </c>
      <c r="Q71">
        <f>F71+P71</f>
        <v>16.899999999999999</v>
      </c>
      <c r="R71">
        <f t="shared" si="4"/>
        <v>0</v>
      </c>
    </row>
    <row r="72" spans="1:18" x14ac:dyDescent="0.55000000000000004">
      <c r="A72">
        <v>103</v>
      </c>
      <c r="B72">
        <v>23</v>
      </c>
      <c r="C72" t="s">
        <v>7</v>
      </c>
      <c r="D72">
        <v>1</v>
      </c>
      <c r="E72" t="s">
        <v>25</v>
      </c>
      <c r="F72">
        <v>24.2</v>
      </c>
      <c r="G72">
        <v>66</v>
      </c>
      <c r="H72">
        <v>2.4239999999999999</v>
      </c>
      <c r="I72">
        <v>1.016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f t="shared" si="3"/>
        <v>3.44</v>
      </c>
      <c r="Q72">
        <f>F72+P72</f>
        <v>27.64</v>
      </c>
      <c r="R72">
        <f t="shared" si="4"/>
        <v>0.12445730824891461</v>
      </c>
    </row>
    <row r="73" spans="1:18" x14ac:dyDescent="0.55000000000000004">
      <c r="A73">
        <v>121</v>
      </c>
      <c r="B73">
        <v>23</v>
      </c>
      <c r="C73" t="s">
        <v>7</v>
      </c>
      <c r="D73">
        <v>2</v>
      </c>
      <c r="E73" t="s">
        <v>25</v>
      </c>
      <c r="F73">
        <v>12.7</v>
      </c>
      <c r="G73">
        <v>52.5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f t="shared" si="3"/>
        <v>0</v>
      </c>
      <c r="Q73">
        <f>F73+P73</f>
        <v>12.7</v>
      </c>
      <c r="R73">
        <f t="shared" si="4"/>
        <v>0</v>
      </c>
    </row>
    <row r="74" spans="1:18" x14ac:dyDescent="0.55000000000000004">
      <c r="A74">
        <v>122</v>
      </c>
      <c r="B74">
        <v>23</v>
      </c>
      <c r="C74" t="s">
        <v>7</v>
      </c>
      <c r="D74">
        <v>2</v>
      </c>
      <c r="E74" t="s">
        <v>25</v>
      </c>
      <c r="F74">
        <v>12.7</v>
      </c>
      <c r="G74">
        <v>52.5</v>
      </c>
      <c r="H74">
        <v>0.60599999999999998</v>
      </c>
      <c r="I74">
        <v>0</v>
      </c>
      <c r="J74">
        <v>0.217</v>
      </c>
      <c r="K74">
        <v>0</v>
      </c>
      <c r="L74">
        <v>3.3</v>
      </c>
      <c r="M74">
        <v>0</v>
      </c>
      <c r="N74">
        <v>0</v>
      </c>
      <c r="O74">
        <v>0</v>
      </c>
      <c r="P74">
        <f t="shared" si="3"/>
        <v>4.1229999999999993</v>
      </c>
      <c r="Q74">
        <f>F74+P74</f>
        <v>16.823</v>
      </c>
      <c r="R74">
        <f t="shared" si="4"/>
        <v>0.24508113891695887</v>
      </c>
    </row>
    <row r="75" spans="1:18" x14ac:dyDescent="0.55000000000000004">
      <c r="A75">
        <v>124</v>
      </c>
      <c r="B75">
        <v>23</v>
      </c>
      <c r="C75" t="s">
        <v>7</v>
      </c>
      <c r="D75">
        <v>2</v>
      </c>
      <c r="E75" t="s">
        <v>25</v>
      </c>
      <c r="F75">
        <v>28.8</v>
      </c>
      <c r="G75">
        <v>52.5</v>
      </c>
      <c r="H75">
        <v>0.60599999999999998</v>
      </c>
      <c r="I75">
        <v>0.50800000000000001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f t="shared" si="3"/>
        <v>1.1139999999999999</v>
      </c>
      <c r="Q75">
        <f>F75+P75</f>
        <v>29.914000000000001</v>
      </c>
      <c r="R75">
        <f t="shared" si="4"/>
        <v>3.7240088252991903E-2</v>
      </c>
    </row>
    <row r="76" spans="1:18" x14ac:dyDescent="0.55000000000000004">
      <c r="A76">
        <v>127</v>
      </c>
      <c r="B76">
        <v>23</v>
      </c>
      <c r="C76" t="s">
        <v>7</v>
      </c>
      <c r="D76">
        <v>2</v>
      </c>
      <c r="E76" t="s">
        <v>25</v>
      </c>
      <c r="F76">
        <v>38.4</v>
      </c>
      <c r="G76">
        <v>52.5</v>
      </c>
      <c r="H76">
        <v>0.60599999999999998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f t="shared" si="3"/>
        <v>0.60599999999999998</v>
      </c>
      <c r="Q76">
        <f>F76+P76</f>
        <v>39.006</v>
      </c>
      <c r="R76">
        <f t="shared" si="4"/>
        <v>1.5536071373634825E-2</v>
      </c>
    </row>
    <row r="77" spans="1:18" x14ac:dyDescent="0.55000000000000004">
      <c r="A77">
        <v>130</v>
      </c>
      <c r="B77">
        <v>23</v>
      </c>
      <c r="C77" t="s">
        <v>7</v>
      </c>
      <c r="D77">
        <v>2</v>
      </c>
      <c r="E77" t="s">
        <v>25</v>
      </c>
      <c r="F77">
        <v>31.5</v>
      </c>
      <c r="G77">
        <v>52.5</v>
      </c>
      <c r="H77">
        <v>0.60599999999999998</v>
      </c>
      <c r="I77">
        <v>0</v>
      </c>
      <c r="J77">
        <v>0.217</v>
      </c>
      <c r="K77">
        <v>0</v>
      </c>
      <c r="L77">
        <v>0</v>
      </c>
      <c r="M77">
        <v>0</v>
      </c>
      <c r="N77">
        <v>0</v>
      </c>
      <c r="O77">
        <v>0</v>
      </c>
      <c r="P77">
        <f t="shared" si="3"/>
        <v>0.82299999999999995</v>
      </c>
      <c r="Q77">
        <f>F77+P77</f>
        <v>32.323</v>
      </c>
      <c r="R77">
        <f t="shared" si="4"/>
        <v>2.5461745506295826E-2</v>
      </c>
    </row>
    <row r="78" spans="1:18" x14ac:dyDescent="0.55000000000000004">
      <c r="A78">
        <v>135</v>
      </c>
      <c r="B78">
        <v>26</v>
      </c>
      <c r="C78" t="s">
        <v>7</v>
      </c>
      <c r="D78">
        <v>1</v>
      </c>
      <c r="E78" t="s">
        <v>25</v>
      </c>
      <c r="F78">
        <v>8.8000000000000007</v>
      </c>
      <c r="G78">
        <v>66</v>
      </c>
      <c r="H78">
        <v>1.212</v>
      </c>
      <c r="I78">
        <v>0.50800000000000001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f t="shared" si="3"/>
        <v>1.72</v>
      </c>
      <c r="Q78">
        <f>F78+P78</f>
        <v>10.520000000000001</v>
      </c>
      <c r="R78">
        <f t="shared" si="4"/>
        <v>0.16349809885931557</v>
      </c>
    </row>
    <row r="79" spans="1:18" x14ac:dyDescent="0.55000000000000004">
      <c r="A79">
        <v>136</v>
      </c>
      <c r="B79">
        <v>26</v>
      </c>
      <c r="C79" t="s">
        <v>7</v>
      </c>
      <c r="D79">
        <v>1</v>
      </c>
      <c r="E79" t="s">
        <v>25</v>
      </c>
      <c r="F79">
        <v>3.2</v>
      </c>
      <c r="G79">
        <v>66</v>
      </c>
      <c r="H79">
        <v>0</v>
      </c>
      <c r="I79">
        <v>0</v>
      </c>
      <c r="J79">
        <v>0</v>
      </c>
      <c r="K79">
        <v>0</v>
      </c>
      <c r="L79">
        <v>0</v>
      </c>
      <c r="M79">
        <v>1.6</v>
      </c>
      <c r="N79">
        <v>0</v>
      </c>
      <c r="O79">
        <v>0</v>
      </c>
      <c r="P79">
        <f t="shared" si="3"/>
        <v>1.6</v>
      </c>
      <c r="Q79">
        <f>F79+P79</f>
        <v>4.8000000000000007</v>
      </c>
      <c r="R79">
        <f t="shared" si="4"/>
        <v>0.33333333333333331</v>
      </c>
    </row>
    <row r="80" spans="1:18" x14ac:dyDescent="0.55000000000000004">
      <c r="A80">
        <v>138</v>
      </c>
      <c r="B80">
        <v>26</v>
      </c>
      <c r="C80" t="s">
        <v>7</v>
      </c>
      <c r="D80">
        <v>1</v>
      </c>
      <c r="E80" t="s">
        <v>25</v>
      </c>
      <c r="F80">
        <v>20.100000000000001</v>
      </c>
      <c r="G80">
        <v>66</v>
      </c>
      <c r="H80">
        <v>0</v>
      </c>
      <c r="I80">
        <v>0</v>
      </c>
      <c r="J80">
        <v>0</v>
      </c>
      <c r="K80">
        <v>5.0999999999999996</v>
      </c>
      <c r="L80">
        <v>0</v>
      </c>
      <c r="M80">
        <v>0</v>
      </c>
      <c r="N80">
        <v>0</v>
      </c>
      <c r="O80">
        <v>0</v>
      </c>
      <c r="P80">
        <f t="shared" si="3"/>
        <v>5.0999999999999996</v>
      </c>
      <c r="Q80">
        <f>F80+P80</f>
        <v>25.200000000000003</v>
      </c>
      <c r="R80">
        <f t="shared" si="4"/>
        <v>0.20238095238095236</v>
      </c>
    </row>
    <row r="81" spans="1:18" x14ac:dyDescent="0.55000000000000004">
      <c r="A81">
        <v>143</v>
      </c>
      <c r="B81">
        <v>26</v>
      </c>
      <c r="C81" t="s">
        <v>7</v>
      </c>
      <c r="D81">
        <v>1</v>
      </c>
      <c r="E81" t="s">
        <v>25</v>
      </c>
      <c r="F81">
        <v>19.600000000000001</v>
      </c>
      <c r="G81">
        <v>66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 t="shared" si="3"/>
        <v>0</v>
      </c>
      <c r="Q81">
        <f>F81+P81</f>
        <v>19.600000000000001</v>
      </c>
      <c r="R81">
        <f t="shared" si="4"/>
        <v>0</v>
      </c>
    </row>
    <row r="82" spans="1:18" x14ac:dyDescent="0.55000000000000004">
      <c r="A82">
        <v>159</v>
      </c>
      <c r="B82">
        <v>26</v>
      </c>
      <c r="C82" t="s">
        <v>7</v>
      </c>
      <c r="D82">
        <v>2</v>
      </c>
      <c r="E82" t="s">
        <v>25</v>
      </c>
      <c r="F82">
        <v>31.9</v>
      </c>
      <c r="G82">
        <v>66</v>
      </c>
      <c r="H82">
        <v>0</v>
      </c>
      <c r="I82">
        <v>0</v>
      </c>
      <c r="J82">
        <v>0.434</v>
      </c>
      <c r="K82">
        <v>0</v>
      </c>
      <c r="L82">
        <v>0</v>
      </c>
      <c r="M82">
        <v>0</v>
      </c>
      <c r="N82">
        <v>0</v>
      </c>
      <c r="O82">
        <v>0</v>
      </c>
      <c r="P82">
        <f t="shared" si="3"/>
        <v>0.434</v>
      </c>
      <c r="Q82">
        <f>F82+P82</f>
        <v>32.333999999999996</v>
      </c>
      <c r="R82">
        <f t="shared" si="4"/>
        <v>1.3422403661780172E-2</v>
      </c>
    </row>
    <row r="83" spans="1:18" x14ac:dyDescent="0.55000000000000004">
      <c r="A83">
        <v>163</v>
      </c>
      <c r="B83">
        <v>26</v>
      </c>
      <c r="C83" t="s">
        <v>7</v>
      </c>
      <c r="D83">
        <v>2</v>
      </c>
      <c r="E83" t="s">
        <v>25</v>
      </c>
      <c r="F83">
        <v>13.2</v>
      </c>
      <c r="G83">
        <v>66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0.59</v>
      </c>
      <c r="O83">
        <v>0</v>
      </c>
      <c r="P83">
        <f t="shared" si="3"/>
        <v>0.59</v>
      </c>
      <c r="Q83">
        <f>F83+P83</f>
        <v>13.79</v>
      </c>
      <c r="R83">
        <f t="shared" si="4"/>
        <v>4.2784626540971718E-2</v>
      </c>
    </row>
    <row r="84" spans="1:18" x14ac:dyDescent="0.55000000000000004">
      <c r="A84">
        <v>165</v>
      </c>
      <c r="B84">
        <v>26</v>
      </c>
      <c r="C84" t="s">
        <v>7</v>
      </c>
      <c r="D84">
        <v>2</v>
      </c>
      <c r="E84" t="s">
        <v>25</v>
      </c>
      <c r="F84">
        <v>11.8</v>
      </c>
      <c r="G84">
        <v>66</v>
      </c>
      <c r="H84">
        <v>0.60599999999999998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f t="shared" si="3"/>
        <v>0.60599999999999998</v>
      </c>
      <c r="Q84">
        <f>F84+P84</f>
        <v>12.406000000000001</v>
      </c>
      <c r="R84">
        <f t="shared" si="4"/>
        <v>4.8847331936159921E-2</v>
      </c>
    </row>
    <row r="85" spans="1:18" x14ac:dyDescent="0.55000000000000004">
      <c r="A85">
        <v>167</v>
      </c>
      <c r="B85">
        <v>26</v>
      </c>
      <c r="C85" t="s">
        <v>7</v>
      </c>
      <c r="D85">
        <v>2</v>
      </c>
      <c r="E85" t="s">
        <v>25</v>
      </c>
      <c r="F85">
        <v>11.8</v>
      </c>
      <c r="G85">
        <v>66</v>
      </c>
      <c r="H85">
        <v>0</v>
      </c>
      <c r="I85">
        <v>0.50800000000000001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f t="shared" si="3"/>
        <v>0.50800000000000001</v>
      </c>
      <c r="Q85">
        <f>F85+P85</f>
        <v>12.308</v>
      </c>
      <c r="R85">
        <f t="shared" si="4"/>
        <v>4.1273968150796231E-2</v>
      </c>
    </row>
    <row r="86" spans="1:18" x14ac:dyDescent="0.55000000000000004">
      <c r="A86">
        <v>194</v>
      </c>
      <c r="B86">
        <v>27</v>
      </c>
      <c r="C86" t="s">
        <v>7</v>
      </c>
      <c r="D86">
        <v>1</v>
      </c>
      <c r="E86" t="s">
        <v>25</v>
      </c>
      <c r="F86">
        <v>11.3</v>
      </c>
      <c r="G86">
        <v>21</v>
      </c>
      <c r="H86">
        <v>0.60599999999999998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f t="shared" si="3"/>
        <v>0.60599999999999998</v>
      </c>
      <c r="Q86">
        <f>F86+P86</f>
        <v>11.906000000000001</v>
      </c>
      <c r="R86">
        <f t="shared" si="4"/>
        <v>5.0898706534520409E-2</v>
      </c>
    </row>
    <row r="87" spans="1:18" x14ac:dyDescent="0.55000000000000004">
      <c r="A87">
        <v>195</v>
      </c>
      <c r="B87">
        <v>27</v>
      </c>
      <c r="C87" t="s">
        <v>7</v>
      </c>
      <c r="D87">
        <v>1</v>
      </c>
      <c r="E87" t="s">
        <v>25</v>
      </c>
      <c r="F87">
        <v>7.9</v>
      </c>
      <c r="G87">
        <v>21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f t="shared" si="3"/>
        <v>0</v>
      </c>
      <c r="Q87">
        <f>F87+P87</f>
        <v>7.9</v>
      </c>
      <c r="R87">
        <f t="shared" si="4"/>
        <v>0</v>
      </c>
    </row>
    <row r="88" spans="1:18" x14ac:dyDescent="0.55000000000000004">
      <c r="A88">
        <v>201</v>
      </c>
      <c r="B88">
        <v>27</v>
      </c>
      <c r="C88" t="s">
        <v>7</v>
      </c>
      <c r="D88">
        <v>1</v>
      </c>
      <c r="E88" t="s">
        <v>25</v>
      </c>
      <c r="F88">
        <v>11</v>
      </c>
      <c r="G88">
        <v>21</v>
      </c>
      <c r="H88">
        <v>0</v>
      </c>
      <c r="I88">
        <v>1.016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f t="shared" si="3"/>
        <v>1.016</v>
      </c>
      <c r="Q88">
        <f>F88+P88</f>
        <v>12.016</v>
      </c>
      <c r="R88">
        <f t="shared" si="4"/>
        <v>8.4553928095872172E-2</v>
      </c>
    </row>
    <row r="89" spans="1:18" x14ac:dyDescent="0.55000000000000004">
      <c r="A89">
        <v>203</v>
      </c>
      <c r="B89">
        <v>27</v>
      </c>
      <c r="C89" t="s">
        <v>7</v>
      </c>
      <c r="D89">
        <v>1</v>
      </c>
      <c r="E89" t="s">
        <v>25</v>
      </c>
      <c r="F89">
        <v>11.7</v>
      </c>
      <c r="G89">
        <v>21</v>
      </c>
      <c r="H89">
        <v>0.60599999999999998</v>
      </c>
      <c r="I89">
        <v>1.016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f t="shared" si="3"/>
        <v>1.6219999999999999</v>
      </c>
      <c r="Q89">
        <f>F89+P89</f>
        <v>13.321999999999999</v>
      </c>
      <c r="R89">
        <f t="shared" si="4"/>
        <v>0.12175349046689686</v>
      </c>
    </row>
    <row r="90" spans="1:18" x14ac:dyDescent="0.55000000000000004">
      <c r="A90">
        <v>204</v>
      </c>
      <c r="B90">
        <v>27</v>
      </c>
      <c r="C90" t="s">
        <v>7</v>
      </c>
      <c r="D90">
        <v>1</v>
      </c>
      <c r="E90" t="s">
        <v>25</v>
      </c>
      <c r="F90">
        <v>15.4</v>
      </c>
      <c r="G90">
        <v>21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f t="shared" si="3"/>
        <v>0</v>
      </c>
      <c r="Q90">
        <f>F90+P90</f>
        <v>15.4</v>
      </c>
      <c r="R90">
        <f t="shared" si="4"/>
        <v>0</v>
      </c>
    </row>
    <row r="91" spans="1:18" x14ac:dyDescent="0.55000000000000004">
      <c r="A91">
        <v>222</v>
      </c>
      <c r="B91">
        <v>28</v>
      </c>
      <c r="C91" t="s">
        <v>7</v>
      </c>
      <c r="D91">
        <v>1</v>
      </c>
      <c r="E91" t="s">
        <v>25</v>
      </c>
      <c r="F91">
        <v>3.9</v>
      </c>
      <c r="G91">
        <v>16.5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f t="shared" si="3"/>
        <v>0</v>
      </c>
      <c r="Q91">
        <f>F91+P91</f>
        <v>3.9</v>
      </c>
      <c r="R91">
        <f t="shared" si="4"/>
        <v>0</v>
      </c>
    </row>
    <row r="92" spans="1:18" x14ac:dyDescent="0.55000000000000004">
      <c r="A92">
        <v>223</v>
      </c>
      <c r="B92">
        <v>28</v>
      </c>
      <c r="C92" t="s">
        <v>7</v>
      </c>
      <c r="D92">
        <v>1</v>
      </c>
      <c r="E92" t="s">
        <v>25</v>
      </c>
      <c r="F92">
        <v>10</v>
      </c>
      <c r="G92">
        <v>16.5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f t="shared" si="3"/>
        <v>0</v>
      </c>
      <c r="Q92">
        <f>F92+P92</f>
        <v>10</v>
      </c>
      <c r="R92">
        <f t="shared" si="4"/>
        <v>0</v>
      </c>
    </row>
    <row r="93" spans="1:18" x14ac:dyDescent="0.55000000000000004">
      <c r="A93">
        <v>229</v>
      </c>
      <c r="B93">
        <v>28</v>
      </c>
      <c r="C93" t="s">
        <v>7</v>
      </c>
      <c r="D93">
        <v>1</v>
      </c>
      <c r="E93" t="s">
        <v>25</v>
      </c>
      <c r="F93">
        <v>7.2</v>
      </c>
      <c r="G93">
        <v>16.5</v>
      </c>
      <c r="H93">
        <v>0.60599999999999998</v>
      </c>
      <c r="I93">
        <v>0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f t="shared" si="3"/>
        <v>4.6059999999999999</v>
      </c>
      <c r="Q93">
        <f>F93+P93</f>
        <v>11.806000000000001</v>
      </c>
      <c r="R93">
        <f t="shared" si="4"/>
        <v>0.39014060647128573</v>
      </c>
    </row>
    <row r="94" spans="1:18" x14ac:dyDescent="0.55000000000000004">
      <c r="A94">
        <v>231</v>
      </c>
      <c r="B94">
        <v>28</v>
      </c>
      <c r="C94" t="s">
        <v>7</v>
      </c>
      <c r="D94">
        <v>1</v>
      </c>
      <c r="E94" t="s">
        <v>25</v>
      </c>
      <c r="F94">
        <v>4.8</v>
      </c>
      <c r="G94">
        <v>16.5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f t="shared" si="3"/>
        <v>0</v>
      </c>
      <c r="Q94">
        <f>F94+P94</f>
        <v>4.8</v>
      </c>
      <c r="R94">
        <f t="shared" si="4"/>
        <v>0</v>
      </c>
    </row>
    <row r="95" spans="1:18" x14ac:dyDescent="0.55000000000000004">
      <c r="A95">
        <v>232</v>
      </c>
      <c r="B95">
        <v>28</v>
      </c>
      <c r="C95" t="s">
        <v>7</v>
      </c>
      <c r="D95">
        <v>1</v>
      </c>
      <c r="E95" t="s">
        <v>25</v>
      </c>
      <c r="F95">
        <v>15.2</v>
      </c>
      <c r="G95">
        <v>16.5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f t="shared" si="3"/>
        <v>0</v>
      </c>
      <c r="Q95">
        <f>F95+P95</f>
        <v>15.2</v>
      </c>
      <c r="R95">
        <f t="shared" si="4"/>
        <v>0</v>
      </c>
    </row>
    <row r="96" spans="1:18" x14ac:dyDescent="0.55000000000000004">
      <c r="A96">
        <v>251</v>
      </c>
      <c r="B96">
        <v>28</v>
      </c>
      <c r="C96" t="s">
        <v>7</v>
      </c>
      <c r="D96">
        <v>2</v>
      </c>
      <c r="E96" t="s">
        <v>25</v>
      </c>
      <c r="F96">
        <v>16.100000000000001</v>
      </c>
      <c r="G96">
        <v>42.25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f t="shared" si="3"/>
        <v>0</v>
      </c>
      <c r="Q96">
        <f>F96+P96</f>
        <v>16.100000000000001</v>
      </c>
      <c r="R96">
        <f t="shared" si="4"/>
        <v>0</v>
      </c>
    </row>
    <row r="97" spans="1:18" x14ac:dyDescent="0.55000000000000004">
      <c r="A97">
        <v>252</v>
      </c>
      <c r="B97">
        <v>28</v>
      </c>
      <c r="C97" t="s">
        <v>7</v>
      </c>
      <c r="D97">
        <v>2</v>
      </c>
      <c r="E97" t="s">
        <v>25</v>
      </c>
      <c r="F97">
        <v>16.2</v>
      </c>
      <c r="G97">
        <v>42.25</v>
      </c>
      <c r="H97">
        <v>0</v>
      </c>
      <c r="I97">
        <v>0</v>
      </c>
      <c r="J97">
        <v>0.217</v>
      </c>
      <c r="K97">
        <v>0</v>
      </c>
      <c r="L97">
        <v>0</v>
      </c>
      <c r="M97">
        <v>0</v>
      </c>
      <c r="N97">
        <v>0</v>
      </c>
      <c r="O97">
        <v>0</v>
      </c>
      <c r="P97">
        <f t="shared" si="3"/>
        <v>0.217</v>
      </c>
      <c r="Q97">
        <f>F97+P97</f>
        <v>16.416999999999998</v>
      </c>
      <c r="R97">
        <f t="shared" si="4"/>
        <v>1.3218005725772067E-2</v>
      </c>
    </row>
    <row r="98" spans="1:18" x14ac:dyDescent="0.55000000000000004">
      <c r="A98">
        <v>254</v>
      </c>
      <c r="B98">
        <v>28</v>
      </c>
      <c r="C98" t="s">
        <v>7</v>
      </c>
      <c r="D98">
        <v>2</v>
      </c>
      <c r="E98" t="s">
        <v>25</v>
      </c>
      <c r="F98">
        <v>25</v>
      </c>
      <c r="G98">
        <v>42.25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f t="shared" si="3"/>
        <v>0</v>
      </c>
      <c r="Q98">
        <f>F98+P98</f>
        <v>25</v>
      </c>
      <c r="R98">
        <f t="shared" ref="R98:R129" si="5">(P98/Q98)</f>
        <v>0</v>
      </c>
    </row>
    <row r="99" spans="1:18" x14ac:dyDescent="0.55000000000000004">
      <c r="A99">
        <v>256</v>
      </c>
      <c r="B99">
        <v>28</v>
      </c>
      <c r="C99" t="s">
        <v>7</v>
      </c>
      <c r="D99">
        <v>2</v>
      </c>
      <c r="E99" t="s">
        <v>25</v>
      </c>
      <c r="F99">
        <v>19.399999999999999</v>
      </c>
      <c r="G99">
        <v>42.25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f t="shared" si="3"/>
        <v>0</v>
      </c>
      <c r="Q99">
        <f>F99+P99</f>
        <v>19.399999999999999</v>
      </c>
      <c r="R99">
        <f t="shared" si="5"/>
        <v>0</v>
      </c>
    </row>
    <row r="100" spans="1:18" x14ac:dyDescent="0.55000000000000004">
      <c r="A100">
        <v>260</v>
      </c>
      <c r="B100">
        <v>28</v>
      </c>
      <c r="C100" t="s">
        <v>7</v>
      </c>
      <c r="D100">
        <v>2</v>
      </c>
      <c r="E100" t="s">
        <v>25</v>
      </c>
      <c r="F100">
        <v>24.9</v>
      </c>
      <c r="G100">
        <v>42.25</v>
      </c>
      <c r="H100">
        <v>0.60599999999999998</v>
      </c>
      <c r="I100">
        <v>0</v>
      </c>
      <c r="J100">
        <v>0.217</v>
      </c>
      <c r="K100">
        <v>0</v>
      </c>
      <c r="L100">
        <v>0</v>
      </c>
      <c r="M100">
        <v>0</v>
      </c>
      <c r="N100">
        <v>0</v>
      </c>
      <c r="O100">
        <v>0</v>
      </c>
      <c r="P100">
        <f t="shared" si="3"/>
        <v>0.82299999999999995</v>
      </c>
      <c r="Q100">
        <f>F100+P100</f>
        <v>25.722999999999999</v>
      </c>
      <c r="R100">
        <f t="shared" si="5"/>
        <v>3.1994712902849588E-2</v>
      </c>
    </row>
    <row r="101" spans="1:18" x14ac:dyDescent="0.55000000000000004">
      <c r="A101">
        <v>276</v>
      </c>
      <c r="B101">
        <v>29</v>
      </c>
      <c r="C101" t="s">
        <v>7</v>
      </c>
      <c r="D101">
        <v>1</v>
      </c>
      <c r="E101" t="s">
        <v>25</v>
      </c>
      <c r="F101">
        <v>12.7</v>
      </c>
      <c r="G101">
        <v>16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f t="shared" si="3"/>
        <v>0</v>
      </c>
      <c r="Q101">
        <f>F101+P101</f>
        <v>12.7</v>
      </c>
      <c r="R101">
        <f t="shared" si="5"/>
        <v>0</v>
      </c>
    </row>
    <row r="102" spans="1:18" x14ac:dyDescent="0.55000000000000004">
      <c r="A102">
        <v>277</v>
      </c>
      <c r="B102">
        <v>29</v>
      </c>
      <c r="C102" t="s">
        <v>7</v>
      </c>
      <c r="D102">
        <v>1</v>
      </c>
      <c r="E102" t="s">
        <v>25</v>
      </c>
      <c r="F102">
        <v>2.1</v>
      </c>
      <c r="G102">
        <v>16</v>
      </c>
      <c r="H102">
        <v>0.60599999999999998</v>
      </c>
      <c r="I102">
        <v>0.50800000000000001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 t="shared" si="3"/>
        <v>1.1139999999999999</v>
      </c>
      <c r="Q102">
        <f>F102+P102</f>
        <v>3.214</v>
      </c>
      <c r="R102">
        <f t="shared" si="5"/>
        <v>0.34660858742999373</v>
      </c>
    </row>
    <row r="103" spans="1:18" x14ac:dyDescent="0.55000000000000004">
      <c r="A103">
        <v>283</v>
      </c>
      <c r="B103">
        <v>29</v>
      </c>
      <c r="C103" t="s">
        <v>7</v>
      </c>
      <c r="D103">
        <v>1</v>
      </c>
      <c r="E103" t="s">
        <v>25</v>
      </c>
      <c r="F103">
        <v>10.4</v>
      </c>
      <c r="G103">
        <v>16</v>
      </c>
      <c r="H103">
        <v>0</v>
      </c>
      <c r="I103">
        <v>0</v>
      </c>
      <c r="J103">
        <v>0</v>
      </c>
      <c r="K103">
        <v>4.9000000000000004</v>
      </c>
      <c r="L103">
        <v>0</v>
      </c>
      <c r="M103">
        <v>0</v>
      </c>
      <c r="N103">
        <v>0</v>
      </c>
      <c r="O103">
        <v>0</v>
      </c>
      <c r="P103">
        <f t="shared" si="3"/>
        <v>4.9000000000000004</v>
      </c>
      <c r="Q103">
        <f>F103+P103</f>
        <v>15.3</v>
      </c>
      <c r="R103">
        <f t="shared" si="5"/>
        <v>0.32026143790849676</v>
      </c>
    </row>
    <row r="104" spans="1:18" x14ac:dyDescent="0.55000000000000004">
      <c r="A104">
        <v>285</v>
      </c>
      <c r="B104">
        <v>29</v>
      </c>
      <c r="C104" t="s">
        <v>7</v>
      </c>
      <c r="D104">
        <v>1</v>
      </c>
      <c r="E104" t="s">
        <v>25</v>
      </c>
      <c r="F104">
        <v>17.899999999999999</v>
      </c>
      <c r="G104">
        <v>16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f t="shared" si="3"/>
        <v>0</v>
      </c>
      <c r="Q104">
        <f>F104+P104</f>
        <v>17.899999999999999</v>
      </c>
      <c r="R104">
        <f t="shared" si="5"/>
        <v>0</v>
      </c>
    </row>
    <row r="105" spans="1:18" x14ac:dyDescent="0.55000000000000004">
      <c r="A105">
        <v>286</v>
      </c>
      <c r="B105">
        <v>29</v>
      </c>
      <c r="C105" t="s">
        <v>7</v>
      </c>
      <c r="D105">
        <v>1</v>
      </c>
      <c r="E105" t="s">
        <v>25</v>
      </c>
      <c r="F105">
        <v>33</v>
      </c>
      <c r="G105">
        <v>16</v>
      </c>
      <c r="H105">
        <v>0</v>
      </c>
      <c r="I105">
        <v>0</v>
      </c>
      <c r="J105">
        <v>0</v>
      </c>
      <c r="K105">
        <v>7.3</v>
      </c>
      <c r="L105">
        <v>0</v>
      </c>
      <c r="M105">
        <v>0</v>
      </c>
      <c r="N105">
        <v>0</v>
      </c>
      <c r="O105">
        <v>0</v>
      </c>
      <c r="P105">
        <f t="shared" si="3"/>
        <v>7.3</v>
      </c>
      <c r="Q105">
        <f>F105+P105</f>
        <v>40.299999999999997</v>
      </c>
      <c r="R105">
        <f t="shared" si="5"/>
        <v>0.18114143920595535</v>
      </c>
    </row>
    <row r="106" spans="1:18" x14ac:dyDescent="0.55000000000000004">
      <c r="A106">
        <v>302</v>
      </c>
      <c r="B106">
        <v>29</v>
      </c>
      <c r="C106" t="s">
        <v>7</v>
      </c>
      <c r="D106">
        <v>2</v>
      </c>
      <c r="E106" t="s">
        <v>25</v>
      </c>
      <c r="F106">
        <v>1.9</v>
      </c>
      <c r="G106">
        <v>16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f t="shared" si="3"/>
        <v>0</v>
      </c>
      <c r="Q106">
        <f>F106+P106</f>
        <v>1.9</v>
      </c>
      <c r="R106">
        <f t="shared" si="5"/>
        <v>0</v>
      </c>
    </row>
    <row r="107" spans="1:18" x14ac:dyDescent="0.55000000000000004">
      <c r="A107">
        <v>304</v>
      </c>
      <c r="B107">
        <v>29</v>
      </c>
      <c r="C107" t="s">
        <v>7</v>
      </c>
      <c r="D107">
        <v>2</v>
      </c>
      <c r="E107" t="s">
        <v>25</v>
      </c>
      <c r="F107">
        <v>8.9</v>
      </c>
      <c r="G107">
        <v>16</v>
      </c>
      <c r="H107">
        <v>0</v>
      </c>
      <c r="I107">
        <v>0</v>
      </c>
      <c r="J107">
        <v>0.217</v>
      </c>
      <c r="K107">
        <v>0</v>
      </c>
      <c r="L107">
        <v>0</v>
      </c>
      <c r="M107">
        <v>0</v>
      </c>
      <c r="N107">
        <v>0.59</v>
      </c>
      <c r="O107">
        <v>0</v>
      </c>
      <c r="P107">
        <f t="shared" si="3"/>
        <v>0.80699999999999994</v>
      </c>
      <c r="Q107">
        <f>F107+P107</f>
        <v>9.7070000000000007</v>
      </c>
      <c r="R107">
        <f t="shared" si="5"/>
        <v>8.3135881322756761E-2</v>
      </c>
    </row>
    <row r="108" spans="1:18" x14ac:dyDescent="0.55000000000000004">
      <c r="A108">
        <v>307</v>
      </c>
      <c r="B108">
        <v>29</v>
      </c>
      <c r="C108" t="s">
        <v>7</v>
      </c>
      <c r="D108">
        <v>2</v>
      </c>
      <c r="E108" t="s">
        <v>25</v>
      </c>
      <c r="F108">
        <v>5.0999999999999996</v>
      </c>
      <c r="G108">
        <v>16</v>
      </c>
      <c r="H108">
        <v>1.212</v>
      </c>
      <c r="I108">
        <v>0</v>
      </c>
      <c r="J108">
        <v>0</v>
      </c>
      <c r="K108">
        <v>0</v>
      </c>
      <c r="L108">
        <v>2.6</v>
      </c>
      <c r="M108">
        <v>0</v>
      </c>
      <c r="N108">
        <v>0</v>
      </c>
      <c r="O108">
        <v>0</v>
      </c>
      <c r="P108">
        <f t="shared" si="3"/>
        <v>3.8120000000000003</v>
      </c>
      <c r="Q108">
        <f>F108+P108</f>
        <v>8.911999999999999</v>
      </c>
      <c r="R108">
        <f t="shared" si="5"/>
        <v>0.42773788150807907</v>
      </c>
    </row>
    <row r="109" spans="1:18" x14ac:dyDescent="0.55000000000000004">
      <c r="A109">
        <v>310</v>
      </c>
      <c r="B109">
        <v>29</v>
      </c>
      <c r="C109" t="s">
        <v>7</v>
      </c>
      <c r="D109">
        <v>2</v>
      </c>
      <c r="E109" t="s">
        <v>25</v>
      </c>
      <c r="F109">
        <v>6</v>
      </c>
      <c r="G109">
        <v>16</v>
      </c>
      <c r="H109">
        <v>0</v>
      </c>
      <c r="I109">
        <v>0.50800000000000001</v>
      </c>
      <c r="J109">
        <v>0</v>
      </c>
      <c r="K109">
        <v>0</v>
      </c>
      <c r="L109">
        <v>0</v>
      </c>
      <c r="M109">
        <v>0</v>
      </c>
      <c r="N109">
        <v>0.59</v>
      </c>
      <c r="O109">
        <v>0</v>
      </c>
      <c r="P109">
        <f t="shared" si="3"/>
        <v>1.0979999999999999</v>
      </c>
      <c r="Q109">
        <f>F109+P109</f>
        <v>7.0979999999999999</v>
      </c>
      <c r="R109">
        <f t="shared" si="5"/>
        <v>0.15469146238377007</v>
      </c>
    </row>
    <row r="110" spans="1:18" x14ac:dyDescent="0.55000000000000004">
      <c r="A110">
        <v>10</v>
      </c>
      <c r="B110">
        <v>20</v>
      </c>
      <c r="C110" t="s">
        <v>7</v>
      </c>
      <c r="D110">
        <v>1</v>
      </c>
      <c r="E110" t="s">
        <v>24</v>
      </c>
      <c r="F110">
        <v>5.6</v>
      </c>
      <c r="G110">
        <v>34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3"/>
        <v>0</v>
      </c>
      <c r="Q110">
        <f>F110+P110</f>
        <v>5.6</v>
      </c>
      <c r="R110">
        <f t="shared" si="5"/>
        <v>0</v>
      </c>
    </row>
    <row r="111" spans="1:18" x14ac:dyDescent="0.55000000000000004">
      <c r="A111">
        <v>19</v>
      </c>
      <c r="B111">
        <v>20</v>
      </c>
      <c r="C111" t="s">
        <v>7</v>
      </c>
      <c r="D111">
        <v>1</v>
      </c>
      <c r="E111" t="s">
        <v>24</v>
      </c>
      <c r="F111">
        <v>17.399999999999999</v>
      </c>
      <c r="G111">
        <v>34</v>
      </c>
      <c r="H111">
        <v>3.03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3"/>
        <v>3.03</v>
      </c>
      <c r="Q111">
        <f>F111+P111</f>
        <v>20.43</v>
      </c>
      <c r="R111">
        <f t="shared" si="5"/>
        <v>0.14831130690161526</v>
      </c>
    </row>
    <row r="112" spans="1:18" x14ac:dyDescent="0.55000000000000004">
      <c r="A112">
        <v>20</v>
      </c>
      <c r="B112">
        <v>20</v>
      </c>
      <c r="C112" t="s">
        <v>7</v>
      </c>
      <c r="D112">
        <v>1</v>
      </c>
      <c r="E112" t="s">
        <v>24</v>
      </c>
      <c r="F112">
        <v>14.5</v>
      </c>
      <c r="G112">
        <v>34</v>
      </c>
      <c r="H112">
        <v>1.8180000000000001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3"/>
        <v>1.8180000000000001</v>
      </c>
      <c r="Q112">
        <f>F112+P112</f>
        <v>16.318000000000001</v>
      </c>
      <c r="R112">
        <f t="shared" si="5"/>
        <v>0.11141071209707071</v>
      </c>
    </row>
    <row r="113" spans="1:18" x14ac:dyDescent="0.55000000000000004">
      <c r="A113">
        <v>22</v>
      </c>
      <c r="B113">
        <v>20</v>
      </c>
      <c r="C113" t="s">
        <v>7</v>
      </c>
      <c r="D113">
        <v>1</v>
      </c>
      <c r="E113" t="s">
        <v>24</v>
      </c>
      <c r="F113">
        <v>8.5</v>
      </c>
      <c r="G113">
        <v>34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1.6</v>
      </c>
      <c r="N113">
        <v>0</v>
      </c>
      <c r="O113">
        <v>0</v>
      </c>
      <c r="P113">
        <f t="shared" si="3"/>
        <v>1.6</v>
      </c>
      <c r="Q113">
        <f>F113+P113</f>
        <v>10.1</v>
      </c>
      <c r="R113">
        <f t="shared" si="5"/>
        <v>0.15841584158415842</v>
      </c>
    </row>
    <row r="114" spans="1:18" x14ac:dyDescent="0.55000000000000004">
      <c r="A114">
        <v>23</v>
      </c>
      <c r="B114">
        <v>20</v>
      </c>
      <c r="C114" t="s">
        <v>7</v>
      </c>
      <c r="D114">
        <v>1</v>
      </c>
      <c r="E114" t="s">
        <v>24</v>
      </c>
      <c r="F114">
        <v>8.8000000000000007</v>
      </c>
      <c r="G114">
        <v>34</v>
      </c>
      <c r="H114">
        <v>0.60599999999999998</v>
      </c>
      <c r="I114">
        <v>0</v>
      </c>
      <c r="J114">
        <v>0</v>
      </c>
      <c r="K114">
        <v>0</v>
      </c>
      <c r="L114">
        <v>7.1</v>
      </c>
      <c r="M114">
        <v>0</v>
      </c>
      <c r="N114">
        <v>0</v>
      </c>
      <c r="O114">
        <v>0</v>
      </c>
      <c r="P114">
        <f t="shared" si="3"/>
        <v>7.7059999999999995</v>
      </c>
      <c r="Q114">
        <f>F114+P114</f>
        <v>16.506</v>
      </c>
      <c r="R114">
        <f t="shared" si="5"/>
        <v>0.46686053556282558</v>
      </c>
    </row>
    <row r="115" spans="1:18" x14ac:dyDescent="0.55000000000000004">
      <c r="A115">
        <v>26</v>
      </c>
      <c r="B115">
        <v>20</v>
      </c>
      <c r="C115" t="s">
        <v>7</v>
      </c>
      <c r="D115">
        <v>2</v>
      </c>
      <c r="E115" t="s">
        <v>24</v>
      </c>
      <c r="F115">
        <v>8</v>
      </c>
      <c r="G115">
        <v>24</v>
      </c>
      <c r="H115">
        <v>1.212</v>
      </c>
      <c r="I115">
        <v>2.54</v>
      </c>
      <c r="J115">
        <v>0</v>
      </c>
      <c r="K115">
        <v>0</v>
      </c>
      <c r="L115">
        <v>0</v>
      </c>
      <c r="M115">
        <v>3.2</v>
      </c>
      <c r="N115">
        <v>0</v>
      </c>
      <c r="O115">
        <v>0</v>
      </c>
      <c r="P115">
        <f t="shared" si="3"/>
        <v>6.952</v>
      </c>
      <c r="Q115">
        <f>F115+P115</f>
        <v>14.952</v>
      </c>
      <c r="R115">
        <f t="shared" si="5"/>
        <v>0.46495452113429642</v>
      </c>
    </row>
    <row r="116" spans="1:18" x14ac:dyDescent="0.55000000000000004">
      <c r="A116">
        <v>32</v>
      </c>
      <c r="B116">
        <v>20</v>
      </c>
      <c r="C116" t="s">
        <v>7</v>
      </c>
      <c r="D116">
        <v>2</v>
      </c>
      <c r="E116" t="s">
        <v>24</v>
      </c>
      <c r="F116">
        <v>5.9</v>
      </c>
      <c r="G116">
        <v>24</v>
      </c>
      <c r="H116">
        <v>1.212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f t="shared" si="3"/>
        <v>1.212</v>
      </c>
      <c r="Q116">
        <f>F116+P116</f>
        <v>7.1120000000000001</v>
      </c>
      <c r="R116">
        <f t="shared" si="5"/>
        <v>0.17041619797525309</v>
      </c>
    </row>
    <row r="117" spans="1:18" x14ac:dyDescent="0.55000000000000004">
      <c r="A117">
        <v>34</v>
      </c>
      <c r="B117">
        <v>20</v>
      </c>
      <c r="C117" t="s">
        <v>7</v>
      </c>
      <c r="D117">
        <v>2</v>
      </c>
      <c r="E117" t="s">
        <v>24</v>
      </c>
      <c r="F117">
        <v>5.5</v>
      </c>
      <c r="G117">
        <v>24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0.1</v>
      </c>
      <c r="P117">
        <f t="shared" si="3"/>
        <v>0.1</v>
      </c>
      <c r="Q117">
        <f>F117+P117</f>
        <v>5.6</v>
      </c>
      <c r="R117">
        <f t="shared" si="5"/>
        <v>1.785714285714286E-2</v>
      </c>
    </row>
    <row r="118" spans="1:18" x14ac:dyDescent="0.55000000000000004">
      <c r="A118">
        <v>35</v>
      </c>
      <c r="B118">
        <v>20</v>
      </c>
      <c r="C118" t="s">
        <v>7</v>
      </c>
      <c r="D118">
        <v>2</v>
      </c>
      <c r="E118" t="s">
        <v>24</v>
      </c>
      <c r="F118">
        <v>8</v>
      </c>
      <c r="G118">
        <v>24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f t="shared" si="3"/>
        <v>0</v>
      </c>
      <c r="Q118">
        <f>F118+P118</f>
        <v>8</v>
      </c>
      <c r="R118">
        <f t="shared" si="5"/>
        <v>0</v>
      </c>
    </row>
    <row r="119" spans="1:18" x14ac:dyDescent="0.55000000000000004">
      <c r="A119">
        <v>64</v>
      </c>
      <c r="B119">
        <v>21</v>
      </c>
      <c r="C119" t="s">
        <v>7</v>
      </c>
      <c r="D119">
        <v>1</v>
      </c>
      <c r="E119" t="s">
        <v>24</v>
      </c>
      <c r="F119">
        <v>5.2</v>
      </c>
      <c r="G119">
        <v>20</v>
      </c>
      <c r="H119">
        <v>0</v>
      </c>
      <c r="I119">
        <v>0.50800000000000001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f t="shared" si="3"/>
        <v>0.50800000000000001</v>
      </c>
      <c r="Q119">
        <f>F119+P119</f>
        <v>5.7080000000000002</v>
      </c>
      <c r="R119">
        <f t="shared" si="5"/>
        <v>8.8997897687456196E-2</v>
      </c>
    </row>
    <row r="120" spans="1:18" x14ac:dyDescent="0.55000000000000004">
      <c r="A120">
        <v>73</v>
      </c>
      <c r="B120">
        <v>21</v>
      </c>
      <c r="C120" t="s">
        <v>7</v>
      </c>
      <c r="D120">
        <v>1</v>
      </c>
      <c r="E120" t="s">
        <v>24</v>
      </c>
      <c r="F120">
        <v>12.5</v>
      </c>
      <c r="G120">
        <v>20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f t="shared" si="3"/>
        <v>0</v>
      </c>
      <c r="Q120">
        <f>F120+P120</f>
        <v>12.5</v>
      </c>
      <c r="R120">
        <f t="shared" si="5"/>
        <v>0</v>
      </c>
    </row>
    <row r="121" spans="1:18" x14ac:dyDescent="0.55000000000000004">
      <c r="A121">
        <v>74</v>
      </c>
      <c r="B121">
        <v>21</v>
      </c>
      <c r="C121" t="s">
        <v>7</v>
      </c>
      <c r="D121">
        <v>1</v>
      </c>
      <c r="E121" t="s">
        <v>24</v>
      </c>
      <c r="F121">
        <v>17.600000000000001</v>
      </c>
      <c r="G121">
        <v>20</v>
      </c>
      <c r="H121">
        <v>0</v>
      </c>
      <c r="I121">
        <v>0.50800000000000001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f t="shared" si="3"/>
        <v>0.50800000000000001</v>
      </c>
      <c r="Q121">
        <f>F121+P121</f>
        <v>18.108000000000001</v>
      </c>
      <c r="R121">
        <f t="shared" si="5"/>
        <v>2.8053898829246741E-2</v>
      </c>
    </row>
    <row r="122" spans="1:18" x14ac:dyDescent="0.55000000000000004">
      <c r="A122">
        <v>76</v>
      </c>
      <c r="B122">
        <v>21</v>
      </c>
      <c r="C122" t="s">
        <v>7</v>
      </c>
      <c r="D122">
        <v>1</v>
      </c>
      <c r="E122" t="s">
        <v>24</v>
      </c>
      <c r="F122">
        <v>21</v>
      </c>
      <c r="G122">
        <v>20</v>
      </c>
      <c r="H122">
        <v>1.212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f t="shared" si="3"/>
        <v>1.212</v>
      </c>
      <c r="Q122">
        <f>F122+P122</f>
        <v>22.212</v>
      </c>
      <c r="R122">
        <f t="shared" si="5"/>
        <v>5.4565099945975144E-2</v>
      </c>
    </row>
    <row r="123" spans="1:18" x14ac:dyDescent="0.55000000000000004">
      <c r="A123">
        <v>77</v>
      </c>
      <c r="B123">
        <v>21</v>
      </c>
      <c r="C123" t="s">
        <v>7</v>
      </c>
      <c r="D123">
        <v>1</v>
      </c>
      <c r="E123" t="s">
        <v>24</v>
      </c>
      <c r="F123">
        <v>22.4</v>
      </c>
      <c r="G123">
        <v>20</v>
      </c>
      <c r="H123">
        <v>0.60599999999999998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f t="shared" si="3"/>
        <v>0.60599999999999998</v>
      </c>
      <c r="Q123">
        <f>F123+P123</f>
        <v>23.006</v>
      </c>
      <c r="R123">
        <f t="shared" si="5"/>
        <v>2.6340954533599928E-2</v>
      </c>
    </row>
    <row r="124" spans="1:18" x14ac:dyDescent="0.55000000000000004">
      <c r="A124">
        <v>95</v>
      </c>
      <c r="B124">
        <v>23</v>
      </c>
      <c r="C124" t="s">
        <v>7</v>
      </c>
      <c r="D124">
        <v>1</v>
      </c>
      <c r="E124" t="s">
        <v>24</v>
      </c>
      <c r="F124">
        <v>17.8</v>
      </c>
      <c r="G124">
        <v>66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1.6</v>
      </c>
      <c r="N124">
        <v>0</v>
      </c>
      <c r="O124">
        <v>0</v>
      </c>
      <c r="P124">
        <f t="shared" si="3"/>
        <v>1.6</v>
      </c>
      <c r="Q124">
        <f>F124+P124</f>
        <v>19.400000000000002</v>
      </c>
      <c r="R124">
        <f t="shared" si="5"/>
        <v>8.247422680412371E-2</v>
      </c>
    </row>
    <row r="125" spans="1:18" x14ac:dyDescent="0.55000000000000004">
      <c r="A125">
        <v>96</v>
      </c>
      <c r="B125">
        <v>23</v>
      </c>
      <c r="C125" t="s">
        <v>7</v>
      </c>
      <c r="D125">
        <v>1</v>
      </c>
      <c r="E125" t="s">
        <v>24</v>
      </c>
      <c r="F125">
        <v>27.3</v>
      </c>
      <c r="G125">
        <v>66</v>
      </c>
      <c r="H125">
        <v>1.212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f t="shared" si="3"/>
        <v>1.212</v>
      </c>
      <c r="Q125">
        <f>F125+P125</f>
        <v>28.512</v>
      </c>
      <c r="R125">
        <f t="shared" si="5"/>
        <v>4.2508417508417509E-2</v>
      </c>
    </row>
    <row r="126" spans="1:18" x14ac:dyDescent="0.55000000000000004">
      <c r="A126">
        <v>98</v>
      </c>
      <c r="B126">
        <v>23</v>
      </c>
      <c r="C126" t="s">
        <v>7</v>
      </c>
      <c r="D126">
        <v>1</v>
      </c>
      <c r="E126" t="s">
        <v>24</v>
      </c>
      <c r="F126">
        <v>31.4</v>
      </c>
      <c r="G126">
        <v>66</v>
      </c>
      <c r="H126">
        <v>1.212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f t="shared" si="3"/>
        <v>1.212</v>
      </c>
      <c r="Q126">
        <f>F126+P126</f>
        <v>32.612000000000002</v>
      </c>
      <c r="R126">
        <f t="shared" si="5"/>
        <v>3.7164234024285536E-2</v>
      </c>
    </row>
    <row r="127" spans="1:18" x14ac:dyDescent="0.55000000000000004">
      <c r="A127">
        <v>104</v>
      </c>
      <c r="B127">
        <v>23</v>
      </c>
      <c r="C127" t="s">
        <v>7</v>
      </c>
      <c r="D127">
        <v>1</v>
      </c>
      <c r="E127" t="s">
        <v>24</v>
      </c>
      <c r="F127">
        <v>15.3</v>
      </c>
      <c r="G127">
        <v>66</v>
      </c>
      <c r="H127">
        <v>0.60599999999999998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f t="shared" si="3"/>
        <v>0.60599999999999998</v>
      </c>
      <c r="Q127">
        <f>F127+P127</f>
        <v>15.906000000000001</v>
      </c>
      <c r="R127">
        <f t="shared" si="5"/>
        <v>3.809883062995096E-2</v>
      </c>
    </row>
    <row r="128" spans="1:18" x14ac:dyDescent="0.55000000000000004">
      <c r="A128">
        <v>120</v>
      </c>
      <c r="B128">
        <v>23</v>
      </c>
      <c r="C128" t="s">
        <v>7</v>
      </c>
      <c r="D128">
        <v>2</v>
      </c>
      <c r="E128" t="s">
        <v>24</v>
      </c>
      <c r="F128">
        <v>2.7</v>
      </c>
      <c r="G128">
        <v>52.5</v>
      </c>
      <c r="H128">
        <v>0</v>
      </c>
      <c r="I128">
        <v>0</v>
      </c>
      <c r="J128">
        <v>0</v>
      </c>
      <c r="K128">
        <v>0</v>
      </c>
      <c r="L128">
        <v>2.2999999999999998</v>
      </c>
      <c r="M128">
        <v>0</v>
      </c>
      <c r="N128">
        <v>0</v>
      </c>
      <c r="O128">
        <v>0</v>
      </c>
      <c r="P128">
        <f t="shared" si="3"/>
        <v>2.2999999999999998</v>
      </c>
      <c r="Q128">
        <f>F128+P128</f>
        <v>5</v>
      </c>
      <c r="R128">
        <f t="shared" si="5"/>
        <v>0.45999999999999996</v>
      </c>
    </row>
    <row r="129" spans="1:18" x14ac:dyDescent="0.55000000000000004">
      <c r="A129">
        <v>129</v>
      </c>
      <c r="B129">
        <v>23</v>
      </c>
      <c r="C129" t="s">
        <v>7</v>
      </c>
      <c r="D129">
        <v>2</v>
      </c>
      <c r="E129" t="s">
        <v>24</v>
      </c>
      <c r="F129">
        <v>24.4</v>
      </c>
      <c r="G129">
        <v>52.5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f t="shared" si="3"/>
        <v>0</v>
      </c>
      <c r="Q129">
        <f>F129+P129</f>
        <v>24.4</v>
      </c>
      <c r="R129">
        <f t="shared" si="5"/>
        <v>0</v>
      </c>
    </row>
    <row r="130" spans="1:18" x14ac:dyDescent="0.55000000000000004">
      <c r="A130">
        <v>131</v>
      </c>
      <c r="B130">
        <v>23</v>
      </c>
      <c r="C130" t="s">
        <v>7</v>
      </c>
      <c r="D130">
        <v>2</v>
      </c>
      <c r="E130" t="s">
        <v>24</v>
      </c>
      <c r="F130">
        <v>17.600000000000001</v>
      </c>
      <c r="G130">
        <v>52.5</v>
      </c>
      <c r="H130">
        <v>0</v>
      </c>
      <c r="I130">
        <v>0</v>
      </c>
      <c r="J130">
        <v>0</v>
      </c>
      <c r="K130">
        <v>0</v>
      </c>
      <c r="L130">
        <v>5.9</v>
      </c>
      <c r="M130">
        <v>0</v>
      </c>
      <c r="N130">
        <v>0</v>
      </c>
      <c r="O130">
        <v>0</v>
      </c>
      <c r="P130">
        <f t="shared" ref="P130:P193" si="6">SUM(H130:O130)</f>
        <v>5.9</v>
      </c>
      <c r="Q130">
        <f>F130+P130</f>
        <v>23.5</v>
      </c>
      <c r="R130">
        <f t="shared" ref="R130:R161" si="7">(P130/Q130)</f>
        <v>0.25106382978723407</v>
      </c>
    </row>
    <row r="131" spans="1:18" x14ac:dyDescent="0.55000000000000004">
      <c r="A131">
        <v>134</v>
      </c>
      <c r="B131">
        <v>26</v>
      </c>
      <c r="C131" t="s">
        <v>7</v>
      </c>
      <c r="D131">
        <v>1</v>
      </c>
      <c r="E131" t="s">
        <v>24</v>
      </c>
      <c r="F131">
        <v>10.1</v>
      </c>
      <c r="G131">
        <v>66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f t="shared" si="6"/>
        <v>0</v>
      </c>
      <c r="Q131">
        <f>F131+P131</f>
        <v>10.1</v>
      </c>
      <c r="R131">
        <f t="shared" si="7"/>
        <v>0</v>
      </c>
    </row>
    <row r="132" spans="1:18" x14ac:dyDescent="0.55000000000000004">
      <c r="A132">
        <v>140</v>
      </c>
      <c r="B132">
        <v>26</v>
      </c>
      <c r="C132" t="s">
        <v>7</v>
      </c>
      <c r="D132">
        <v>1</v>
      </c>
      <c r="E132" t="s">
        <v>24</v>
      </c>
      <c r="F132">
        <v>7.5</v>
      </c>
      <c r="G132">
        <v>66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f t="shared" si="6"/>
        <v>0</v>
      </c>
      <c r="Q132">
        <f>F132+P132</f>
        <v>7.5</v>
      </c>
      <c r="R132">
        <f t="shared" si="7"/>
        <v>0</v>
      </c>
    </row>
    <row r="133" spans="1:18" x14ac:dyDescent="0.55000000000000004">
      <c r="A133">
        <v>141</v>
      </c>
      <c r="B133">
        <v>26</v>
      </c>
      <c r="C133" t="s">
        <v>7</v>
      </c>
      <c r="D133">
        <v>1</v>
      </c>
      <c r="E133" t="s">
        <v>24</v>
      </c>
      <c r="F133">
        <v>0</v>
      </c>
      <c r="G133">
        <v>66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f t="shared" si="6"/>
        <v>0</v>
      </c>
      <c r="Q133">
        <f>F133+P133</f>
        <v>0</v>
      </c>
      <c r="R133">
        <v>0</v>
      </c>
    </row>
    <row r="134" spans="1:18" x14ac:dyDescent="0.55000000000000004">
      <c r="A134">
        <v>142</v>
      </c>
      <c r="B134">
        <v>26</v>
      </c>
      <c r="C134" t="s">
        <v>7</v>
      </c>
      <c r="D134">
        <v>1</v>
      </c>
      <c r="E134" t="s">
        <v>24</v>
      </c>
      <c r="F134">
        <v>6.6</v>
      </c>
      <c r="G134">
        <v>66</v>
      </c>
      <c r="H134">
        <v>1.8180000000000001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f t="shared" si="6"/>
        <v>1.8180000000000001</v>
      </c>
      <c r="Q134">
        <f>F134+P134</f>
        <v>8.4179999999999993</v>
      </c>
      <c r="R134">
        <f t="shared" ref="R134:R165" si="8">(P134/Q134)</f>
        <v>0.21596578759800431</v>
      </c>
    </row>
    <row r="135" spans="1:18" x14ac:dyDescent="0.55000000000000004">
      <c r="A135">
        <v>157</v>
      </c>
      <c r="B135">
        <v>26</v>
      </c>
      <c r="C135" t="s">
        <v>7</v>
      </c>
      <c r="D135">
        <v>2</v>
      </c>
      <c r="E135" t="s">
        <v>24</v>
      </c>
      <c r="F135">
        <v>7.5</v>
      </c>
      <c r="G135">
        <v>66</v>
      </c>
      <c r="H135">
        <v>0</v>
      </c>
      <c r="I135">
        <v>0</v>
      </c>
      <c r="J135">
        <v>0</v>
      </c>
      <c r="K135">
        <v>6.3</v>
      </c>
      <c r="L135">
        <v>0</v>
      </c>
      <c r="M135">
        <v>0</v>
      </c>
      <c r="N135">
        <v>0</v>
      </c>
      <c r="O135">
        <v>0</v>
      </c>
      <c r="P135">
        <f t="shared" si="6"/>
        <v>6.3</v>
      </c>
      <c r="Q135">
        <f>F135+P135</f>
        <v>13.8</v>
      </c>
      <c r="R135">
        <f t="shared" si="8"/>
        <v>0.45652173913043476</v>
      </c>
    </row>
    <row r="136" spans="1:18" x14ac:dyDescent="0.55000000000000004">
      <c r="A136">
        <v>158</v>
      </c>
      <c r="B136">
        <v>26</v>
      </c>
      <c r="C136" t="s">
        <v>7</v>
      </c>
      <c r="D136">
        <v>2</v>
      </c>
      <c r="E136" t="s">
        <v>24</v>
      </c>
      <c r="F136">
        <v>10.4</v>
      </c>
      <c r="G136">
        <v>66</v>
      </c>
      <c r="H136">
        <v>0</v>
      </c>
      <c r="I136">
        <v>0</v>
      </c>
      <c r="J136">
        <v>0.217</v>
      </c>
      <c r="K136">
        <v>0</v>
      </c>
      <c r="L136">
        <v>0</v>
      </c>
      <c r="M136">
        <v>0</v>
      </c>
      <c r="N136">
        <v>0</v>
      </c>
      <c r="O136">
        <v>0</v>
      </c>
      <c r="P136">
        <f t="shared" si="6"/>
        <v>0.217</v>
      </c>
      <c r="Q136">
        <f>F136+P136</f>
        <v>10.617000000000001</v>
      </c>
      <c r="R136">
        <f t="shared" si="8"/>
        <v>2.0438918715267963E-2</v>
      </c>
    </row>
    <row r="137" spans="1:18" x14ac:dyDescent="0.55000000000000004">
      <c r="A137">
        <v>160</v>
      </c>
      <c r="B137">
        <v>26</v>
      </c>
      <c r="C137" t="s">
        <v>7</v>
      </c>
      <c r="D137">
        <v>2</v>
      </c>
      <c r="E137" t="s">
        <v>24</v>
      </c>
      <c r="F137">
        <v>7.6</v>
      </c>
      <c r="G137">
        <v>66</v>
      </c>
      <c r="H137">
        <v>0.60599999999999998</v>
      </c>
      <c r="I137">
        <v>0</v>
      </c>
      <c r="J137">
        <v>0.217</v>
      </c>
      <c r="K137">
        <v>0</v>
      </c>
      <c r="L137">
        <v>0</v>
      </c>
      <c r="M137">
        <v>0</v>
      </c>
      <c r="N137">
        <v>0</v>
      </c>
      <c r="O137">
        <v>0</v>
      </c>
      <c r="P137">
        <f t="shared" si="6"/>
        <v>0.82299999999999995</v>
      </c>
      <c r="Q137">
        <f>F137+P137</f>
        <v>8.423</v>
      </c>
      <c r="R137">
        <f t="shared" si="8"/>
        <v>9.770865487356048E-2</v>
      </c>
    </row>
    <row r="138" spans="1:18" x14ac:dyDescent="0.55000000000000004">
      <c r="A138">
        <v>161</v>
      </c>
      <c r="B138">
        <v>26</v>
      </c>
      <c r="C138" t="s">
        <v>7</v>
      </c>
      <c r="D138">
        <v>2</v>
      </c>
      <c r="E138" t="s">
        <v>24</v>
      </c>
      <c r="F138">
        <v>11.2</v>
      </c>
      <c r="G138">
        <v>66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f t="shared" si="6"/>
        <v>0</v>
      </c>
      <c r="Q138">
        <f>F138+P138</f>
        <v>11.2</v>
      </c>
      <c r="R138">
        <f t="shared" si="8"/>
        <v>0</v>
      </c>
    </row>
    <row r="139" spans="1:18" x14ac:dyDescent="0.55000000000000004">
      <c r="A139">
        <v>196</v>
      </c>
      <c r="B139">
        <v>27</v>
      </c>
      <c r="C139" t="s">
        <v>7</v>
      </c>
      <c r="D139">
        <v>1</v>
      </c>
      <c r="E139" t="s">
        <v>24</v>
      </c>
      <c r="F139">
        <v>7.1</v>
      </c>
      <c r="G139">
        <v>21</v>
      </c>
      <c r="H139">
        <v>0.60599999999999998</v>
      </c>
      <c r="I139">
        <v>1.016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si="6"/>
        <v>1.6219999999999999</v>
      </c>
      <c r="Q139">
        <f>F139+P139</f>
        <v>8.7219999999999995</v>
      </c>
      <c r="R139">
        <f t="shared" si="8"/>
        <v>0.1859665214400367</v>
      </c>
    </row>
    <row r="140" spans="1:18" x14ac:dyDescent="0.55000000000000004">
      <c r="A140">
        <v>197</v>
      </c>
      <c r="B140">
        <v>27</v>
      </c>
      <c r="C140" t="s">
        <v>7</v>
      </c>
      <c r="D140">
        <v>1</v>
      </c>
      <c r="E140" t="s">
        <v>24</v>
      </c>
      <c r="F140">
        <v>15.2</v>
      </c>
      <c r="G140">
        <v>21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6"/>
        <v>0</v>
      </c>
      <c r="Q140">
        <f>F140+P140</f>
        <v>15.2</v>
      </c>
      <c r="R140">
        <f t="shared" si="8"/>
        <v>0</v>
      </c>
    </row>
    <row r="141" spans="1:18" x14ac:dyDescent="0.55000000000000004">
      <c r="A141">
        <v>199</v>
      </c>
      <c r="B141">
        <v>27</v>
      </c>
      <c r="C141" t="s">
        <v>7</v>
      </c>
      <c r="D141">
        <v>1</v>
      </c>
      <c r="E141" t="s">
        <v>24</v>
      </c>
      <c r="F141">
        <v>1.5</v>
      </c>
      <c r="G141">
        <v>21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6"/>
        <v>0</v>
      </c>
      <c r="Q141">
        <f>F141+P141</f>
        <v>1.5</v>
      </c>
      <c r="R141">
        <f t="shared" si="8"/>
        <v>0</v>
      </c>
    </row>
    <row r="142" spans="1:18" x14ac:dyDescent="0.55000000000000004">
      <c r="A142">
        <v>205</v>
      </c>
      <c r="B142">
        <v>27</v>
      </c>
      <c r="C142" t="s">
        <v>7</v>
      </c>
      <c r="D142">
        <v>1</v>
      </c>
      <c r="E142" t="s">
        <v>24</v>
      </c>
      <c r="F142">
        <v>8.1999999999999993</v>
      </c>
      <c r="G142">
        <v>21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6"/>
        <v>0</v>
      </c>
      <c r="Q142">
        <f>F142+P142</f>
        <v>8.1999999999999993</v>
      </c>
      <c r="R142">
        <f t="shared" si="8"/>
        <v>0</v>
      </c>
    </row>
    <row r="143" spans="1:18" x14ac:dyDescent="0.55000000000000004">
      <c r="A143">
        <v>224</v>
      </c>
      <c r="B143">
        <v>28</v>
      </c>
      <c r="C143" t="s">
        <v>7</v>
      </c>
      <c r="D143">
        <v>1</v>
      </c>
      <c r="E143" t="s">
        <v>24</v>
      </c>
      <c r="F143">
        <v>12.3</v>
      </c>
      <c r="G143">
        <v>16.5</v>
      </c>
      <c r="H143">
        <v>0</v>
      </c>
      <c r="I143">
        <v>0.50800000000000001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6"/>
        <v>0.50800000000000001</v>
      </c>
      <c r="Q143">
        <f>F143+P143</f>
        <v>12.808</v>
      </c>
      <c r="R143">
        <f t="shared" si="8"/>
        <v>3.9662710805746411E-2</v>
      </c>
    </row>
    <row r="144" spans="1:18" x14ac:dyDescent="0.55000000000000004">
      <c r="A144">
        <v>225</v>
      </c>
      <c r="B144">
        <v>28</v>
      </c>
      <c r="C144" t="s">
        <v>7</v>
      </c>
      <c r="D144">
        <v>1</v>
      </c>
      <c r="E144" t="s">
        <v>24</v>
      </c>
      <c r="F144">
        <v>12</v>
      </c>
      <c r="G144">
        <v>16.5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6"/>
        <v>0</v>
      </c>
      <c r="Q144">
        <f>F144+P144</f>
        <v>12</v>
      </c>
      <c r="R144">
        <f t="shared" si="8"/>
        <v>0</v>
      </c>
    </row>
    <row r="145" spans="1:18" x14ac:dyDescent="0.55000000000000004">
      <c r="A145">
        <v>227</v>
      </c>
      <c r="B145">
        <v>28</v>
      </c>
      <c r="C145" t="s">
        <v>7</v>
      </c>
      <c r="D145">
        <v>1</v>
      </c>
      <c r="E145" t="s">
        <v>24</v>
      </c>
      <c r="F145">
        <v>6.2</v>
      </c>
      <c r="G145">
        <v>16.5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f t="shared" si="6"/>
        <v>0</v>
      </c>
      <c r="Q145">
        <f>F145+P145</f>
        <v>6.2</v>
      </c>
      <c r="R145">
        <f t="shared" si="8"/>
        <v>0</v>
      </c>
    </row>
    <row r="146" spans="1:18" x14ac:dyDescent="0.55000000000000004">
      <c r="A146">
        <v>233</v>
      </c>
      <c r="B146">
        <v>28</v>
      </c>
      <c r="C146" t="s">
        <v>7</v>
      </c>
      <c r="D146">
        <v>1</v>
      </c>
      <c r="E146" t="s">
        <v>24</v>
      </c>
      <c r="F146">
        <v>8.5</v>
      </c>
      <c r="G146">
        <v>16.5</v>
      </c>
      <c r="H146">
        <v>0.60599999999999998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 t="shared" si="6"/>
        <v>0.60599999999999998</v>
      </c>
      <c r="Q146">
        <f>F146+P146</f>
        <v>9.1059999999999999</v>
      </c>
      <c r="R146">
        <f t="shared" si="8"/>
        <v>6.6549527783878765E-2</v>
      </c>
    </row>
    <row r="147" spans="1:18" x14ac:dyDescent="0.55000000000000004">
      <c r="A147">
        <v>250</v>
      </c>
      <c r="B147">
        <v>28</v>
      </c>
      <c r="C147" t="s">
        <v>7</v>
      </c>
      <c r="D147">
        <v>2</v>
      </c>
      <c r="E147" t="s">
        <v>24</v>
      </c>
      <c r="F147">
        <v>14.1</v>
      </c>
      <c r="G147">
        <v>42.25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f t="shared" si="6"/>
        <v>0</v>
      </c>
      <c r="Q147">
        <f>F147+P147</f>
        <v>14.1</v>
      </c>
      <c r="R147">
        <f t="shared" si="8"/>
        <v>0</v>
      </c>
    </row>
    <row r="148" spans="1:18" x14ac:dyDescent="0.55000000000000004">
      <c r="A148">
        <v>258</v>
      </c>
      <c r="B148">
        <v>28</v>
      </c>
      <c r="C148" t="s">
        <v>7</v>
      </c>
      <c r="D148">
        <v>2</v>
      </c>
      <c r="E148" t="s">
        <v>24</v>
      </c>
      <c r="F148">
        <v>13</v>
      </c>
      <c r="G148">
        <v>42.25</v>
      </c>
      <c r="H148">
        <v>0</v>
      </c>
      <c r="I148">
        <v>0</v>
      </c>
      <c r="J148">
        <v>0</v>
      </c>
      <c r="K148">
        <v>5.2</v>
      </c>
      <c r="L148">
        <v>0</v>
      </c>
      <c r="M148">
        <v>0</v>
      </c>
      <c r="N148">
        <v>0</v>
      </c>
      <c r="O148">
        <v>0</v>
      </c>
      <c r="P148">
        <f t="shared" si="6"/>
        <v>5.2</v>
      </c>
      <c r="Q148">
        <f>F148+P148</f>
        <v>18.2</v>
      </c>
      <c r="R148">
        <f t="shared" si="8"/>
        <v>0.28571428571428575</v>
      </c>
    </row>
    <row r="149" spans="1:18" x14ac:dyDescent="0.55000000000000004">
      <c r="A149">
        <v>259</v>
      </c>
      <c r="B149">
        <v>28</v>
      </c>
      <c r="C149" t="s">
        <v>7</v>
      </c>
      <c r="D149">
        <v>2</v>
      </c>
      <c r="E149" t="s">
        <v>24</v>
      </c>
      <c r="F149">
        <v>18.8</v>
      </c>
      <c r="G149">
        <v>42.25</v>
      </c>
      <c r="H149">
        <v>0.60599999999999998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f t="shared" si="6"/>
        <v>0.60599999999999998</v>
      </c>
      <c r="Q149">
        <f>F149+P149</f>
        <v>19.406000000000002</v>
      </c>
      <c r="R149">
        <f t="shared" si="8"/>
        <v>3.1227455426156854E-2</v>
      </c>
    </row>
    <row r="150" spans="1:18" x14ac:dyDescent="0.55000000000000004">
      <c r="A150">
        <v>261</v>
      </c>
      <c r="B150">
        <v>28</v>
      </c>
      <c r="C150" t="s">
        <v>7</v>
      </c>
      <c r="D150">
        <v>2</v>
      </c>
      <c r="E150" t="s">
        <v>24</v>
      </c>
      <c r="F150">
        <v>33</v>
      </c>
      <c r="G150">
        <v>42.25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f t="shared" si="6"/>
        <v>0</v>
      </c>
      <c r="Q150">
        <f>F150+P150</f>
        <v>33</v>
      </c>
      <c r="R150">
        <f t="shared" si="8"/>
        <v>0</v>
      </c>
    </row>
    <row r="151" spans="1:18" x14ac:dyDescent="0.55000000000000004">
      <c r="A151">
        <v>262</v>
      </c>
      <c r="B151">
        <v>28</v>
      </c>
      <c r="C151" t="s">
        <v>7</v>
      </c>
      <c r="D151">
        <v>2</v>
      </c>
      <c r="E151" t="s">
        <v>24</v>
      </c>
      <c r="F151">
        <v>19</v>
      </c>
      <c r="G151">
        <v>42.25</v>
      </c>
      <c r="H151">
        <v>0</v>
      </c>
      <c r="I151">
        <v>0</v>
      </c>
      <c r="J151">
        <v>0</v>
      </c>
      <c r="K151">
        <v>14.6</v>
      </c>
      <c r="L151">
        <v>0</v>
      </c>
      <c r="M151">
        <v>0</v>
      </c>
      <c r="N151">
        <v>0</v>
      </c>
      <c r="O151">
        <v>0</v>
      </c>
      <c r="P151">
        <f t="shared" si="6"/>
        <v>14.6</v>
      </c>
      <c r="Q151">
        <f>F151+P151</f>
        <v>33.6</v>
      </c>
      <c r="R151">
        <f t="shared" si="8"/>
        <v>0.43452380952380948</v>
      </c>
    </row>
    <row r="152" spans="1:18" x14ac:dyDescent="0.55000000000000004">
      <c r="A152">
        <v>278</v>
      </c>
      <c r="B152">
        <v>29</v>
      </c>
      <c r="C152" t="s">
        <v>7</v>
      </c>
      <c r="D152">
        <v>1</v>
      </c>
      <c r="E152" t="s">
        <v>24</v>
      </c>
      <c r="F152">
        <v>0</v>
      </c>
      <c r="G152">
        <v>16</v>
      </c>
      <c r="H152">
        <v>0</v>
      </c>
      <c r="I152">
        <v>0</v>
      </c>
      <c r="J152">
        <v>0</v>
      </c>
      <c r="K152">
        <v>9.6</v>
      </c>
      <c r="L152">
        <v>0</v>
      </c>
      <c r="M152">
        <v>0</v>
      </c>
      <c r="N152">
        <v>0</v>
      </c>
      <c r="O152">
        <v>0</v>
      </c>
      <c r="P152">
        <f t="shared" si="6"/>
        <v>9.6</v>
      </c>
      <c r="Q152">
        <f>F152+P152</f>
        <v>9.6</v>
      </c>
      <c r="R152">
        <f t="shared" si="8"/>
        <v>1</v>
      </c>
    </row>
    <row r="153" spans="1:18" x14ac:dyDescent="0.55000000000000004">
      <c r="A153">
        <v>279</v>
      </c>
      <c r="B153">
        <v>29</v>
      </c>
      <c r="C153" t="s">
        <v>7</v>
      </c>
      <c r="D153">
        <v>1</v>
      </c>
      <c r="E153" t="s">
        <v>24</v>
      </c>
      <c r="F153">
        <v>9.8000000000000007</v>
      </c>
      <c r="G153">
        <v>16</v>
      </c>
      <c r="H153">
        <v>0</v>
      </c>
      <c r="I153">
        <v>0</v>
      </c>
      <c r="J153">
        <v>0</v>
      </c>
      <c r="K153">
        <v>0.1</v>
      </c>
      <c r="L153">
        <v>0</v>
      </c>
      <c r="M153">
        <v>0</v>
      </c>
      <c r="N153">
        <v>0</v>
      </c>
      <c r="O153">
        <v>0</v>
      </c>
      <c r="P153">
        <f t="shared" si="6"/>
        <v>0.1</v>
      </c>
      <c r="Q153">
        <f>F153+P153</f>
        <v>9.9</v>
      </c>
      <c r="R153">
        <f t="shared" si="8"/>
        <v>1.0101010101010102E-2</v>
      </c>
    </row>
    <row r="154" spans="1:18" x14ac:dyDescent="0.55000000000000004">
      <c r="A154">
        <v>281</v>
      </c>
      <c r="B154">
        <v>29</v>
      </c>
      <c r="C154" t="s">
        <v>7</v>
      </c>
      <c r="D154">
        <v>1</v>
      </c>
      <c r="E154" t="s">
        <v>24</v>
      </c>
      <c r="F154">
        <v>13.5</v>
      </c>
      <c r="G154">
        <v>16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f t="shared" si="6"/>
        <v>0</v>
      </c>
      <c r="Q154">
        <f>F154+P154</f>
        <v>13.5</v>
      </c>
      <c r="R154">
        <f t="shared" si="8"/>
        <v>0</v>
      </c>
    </row>
    <row r="155" spans="1:18" x14ac:dyDescent="0.55000000000000004">
      <c r="A155">
        <v>287</v>
      </c>
      <c r="B155">
        <v>29</v>
      </c>
      <c r="C155" t="s">
        <v>7</v>
      </c>
      <c r="D155">
        <v>1</v>
      </c>
      <c r="E155" t="s">
        <v>24</v>
      </c>
      <c r="F155">
        <v>15.4</v>
      </c>
      <c r="G155">
        <v>16</v>
      </c>
      <c r="H155">
        <v>0</v>
      </c>
      <c r="I155">
        <v>0.50800000000000001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f t="shared" si="6"/>
        <v>0.50800000000000001</v>
      </c>
      <c r="Q155">
        <f>F155+P155</f>
        <v>15.908000000000001</v>
      </c>
      <c r="R155">
        <f t="shared" si="8"/>
        <v>3.1933618305255214E-2</v>
      </c>
    </row>
    <row r="156" spans="1:18" x14ac:dyDescent="0.55000000000000004">
      <c r="A156">
        <v>301</v>
      </c>
      <c r="B156">
        <v>29</v>
      </c>
      <c r="C156" t="s">
        <v>7</v>
      </c>
      <c r="D156">
        <v>2</v>
      </c>
      <c r="E156" t="s">
        <v>24</v>
      </c>
      <c r="F156">
        <v>5.9</v>
      </c>
      <c r="G156">
        <v>16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f t="shared" si="6"/>
        <v>0</v>
      </c>
      <c r="Q156">
        <f>F156+P156</f>
        <v>5.9</v>
      </c>
      <c r="R156">
        <f t="shared" si="8"/>
        <v>0</v>
      </c>
    </row>
    <row r="157" spans="1:18" x14ac:dyDescent="0.55000000000000004">
      <c r="A157">
        <v>309</v>
      </c>
      <c r="B157">
        <v>29</v>
      </c>
      <c r="C157" t="s">
        <v>7</v>
      </c>
      <c r="D157">
        <v>2</v>
      </c>
      <c r="E157" t="s">
        <v>24</v>
      </c>
      <c r="F157">
        <v>2.7</v>
      </c>
      <c r="G157">
        <v>16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f t="shared" si="6"/>
        <v>0</v>
      </c>
      <c r="Q157">
        <f>F157+P157</f>
        <v>2.7</v>
      </c>
      <c r="R157">
        <f t="shared" si="8"/>
        <v>0</v>
      </c>
    </row>
    <row r="158" spans="1:18" x14ac:dyDescent="0.55000000000000004">
      <c r="A158">
        <v>311</v>
      </c>
      <c r="B158">
        <v>29</v>
      </c>
      <c r="C158" t="s">
        <v>7</v>
      </c>
      <c r="D158">
        <v>2</v>
      </c>
      <c r="E158" t="s">
        <v>24</v>
      </c>
      <c r="F158">
        <v>11.2</v>
      </c>
      <c r="G158">
        <v>16</v>
      </c>
      <c r="H158">
        <v>0</v>
      </c>
      <c r="I158">
        <v>0.50800000000000001</v>
      </c>
      <c r="J158">
        <v>0</v>
      </c>
      <c r="K158">
        <v>18.8</v>
      </c>
      <c r="L158">
        <v>0</v>
      </c>
      <c r="M158">
        <v>0</v>
      </c>
      <c r="N158">
        <v>0</v>
      </c>
      <c r="O158">
        <v>0</v>
      </c>
      <c r="P158">
        <f t="shared" si="6"/>
        <v>19.308</v>
      </c>
      <c r="Q158">
        <f>F158+P158</f>
        <v>30.507999999999999</v>
      </c>
      <c r="R158">
        <f t="shared" si="8"/>
        <v>0.63288317818277173</v>
      </c>
    </row>
    <row r="159" spans="1:18" x14ac:dyDescent="0.55000000000000004">
      <c r="A159">
        <v>312</v>
      </c>
      <c r="B159">
        <v>29</v>
      </c>
      <c r="C159" t="s">
        <v>7</v>
      </c>
      <c r="D159">
        <v>2</v>
      </c>
      <c r="E159" t="s">
        <v>24</v>
      </c>
      <c r="F159">
        <v>5.5</v>
      </c>
      <c r="G159">
        <v>16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f t="shared" si="6"/>
        <v>0</v>
      </c>
      <c r="Q159">
        <f>F159+P159</f>
        <v>5.5</v>
      </c>
      <c r="R159">
        <f t="shared" si="8"/>
        <v>0</v>
      </c>
    </row>
    <row r="160" spans="1:18" x14ac:dyDescent="0.55000000000000004">
      <c r="A160">
        <v>2</v>
      </c>
      <c r="B160">
        <v>20</v>
      </c>
      <c r="C160" t="s">
        <v>7</v>
      </c>
      <c r="D160">
        <v>1</v>
      </c>
      <c r="E160" t="s">
        <v>33</v>
      </c>
      <c r="F160">
        <v>17.3</v>
      </c>
      <c r="G160">
        <v>34</v>
      </c>
      <c r="H160">
        <v>1.212</v>
      </c>
      <c r="I160">
        <v>1.524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f t="shared" si="6"/>
        <v>2.7359999999999998</v>
      </c>
      <c r="Q160">
        <f>F160+P160</f>
        <v>20.036000000000001</v>
      </c>
      <c r="R160">
        <f t="shared" si="8"/>
        <v>0.13655420243561586</v>
      </c>
    </row>
    <row r="161" spans="1:18" x14ac:dyDescent="0.55000000000000004">
      <c r="A161">
        <v>5</v>
      </c>
      <c r="B161">
        <v>20</v>
      </c>
      <c r="C161" t="s">
        <v>7</v>
      </c>
      <c r="D161">
        <v>1</v>
      </c>
      <c r="E161" t="s">
        <v>33</v>
      </c>
      <c r="F161">
        <v>16.8</v>
      </c>
      <c r="G161">
        <v>34</v>
      </c>
      <c r="H161">
        <v>2.4239999999999999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f t="shared" si="6"/>
        <v>2.4239999999999999</v>
      </c>
      <c r="Q161">
        <f>F161+P161</f>
        <v>19.224</v>
      </c>
      <c r="R161">
        <f t="shared" si="8"/>
        <v>0.12609238451935081</v>
      </c>
    </row>
    <row r="162" spans="1:18" x14ac:dyDescent="0.55000000000000004">
      <c r="A162">
        <v>7</v>
      </c>
      <c r="B162">
        <v>20</v>
      </c>
      <c r="C162" t="s">
        <v>7</v>
      </c>
      <c r="D162">
        <v>1</v>
      </c>
      <c r="E162" t="s">
        <v>33</v>
      </c>
      <c r="F162">
        <v>17.5</v>
      </c>
      <c r="G162">
        <v>34</v>
      </c>
      <c r="H162">
        <v>0</v>
      </c>
      <c r="I162">
        <v>1.016</v>
      </c>
      <c r="J162">
        <v>0</v>
      </c>
      <c r="K162">
        <v>0</v>
      </c>
      <c r="L162">
        <v>0</v>
      </c>
      <c r="M162">
        <v>1.6</v>
      </c>
      <c r="N162">
        <v>0</v>
      </c>
      <c r="O162">
        <v>0</v>
      </c>
      <c r="P162">
        <f t="shared" si="6"/>
        <v>2.6160000000000001</v>
      </c>
      <c r="Q162">
        <f>F162+P162</f>
        <v>20.116</v>
      </c>
      <c r="R162">
        <f t="shared" si="8"/>
        <v>0.13004573473851661</v>
      </c>
    </row>
    <row r="163" spans="1:18" x14ac:dyDescent="0.55000000000000004">
      <c r="A163">
        <v>38</v>
      </c>
      <c r="B163">
        <v>20</v>
      </c>
      <c r="C163" t="s">
        <v>7</v>
      </c>
      <c r="D163">
        <v>2</v>
      </c>
      <c r="E163" t="s">
        <v>33</v>
      </c>
      <c r="F163">
        <v>23</v>
      </c>
      <c r="G163">
        <v>24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f t="shared" si="6"/>
        <v>0</v>
      </c>
      <c r="Q163">
        <f>F163+P163</f>
        <v>23</v>
      </c>
      <c r="R163">
        <f t="shared" si="8"/>
        <v>0</v>
      </c>
    </row>
    <row r="164" spans="1:18" x14ac:dyDescent="0.55000000000000004">
      <c r="A164">
        <v>42</v>
      </c>
      <c r="B164">
        <v>20</v>
      </c>
      <c r="C164" t="s">
        <v>7</v>
      </c>
      <c r="D164">
        <v>2</v>
      </c>
      <c r="E164" t="s">
        <v>33</v>
      </c>
      <c r="F164">
        <v>12.2</v>
      </c>
      <c r="G164">
        <v>24</v>
      </c>
      <c r="H164">
        <v>0.60599999999999998</v>
      </c>
      <c r="I164">
        <v>0.50800000000000001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f t="shared" si="6"/>
        <v>1.1139999999999999</v>
      </c>
      <c r="Q164">
        <f>F164+P164</f>
        <v>13.314</v>
      </c>
      <c r="R164">
        <f t="shared" si="8"/>
        <v>8.3671323418957486E-2</v>
      </c>
    </row>
    <row r="165" spans="1:18" x14ac:dyDescent="0.55000000000000004">
      <c r="A165">
        <v>45</v>
      </c>
      <c r="B165">
        <v>20</v>
      </c>
      <c r="C165" t="s">
        <v>7</v>
      </c>
      <c r="D165">
        <v>2</v>
      </c>
      <c r="E165" t="s">
        <v>33</v>
      </c>
      <c r="F165">
        <v>8.6</v>
      </c>
      <c r="G165">
        <v>24</v>
      </c>
      <c r="H165">
        <v>1.212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f t="shared" si="6"/>
        <v>1.212</v>
      </c>
      <c r="Q165">
        <f>F165+P165</f>
        <v>9.8119999999999994</v>
      </c>
      <c r="R165">
        <f t="shared" si="8"/>
        <v>0.12352221769262128</v>
      </c>
    </row>
    <row r="166" spans="1:18" x14ac:dyDescent="0.55000000000000004">
      <c r="A166">
        <v>48</v>
      </c>
      <c r="B166">
        <v>20</v>
      </c>
      <c r="C166" t="s">
        <v>7</v>
      </c>
      <c r="D166">
        <v>2</v>
      </c>
      <c r="E166" t="s">
        <v>33</v>
      </c>
      <c r="F166">
        <v>13.2</v>
      </c>
      <c r="G166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f t="shared" si="6"/>
        <v>0</v>
      </c>
      <c r="Q166">
        <f>F166+P166</f>
        <v>13.2</v>
      </c>
      <c r="R166">
        <f t="shared" ref="R166:R197" si="9">(P166/Q166)</f>
        <v>0</v>
      </c>
    </row>
    <row r="167" spans="1:18" x14ac:dyDescent="0.55000000000000004">
      <c r="A167">
        <v>51</v>
      </c>
      <c r="B167">
        <v>20</v>
      </c>
      <c r="C167" t="s">
        <v>7</v>
      </c>
      <c r="D167">
        <v>2</v>
      </c>
      <c r="E167" t="s">
        <v>33</v>
      </c>
      <c r="F167">
        <v>8</v>
      </c>
      <c r="G167">
        <v>24</v>
      </c>
      <c r="H167">
        <v>1.8180000000000001</v>
      </c>
      <c r="I167">
        <v>0.50800000000000001</v>
      </c>
      <c r="J167">
        <v>0</v>
      </c>
      <c r="K167">
        <v>15.9</v>
      </c>
      <c r="L167">
        <v>0</v>
      </c>
      <c r="M167">
        <v>0</v>
      </c>
      <c r="N167">
        <v>0</v>
      </c>
      <c r="O167">
        <v>0</v>
      </c>
      <c r="P167">
        <f t="shared" si="6"/>
        <v>18.225999999999999</v>
      </c>
      <c r="Q167">
        <f>F167+P167</f>
        <v>26.225999999999999</v>
      </c>
      <c r="R167">
        <f t="shared" si="9"/>
        <v>0.69495920079310602</v>
      </c>
    </row>
    <row r="168" spans="1:18" x14ac:dyDescent="0.55000000000000004">
      <c r="A168">
        <v>52</v>
      </c>
      <c r="B168">
        <v>21</v>
      </c>
      <c r="C168" t="s">
        <v>7</v>
      </c>
      <c r="D168">
        <v>1</v>
      </c>
      <c r="E168" t="s">
        <v>33</v>
      </c>
      <c r="F168">
        <v>3</v>
      </c>
      <c r="G168">
        <v>20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f t="shared" si="6"/>
        <v>0</v>
      </c>
      <c r="Q168">
        <f>F168+P168</f>
        <v>3</v>
      </c>
      <c r="R168">
        <f t="shared" si="9"/>
        <v>0</v>
      </c>
    </row>
    <row r="169" spans="1:18" x14ac:dyDescent="0.55000000000000004">
      <c r="A169">
        <v>56</v>
      </c>
      <c r="B169">
        <v>21</v>
      </c>
      <c r="C169" t="s">
        <v>7</v>
      </c>
      <c r="D169">
        <v>1</v>
      </c>
      <c r="E169" t="s">
        <v>33</v>
      </c>
      <c r="F169">
        <v>11.4</v>
      </c>
      <c r="G169">
        <v>20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f t="shared" si="6"/>
        <v>0</v>
      </c>
      <c r="Q169">
        <f>F169+P169</f>
        <v>11.4</v>
      </c>
      <c r="R169">
        <f t="shared" si="9"/>
        <v>0</v>
      </c>
    </row>
    <row r="170" spans="1:18" x14ac:dyDescent="0.55000000000000004">
      <c r="A170">
        <v>59</v>
      </c>
      <c r="B170">
        <v>21</v>
      </c>
      <c r="C170" t="s">
        <v>7</v>
      </c>
      <c r="D170">
        <v>1</v>
      </c>
      <c r="E170" t="s">
        <v>33</v>
      </c>
      <c r="F170">
        <v>20.8</v>
      </c>
      <c r="G170">
        <v>20</v>
      </c>
      <c r="H170">
        <v>1.212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f t="shared" si="6"/>
        <v>1.212</v>
      </c>
      <c r="Q170">
        <f>F170+P170</f>
        <v>22.012</v>
      </c>
      <c r="R170">
        <f t="shared" si="9"/>
        <v>5.5060875885880427E-2</v>
      </c>
    </row>
    <row r="171" spans="1:18" x14ac:dyDescent="0.55000000000000004">
      <c r="A171">
        <v>61</v>
      </c>
      <c r="B171">
        <v>21</v>
      </c>
      <c r="C171" t="s">
        <v>7</v>
      </c>
      <c r="D171">
        <v>1</v>
      </c>
      <c r="E171" t="s">
        <v>33</v>
      </c>
      <c r="F171">
        <v>24.7</v>
      </c>
      <c r="G171">
        <v>20</v>
      </c>
      <c r="H171">
        <v>0.60599999999999998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f t="shared" si="6"/>
        <v>0.60599999999999998</v>
      </c>
      <c r="Q171">
        <f>F171+P171</f>
        <v>25.306000000000001</v>
      </c>
      <c r="R171">
        <f t="shared" si="9"/>
        <v>2.3946890065597089E-2</v>
      </c>
    </row>
    <row r="172" spans="1:18" x14ac:dyDescent="0.55000000000000004">
      <c r="A172">
        <v>79</v>
      </c>
      <c r="B172">
        <v>23</v>
      </c>
      <c r="C172" t="s">
        <v>7</v>
      </c>
      <c r="D172">
        <v>1</v>
      </c>
      <c r="E172" t="s">
        <v>33</v>
      </c>
      <c r="F172">
        <v>38.1</v>
      </c>
      <c r="G172">
        <v>66</v>
      </c>
      <c r="H172">
        <v>0.60599999999999998</v>
      </c>
      <c r="I172">
        <v>0</v>
      </c>
      <c r="J172">
        <v>0.217</v>
      </c>
      <c r="K172">
        <v>0</v>
      </c>
      <c r="L172">
        <v>0</v>
      </c>
      <c r="M172">
        <v>0</v>
      </c>
      <c r="N172">
        <v>0</v>
      </c>
      <c r="O172">
        <v>0</v>
      </c>
      <c r="P172">
        <f t="shared" si="6"/>
        <v>0.82299999999999995</v>
      </c>
      <c r="Q172">
        <f>F172+P172</f>
        <v>38.923000000000002</v>
      </c>
      <c r="R172">
        <f t="shared" si="9"/>
        <v>2.1144310561878578E-2</v>
      </c>
    </row>
    <row r="173" spans="1:18" x14ac:dyDescent="0.55000000000000004">
      <c r="A173">
        <v>82</v>
      </c>
      <c r="B173">
        <v>23</v>
      </c>
      <c r="C173" t="s">
        <v>7</v>
      </c>
      <c r="D173">
        <v>1</v>
      </c>
      <c r="E173" t="s">
        <v>33</v>
      </c>
      <c r="F173">
        <v>7.8</v>
      </c>
      <c r="G173">
        <v>66</v>
      </c>
      <c r="H173">
        <v>2.4239999999999999</v>
      </c>
      <c r="I173">
        <v>0.50800000000000001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f t="shared" si="6"/>
        <v>2.9319999999999999</v>
      </c>
      <c r="Q173">
        <f>F173+P173</f>
        <v>10.731999999999999</v>
      </c>
      <c r="R173">
        <f t="shared" si="9"/>
        <v>0.27320163995527397</v>
      </c>
    </row>
    <row r="174" spans="1:18" x14ac:dyDescent="0.55000000000000004">
      <c r="A174">
        <v>85</v>
      </c>
      <c r="B174">
        <v>23</v>
      </c>
      <c r="C174" t="s">
        <v>7</v>
      </c>
      <c r="D174">
        <v>1</v>
      </c>
      <c r="E174" t="s">
        <v>33</v>
      </c>
      <c r="F174">
        <v>26.4</v>
      </c>
      <c r="G174">
        <v>66</v>
      </c>
      <c r="H174">
        <v>1.8180000000000001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f t="shared" si="6"/>
        <v>1.8180000000000001</v>
      </c>
      <c r="Q174">
        <f>F174+P174</f>
        <v>28.218</v>
      </c>
      <c r="R174">
        <f t="shared" si="9"/>
        <v>6.4426961513927281E-2</v>
      </c>
    </row>
    <row r="175" spans="1:18" x14ac:dyDescent="0.55000000000000004">
      <c r="A175">
        <v>88</v>
      </c>
      <c r="B175">
        <v>23</v>
      </c>
      <c r="C175" t="s">
        <v>7</v>
      </c>
      <c r="D175">
        <v>1</v>
      </c>
      <c r="E175" t="s">
        <v>33</v>
      </c>
      <c r="F175">
        <v>19.2</v>
      </c>
      <c r="G175">
        <v>66</v>
      </c>
      <c r="H175">
        <v>2.4239999999999999</v>
      </c>
      <c r="I175">
        <v>0.50800000000000001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f t="shared" si="6"/>
        <v>2.9319999999999999</v>
      </c>
      <c r="Q175">
        <f>F175+P175</f>
        <v>22.131999999999998</v>
      </c>
      <c r="R175">
        <f t="shared" si="9"/>
        <v>0.13247786011205495</v>
      </c>
    </row>
    <row r="176" spans="1:18" x14ac:dyDescent="0.55000000000000004">
      <c r="A176">
        <v>92</v>
      </c>
      <c r="B176">
        <v>23</v>
      </c>
      <c r="C176" t="s">
        <v>7</v>
      </c>
      <c r="D176">
        <v>1</v>
      </c>
      <c r="E176" t="s">
        <v>33</v>
      </c>
      <c r="F176">
        <v>17.3</v>
      </c>
      <c r="G176">
        <v>66</v>
      </c>
      <c r="H176">
        <v>1.8180000000000001</v>
      </c>
      <c r="I176">
        <v>1.016</v>
      </c>
      <c r="J176">
        <v>0</v>
      </c>
      <c r="K176">
        <v>0</v>
      </c>
      <c r="L176">
        <v>0</v>
      </c>
      <c r="M176">
        <v>1.6</v>
      </c>
      <c r="N176">
        <v>0</v>
      </c>
      <c r="O176">
        <v>0</v>
      </c>
      <c r="P176">
        <f t="shared" si="6"/>
        <v>4.4340000000000002</v>
      </c>
      <c r="Q176">
        <f>F176+P176</f>
        <v>21.734000000000002</v>
      </c>
      <c r="R176">
        <f t="shared" si="9"/>
        <v>0.20401214686666053</v>
      </c>
    </row>
    <row r="177" spans="1:18" x14ac:dyDescent="0.55000000000000004">
      <c r="A177">
        <v>107</v>
      </c>
      <c r="B177">
        <v>23</v>
      </c>
      <c r="C177" t="s">
        <v>7</v>
      </c>
      <c r="D177">
        <v>2</v>
      </c>
      <c r="E177" t="s">
        <v>33</v>
      </c>
      <c r="F177">
        <v>14.5</v>
      </c>
      <c r="G177">
        <v>52.5</v>
      </c>
      <c r="H177">
        <v>0</v>
      </c>
      <c r="I177">
        <v>0</v>
      </c>
      <c r="J177">
        <v>0</v>
      </c>
      <c r="K177">
        <v>8.5</v>
      </c>
      <c r="L177">
        <v>0</v>
      </c>
      <c r="M177">
        <v>0</v>
      </c>
      <c r="N177">
        <v>0</v>
      </c>
      <c r="O177">
        <v>0</v>
      </c>
      <c r="P177">
        <f t="shared" si="6"/>
        <v>8.5</v>
      </c>
      <c r="Q177">
        <f>F177+P177</f>
        <v>23</v>
      </c>
      <c r="R177">
        <f t="shared" si="9"/>
        <v>0.36956521739130432</v>
      </c>
    </row>
    <row r="178" spans="1:18" x14ac:dyDescent="0.55000000000000004">
      <c r="A178">
        <v>112</v>
      </c>
      <c r="B178">
        <v>23</v>
      </c>
      <c r="C178" t="s">
        <v>7</v>
      </c>
      <c r="D178">
        <v>2</v>
      </c>
      <c r="E178" t="s">
        <v>33</v>
      </c>
      <c r="F178">
        <v>36.299999999999997</v>
      </c>
      <c r="G178">
        <v>52.5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f t="shared" si="6"/>
        <v>0</v>
      </c>
      <c r="Q178">
        <f>F178+P178</f>
        <v>36.299999999999997</v>
      </c>
      <c r="R178">
        <f t="shared" si="9"/>
        <v>0</v>
      </c>
    </row>
    <row r="179" spans="1:18" x14ac:dyDescent="0.55000000000000004">
      <c r="A179">
        <v>114</v>
      </c>
      <c r="B179">
        <v>23</v>
      </c>
      <c r="C179" t="s">
        <v>7</v>
      </c>
      <c r="D179">
        <v>2</v>
      </c>
      <c r="E179" t="s">
        <v>33</v>
      </c>
      <c r="F179">
        <v>21.4</v>
      </c>
      <c r="G179">
        <v>52.5</v>
      </c>
      <c r="H179">
        <v>1.212</v>
      </c>
      <c r="I179">
        <v>0.50800000000000001</v>
      </c>
      <c r="J179">
        <v>0.217</v>
      </c>
      <c r="K179">
        <v>0</v>
      </c>
      <c r="L179">
        <v>6</v>
      </c>
      <c r="M179">
        <v>0</v>
      </c>
      <c r="N179">
        <v>0</v>
      </c>
      <c r="O179">
        <v>0</v>
      </c>
      <c r="P179">
        <f t="shared" si="6"/>
        <v>7.9370000000000003</v>
      </c>
      <c r="Q179">
        <f>F179+P179</f>
        <v>29.337</v>
      </c>
      <c r="R179">
        <f t="shared" si="9"/>
        <v>0.27054572723864062</v>
      </c>
    </row>
    <row r="180" spans="1:18" x14ac:dyDescent="0.55000000000000004">
      <c r="A180">
        <v>115</v>
      </c>
      <c r="B180">
        <v>23</v>
      </c>
      <c r="C180" t="s">
        <v>7</v>
      </c>
      <c r="D180">
        <v>2</v>
      </c>
      <c r="E180" t="s">
        <v>33</v>
      </c>
      <c r="F180">
        <v>18.899999999999999</v>
      </c>
      <c r="G180">
        <v>52.5</v>
      </c>
      <c r="H180">
        <v>0</v>
      </c>
      <c r="I180">
        <v>1.016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f t="shared" si="6"/>
        <v>1.016</v>
      </c>
      <c r="Q180">
        <f>F180+P180</f>
        <v>19.915999999999997</v>
      </c>
      <c r="R180">
        <f t="shared" si="9"/>
        <v>5.1014259891544497E-2</v>
      </c>
    </row>
    <row r="181" spans="1:18" x14ac:dyDescent="0.55000000000000004">
      <c r="A181">
        <v>116</v>
      </c>
      <c r="B181">
        <v>23</v>
      </c>
      <c r="C181" t="s">
        <v>7</v>
      </c>
      <c r="D181">
        <v>2</v>
      </c>
      <c r="E181" t="s">
        <v>33</v>
      </c>
      <c r="F181">
        <v>22.1</v>
      </c>
      <c r="G181">
        <v>52.5</v>
      </c>
      <c r="H181">
        <v>0.60599999999999998</v>
      </c>
      <c r="I181">
        <v>0</v>
      </c>
      <c r="J181">
        <v>0.217</v>
      </c>
      <c r="K181">
        <v>4.2</v>
      </c>
      <c r="L181">
        <v>0</v>
      </c>
      <c r="M181">
        <v>0</v>
      </c>
      <c r="N181">
        <v>0</v>
      </c>
      <c r="O181">
        <v>0</v>
      </c>
      <c r="P181">
        <f t="shared" si="6"/>
        <v>5.0229999999999997</v>
      </c>
      <c r="Q181">
        <f>F181+P181</f>
        <v>27.123000000000001</v>
      </c>
      <c r="R181">
        <f t="shared" si="9"/>
        <v>0.18519337831360835</v>
      </c>
    </row>
    <row r="182" spans="1:18" x14ac:dyDescent="0.55000000000000004">
      <c r="A182">
        <v>144</v>
      </c>
      <c r="B182">
        <v>26</v>
      </c>
      <c r="C182" t="s">
        <v>7</v>
      </c>
      <c r="D182">
        <v>1</v>
      </c>
      <c r="E182" t="s">
        <v>33</v>
      </c>
      <c r="F182">
        <v>22.3</v>
      </c>
      <c r="G182">
        <v>66</v>
      </c>
      <c r="H182">
        <v>0.60599999999999998</v>
      </c>
      <c r="I182">
        <v>0.50800000000000001</v>
      </c>
      <c r="J182">
        <v>0</v>
      </c>
      <c r="K182">
        <v>0</v>
      </c>
      <c r="L182">
        <v>0</v>
      </c>
      <c r="M182">
        <v>1.6</v>
      </c>
      <c r="N182">
        <v>0</v>
      </c>
      <c r="O182">
        <v>0</v>
      </c>
      <c r="P182">
        <f t="shared" si="6"/>
        <v>2.714</v>
      </c>
      <c r="Q182">
        <f>F182+P182</f>
        <v>25.013999999999999</v>
      </c>
      <c r="R182">
        <f t="shared" si="9"/>
        <v>0.1084992404253618</v>
      </c>
    </row>
    <row r="183" spans="1:18" x14ac:dyDescent="0.55000000000000004">
      <c r="A183">
        <v>147</v>
      </c>
      <c r="B183">
        <v>26</v>
      </c>
      <c r="C183" t="s">
        <v>7</v>
      </c>
      <c r="D183">
        <v>1</v>
      </c>
      <c r="E183" t="s">
        <v>33</v>
      </c>
      <c r="F183">
        <v>11.9</v>
      </c>
      <c r="G183">
        <v>66</v>
      </c>
      <c r="H183">
        <v>0.60599999999999998</v>
      </c>
      <c r="I183">
        <v>1.016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f t="shared" si="6"/>
        <v>1.6219999999999999</v>
      </c>
      <c r="Q183">
        <f>F183+P183</f>
        <v>13.522</v>
      </c>
      <c r="R183">
        <f t="shared" si="9"/>
        <v>0.11995266972341369</v>
      </c>
    </row>
    <row r="184" spans="1:18" x14ac:dyDescent="0.55000000000000004">
      <c r="A184">
        <v>150</v>
      </c>
      <c r="B184">
        <v>26</v>
      </c>
      <c r="C184" t="s">
        <v>7</v>
      </c>
      <c r="D184">
        <v>1</v>
      </c>
      <c r="E184" t="s">
        <v>33</v>
      </c>
      <c r="F184">
        <v>19.600000000000001</v>
      </c>
      <c r="G184">
        <v>66</v>
      </c>
      <c r="H184">
        <v>0.60599999999999998</v>
      </c>
      <c r="I184">
        <v>0.50800000000000001</v>
      </c>
      <c r="J184">
        <v>0</v>
      </c>
      <c r="K184">
        <v>0.1</v>
      </c>
      <c r="L184">
        <v>0</v>
      </c>
      <c r="M184">
        <v>0</v>
      </c>
      <c r="N184">
        <v>0</v>
      </c>
      <c r="O184">
        <v>0</v>
      </c>
      <c r="P184">
        <f t="shared" si="6"/>
        <v>1.214</v>
      </c>
      <c r="Q184">
        <f>F184+P184</f>
        <v>20.814</v>
      </c>
      <c r="R184">
        <f t="shared" si="9"/>
        <v>5.8326126645527047E-2</v>
      </c>
    </row>
    <row r="185" spans="1:18" x14ac:dyDescent="0.55000000000000004">
      <c r="A185">
        <v>153</v>
      </c>
      <c r="B185">
        <v>26</v>
      </c>
      <c r="C185" t="s">
        <v>7</v>
      </c>
      <c r="D185">
        <v>1</v>
      </c>
      <c r="E185" t="s">
        <v>33</v>
      </c>
      <c r="F185">
        <v>13.1</v>
      </c>
      <c r="G185">
        <v>66</v>
      </c>
      <c r="H185">
        <v>0.60599999999999998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f t="shared" si="6"/>
        <v>0.60599999999999998</v>
      </c>
      <c r="Q185">
        <f>F185+P185</f>
        <v>13.706</v>
      </c>
      <c r="R185">
        <f t="shared" si="9"/>
        <v>4.4214212753538595E-2</v>
      </c>
    </row>
    <row r="186" spans="1:18" x14ac:dyDescent="0.55000000000000004">
      <c r="A186">
        <v>156</v>
      </c>
      <c r="B186">
        <v>26</v>
      </c>
      <c r="C186" t="s">
        <v>7</v>
      </c>
      <c r="D186">
        <v>1</v>
      </c>
      <c r="E186" t="s">
        <v>33</v>
      </c>
      <c r="F186">
        <v>20.5</v>
      </c>
      <c r="G186">
        <v>66</v>
      </c>
      <c r="H186">
        <v>0.60599999999999998</v>
      </c>
      <c r="I186">
        <v>1.016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f t="shared" si="6"/>
        <v>1.6219999999999999</v>
      </c>
      <c r="Q186">
        <f>F186+P186</f>
        <v>22.122</v>
      </c>
      <c r="R186">
        <f t="shared" si="9"/>
        <v>7.3320676249886987E-2</v>
      </c>
    </row>
    <row r="187" spans="1:18" x14ac:dyDescent="0.55000000000000004">
      <c r="A187">
        <v>170</v>
      </c>
      <c r="B187">
        <v>26</v>
      </c>
      <c r="C187" t="s">
        <v>7</v>
      </c>
      <c r="D187">
        <v>2</v>
      </c>
      <c r="E187" t="s">
        <v>33</v>
      </c>
      <c r="F187">
        <v>16.8</v>
      </c>
      <c r="G187">
        <v>66</v>
      </c>
      <c r="H187">
        <v>0</v>
      </c>
      <c r="I187">
        <v>0</v>
      </c>
      <c r="J187">
        <v>0.217</v>
      </c>
      <c r="K187">
        <v>0</v>
      </c>
      <c r="L187">
        <v>0</v>
      </c>
      <c r="M187">
        <v>0</v>
      </c>
      <c r="N187">
        <v>0</v>
      </c>
      <c r="O187">
        <v>0</v>
      </c>
      <c r="P187">
        <f t="shared" si="6"/>
        <v>0.217</v>
      </c>
      <c r="Q187">
        <f>F187+P187</f>
        <v>17.016999999999999</v>
      </c>
      <c r="R187">
        <f t="shared" si="9"/>
        <v>1.2751953928424518E-2</v>
      </c>
    </row>
    <row r="188" spans="1:18" x14ac:dyDescent="0.55000000000000004">
      <c r="A188">
        <v>172</v>
      </c>
      <c r="B188">
        <v>26</v>
      </c>
      <c r="C188" t="s">
        <v>7</v>
      </c>
      <c r="D188">
        <v>2</v>
      </c>
      <c r="E188" t="s">
        <v>33</v>
      </c>
      <c r="F188">
        <v>8.1999999999999993</v>
      </c>
      <c r="G188">
        <v>66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f t="shared" si="6"/>
        <v>0</v>
      </c>
      <c r="Q188">
        <f>F188+P188</f>
        <v>8.1999999999999993</v>
      </c>
      <c r="R188">
        <f t="shared" si="9"/>
        <v>0</v>
      </c>
    </row>
    <row r="189" spans="1:18" x14ac:dyDescent="0.55000000000000004">
      <c r="A189">
        <v>175</v>
      </c>
      <c r="B189">
        <v>26</v>
      </c>
      <c r="C189" t="s">
        <v>7</v>
      </c>
      <c r="D189">
        <v>2</v>
      </c>
      <c r="E189" t="s">
        <v>33</v>
      </c>
      <c r="F189">
        <v>17.100000000000001</v>
      </c>
      <c r="G189">
        <v>66</v>
      </c>
      <c r="H189">
        <v>0.60599999999999998</v>
      </c>
      <c r="I189">
        <v>0.50800000000000001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f t="shared" si="6"/>
        <v>1.1139999999999999</v>
      </c>
      <c r="Q189">
        <f>F189+P189</f>
        <v>18.214000000000002</v>
      </c>
      <c r="R189">
        <f t="shared" si="9"/>
        <v>6.1161743713626864E-2</v>
      </c>
    </row>
    <row r="190" spans="1:18" x14ac:dyDescent="0.55000000000000004">
      <c r="A190">
        <v>180</v>
      </c>
      <c r="B190">
        <v>26</v>
      </c>
      <c r="C190" t="s">
        <v>7</v>
      </c>
      <c r="D190">
        <v>2</v>
      </c>
      <c r="E190" t="s">
        <v>33</v>
      </c>
      <c r="F190">
        <v>27.2</v>
      </c>
      <c r="G190">
        <v>66</v>
      </c>
      <c r="H190">
        <v>0.60599999999999998</v>
      </c>
      <c r="I190">
        <v>0.50800000000000001</v>
      </c>
      <c r="J190">
        <v>0.217</v>
      </c>
      <c r="K190">
        <v>0</v>
      </c>
      <c r="L190">
        <v>0</v>
      </c>
      <c r="M190">
        <v>0</v>
      </c>
      <c r="N190">
        <v>0</v>
      </c>
      <c r="O190">
        <v>0</v>
      </c>
      <c r="P190">
        <f t="shared" si="6"/>
        <v>1.331</v>
      </c>
      <c r="Q190">
        <f>F190+P190</f>
        <v>28.530999999999999</v>
      </c>
      <c r="R190">
        <f t="shared" si="9"/>
        <v>4.6651011180820864E-2</v>
      </c>
    </row>
    <row r="191" spans="1:18" x14ac:dyDescent="0.55000000000000004">
      <c r="A191">
        <v>182</v>
      </c>
      <c r="B191">
        <v>27</v>
      </c>
      <c r="C191" t="s">
        <v>7</v>
      </c>
      <c r="D191">
        <v>1</v>
      </c>
      <c r="E191" t="s">
        <v>33</v>
      </c>
      <c r="F191">
        <v>19.3</v>
      </c>
      <c r="G191">
        <v>21</v>
      </c>
      <c r="H191">
        <v>0</v>
      </c>
      <c r="I191">
        <v>0.50800000000000001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f t="shared" si="6"/>
        <v>0.50800000000000001</v>
      </c>
      <c r="Q191">
        <f>F191+P191</f>
        <v>19.808</v>
      </c>
      <c r="R191">
        <f t="shared" si="9"/>
        <v>2.5646203554119548E-2</v>
      </c>
    </row>
    <row r="192" spans="1:18" x14ac:dyDescent="0.55000000000000004">
      <c r="A192">
        <v>185</v>
      </c>
      <c r="B192">
        <v>27</v>
      </c>
      <c r="C192" t="s">
        <v>7</v>
      </c>
      <c r="D192">
        <v>1</v>
      </c>
      <c r="E192" t="s">
        <v>33</v>
      </c>
      <c r="F192">
        <v>20.5</v>
      </c>
      <c r="G192">
        <v>21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 t="shared" si="6"/>
        <v>0</v>
      </c>
      <c r="Q192">
        <f>F192+P192</f>
        <v>20.5</v>
      </c>
      <c r="R192">
        <f t="shared" si="9"/>
        <v>0</v>
      </c>
    </row>
    <row r="193" spans="1:18" x14ac:dyDescent="0.55000000000000004">
      <c r="A193">
        <v>188</v>
      </c>
      <c r="B193">
        <v>27</v>
      </c>
      <c r="C193" t="s">
        <v>7</v>
      </c>
      <c r="D193">
        <v>1</v>
      </c>
      <c r="E193" t="s">
        <v>33</v>
      </c>
      <c r="F193">
        <v>10.199999999999999</v>
      </c>
      <c r="G193">
        <v>21</v>
      </c>
      <c r="H193">
        <v>1.8180000000000001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f t="shared" si="6"/>
        <v>1.8180000000000001</v>
      </c>
      <c r="Q193">
        <f>F193+P193</f>
        <v>12.017999999999999</v>
      </c>
      <c r="R193">
        <f t="shared" si="9"/>
        <v>0.15127309036445333</v>
      </c>
    </row>
    <row r="194" spans="1:18" x14ac:dyDescent="0.55000000000000004">
      <c r="A194">
        <v>191</v>
      </c>
      <c r="B194">
        <v>27</v>
      </c>
      <c r="C194" t="s">
        <v>7</v>
      </c>
      <c r="D194">
        <v>1</v>
      </c>
      <c r="E194" t="s">
        <v>33</v>
      </c>
      <c r="F194">
        <v>15.8</v>
      </c>
      <c r="G194">
        <v>21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f t="shared" ref="P194:P257" si="10">SUM(H194:O194)</f>
        <v>0</v>
      </c>
      <c r="Q194">
        <f>F194+P194</f>
        <v>15.8</v>
      </c>
      <c r="R194">
        <f t="shared" si="9"/>
        <v>0</v>
      </c>
    </row>
    <row r="195" spans="1:18" x14ac:dyDescent="0.55000000000000004">
      <c r="A195">
        <v>193</v>
      </c>
      <c r="B195">
        <v>27</v>
      </c>
      <c r="C195" t="s">
        <v>7</v>
      </c>
      <c r="D195">
        <v>1</v>
      </c>
      <c r="E195" t="s">
        <v>33</v>
      </c>
      <c r="F195">
        <v>8.6999999999999993</v>
      </c>
      <c r="G195">
        <v>21</v>
      </c>
      <c r="H195">
        <v>1.212</v>
      </c>
      <c r="I195">
        <v>0</v>
      </c>
      <c r="J195">
        <v>0</v>
      </c>
      <c r="K195">
        <v>0</v>
      </c>
      <c r="L195">
        <v>2.5</v>
      </c>
      <c r="M195">
        <v>0</v>
      </c>
      <c r="N195">
        <v>0</v>
      </c>
      <c r="O195">
        <v>0</v>
      </c>
      <c r="P195">
        <f t="shared" si="10"/>
        <v>3.7119999999999997</v>
      </c>
      <c r="Q195">
        <f>F195+P195</f>
        <v>12.411999999999999</v>
      </c>
      <c r="R195">
        <f t="shared" si="9"/>
        <v>0.29906542056074764</v>
      </c>
    </row>
    <row r="196" spans="1:18" x14ac:dyDescent="0.55000000000000004">
      <c r="A196">
        <v>209</v>
      </c>
      <c r="B196">
        <v>28</v>
      </c>
      <c r="C196" t="s">
        <v>7</v>
      </c>
      <c r="D196">
        <v>1</v>
      </c>
      <c r="E196" t="s">
        <v>33</v>
      </c>
      <c r="F196">
        <v>16.7</v>
      </c>
      <c r="G196">
        <v>16.5</v>
      </c>
      <c r="H196">
        <v>1.8180000000000001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0.59</v>
      </c>
      <c r="O196">
        <v>0</v>
      </c>
      <c r="P196">
        <f t="shared" si="10"/>
        <v>2.4079999999999999</v>
      </c>
      <c r="Q196">
        <f>F196+P196</f>
        <v>19.108000000000001</v>
      </c>
      <c r="R196">
        <f t="shared" si="9"/>
        <v>0.12602051496755284</v>
      </c>
    </row>
    <row r="197" spans="1:18" x14ac:dyDescent="0.55000000000000004">
      <c r="A197">
        <v>212</v>
      </c>
      <c r="B197">
        <v>28</v>
      </c>
      <c r="C197" t="s">
        <v>7</v>
      </c>
      <c r="D197">
        <v>1</v>
      </c>
      <c r="E197" t="s">
        <v>33</v>
      </c>
      <c r="F197">
        <v>16.3</v>
      </c>
      <c r="G197">
        <v>16.5</v>
      </c>
      <c r="H197">
        <v>0</v>
      </c>
      <c r="I197">
        <v>0.50800000000000001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f t="shared" si="10"/>
        <v>0.50800000000000001</v>
      </c>
      <c r="Q197">
        <f>F197+P197</f>
        <v>16.808</v>
      </c>
      <c r="R197">
        <f t="shared" si="9"/>
        <v>3.0223702998572109E-2</v>
      </c>
    </row>
    <row r="198" spans="1:18" x14ac:dyDescent="0.55000000000000004">
      <c r="A198">
        <v>214</v>
      </c>
      <c r="B198">
        <v>28</v>
      </c>
      <c r="C198" t="s">
        <v>7</v>
      </c>
      <c r="D198">
        <v>1</v>
      </c>
      <c r="E198" t="s">
        <v>33</v>
      </c>
      <c r="F198">
        <v>8.3000000000000007</v>
      </c>
      <c r="G198">
        <v>16.5</v>
      </c>
      <c r="H198">
        <v>0</v>
      </c>
      <c r="I198">
        <v>1.016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f t="shared" si="10"/>
        <v>1.016</v>
      </c>
      <c r="Q198">
        <f>F198+P198</f>
        <v>9.3160000000000007</v>
      </c>
      <c r="R198">
        <f t="shared" ref="R198:R229" si="11">(P198/Q198)</f>
        <v>0.1090596822670674</v>
      </c>
    </row>
    <row r="199" spans="1:18" x14ac:dyDescent="0.55000000000000004">
      <c r="A199">
        <v>217</v>
      </c>
      <c r="B199">
        <v>28</v>
      </c>
      <c r="C199" t="s">
        <v>7</v>
      </c>
      <c r="D199">
        <v>1</v>
      </c>
      <c r="E199" t="s">
        <v>33</v>
      </c>
      <c r="F199">
        <v>7.5</v>
      </c>
      <c r="G199">
        <v>16.5</v>
      </c>
      <c r="H199">
        <v>1.8180000000000001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0.59</v>
      </c>
      <c r="O199">
        <v>0</v>
      </c>
      <c r="P199">
        <f t="shared" si="10"/>
        <v>2.4079999999999999</v>
      </c>
      <c r="Q199">
        <f>F199+P199</f>
        <v>9.9079999999999995</v>
      </c>
      <c r="R199">
        <f t="shared" si="11"/>
        <v>0.24303593056116271</v>
      </c>
    </row>
    <row r="200" spans="1:18" x14ac:dyDescent="0.55000000000000004">
      <c r="A200">
        <v>221</v>
      </c>
      <c r="B200">
        <v>28</v>
      </c>
      <c r="C200" t="s">
        <v>7</v>
      </c>
      <c r="D200">
        <v>1</v>
      </c>
      <c r="E200" t="s">
        <v>33</v>
      </c>
      <c r="F200">
        <v>16.5</v>
      </c>
      <c r="G200">
        <v>16.5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f t="shared" si="10"/>
        <v>0</v>
      </c>
      <c r="Q200">
        <f>F200+P200</f>
        <v>16.5</v>
      </c>
      <c r="R200">
        <f t="shared" si="11"/>
        <v>0</v>
      </c>
    </row>
    <row r="201" spans="1:18" x14ac:dyDescent="0.55000000000000004">
      <c r="A201">
        <v>236</v>
      </c>
      <c r="B201">
        <v>28</v>
      </c>
      <c r="C201" t="s">
        <v>7</v>
      </c>
      <c r="D201">
        <v>2</v>
      </c>
      <c r="E201" t="s">
        <v>33</v>
      </c>
      <c r="F201">
        <v>24.5</v>
      </c>
      <c r="G201">
        <v>42.25</v>
      </c>
      <c r="H201">
        <v>0.60599999999999998</v>
      </c>
      <c r="I201">
        <v>0</v>
      </c>
      <c r="J201">
        <v>0</v>
      </c>
      <c r="K201">
        <v>0</v>
      </c>
      <c r="L201">
        <v>2.7</v>
      </c>
      <c r="M201">
        <v>0</v>
      </c>
      <c r="N201">
        <v>0</v>
      </c>
      <c r="O201">
        <v>0</v>
      </c>
      <c r="P201">
        <f t="shared" si="10"/>
        <v>3.306</v>
      </c>
      <c r="Q201">
        <f>F201+P201</f>
        <v>27.806000000000001</v>
      </c>
      <c r="R201">
        <f t="shared" si="11"/>
        <v>0.11889520247428613</v>
      </c>
    </row>
    <row r="202" spans="1:18" x14ac:dyDescent="0.55000000000000004">
      <c r="A202">
        <v>241</v>
      </c>
      <c r="B202">
        <v>28</v>
      </c>
      <c r="C202" t="s">
        <v>7</v>
      </c>
      <c r="D202">
        <v>2</v>
      </c>
      <c r="E202" t="s">
        <v>33</v>
      </c>
      <c r="F202">
        <v>22.7</v>
      </c>
      <c r="G202">
        <v>42.25</v>
      </c>
      <c r="H202">
        <v>1.212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f t="shared" si="10"/>
        <v>1.212</v>
      </c>
      <c r="Q202">
        <f>F202+P202</f>
        <v>23.911999999999999</v>
      </c>
      <c r="R202">
        <f t="shared" si="11"/>
        <v>5.0685848109735698E-2</v>
      </c>
    </row>
    <row r="203" spans="1:18" x14ac:dyDescent="0.55000000000000004">
      <c r="A203">
        <v>244</v>
      </c>
      <c r="B203">
        <v>28</v>
      </c>
      <c r="C203" t="s">
        <v>7</v>
      </c>
      <c r="D203">
        <v>2</v>
      </c>
      <c r="E203" t="s">
        <v>33</v>
      </c>
      <c r="F203">
        <v>27.2</v>
      </c>
      <c r="G203">
        <v>42.25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f t="shared" si="10"/>
        <v>0</v>
      </c>
      <c r="Q203">
        <f>F203+P203</f>
        <v>27.2</v>
      </c>
      <c r="R203">
        <f t="shared" si="11"/>
        <v>0</v>
      </c>
    </row>
    <row r="204" spans="1:18" x14ac:dyDescent="0.55000000000000004">
      <c r="A204">
        <v>246</v>
      </c>
      <c r="B204">
        <v>28</v>
      </c>
      <c r="C204" t="s">
        <v>7</v>
      </c>
      <c r="D204">
        <v>2</v>
      </c>
      <c r="E204" t="s">
        <v>33</v>
      </c>
      <c r="F204">
        <v>21.5</v>
      </c>
      <c r="G204">
        <v>42.25</v>
      </c>
      <c r="H204">
        <v>0</v>
      </c>
      <c r="I204">
        <v>0.50800000000000001</v>
      </c>
      <c r="J204">
        <v>0.217</v>
      </c>
      <c r="K204">
        <v>0</v>
      </c>
      <c r="L204">
        <v>0</v>
      </c>
      <c r="M204">
        <v>0</v>
      </c>
      <c r="N204">
        <v>0.59</v>
      </c>
      <c r="O204">
        <v>0</v>
      </c>
      <c r="P204">
        <f t="shared" si="10"/>
        <v>1.3149999999999999</v>
      </c>
      <c r="Q204">
        <f>F204+P204</f>
        <v>22.815000000000001</v>
      </c>
      <c r="R204">
        <f t="shared" si="11"/>
        <v>5.7637519175980707E-2</v>
      </c>
    </row>
    <row r="205" spans="1:18" x14ac:dyDescent="0.55000000000000004">
      <c r="A205">
        <v>264</v>
      </c>
      <c r="B205">
        <v>29</v>
      </c>
      <c r="C205" t="s">
        <v>7</v>
      </c>
      <c r="D205">
        <v>1</v>
      </c>
      <c r="E205" t="s">
        <v>33</v>
      </c>
      <c r="F205">
        <v>17.5</v>
      </c>
      <c r="G205">
        <v>16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f t="shared" si="10"/>
        <v>0</v>
      </c>
      <c r="Q205">
        <f>F205+P205</f>
        <v>17.5</v>
      </c>
      <c r="R205">
        <f t="shared" si="11"/>
        <v>0</v>
      </c>
    </row>
    <row r="206" spans="1:18" x14ac:dyDescent="0.55000000000000004">
      <c r="A206">
        <v>267</v>
      </c>
      <c r="B206">
        <v>29</v>
      </c>
      <c r="C206" t="s">
        <v>7</v>
      </c>
      <c r="D206">
        <v>1</v>
      </c>
      <c r="E206" t="s">
        <v>33</v>
      </c>
      <c r="F206">
        <v>15</v>
      </c>
      <c r="G206">
        <v>16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f t="shared" si="10"/>
        <v>0</v>
      </c>
      <c r="Q206">
        <f>F206+P206</f>
        <v>15</v>
      </c>
      <c r="R206">
        <f t="shared" si="11"/>
        <v>0</v>
      </c>
    </row>
    <row r="207" spans="1:18" x14ac:dyDescent="0.55000000000000004">
      <c r="A207">
        <v>271</v>
      </c>
      <c r="B207">
        <v>29</v>
      </c>
      <c r="C207" t="s">
        <v>7</v>
      </c>
      <c r="D207">
        <v>1</v>
      </c>
      <c r="E207" t="s">
        <v>33</v>
      </c>
      <c r="F207">
        <v>22.5</v>
      </c>
      <c r="G207">
        <v>16</v>
      </c>
      <c r="H207">
        <v>1.212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f t="shared" si="10"/>
        <v>1.212</v>
      </c>
      <c r="Q207">
        <f>F207+P207</f>
        <v>23.712</v>
      </c>
      <c r="R207">
        <f t="shared" si="11"/>
        <v>5.1113360323886636E-2</v>
      </c>
    </row>
    <row r="208" spans="1:18" x14ac:dyDescent="0.55000000000000004">
      <c r="A208">
        <v>275</v>
      </c>
      <c r="B208">
        <v>29</v>
      </c>
      <c r="C208" t="s">
        <v>7</v>
      </c>
      <c r="D208">
        <v>1</v>
      </c>
      <c r="E208" t="s">
        <v>33</v>
      </c>
      <c r="F208">
        <v>9.6</v>
      </c>
      <c r="G208">
        <v>16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f t="shared" si="10"/>
        <v>0</v>
      </c>
      <c r="Q208">
        <f>F208+P208</f>
        <v>9.6</v>
      </c>
      <c r="R208">
        <f t="shared" si="11"/>
        <v>0</v>
      </c>
    </row>
    <row r="209" spans="1:18" x14ac:dyDescent="0.55000000000000004">
      <c r="A209">
        <v>289</v>
      </c>
      <c r="B209">
        <v>29</v>
      </c>
      <c r="C209" t="s">
        <v>7</v>
      </c>
      <c r="D209">
        <v>2</v>
      </c>
      <c r="E209" t="s">
        <v>33</v>
      </c>
      <c r="F209">
        <v>13.5</v>
      </c>
      <c r="G209">
        <v>16</v>
      </c>
      <c r="H209">
        <v>0.60599999999999998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f t="shared" si="10"/>
        <v>0.60599999999999998</v>
      </c>
      <c r="Q209">
        <f>F209+P209</f>
        <v>14.106</v>
      </c>
      <c r="R209">
        <f t="shared" si="11"/>
        <v>4.2960442364951085E-2</v>
      </c>
    </row>
    <row r="210" spans="1:18" x14ac:dyDescent="0.55000000000000004">
      <c r="A210">
        <v>293</v>
      </c>
      <c r="B210">
        <v>29</v>
      </c>
      <c r="C210" t="s">
        <v>7</v>
      </c>
      <c r="D210">
        <v>2</v>
      </c>
      <c r="E210" t="s">
        <v>33</v>
      </c>
      <c r="F210">
        <v>15.7</v>
      </c>
      <c r="G210">
        <v>16</v>
      </c>
      <c r="H210">
        <v>0</v>
      </c>
      <c r="I210">
        <v>0.50800000000000001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 t="shared" si="10"/>
        <v>0.50800000000000001</v>
      </c>
      <c r="Q210">
        <f>F210+P210</f>
        <v>16.207999999999998</v>
      </c>
      <c r="R210">
        <f t="shared" si="11"/>
        <v>3.1342546890424483E-2</v>
      </c>
    </row>
    <row r="211" spans="1:18" x14ac:dyDescent="0.55000000000000004">
      <c r="A211">
        <v>296</v>
      </c>
      <c r="B211">
        <v>29</v>
      </c>
      <c r="C211" t="s">
        <v>7</v>
      </c>
      <c r="D211">
        <v>2</v>
      </c>
      <c r="E211" t="s">
        <v>33</v>
      </c>
      <c r="F211">
        <v>13.4</v>
      </c>
      <c r="G211">
        <v>16</v>
      </c>
      <c r="H211">
        <v>0</v>
      </c>
      <c r="I211">
        <v>0.50800000000000001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f t="shared" si="10"/>
        <v>0.50800000000000001</v>
      </c>
      <c r="Q211">
        <f>F211+P211</f>
        <v>13.908000000000001</v>
      </c>
      <c r="R211">
        <f t="shared" si="11"/>
        <v>3.6525740580960593E-2</v>
      </c>
    </row>
    <row r="212" spans="1:18" x14ac:dyDescent="0.55000000000000004">
      <c r="A212">
        <v>298</v>
      </c>
      <c r="B212">
        <v>29</v>
      </c>
      <c r="C212" t="s">
        <v>7</v>
      </c>
      <c r="D212">
        <v>2</v>
      </c>
      <c r="E212" t="s">
        <v>33</v>
      </c>
      <c r="F212">
        <v>19</v>
      </c>
      <c r="G212">
        <v>16</v>
      </c>
      <c r="H212">
        <v>0</v>
      </c>
      <c r="I212">
        <v>0.50800000000000001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f t="shared" si="10"/>
        <v>0.50800000000000001</v>
      </c>
      <c r="Q212">
        <f>F212+P212</f>
        <v>19.507999999999999</v>
      </c>
      <c r="R212">
        <f t="shared" si="11"/>
        <v>2.6040598728726678E-2</v>
      </c>
    </row>
    <row r="213" spans="1:18" x14ac:dyDescent="0.55000000000000004">
      <c r="A213">
        <v>3</v>
      </c>
      <c r="B213">
        <v>20</v>
      </c>
      <c r="C213" t="s">
        <v>7</v>
      </c>
      <c r="D213">
        <v>1</v>
      </c>
      <c r="E213" t="s">
        <v>32</v>
      </c>
      <c r="F213">
        <v>21.5</v>
      </c>
      <c r="G213">
        <v>34</v>
      </c>
      <c r="H213">
        <v>1.212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f t="shared" si="10"/>
        <v>1.212</v>
      </c>
      <c r="Q213">
        <f>F213+P213</f>
        <v>22.712</v>
      </c>
      <c r="R213">
        <f t="shared" si="11"/>
        <v>5.3363860514265588E-2</v>
      </c>
    </row>
    <row r="214" spans="1:18" x14ac:dyDescent="0.55000000000000004">
      <c r="A214">
        <v>6</v>
      </c>
      <c r="B214">
        <v>20</v>
      </c>
      <c r="C214" t="s">
        <v>7</v>
      </c>
      <c r="D214">
        <v>1</v>
      </c>
      <c r="E214" t="s">
        <v>32</v>
      </c>
      <c r="F214">
        <v>20.5</v>
      </c>
      <c r="G214">
        <v>34</v>
      </c>
      <c r="H214">
        <v>1.212</v>
      </c>
      <c r="I214">
        <v>1.016</v>
      </c>
      <c r="J214">
        <v>0</v>
      </c>
      <c r="K214">
        <v>0</v>
      </c>
      <c r="L214">
        <v>0</v>
      </c>
      <c r="M214">
        <v>1.6</v>
      </c>
      <c r="N214">
        <v>0</v>
      </c>
      <c r="O214">
        <v>0</v>
      </c>
      <c r="P214">
        <f t="shared" si="10"/>
        <v>3.8279999999999998</v>
      </c>
      <c r="Q214">
        <f>F214+P214</f>
        <v>24.327999999999999</v>
      </c>
      <c r="R214">
        <f t="shared" si="11"/>
        <v>0.1573495560670832</v>
      </c>
    </row>
    <row r="215" spans="1:18" x14ac:dyDescent="0.55000000000000004">
      <c r="A215">
        <v>41</v>
      </c>
      <c r="B215">
        <v>20</v>
      </c>
      <c r="C215" t="s">
        <v>7</v>
      </c>
      <c r="D215">
        <v>2</v>
      </c>
      <c r="E215" t="s">
        <v>32</v>
      </c>
      <c r="F215">
        <v>2.5</v>
      </c>
      <c r="G215">
        <v>24</v>
      </c>
      <c r="H215">
        <v>1.212</v>
      </c>
      <c r="I215">
        <v>0</v>
      </c>
      <c r="J215">
        <v>0</v>
      </c>
      <c r="K215">
        <v>0</v>
      </c>
      <c r="L215">
        <v>0</v>
      </c>
      <c r="M215">
        <v>1.6</v>
      </c>
      <c r="N215">
        <v>0</v>
      </c>
      <c r="O215">
        <v>0</v>
      </c>
      <c r="P215">
        <f t="shared" si="10"/>
        <v>2.8120000000000003</v>
      </c>
      <c r="Q215">
        <f>F215+P215</f>
        <v>5.3120000000000003</v>
      </c>
      <c r="R215">
        <f t="shared" si="11"/>
        <v>0.5293674698795181</v>
      </c>
    </row>
    <row r="216" spans="1:18" x14ac:dyDescent="0.55000000000000004">
      <c r="A216">
        <v>43</v>
      </c>
      <c r="B216">
        <v>20</v>
      </c>
      <c r="C216" t="s">
        <v>7</v>
      </c>
      <c r="D216">
        <v>2</v>
      </c>
      <c r="E216" t="s">
        <v>32</v>
      </c>
      <c r="F216">
        <v>8.5</v>
      </c>
      <c r="G216">
        <v>24</v>
      </c>
      <c r="H216">
        <v>2.4239999999999999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f t="shared" si="10"/>
        <v>2.4239999999999999</v>
      </c>
      <c r="Q216">
        <f>F216+P216</f>
        <v>10.923999999999999</v>
      </c>
      <c r="R216">
        <f t="shared" si="11"/>
        <v>0.2218967411204687</v>
      </c>
    </row>
    <row r="217" spans="1:18" x14ac:dyDescent="0.55000000000000004">
      <c r="A217">
        <v>46</v>
      </c>
      <c r="B217">
        <v>20</v>
      </c>
      <c r="C217" t="s">
        <v>7</v>
      </c>
      <c r="D217">
        <v>2</v>
      </c>
      <c r="E217" t="s">
        <v>32</v>
      </c>
      <c r="F217">
        <v>16.100000000000001</v>
      </c>
      <c r="G217">
        <v>24</v>
      </c>
      <c r="H217">
        <v>0.60599999999999998</v>
      </c>
      <c r="I217">
        <v>0.50800000000000001</v>
      </c>
      <c r="J217">
        <v>0</v>
      </c>
      <c r="K217">
        <v>0</v>
      </c>
      <c r="L217">
        <v>0</v>
      </c>
      <c r="M217">
        <v>1.6</v>
      </c>
      <c r="N217">
        <v>0</v>
      </c>
      <c r="O217">
        <v>0</v>
      </c>
      <c r="P217">
        <f t="shared" si="10"/>
        <v>2.714</v>
      </c>
      <c r="Q217">
        <f>F217+P217</f>
        <v>18.814</v>
      </c>
      <c r="R217">
        <f t="shared" si="11"/>
        <v>0.14425427872860636</v>
      </c>
    </row>
    <row r="218" spans="1:18" x14ac:dyDescent="0.55000000000000004">
      <c r="A218">
        <v>50</v>
      </c>
      <c r="B218">
        <v>20</v>
      </c>
      <c r="C218" t="s">
        <v>7</v>
      </c>
      <c r="D218">
        <v>2</v>
      </c>
      <c r="E218" t="s">
        <v>32</v>
      </c>
      <c r="F218">
        <v>21</v>
      </c>
      <c r="G218">
        <v>24</v>
      </c>
      <c r="H218">
        <v>1.8180000000000001</v>
      </c>
      <c r="I218">
        <v>0.50800000000000001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0.1</v>
      </c>
      <c r="P218">
        <f t="shared" si="10"/>
        <v>2.4260000000000002</v>
      </c>
      <c r="Q218">
        <f>F218+P218</f>
        <v>23.426000000000002</v>
      </c>
      <c r="R218">
        <f t="shared" si="11"/>
        <v>0.10356014684538546</v>
      </c>
    </row>
    <row r="219" spans="1:18" x14ac:dyDescent="0.55000000000000004">
      <c r="A219">
        <v>54</v>
      </c>
      <c r="B219">
        <v>21</v>
      </c>
      <c r="C219" t="s">
        <v>7</v>
      </c>
      <c r="D219">
        <v>1</v>
      </c>
      <c r="E219" t="s">
        <v>32</v>
      </c>
      <c r="F219">
        <v>1.9</v>
      </c>
      <c r="G219">
        <v>20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f t="shared" si="10"/>
        <v>0</v>
      </c>
      <c r="Q219">
        <f>F219+P219</f>
        <v>1.9</v>
      </c>
      <c r="R219">
        <f t="shared" si="11"/>
        <v>0</v>
      </c>
    </row>
    <row r="220" spans="1:18" x14ac:dyDescent="0.55000000000000004">
      <c r="A220">
        <v>57</v>
      </c>
      <c r="B220">
        <v>21</v>
      </c>
      <c r="C220" t="s">
        <v>7</v>
      </c>
      <c r="D220">
        <v>1</v>
      </c>
      <c r="E220" t="s">
        <v>32</v>
      </c>
      <c r="F220">
        <v>11.7</v>
      </c>
      <c r="G220">
        <v>20</v>
      </c>
      <c r="H220">
        <v>0</v>
      </c>
      <c r="I220">
        <v>0.50800000000000001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f t="shared" si="10"/>
        <v>0.50800000000000001</v>
      </c>
      <c r="Q220">
        <f>F220+P220</f>
        <v>12.207999999999998</v>
      </c>
      <c r="R220">
        <f t="shared" si="11"/>
        <v>4.1612057667103547E-2</v>
      </c>
    </row>
    <row r="221" spans="1:18" x14ac:dyDescent="0.55000000000000004">
      <c r="A221">
        <v>60</v>
      </c>
      <c r="B221">
        <v>21</v>
      </c>
      <c r="C221" t="s">
        <v>7</v>
      </c>
      <c r="D221">
        <v>1</v>
      </c>
      <c r="E221" t="s">
        <v>32</v>
      </c>
      <c r="F221">
        <v>12.8</v>
      </c>
      <c r="G221">
        <v>20</v>
      </c>
      <c r="H221">
        <v>0</v>
      </c>
      <c r="I221">
        <v>0</v>
      </c>
      <c r="J221">
        <v>0</v>
      </c>
      <c r="K221">
        <v>2.1</v>
      </c>
      <c r="L221">
        <v>0</v>
      </c>
      <c r="M221">
        <v>0</v>
      </c>
      <c r="N221">
        <v>0</v>
      </c>
      <c r="O221">
        <v>0</v>
      </c>
      <c r="P221">
        <f t="shared" si="10"/>
        <v>2.1</v>
      </c>
      <c r="Q221">
        <f>F221+P221</f>
        <v>14.9</v>
      </c>
      <c r="R221">
        <f t="shared" si="11"/>
        <v>0.14093959731543623</v>
      </c>
    </row>
    <row r="222" spans="1:18" x14ac:dyDescent="0.55000000000000004">
      <c r="A222">
        <v>80</v>
      </c>
      <c r="B222">
        <v>23</v>
      </c>
      <c r="C222" t="s">
        <v>7</v>
      </c>
      <c r="D222">
        <v>1</v>
      </c>
      <c r="E222" t="s">
        <v>32</v>
      </c>
      <c r="F222">
        <v>22.5</v>
      </c>
      <c r="G222">
        <v>66</v>
      </c>
      <c r="H222">
        <v>0</v>
      </c>
      <c r="I222">
        <v>1.016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f t="shared" si="10"/>
        <v>1.016</v>
      </c>
      <c r="Q222">
        <f>F222+P222</f>
        <v>23.515999999999998</v>
      </c>
      <c r="R222">
        <f t="shared" si="11"/>
        <v>4.3204626637183198E-2</v>
      </c>
    </row>
    <row r="223" spans="1:18" x14ac:dyDescent="0.55000000000000004">
      <c r="A223">
        <v>84</v>
      </c>
      <c r="B223">
        <v>23</v>
      </c>
      <c r="C223" t="s">
        <v>7</v>
      </c>
      <c r="D223">
        <v>1</v>
      </c>
      <c r="E223" t="s">
        <v>32</v>
      </c>
      <c r="F223">
        <v>17.399999999999999</v>
      </c>
      <c r="G223">
        <v>66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f t="shared" si="10"/>
        <v>0</v>
      </c>
      <c r="Q223">
        <f>F223+P223</f>
        <v>17.399999999999999</v>
      </c>
      <c r="R223">
        <f t="shared" si="11"/>
        <v>0</v>
      </c>
    </row>
    <row r="224" spans="1:18" x14ac:dyDescent="0.55000000000000004">
      <c r="A224">
        <v>87</v>
      </c>
      <c r="B224">
        <v>23</v>
      </c>
      <c r="C224" t="s">
        <v>7</v>
      </c>
      <c r="D224">
        <v>1</v>
      </c>
      <c r="E224" t="s">
        <v>32</v>
      </c>
      <c r="F224">
        <v>14.5</v>
      </c>
      <c r="G224">
        <v>66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f t="shared" si="10"/>
        <v>0</v>
      </c>
      <c r="Q224">
        <f>F224+P224</f>
        <v>14.5</v>
      </c>
      <c r="R224">
        <f t="shared" si="11"/>
        <v>0</v>
      </c>
    </row>
    <row r="225" spans="1:18" x14ac:dyDescent="0.55000000000000004">
      <c r="A225">
        <v>89</v>
      </c>
      <c r="B225">
        <v>23</v>
      </c>
      <c r="C225" t="s">
        <v>7</v>
      </c>
      <c r="D225">
        <v>1</v>
      </c>
      <c r="E225" t="s">
        <v>32</v>
      </c>
      <c r="F225">
        <v>17.399999999999999</v>
      </c>
      <c r="G225">
        <v>66</v>
      </c>
      <c r="H225">
        <v>0.60599999999999998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f t="shared" si="10"/>
        <v>0.60599999999999998</v>
      </c>
      <c r="Q225">
        <f>F225+P225</f>
        <v>18.006</v>
      </c>
      <c r="R225">
        <f t="shared" si="11"/>
        <v>3.3655448183938688E-2</v>
      </c>
    </row>
    <row r="226" spans="1:18" x14ac:dyDescent="0.55000000000000004">
      <c r="A226">
        <v>109</v>
      </c>
      <c r="B226">
        <v>23</v>
      </c>
      <c r="C226" t="s">
        <v>7</v>
      </c>
      <c r="D226">
        <v>2</v>
      </c>
      <c r="E226" t="s">
        <v>32</v>
      </c>
      <c r="F226">
        <v>30.3</v>
      </c>
      <c r="G226">
        <v>52.5</v>
      </c>
      <c r="H226">
        <v>0.60599999999999998</v>
      </c>
      <c r="I226">
        <v>1.524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f t="shared" si="10"/>
        <v>2.13</v>
      </c>
      <c r="Q226">
        <f>F226+P226</f>
        <v>32.43</v>
      </c>
      <c r="R226">
        <f t="shared" si="11"/>
        <v>6.5679925994449578E-2</v>
      </c>
    </row>
    <row r="227" spans="1:18" x14ac:dyDescent="0.55000000000000004">
      <c r="A227">
        <v>110</v>
      </c>
      <c r="B227">
        <v>23</v>
      </c>
      <c r="C227" t="s">
        <v>7</v>
      </c>
      <c r="D227">
        <v>2</v>
      </c>
      <c r="E227" t="s">
        <v>32</v>
      </c>
      <c r="F227">
        <v>2.9</v>
      </c>
      <c r="G227">
        <v>52.5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0.59</v>
      </c>
      <c r="O227">
        <v>0</v>
      </c>
      <c r="P227">
        <f t="shared" si="10"/>
        <v>0.59</v>
      </c>
      <c r="Q227">
        <f>F227+P227</f>
        <v>3.4899999999999998</v>
      </c>
      <c r="R227">
        <f t="shared" si="11"/>
        <v>0.16905444126074498</v>
      </c>
    </row>
    <row r="228" spans="1:18" x14ac:dyDescent="0.55000000000000004">
      <c r="A228">
        <v>119</v>
      </c>
      <c r="B228">
        <v>23</v>
      </c>
      <c r="C228" t="s">
        <v>7</v>
      </c>
      <c r="D228">
        <v>2</v>
      </c>
      <c r="E228" t="s">
        <v>32</v>
      </c>
      <c r="F228">
        <v>16</v>
      </c>
      <c r="G228">
        <v>52.5</v>
      </c>
      <c r="H228">
        <v>0.60599999999999998</v>
      </c>
      <c r="I228">
        <v>0.50800000000000001</v>
      </c>
      <c r="J228">
        <v>0</v>
      </c>
      <c r="K228">
        <v>3.2</v>
      </c>
      <c r="L228">
        <v>0</v>
      </c>
      <c r="M228">
        <v>0</v>
      </c>
      <c r="N228">
        <v>0</v>
      </c>
      <c r="O228">
        <v>0</v>
      </c>
      <c r="P228">
        <f t="shared" si="10"/>
        <v>4.3140000000000001</v>
      </c>
      <c r="Q228">
        <f>F228+P228</f>
        <v>20.314</v>
      </c>
      <c r="R228">
        <f t="shared" si="11"/>
        <v>0.21236585605986019</v>
      </c>
    </row>
    <row r="229" spans="1:18" x14ac:dyDescent="0.55000000000000004">
      <c r="A229">
        <v>146</v>
      </c>
      <c r="B229">
        <v>26</v>
      </c>
      <c r="C229" t="s">
        <v>7</v>
      </c>
      <c r="D229">
        <v>1</v>
      </c>
      <c r="E229" t="s">
        <v>32</v>
      </c>
      <c r="F229">
        <v>11.6</v>
      </c>
      <c r="G229">
        <v>66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f t="shared" si="10"/>
        <v>0</v>
      </c>
      <c r="Q229">
        <f>F229+P229</f>
        <v>11.6</v>
      </c>
      <c r="R229">
        <f t="shared" si="11"/>
        <v>0</v>
      </c>
    </row>
    <row r="230" spans="1:18" x14ac:dyDescent="0.55000000000000004">
      <c r="A230">
        <v>148</v>
      </c>
      <c r="B230">
        <v>26</v>
      </c>
      <c r="C230" t="s">
        <v>7</v>
      </c>
      <c r="D230">
        <v>1</v>
      </c>
      <c r="E230" t="s">
        <v>32</v>
      </c>
      <c r="F230">
        <v>13.6</v>
      </c>
      <c r="G230">
        <v>66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f t="shared" si="10"/>
        <v>0</v>
      </c>
      <c r="Q230">
        <f>F230+P230</f>
        <v>13.6</v>
      </c>
      <c r="R230">
        <f t="shared" ref="R230:R261" si="12">(P230/Q230)</f>
        <v>0</v>
      </c>
    </row>
    <row r="231" spans="1:18" x14ac:dyDescent="0.55000000000000004">
      <c r="A231">
        <v>151</v>
      </c>
      <c r="B231">
        <v>26</v>
      </c>
      <c r="C231" t="s">
        <v>7</v>
      </c>
      <c r="D231">
        <v>1</v>
      </c>
      <c r="E231" t="s">
        <v>32</v>
      </c>
      <c r="F231">
        <v>10.4</v>
      </c>
      <c r="G231">
        <v>66</v>
      </c>
      <c r="H231">
        <v>0</v>
      </c>
      <c r="I231">
        <v>0</v>
      </c>
      <c r="J231">
        <v>0</v>
      </c>
      <c r="K231">
        <v>5.9</v>
      </c>
      <c r="L231">
        <v>0</v>
      </c>
      <c r="M231">
        <v>0</v>
      </c>
      <c r="N231">
        <v>0</v>
      </c>
      <c r="O231">
        <v>0</v>
      </c>
      <c r="P231">
        <f t="shared" si="10"/>
        <v>5.9</v>
      </c>
      <c r="Q231">
        <f>F231+P231</f>
        <v>16.3</v>
      </c>
      <c r="R231">
        <f t="shared" si="12"/>
        <v>0.3619631901840491</v>
      </c>
    </row>
    <row r="232" spans="1:18" x14ac:dyDescent="0.55000000000000004">
      <c r="A232">
        <v>155</v>
      </c>
      <c r="B232">
        <v>26</v>
      </c>
      <c r="C232" t="s">
        <v>7</v>
      </c>
      <c r="D232">
        <v>1</v>
      </c>
      <c r="E232" t="s">
        <v>32</v>
      </c>
      <c r="F232">
        <v>17.3</v>
      </c>
      <c r="G232">
        <v>66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f t="shared" si="10"/>
        <v>0</v>
      </c>
      <c r="Q232">
        <f>F232+P232</f>
        <v>17.3</v>
      </c>
      <c r="R232">
        <f t="shared" si="12"/>
        <v>0</v>
      </c>
    </row>
    <row r="233" spans="1:18" x14ac:dyDescent="0.55000000000000004">
      <c r="A233">
        <v>168</v>
      </c>
      <c r="B233">
        <v>26</v>
      </c>
      <c r="C233" t="s">
        <v>7</v>
      </c>
      <c r="D233">
        <v>2</v>
      </c>
      <c r="E233" t="s">
        <v>32</v>
      </c>
      <c r="F233">
        <v>12.8</v>
      </c>
      <c r="G233">
        <v>66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f t="shared" si="10"/>
        <v>0</v>
      </c>
      <c r="Q233">
        <f>F233+P233</f>
        <v>12.8</v>
      </c>
      <c r="R233">
        <f t="shared" si="12"/>
        <v>0</v>
      </c>
    </row>
    <row r="234" spans="1:18" x14ac:dyDescent="0.55000000000000004">
      <c r="A234">
        <v>171</v>
      </c>
      <c r="B234">
        <v>26</v>
      </c>
      <c r="C234" t="s">
        <v>7</v>
      </c>
      <c r="D234">
        <v>2</v>
      </c>
      <c r="E234" t="s">
        <v>32</v>
      </c>
      <c r="F234">
        <v>5.3</v>
      </c>
      <c r="G234">
        <v>66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f t="shared" si="10"/>
        <v>0</v>
      </c>
      <c r="Q234">
        <f>F234+P234</f>
        <v>5.3</v>
      </c>
      <c r="R234">
        <f t="shared" si="12"/>
        <v>0</v>
      </c>
    </row>
    <row r="235" spans="1:18" x14ac:dyDescent="0.55000000000000004">
      <c r="A235">
        <v>174</v>
      </c>
      <c r="B235">
        <v>26</v>
      </c>
      <c r="C235" t="s">
        <v>7</v>
      </c>
      <c r="D235">
        <v>2</v>
      </c>
      <c r="E235" t="s">
        <v>32</v>
      </c>
      <c r="F235">
        <v>16.899999999999999</v>
      </c>
      <c r="G235">
        <v>66</v>
      </c>
      <c r="H235">
        <v>0.60599999999999998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f t="shared" si="10"/>
        <v>0.60599999999999998</v>
      </c>
      <c r="Q235">
        <f>F235+P235</f>
        <v>17.506</v>
      </c>
      <c r="R235">
        <f t="shared" si="12"/>
        <v>3.4616702844738945E-2</v>
      </c>
    </row>
    <row r="236" spans="1:18" x14ac:dyDescent="0.55000000000000004">
      <c r="A236">
        <v>177</v>
      </c>
      <c r="B236">
        <v>26</v>
      </c>
      <c r="C236" t="s">
        <v>7</v>
      </c>
      <c r="D236">
        <v>2</v>
      </c>
      <c r="E236" t="s">
        <v>32</v>
      </c>
      <c r="F236">
        <v>10.4</v>
      </c>
      <c r="G236">
        <v>66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f t="shared" si="10"/>
        <v>0</v>
      </c>
      <c r="Q236">
        <f>F236+P236</f>
        <v>10.4</v>
      </c>
      <c r="R236">
        <f t="shared" si="12"/>
        <v>0</v>
      </c>
    </row>
    <row r="237" spans="1:18" x14ac:dyDescent="0.55000000000000004">
      <c r="A237">
        <v>178</v>
      </c>
      <c r="B237">
        <v>26</v>
      </c>
      <c r="C237" t="s">
        <v>7</v>
      </c>
      <c r="D237">
        <v>2</v>
      </c>
      <c r="E237" t="s">
        <v>32</v>
      </c>
      <c r="F237">
        <v>9</v>
      </c>
      <c r="G237">
        <v>66</v>
      </c>
      <c r="H237">
        <v>0</v>
      </c>
      <c r="I237">
        <v>0</v>
      </c>
      <c r="J237">
        <v>0</v>
      </c>
      <c r="K237">
        <v>5.2</v>
      </c>
      <c r="L237">
        <v>0</v>
      </c>
      <c r="M237">
        <v>0</v>
      </c>
      <c r="N237">
        <v>0</v>
      </c>
      <c r="O237">
        <v>0</v>
      </c>
      <c r="P237">
        <f t="shared" si="10"/>
        <v>5.2</v>
      </c>
      <c r="Q237">
        <f>F237+P237</f>
        <v>14.2</v>
      </c>
      <c r="R237">
        <f t="shared" si="12"/>
        <v>0.36619718309859156</v>
      </c>
    </row>
    <row r="238" spans="1:18" x14ac:dyDescent="0.55000000000000004">
      <c r="A238">
        <v>181</v>
      </c>
      <c r="B238">
        <v>27</v>
      </c>
      <c r="C238" t="s">
        <v>7</v>
      </c>
      <c r="D238">
        <v>1</v>
      </c>
      <c r="E238" t="s">
        <v>32</v>
      </c>
      <c r="F238">
        <v>36.299999999999997</v>
      </c>
      <c r="G238">
        <v>21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f t="shared" si="10"/>
        <v>0</v>
      </c>
      <c r="Q238">
        <f>F238+P238</f>
        <v>36.299999999999997</v>
      </c>
      <c r="R238">
        <f t="shared" si="12"/>
        <v>0</v>
      </c>
    </row>
    <row r="239" spans="1:18" x14ac:dyDescent="0.55000000000000004">
      <c r="A239">
        <v>183</v>
      </c>
      <c r="B239">
        <v>27</v>
      </c>
      <c r="C239" t="s">
        <v>7</v>
      </c>
      <c r="D239">
        <v>1</v>
      </c>
      <c r="E239" t="s">
        <v>32</v>
      </c>
      <c r="F239">
        <v>16.7</v>
      </c>
      <c r="G239">
        <v>21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f t="shared" si="10"/>
        <v>0</v>
      </c>
      <c r="Q239">
        <f>F239+P239</f>
        <v>16.7</v>
      </c>
      <c r="R239">
        <f t="shared" si="12"/>
        <v>0</v>
      </c>
    </row>
    <row r="240" spans="1:18" x14ac:dyDescent="0.55000000000000004">
      <c r="A240">
        <v>187</v>
      </c>
      <c r="B240">
        <v>27</v>
      </c>
      <c r="C240" t="s">
        <v>7</v>
      </c>
      <c r="D240">
        <v>1</v>
      </c>
      <c r="E240" t="s">
        <v>32</v>
      </c>
      <c r="F240">
        <v>8</v>
      </c>
      <c r="G240">
        <v>21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f t="shared" si="10"/>
        <v>0</v>
      </c>
      <c r="Q240">
        <f>F240+P240</f>
        <v>8</v>
      </c>
      <c r="R240">
        <f t="shared" si="12"/>
        <v>0</v>
      </c>
    </row>
    <row r="241" spans="1:18" x14ac:dyDescent="0.55000000000000004">
      <c r="A241">
        <v>190</v>
      </c>
      <c r="B241">
        <v>27</v>
      </c>
      <c r="C241" t="s">
        <v>7</v>
      </c>
      <c r="D241">
        <v>1</v>
      </c>
      <c r="E241" t="s">
        <v>32</v>
      </c>
      <c r="F241">
        <v>14.5</v>
      </c>
      <c r="G241">
        <v>21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f t="shared" si="10"/>
        <v>0</v>
      </c>
      <c r="Q241">
        <f>F241+P241</f>
        <v>14.5</v>
      </c>
      <c r="R241">
        <f t="shared" si="12"/>
        <v>0</v>
      </c>
    </row>
    <row r="242" spans="1:18" x14ac:dyDescent="0.55000000000000004">
      <c r="A242">
        <v>192</v>
      </c>
      <c r="B242">
        <v>27</v>
      </c>
      <c r="C242" t="s">
        <v>7</v>
      </c>
      <c r="D242">
        <v>1</v>
      </c>
      <c r="E242" t="s">
        <v>32</v>
      </c>
      <c r="F242">
        <v>11.6</v>
      </c>
      <c r="G242">
        <v>21</v>
      </c>
      <c r="H242">
        <v>0</v>
      </c>
      <c r="I242">
        <v>0.50800000000000001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0.1</v>
      </c>
      <c r="P242">
        <f t="shared" si="10"/>
        <v>0.60799999999999998</v>
      </c>
      <c r="Q242">
        <f>F242+P242</f>
        <v>12.208</v>
      </c>
      <c r="R242">
        <f t="shared" si="12"/>
        <v>4.9803407601572737E-2</v>
      </c>
    </row>
    <row r="243" spans="1:18" x14ac:dyDescent="0.55000000000000004">
      <c r="A243">
        <v>208</v>
      </c>
      <c r="B243">
        <v>28</v>
      </c>
      <c r="C243" t="s">
        <v>7</v>
      </c>
      <c r="D243">
        <v>1</v>
      </c>
      <c r="E243" t="s">
        <v>32</v>
      </c>
      <c r="F243">
        <v>14</v>
      </c>
      <c r="G243">
        <v>16.5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0.59</v>
      </c>
      <c r="O243">
        <v>0.1</v>
      </c>
      <c r="P243">
        <f t="shared" si="10"/>
        <v>0.69</v>
      </c>
      <c r="Q243">
        <f>F243+P243</f>
        <v>14.69</v>
      </c>
      <c r="R243">
        <f t="shared" si="12"/>
        <v>4.6970728386657591E-2</v>
      </c>
    </row>
    <row r="244" spans="1:18" x14ac:dyDescent="0.55000000000000004">
      <c r="A244">
        <v>210</v>
      </c>
      <c r="B244">
        <v>28</v>
      </c>
      <c r="C244" t="s">
        <v>7</v>
      </c>
      <c r="D244">
        <v>1</v>
      </c>
      <c r="E244" t="s">
        <v>32</v>
      </c>
      <c r="F244">
        <v>5.0999999999999996</v>
      </c>
      <c r="G244">
        <v>16.5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f t="shared" si="10"/>
        <v>0</v>
      </c>
      <c r="Q244">
        <f>F244+P244</f>
        <v>5.0999999999999996</v>
      </c>
      <c r="R244">
        <f t="shared" si="12"/>
        <v>0</v>
      </c>
    </row>
    <row r="245" spans="1:18" x14ac:dyDescent="0.55000000000000004">
      <c r="A245">
        <v>216</v>
      </c>
      <c r="B245">
        <v>28</v>
      </c>
      <c r="C245" t="s">
        <v>7</v>
      </c>
      <c r="D245">
        <v>1</v>
      </c>
      <c r="E245" t="s">
        <v>32</v>
      </c>
      <c r="F245">
        <v>6.5</v>
      </c>
      <c r="G245">
        <v>16.5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f t="shared" si="10"/>
        <v>0</v>
      </c>
      <c r="Q245">
        <f>F245+P245</f>
        <v>6.5</v>
      </c>
      <c r="R245">
        <f t="shared" si="12"/>
        <v>0</v>
      </c>
    </row>
    <row r="246" spans="1:18" x14ac:dyDescent="0.55000000000000004">
      <c r="A246">
        <v>218</v>
      </c>
      <c r="B246">
        <v>28</v>
      </c>
      <c r="C246" t="s">
        <v>7</v>
      </c>
      <c r="D246">
        <v>1</v>
      </c>
      <c r="E246" t="s">
        <v>32</v>
      </c>
      <c r="F246">
        <v>3.7</v>
      </c>
      <c r="G246">
        <v>16.5</v>
      </c>
      <c r="H246">
        <v>0.60599999999999998</v>
      </c>
      <c r="I246">
        <v>0</v>
      </c>
      <c r="J246">
        <v>0</v>
      </c>
      <c r="K246">
        <v>3.2</v>
      </c>
      <c r="L246">
        <v>0</v>
      </c>
      <c r="M246">
        <v>0</v>
      </c>
      <c r="N246">
        <v>0</v>
      </c>
      <c r="O246">
        <v>0</v>
      </c>
      <c r="P246">
        <f t="shared" si="10"/>
        <v>3.806</v>
      </c>
      <c r="Q246">
        <f>F246+P246</f>
        <v>7.5060000000000002</v>
      </c>
      <c r="R246">
        <f t="shared" si="12"/>
        <v>0.50706101785238478</v>
      </c>
    </row>
    <row r="247" spans="1:18" x14ac:dyDescent="0.55000000000000004">
      <c r="A247">
        <v>238</v>
      </c>
      <c r="B247">
        <v>28</v>
      </c>
      <c r="C247" t="s">
        <v>7</v>
      </c>
      <c r="D247">
        <v>2</v>
      </c>
      <c r="E247" t="s">
        <v>32</v>
      </c>
      <c r="F247">
        <v>36.799999999999997</v>
      </c>
      <c r="G247">
        <v>42.25</v>
      </c>
      <c r="H247">
        <v>0.60599999999999998</v>
      </c>
      <c r="I247">
        <v>0</v>
      </c>
      <c r="J247">
        <v>0</v>
      </c>
      <c r="K247">
        <v>0</v>
      </c>
      <c r="L247">
        <v>5.8</v>
      </c>
      <c r="M247">
        <v>0</v>
      </c>
      <c r="N247">
        <v>0</v>
      </c>
      <c r="O247">
        <v>0</v>
      </c>
      <c r="P247">
        <f t="shared" si="10"/>
        <v>6.4059999999999997</v>
      </c>
      <c r="Q247">
        <f>F247+P247</f>
        <v>43.205999999999996</v>
      </c>
      <c r="R247">
        <f t="shared" si="12"/>
        <v>0.14826644447530438</v>
      </c>
    </row>
    <row r="248" spans="1:18" x14ac:dyDescent="0.55000000000000004">
      <c r="A248">
        <v>239</v>
      </c>
      <c r="B248">
        <v>28</v>
      </c>
      <c r="C248" t="s">
        <v>7</v>
      </c>
      <c r="D248">
        <v>2</v>
      </c>
      <c r="E248" t="s">
        <v>32</v>
      </c>
      <c r="F248">
        <v>9</v>
      </c>
      <c r="G248">
        <v>42.25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f t="shared" si="10"/>
        <v>0</v>
      </c>
      <c r="Q248">
        <f>F248+P248</f>
        <v>9</v>
      </c>
      <c r="R248">
        <f t="shared" si="12"/>
        <v>0</v>
      </c>
    </row>
    <row r="249" spans="1:18" x14ac:dyDescent="0.55000000000000004">
      <c r="A249">
        <v>242</v>
      </c>
      <c r="B249">
        <v>28</v>
      </c>
      <c r="C249" t="s">
        <v>7</v>
      </c>
      <c r="D249">
        <v>2</v>
      </c>
      <c r="E249" t="s">
        <v>32</v>
      </c>
      <c r="F249">
        <v>19.399999999999999</v>
      </c>
      <c r="G249">
        <v>42.25</v>
      </c>
      <c r="H249">
        <v>0</v>
      </c>
      <c r="I249">
        <v>0.50800000000000001</v>
      </c>
      <c r="J249">
        <v>0</v>
      </c>
      <c r="K249">
        <v>12.4</v>
      </c>
      <c r="L249">
        <v>0</v>
      </c>
      <c r="M249">
        <v>0</v>
      </c>
      <c r="N249">
        <v>0</v>
      </c>
      <c r="O249">
        <v>0</v>
      </c>
      <c r="P249">
        <f t="shared" si="10"/>
        <v>12.908000000000001</v>
      </c>
      <c r="Q249">
        <f>F249+P249</f>
        <v>32.308</v>
      </c>
      <c r="R249">
        <f t="shared" si="12"/>
        <v>0.39952952829020683</v>
      </c>
    </row>
    <row r="250" spans="1:18" x14ac:dyDescent="0.55000000000000004">
      <c r="A250">
        <v>245</v>
      </c>
      <c r="B250">
        <v>28</v>
      </c>
      <c r="C250" t="s">
        <v>7</v>
      </c>
      <c r="D250">
        <v>2</v>
      </c>
      <c r="E250" t="s">
        <v>32</v>
      </c>
      <c r="F250">
        <v>28</v>
      </c>
      <c r="G250">
        <v>42.25</v>
      </c>
      <c r="H250">
        <v>0.60599999999999998</v>
      </c>
      <c r="I250">
        <v>0.50800000000000001</v>
      </c>
      <c r="J250">
        <v>0</v>
      </c>
      <c r="K250">
        <v>2.1</v>
      </c>
      <c r="L250">
        <v>0</v>
      </c>
      <c r="M250">
        <v>0</v>
      </c>
      <c r="N250">
        <v>0</v>
      </c>
      <c r="O250">
        <v>0</v>
      </c>
      <c r="P250">
        <f t="shared" si="10"/>
        <v>3.214</v>
      </c>
      <c r="Q250">
        <f>F250+P250</f>
        <v>31.213999999999999</v>
      </c>
      <c r="R250">
        <f t="shared" si="12"/>
        <v>0.10296661754341001</v>
      </c>
    </row>
    <row r="251" spans="1:18" x14ac:dyDescent="0.55000000000000004">
      <c r="A251">
        <v>249</v>
      </c>
      <c r="B251">
        <v>28</v>
      </c>
      <c r="C251" t="s">
        <v>7</v>
      </c>
      <c r="D251">
        <v>2</v>
      </c>
      <c r="E251" t="s">
        <v>32</v>
      </c>
      <c r="F251">
        <v>15.7</v>
      </c>
      <c r="G251">
        <v>42.25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f t="shared" si="10"/>
        <v>0</v>
      </c>
      <c r="Q251">
        <f>F251+P251</f>
        <v>15.7</v>
      </c>
      <c r="R251">
        <f t="shared" si="12"/>
        <v>0</v>
      </c>
    </row>
    <row r="252" spans="1:18" x14ac:dyDescent="0.55000000000000004">
      <c r="A252">
        <v>263</v>
      </c>
      <c r="B252">
        <v>29</v>
      </c>
      <c r="C252" t="s">
        <v>7</v>
      </c>
      <c r="D252">
        <v>1</v>
      </c>
      <c r="E252" t="s">
        <v>32</v>
      </c>
      <c r="F252">
        <v>7.5</v>
      </c>
      <c r="G252">
        <v>16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f t="shared" si="10"/>
        <v>0</v>
      </c>
      <c r="Q252">
        <f>F252+P252</f>
        <v>7.5</v>
      </c>
      <c r="R252">
        <f t="shared" si="12"/>
        <v>0</v>
      </c>
    </row>
    <row r="253" spans="1:18" x14ac:dyDescent="0.55000000000000004">
      <c r="A253">
        <v>265</v>
      </c>
      <c r="B253">
        <v>29</v>
      </c>
      <c r="C253" t="s">
        <v>7</v>
      </c>
      <c r="D253">
        <v>1</v>
      </c>
      <c r="E253" t="s">
        <v>32</v>
      </c>
      <c r="F253">
        <v>4.9000000000000004</v>
      </c>
      <c r="G253">
        <v>16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f t="shared" si="10"/>
        <v>0</v>
      </c>
      <c r="Q253">
        <f>F253+P253</f>
        <v>4.9000000000000004</v>
      </c>
      <c r="R253">
        <f t="shared" si="12"/>
        <v>0</v>
      </c>
    </row>
    <row r="254" spans="1:18" x14ac:dyDescent="0.55000000000000004">
      <c r="A254">
        <v>270</v>
      </c>
      <c r="B254">
        <v>29</v>
      </c>
      <c r="C254" t="s">
        <v>7</v>
      </c>
      <c r="D254">
        <v>1</v>
      </c>
      <c r="E254" t="s">
        <v>32</v>
      </c>
      <c r="F254">
        <v>11.3</v>
      </c>
      <c r="G254">
        <v>16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f t="shared" si="10"/>
        <v>0</v>
      </c>
      <c r="Q254">
        <f>F254+P254</f>
        <v>11.3</v>
      </c>
      <c r="R254">
        <f t="shared" si="12"/>
        <v>0</v>
      </c>
    </row>
    <row r="255" spans="1:18" x14ac:dyDescent="0.55000000000000004">
      <c r="A255">
        <v>272</v>
      </c>
      <c r="B255">
        <v>29</v>
      </c>
      <c r="C255" t="s">
        <v>7</v>
      </c>
      <c r="D255">
        <v>1</v>
      </c>
      <c r="E255" t="s">
        <v>32</v>
      </c>
      <c r="F255">
        <v>11.7</v>
      </c>
      <c r="G255">
        <v>16</v>
      </c>
      <c r="H255">
        <v>0</v>
      </c>
      <c r="I255">
        <v>0.50800000000000001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f t="shared" si="10"/>
        <v>0.50800000000000001</v>
      </c>
      <c r="Q255">
        <f>F255+P255</f>
        <v>12.207999999999998</v>
      </c>
      <c r="R255">
        <f t="shared" si="12"/>
        <v>4.1612057667103547E-2</v>
      </c>
    </row>
    <row r="256" spans="1:18" x14ac:dyDescent="0.55000000000000004">
      <c r="A256">
        <v>291</v>
      </c>
      <c r="B256">
        <v>29</v>
      </c>
      <c r="C256" t="s">
        <v>7</v>
      </c>
      <c r="D256">
        <v>2</v>
      </c>
      <c r="E256" t="s">
        <v>32</v>
      </c>
      <c r="F256">
        <v>2.6</v>
      </c>
      <c r="G256">
        <v>16</v>
      </c>
      <c r="H256">
        <v>0.60599999999999998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f t="shared" si="10"/>
        <v>0.60599999999999998</v>
      </c>
      <c r="Q256">
        <f>F256+P256</f>
        <v>3.206</v>
      </c>
      <c r="R256">
        <f t="shared" si="12"/>
        <v>0.18902058640049907</v>
      </c>
    </row>
    <row r="257" spans="1:18" x14ac:dyDescent="0.55000000000000004">
      <c r="A257">
        <v>294</v>
      </c>
      <c r="B257">
        <v>29</v>
      </c>
      <c r="C257" t="s">
        <v>7</v>
      </c>
      <c r="D257">
        <v>2</v>
      </c>
      <c r="E257" t="s">
        <v>32</v>
      </c>
      <c r="F257">
        <v>15.7</v>
      </c>
      <c r="G257">
        <v>16</v>
      </c>
      <c r="H257">
        <v>0</v>
      </c>
      <c r="I257">
        <v>0</v>
      </c>
      <c r="J257">
        <v>0.217</v>
      </c>
      <c r="K257">
        <v>0</v>
      </c>
      <c r="L257">
        <v>0</v>
      </c>
      <c r="M257">
        <v>0</v>
      </c>
      <c r="N257">
        <v>0</v>
      </c>
      <c r="O257">
        <v>0</v>
      </c>
      <c r="P257">
        <f t="shared" si="10"/>
        <v>0.217</v>
      </c>
      <c r="Q257">
        <f>F257+P257</f>
        <v>15.917</v>
      </c>
      <c r="R257">
        <f t="shared" si="12"/>
        <v>1.3633222340893385E-2</v>
      </c>
    </row>
    <row r="258" spans="1:18" x14ac:dyDescent="0.55000000000000004">
      <c r="A258">
        <v>297</v>
      </c>
      <c r="B258">
        <v>29</v>
      </c>
      <c r="C258" t="s">
        <v>7</v>
      </c>
      <c r="D258">
        <v>2</v>
      </c>
      <c r="E258" t="s">
        <v>32</v>
      </c>
      <c r="F258">
        <v>8.6999999999999993</v>
      </c>
      <c r="G258">
        <v>16</v>
      </c>
      <c r="H258">
        <v>0.60599999999999998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f t="shared" ref="P258:P321" si="13">SUM(H258:O258)</f>
        <v>0.60599999999999998</v>
      </c>
      <c r="Q258">
        <f>F258+P258</f>
        <v>9.3059999999999992</v>
      </c>
      <c r="R258">
        <f t="shared" si="12"/>
        <v>6.5119277885235333E-2</v>
      </c>
    </row>
    <row r="259" spans="1:18" x14ac:dyDescent="0.55000000000000004">
      <c r="A259">
        <v>300</v>
      </c>
      <c r="B259">
        <v>29</v>
      </c>
      <c r="C259" t="s">
        <v>7</v>
      </c>
      <c r="D259">
        <v>2</v>
      </c>
      <c r="E259" t="s">
        <v>32</v>
      </c>
      <c r="F259">
        <v>22</v>
      </c>
      <c r="G259">
        <v>16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f t="shared" si="13"/>
        <v>0</v>
      </c>
      <c r="Q259">
        <f>F259+P259</f>
        <v>22</v>
      </c>
      <c r="R259">
        <f t="shared" si="12"/>
        <v>0</v>
      </c>
    </row>
    <row r="260" spans="1:18" x14ac:dyDescent="0.55000000000000004">
      <c r="A260">
        <v>1</v>
      </c>
      <c r="B260">
        <v>20</v>
      </c>
      <c r="C260" t="s">
        <v>7</v>
      </c>
      <c r="D260">
        <v>1</v>
      </c>
      <c r="E260" t="s">
        <v>31</v>
      </c>
      <c r="F260">
        <v>12.6</v>
      </c>
      <c r="G260">
        <v>34</v>
      </c>
      <c r="H260">
        <v>1.212</v>
      </c>
      <c r="I260">
        <v>0.50800000000000001</v>
      </c>
      <c r="J260">
        <v>0</v>
      </c>
      <c r="K260">
        <v>0</v>
      </c>
      <c r="L260">
        <v>0</v>
      </c>
      <c r="M260">
        <v>1.6</v>
      </c>
      <c r="N260">
        <v>0</v>
      </c>
      <c r="O260">
        <v>0</v>
      </c>
      <c r="P260">
        <f t="shared" si="13"/>
        <v>3.3200000000000003</v>
      </c>
      <c r="Q260">
        <f>F260+P260</f>
        <v>15.92</v>
      </c>
      <c r="R260">
        <f t="shared" si="12"/>
        <v>0.20854271356783921</v>
      </c>
    </row>
    <row r="261" spans="1:18" x14ac:dyDescent="0.55000000000000004">
      <c r="A261">
        <v>4</v>
      </c>
      <c r="B261">
        <v>20</v>
      </c>
      <c r="C261" t="s">
        <v>7</v>
      </c>
      <c r="D261">
        <v>1</v>
      </c>
      <c r="E261" t="s">
        <v>31</v>
      </c>
      <c r="F261">
        <v>13.7</v>
      </c>
      <c r="G261">
        <v>34</v>
      </c>
      <c r="H261">
        <v>1.8180000000000001</v>
      </c>
      <c r="I261">
        <v>1.016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f t="shared" si="13"/>
        <v>2.8340000000000001</v>
      </c>
      <c r="Q261">
        <f>F261+P261</f>
        <v>16.533999999999999</v>
      </c>
      <c r="R261">
        <f t="shared" si="12"/>
        <v>0.17140437885569132</v>
      </c>
    </row>
    <row r="262" spans="1:18" x14ac:dyDescent="0.55000000000000004">
      <c r="A262">
        <v>8</v>
      </c>
      <c r="B262">
        <v>20</v>
      </c>
      <c r="C262" t="s">
        <v>7</v>
      </c>
      <c r="D262">
        <v>1</v>
      </c>
      <c r="E262" t="s">
        <v>31</v>
      </c>
      <c r="F262">
        <v>16</v>
      </c>
      <c r="G262">
        <v>34</v>
      </c>
      <c r="H262">
        <v>2.4239999999999999</v>
      </c>
      <c r="I262">
        <v>1.016</v>
      </c>
      <c r="J262">
        <v>0</v>
      </c>
      <c r="K262">
        <v>4.3</v>
      </c>
      <c r="L262">
        <v>0</v>
      </c>
      <c r="M262">
        <v>0</v>
      </c>
      <c r="N262">
        <v>0</v>
      </c>
      <c r="O262">
        <v>0</v>
      </c>
      <c r="P262">
        <f t="shared" si="13"/>
        <v>7.74</v>
      </c>
      <c r="Q262">
        <f>F262+P262</f>
        <v>23.740000000000002</v>
      </c>
      <c r="R262">
        <f t="shared" ref="R262:R293" si="14">(P262/Q262)</f>
        <v>0.32603201347935973</v>
      </c>
    </row>
    <row r="263" spans="1:18" x14ac:dyDescent="0.55000000000000004">
      <c r="A263">
        <v>9</v>
      </c>
      <c r="B263">
        <v>20</v>
      </c>
      <c r="C263" t="s">
        <v>7</v>
      </c>
      <c r="D263">
        <v>1</v>
      </c>
      <c r="E263" t="s">
        <v>31</v>
      </c>
      <c r="F263">
        <v>22.7</v>
      </c>
      <c r="G263">
        <v>34</v>
      </c>
      <c r="H263">
        <v>1.8180000000000001</v>
      </c>
      <c r="I263">
        <v>0.50800000000000001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f t="shared" si="13"/>
        <v>2.3260000000000001</v>
      </c>
      <c r="Q263">
        <f>F263+P263</f>
        <v>25.026</v>
      </c>
      <c r="R263">
        <f t="shared" si="14"/>
        <v>9.2943338927515384E-2</v>
      </c>
    </row>
    <row r="264" spans="1:18" x14ac:dyDescent="0.55000000000000004">
      <c r="A264">
        <v>39</v>
      </c>
      <c r="B264">
        <v>20</v>
      </c>
      <c r="C264" t="s">
        <v>7</v>
      </c>
      <c r="D264">
        <v>2</v>
      </c>
      <c r="E264" t="s">
        <v>31</v>
      </c>
      <c r="F264">
        <v>13.9</v>
      </c>
      <c r="G264">
        <v>24</v>
      </c>
      <c r="H264">
        <v>1.212</v>
      </c>
      <c r="I264">
        <v>0.50800000000000001</v>
      </c>
      <c r="J264">
        <v>0</v>
      </c>
      <c r="K264">
        <v>0</v>
      </c>
      <c r="L264">
        <v>0</v>
      </c>
      <c r="M264">
        <v>1.6</v>
      </c>
      <c r="N264">
        <v>0</v>
      </c>
      <c r="O264">
        <v>0</v>
      </c>
      <c r="P264">
        <f t="shared" si="13"/>
        <v>3.3200000000000003</v>
      </c>
      <c r="Q264">
        <f>F264+P264</f>
        <v>17.22</v>
      </c>
      <c r="R264">
        <f t="shared" si="14"/>
        <v>0.19279907084785136</v>
      </c>
    </row>
    <row r="265" spans="1:18" x14ac:dyDescent="0.55000000000000004">
      <c r="A265">
        <v>40</v>
      </c>
      <c r="B265">
        <v>20</v>
      </c>
      <c r="C265" t="s">
        <v>7</v>
      </c>
      <c r="D265">
        <v>2</v>
      </c>
      <c r="E265" t="s">
        <v>31</v>
      </c>
      <c r="F265">
        <v>6</v>
      </c>
      <c r="G265">
        <v>24</v>
      </c>
      <c r="H265">
        <v>1.8180000000000001</v>
      </c>
      <c r="I265">
        <v>0.50800000000000001</v>
      </c>
      <c r="J265">
        <v>0</v>
      </c>
      <c r="K265">
        <v>0</v>
      </c>
      <c r="L265">
        <v>0</v>
      </c>
      <c r="M265">
        <v>1.6</v>
      </c>
      <c r="N265">
        <v>0</v>
      </c>
      <c r="O265">
        <v>0</v>
      </c>
      <c r="P265">
        <f t="shared" si="13"/>
        <v>3.9260000000000002</v>
      </c>
      <c r="Q265">
        <f>F265+P265</f>
        <v>9.9260000000000002</v>
      </c>
      <c r="R265">
        <f t="shared" si="14"/>
        <v>0.39552689905299215</v>
      </c>
    </row>
    <row r="266" spans="1:18" x14ac:dyDescent="0.55000000000000004">
      <c r="A266">
        <v>44</v>
      </c>
      <c r="B266">
        <v>20</v>
      </c>
      <c r="C266" t="s">
        <v>7</v>
      </c>
      <c r="D266">
        <v>2</v>
      </c>
      <c r="E266" t="s">
        <v>31</v>
      </c>
      <c r="F266">
        <v>6.1</v>
      </c>
      <c r="G266">
        <v>24</v>
      </c>
      <c r="H266">
        <v>1.8180000000000001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f t="shared" si="13"/>
        <v>1.8180000000000001</v>
      </c>
      <c r="Q266">
        <f>F266+P266</f>
        <v>7.9179999999999993</v>
      </c>
      <c r="R266">
        <f t="shared" si="14"/>
        <v>0.22960343521091187</v>
      </c>
    </row>
    <row r="267" spans="1:18" x14ac:dyDescent="0.55000000000000004">
      <c r="A267">
        <v>47</v>
      </c>
      <c r="B267">
        <v>20</v>
      </c>
      <c r="C267" t="s">
        <v>7</v>
      </c>
      <c r="D267">
        <v>2</v>
      </c>
      <c r="E267" t="s">
        <v>31</v>
      </c>
      <c r="F267">
        <v>9</v>
      </c>
      <c r="G267">
        <v>24</v>
      </c>
      <c r="H267">
        <v>1.212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f t="shared" si="13"/>
        <v>1.212</v>
      </c>
      <c r="Q267">
        <f>F267+P267</f>
        <v>10.212</v>
      </c>
      <c r="R267">
        <f t="shared" si="14"/>
        <v>0.11868390129259694</v>
      </c>
    </row>
    <row r="268" spans="1:18" x14ac:dyDescent="0.55000000000000004">
      <c r="A268">
        <v>49</v>
      </c>
      <c r="B268">
        <v>20</v>
      </c>
      <c r="C268" t="s">
        <v>7</v>
      </c>
      <c r="D268">
        <v>2</v>
      </c>
      <c r="E268" t="s">
        <v>31</v>
      </c>
      <c r="F268">
        <v>10</v>
      </c>
      <c r="G268">
        <v>24</v>
      </c>
      <c r="H268">
        <v>0.60599999999999998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0.1</v>
      </c>
      <c r="P268">
        <f t="shared" si="13"/>
        <v>0.70599999999999996</v>
      </c>
      <c r="Q268">
        <f>F268+P268</f>
        <v>10.706</v>
      </c>
      <c r="R268">
        <f t="shared" si="14"/>
        <v>6.5944330282084809E-2</v>
      </c>
    </row>
    <row r="269" spans="1:18" x14ac:dyDescent="0.55000000000000004">
      <c r="A269">
        <v>53</v>
      </c>
      <c r="B269">
        <v>21</v>
      </c>
      <c r="C269" t="s">
        <v>7</v>
      </c>
      <c r="D269">
        <v>1</v>
      </c>
      <c r="E269" t="s">
        <v>31</v>
      </c>
      <c r="F269">
        <v>0</v>
      </c>
      <c r="G269">
        <v>20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f t="shared" si="13"/>
        <v>0</v>
      </c>
      <c r="Q269">
        <f>F269+P269</f>
        <v>0</v>
      </c>
      <c r="R269">
        <v>0</v>
      </c>
    </row>
    <row r="270" spans="1:18" x14ac:dyDescent="0.55000000000000004">
      <c r="A270">
        <v>55</v>
      </c>
      <c r="B270">
        <v>21</v>
      </c>
      <c r="C270" t="s">
        <v>7</v>
      </c>
      <c r="D270">
        <v>1</v>
      </c>
      <c r="E270" t="s">
        <v>31</v>
      </c>
      <c r="F270">
        <v>17</v>
      </c>
      <c r="G270">
        <v>20</v>
      </c>
      <c r="H270">
        <v>1.212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f t="shared" si="13"/>
        <v>1.212</v>
      </c>
      <c r="Q270">
        <f>F270+P270</f>
        <v>18.212</v>
      </c>
      <c r="R270">
        <f t="shared" ref="R270:R287" si="15">(P270/Q270)</f>
        <v>6.6549527783878765E-2</v>
      </c>
    </row>
    <row r="271" spans="1:18" x14ac:dyDescent="0.55000000000000004">
      <c r="A271">
        <v>58</v>
      </c>
      <c r="B271">
        <v>21</v>
      </c>
      <c r="C271" t="s">
        <v>7</v>
      </c>
      <c r="D271">
        <v>1</v>
      </c>
      <c r="E271" t="s">
        <v>31</v>
      </c>
      <c r="F271">
        <v>14.5</v>
      </c>
      <c r="G271">
        <v>20</v>
      </c>
      <c r="H271">
        <v>0</v>
      </c>
      <c r="I271">
        <v>0</v>
      </c>
      <c r="J271">
        <v>0</v>
      </c>
      <c r="K271">
        <v>14</v>
      </c>
      <c r="L271">
        <v>0</v>
      </c>
      <c r="M271">
        <v>0</v>
      </c>
      <c r="N271">
        <v>0</v>
      </c>
      <c r="O271">
        <v>0</v>
      </c>
      <c r="P271">
        <f t="shared" si="13"/>
        <v>14</v>
      </c>
      <c r="Q271">
        <f>F271+P271</f>
        <v>28.5</v>
      </c>
      <c r="R271">
        <f t="shared" si="15"/>
        <v>0.49122807017543857</v>
      </c>
    </row>
    <row r="272" spans="1:18" x14ac:dyDescent="0.55000000000000004">
      <c r="A272">
        <v>62</v>
      </c>
      <c r="B272">
        <v>21</v>
      </c>
      <c r="C272" t="s">
        <v>7</v>
      </c>
      <c r="D272">
        <v>1</v>
      </c>
      <c r="E272" t="s">
        <v>31</v>
      </c>
      <c r="F272">
        <v>21</v>
      </c>
      <c r="G272">
        <v>20</v>
      </c>
      <c r="H272">
        <v>1.8180000000000001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f t="shared" si="13"/>
        <v>1.8180000000000001</v>
      </c>
      <c r="Q272">
        <f>F272+P272</f>
        <v>22.818000000000001</v>
      </c>
      <c r="R272">
        <f t="shared" si="15"/>
        <v>7.9673941625032871E-2</v>
      </c>
    </row>
    <row r="273" spans="1:18" x14ac:dyDescent="0.55000000000000004">
      <c r="A273">
        <v>63</v>
      </c>
      <c r="B273">
        <v>21</v>
      </c>
      <c r="C273" t="s">
        <v>7</v>
      </c>
      <c r="D273">
        <v>1</v>
      </c>
      <c r="E273" t="s">
        <v>31</v>
      </c>
      <c r="F273">
        <v>10</v>
      </c>
      <c r="G273">
        <v>20</v>
      </c>
      <c r="H273">
        <v>1.212</v>
      </c>
      <c r="I273">
        <v>0.50800000000000001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f t="shared" si="13"/>
        <v>1.72</v>
      </c>
      <c r="Q273">
        <f>F273+P273</f>
        <v>11.72</v>
      </c>
      <c r="R273">
        <f t="shared" si="15"/>
        <v>0.14675767918088736</v>
      </c>
    </row>
    <row r="274" spans="1:18" x14ac:dyDescent="0.55000000000000004">
      <c r="A274">
        <v>81</v>
      </c>
      <c r="B274">
        <v>23</v>
      </c>
      <c r="C274" t="s">
        <v>7</v>
      </c>
      <c r="D274">
        <v>1</v>
      </c>
      <c r="E274" t="s">
        <v>31</v>
      </c>
      <c r="F274">
        <v>17.899999999999999</v>
      </c>
      <c r="G274">
        <v>66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f t="shared" si="13"/>
        <v>0</v>
      </c>
      <c r="Q274">
        <f>F274+P274</f>
        <v>17.899999999999999</v>
      </c>
      <c r="R274">
        <f t="shared" si="15"/>
        <v>0</v>
      </c>
    </row>
    <row r="275" spans="1:18" x14ac:dyDescent="0.55000000000000004">
      <c r="A275">
        <v>83</v>
      </c>
      <c r="B275">
        <v>23</v>
      </c>
      <c r="C275" t="s">
        <v>7</v>
      </c>
      <c r="D275">
        <v>1</v>
      </c>
      <c r="E275" t="s">
        <v>31</v>
      </c>
      <c r="F275">
        <v>28.5</v>
      </c>
      <c r="G275">
        <v>66</v>
      </c>
      <c r="H275">
        <v>0</v>
      </c>
      <c r="I275">
        <v>1.016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f t="shared" si="13"/>
        <v>1.016</v>
      </c>
      <c r="Q275">
        <f>F275+P275</f>
        <v>29.515999999999998</v>
      </c>
      <c r="R275">
        <f t="shared" si="15"/>
        <v>3.4422008402222523E-2</v>
      </c>
    </row>
    <row r="276" spans="1:18" x14ac:dyDescent="0.55000000000000004">
      <c r="A276">
        <v>86</v>
      </c>
      <c r="B276">
        <v>23</v>
      </c>
      <c r="C276" t="s">
        <v>7</v>
      </c>
      <c r="D276">
        <v>1</v>
      </c>
      <c r="E276" t="s">
        <v>31</v>
      </c>
      <c r="F276">
        <v>21.1</v>
      </c>
      <c r="G276">
        <v>66</v>
      </c>
      <c r="H276">
        <v>1.8180000000000001</v>
      </c>
      <c r="I276">
        <v>0.50800000000000001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f t="shared" si="13"/>
        <v>2.3260000000000001</v>
      </c>
      <c r="Q276">
        <f>F276+P276</f>
        <v>23.426000000000002</v>
      </c>
      <c r="R276">
        <f t="shared" si="15"/>
        <v>9.9291385639887306E-2</v>
      </c>
    </row>
    <row r="277" spans="1:18" x14ac:dyDescent="0.55000000000000004">
      <c r="A277">
        <v>90</v>
      </c>
      <c r="B277">
        <v>23</v>
      </c>
      <c r="C277" t="s">
        <v>7</v>
      </c>
      <c r="D277">
        <v>1</v>
      </c>
      <c r="E277" t="s">
        <v>31</v>
      </c>
      <c r="F277">
        <v>11.5</v>
      </c>
      <c r="G277">
        <v>66</v>
      </c>
      <c r="H277">
        <v>0.60599999999999998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f t="shared" si="13"/>
        <v>0.60599999999999998</v>
      </c>
      <c r="Q277">
        <f>F277+P277</f>
        <v>12.106</v>
      </c>
      <c r="R277">
        <f t="shared" si="15"/>
        <v>5.005782256732199E-2</v>
      </c>
    </row>
    <row r="278" spans="1:18" x14ac:dyDescent="0.55000000000000004">
      <c r="A278">
        <v>91</v>
      </c>
      <c r="B278">
        <v>23</v>
      </c>
      <c r="C278" t="s">
        <v>7</v>
      </c>
      <c r="D278">
        <v>1</v>
      </c>
      <c r="E278" t="s">
        <v>31</v>
      </c>
      <c r="F278">
        <v>16.899999999999999</v>
      </c>
      <c r="G278">
        <v>66</v>
      </c>
      <c r="H278">
        <v>1.212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f t="shared" si="13"/>
        <v>1.212</v>
      </c>
      <c r="Q278">
        <f>F278+P278</f>
        <v>18.111999999999998</v>
      </c>
      <c r="R278">
        <f t="shared" si="15"/>
        <v>6.6916961130742053E-2</v>
      </c>
    </row>
    <row r="279" spans="1:18" x14ac:dyDescent="0.55000000000000004">
      <c r="A279">
        <v>108</v>
      </c>
      <c r="B279">
        <v>23</v>
      </c>
      <c r="C279" t="s">
        <v>7</v>
      </c>
      <c r="D279">
        <v>2</v>
      </c>
      <c r="E279" t="s">
        <v>31</v>
      </c>
      <c r="F279">
        <v>26.2</v>
      </c>
      <c r="G279">
        <v>52.5</v>
      </c>
      <c r="H279">
        <v>0.60599999999999998</v>
      </c>
      <c r="I279">
        <v>0</v>
      </c>
      <c r="J279">
        <v>0</v>
      </c>
      <c r="K279">
        <v>15.5</v>
      </c>
      <c r="L279">
        <v>0</v>
      </c>
      <c r="M279">
        <v>0</v>
      </c>
      <c r="N279">
        <v>0</v>
      </c>
      <c r="O279">
        <v>0</v>
      </c>
      <c r="P279">
        <f t="shared" si="13"/>
        <v>16.106000000000002</v>
      </c>
      <c r="Q279">
        <f>F279+P279</f>
        <v>42.305999999999997</v>
      </c>
      <c r="R279">
        <f t="shared" si="15"/>
        <v>0.38070250082730589</v>
      </c>
    </row>
    <row r="280" spans="1:18" x14ac:dyDescent="0.55000000000000004">
      <c r="A280">
        <v>111</v>
      </c>
      <c r="B280">
        <v>23</v>
      </c>
      <c r="C280" t="s">
        <v>7</v>
      </c>
      <c r="D280">
        <v>2</v>
      </c>
      <c r="E280" t="s">
        <v>31</v>
      </c>
      <c r="F280">
        <v>24.3</v>
      </c>
      <c r="G280">
        <v>52.5</v>
      </c>
      <c r="H280">
        <v>0</v>
      </c>
      <c r="I280">
        <v>0</v>
      </c>
      <c r="J280">
        <v>0</v>
      </c>
      <c r="K280">
        <v>4.7</v>
      </c>
      <c r="L280">
        <v>0</v>
      </c>
      <c r="M280">
        <v>0</v>
      </c>
      <c r="N280">
        <v>0</v>
      </c>
      <c r="O280">
        <v>0</v>
      </c>
      <c r="P280">
        <f t="shared" si="13"/>
        <v>4.7</v>
      </c>
      <c r="Q280">
        <f>F280+P280</f>
        <v>29</v>
      </c>
      <c r="R280">
        <f t="shared" si="15"/>
        <v>0.1620689655172414</v>
      </c>
    </row>
    <row r="281" spans="1:18" x14ac:dyDescent="0.55000000000000004">
      <c r="A281">
        <v>113</v>
      </c>
      <c r="B281">
        <v>23</v>
      </c>
      <c r="C281" t="s">
        <v>7</v>
      </c>
      <c r="D281">
        <v>2</v>
      </c>
      <c r="E281" t="s">
        <v>31</v>
      </c>
      <c r="F281">
        <v>21.2</v>
      </c>
      <c r="G281">
        <v>52.5</v>
      </c>
      <c r="H281">
        <v>1.212</v>
      </c>
      <c r="I281">
        <v>0.50800000000000001</v>
      </c>
      <c r="J281">
        <v>0.217</v>
      </c>
      <c r="K281">
        <v>0</v>
      </c>
      <c r="L281">
        <v>0</v>
      </c>
      <c r="M281">
        <v>0</v>
      </c>
      <c r="N281">
        <v>0</v>
      </c>
      <c r="O281">
        <v>0</v>
      </c>
      <c r="P281">
        <f t="shared" si="13"/>
        <v>1.9370000000000001</v>
      </c>
      <c r="Q281">
        <f>F281+P281</f>
        <v>23.137</v>
      </c>
      <c r="R281">
        <f t="shared" si="15"/>
        <v>8.3718718935039113E-2</v>
      </c>
    </row>
    <row r="282" spans="1:18" x14ac:dyDescent="0.55000000000000004">
      <c r="A282">
        <v>117</v>
      </c>
      <c r="B282">
        <v>23</v>
      </c>
      <c r="C282" t="s">
        <v>7</v>
      </c>
      <c r="D282">
        <v>2</v>
      </c>
      <c r="E282" t="s">
        <v>31</v>
      </c>
      <c r="F282">
        <v>24</v>
      </c>
      <c r="G282">
        <v>52.5</v>
      </c>
      <c r="H282">
        <v>0</v>
      </c>
      <c r="I282">
        <v>1.016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f t="shared" si="13"/>
        <v>1.016</v>
      </c>
      <c r="Q282">
        <f>F282+P282</f>
        <v>25.015999999999998</v>
      </c>
      <c r="R282">
        <f t="shared" si="15"/>
        <v>4.0614007035497286E-2</v>
      </c>
    </row>
    <row r="283" spans="1:18" x14ac:dyDescent="0.55000000000000004">
      <c r="A283">
        <v>118</v>
      </c>
      <c r="B283">
        <v>23</v>
      </c>
      <c r="C283" t="s">
        <v>7</v>
      </c>
      <c r="D283">
        <v>2</v>
      </c>
      <c r="E283" t="s">
        <v>31</v>
      </c>
      <c r="F283">
        <v>23.1</v>
      </c>
      <c r="G283">
        <v>52.5</v>
      </c>
      <c r="H283">
        <v>0</v>
      </c>
      <c r="I283">
        <v>0</v>
      </c>
      <c r="J283">
        <v>0</v>
      </c>
      <c r="K283">
        <v>1.8</v>
      </c>
      <c r="L283">
        <v>0</v>
      </c>
      <c r="M283">
        <v>0</v>
      </c>
      <c r="N283">
        <v>0</v>
      </c>
      <c r="O283">
        <v>0</v>
      </c>
      <c r="P283">
        <f t="shared" si="13"/>
        <v>1.8</v>
      </c>
      <c r="Q283">
        <f>F283+P283</f>
        <v>24.900000000000002</v>
      </c>
      <c r="R283">
        <f t="shared" si="15"/>
        <v>7.2289156626506021E-2</v>
      </c>
    </row>
    <row r="284" spans="1:18" x14ac:dyDescent="0.55000000000000004">
      <c r="A284">
        <v>145</v>
      </c>
      <c r="B284">
        <v>26</v>
      </c>
      <c r="C284" t="s">
        <v>7</v>
      </c>
      <c r="D284">
        <v>1</v>
      </c>
      <c r="E284" t="s">
        <v>31</v>
      </c>
      <c r="F284">
        <v>7.4</v>
      </c>
      <c r="G284">
        <v>66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f t="shared" si="13"/>
        <v>0</v>
      </c>
      <c r="Q284">
        <f>F284+P284</f>
        <v>7.4</v>
      </c>
      <c r="R284">
        <f t="shared" si="15"/>
        <v>0</v>
      </c>
    </row>
    <row r="285" spans="1:18" x14ac:dyDescent="0.55000000000000004">
      <c r="A285">
        <v>149</v>
      </c>
      <c r="B285">
        <v>26</v>
      </c>
      <c r="C285" t="s">
        <v>7</v>
      </c>
      <c r="D285">
        <v>1</v>
      </c>
      <c r="E285" t="s">
        <v>31</v>
      </c>
      <c r="F285">
        <v>14.5</v>
      </c>
      <c r="G285">
        <v>66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f t="shared" si="13"/>
        <v>0</v>
      </c>
      <c r="Q285">
        <f>F285+P285</f>
        <v>14.5</v>
      </c>
      <c r="R285">
        <f t="shared" si="15"/>
        <v>0</v>
      </c>
    </row>
    <row r="286" spans="1:18" x14ac:dyDescent="0.55000000000000004">
      <c r="A286">
        <v>152</v>
      </c>
      <c r="B286">
        <v>26</v>
      </c>
      <c r="C286" t="s">
        <v>7</v>
      </c>
      <c r="D286">
        <v>1</v>
      </c>
      <c r="E286" t="s">
        <v>31</v>
      </c>
      <c r="F286">
        <v>8.4</v>
      </c>
      <c r="G286">
        <v>66</v>
      </c>
      <c r="H286">
        <v>0</v>
      </c>
      <c r="I286">
        <v>0</v>
      </c>
      <c r="J286">
        <v>0</v>
      </c>
      <c r="K286">
        <v>6.4</v>
      </c>
      <c r="L286">
        <v>0</v>
      </c>
      <c r="M286">
        <v>0</v>
      </c>
      <c r="N286">
        <v>0</v>
      </c>
      <c r="O286">
        <v>0</v>
      </c>
      <c r="P286">
        <f t="shared" si="13"/>
        <v>6.4</v>
      </c>
      <c r="Q286">
        <f>F286+P286</f>
        <v>14.8</v>
      </c>
      <c r="R286">
        <f t="shared" si="15"/>
        <v>0.43243243243243246</v>
      </c>
    </row>
    <row r="287" spans="1:18" x14ac:dyDescent="0.55000000000000004">
      <c r="A287">
        <v>154</v>
      </c>
      <c r="B287">
        <v>26</v>
      </c>
      <c r="C287" t="s">
        <v>7</v>
      </c>
      <c r="D287">
        <v>1</v>
      </c>
      <c r="E287" t="s">
        <v>31</v>
      </c>
      <c r="F287">
        <v>6</v>
      </c>
      <c r="G287">
        <v>66</v>
      </c>
      <c r="H287">
        <v>1.212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f t="shared" si="13"/>
        <v>1.212</v>
      </c>
      <c r="Q287">
        <f>F287+P287</f>
        <v>7.2119999999999997</v>
      </c>
      <c r="R287">
        <f t="shared" si="15"/>
        <v>0.16805324459234608</v>
      </c>
    </row>
    <row r="288" spans="1:18" x14ac:dyDescent="0.55000000000000004">
      <c r="A288">
        <v>169</v>
      </c>
      <c r="B288">
        <v>26</v>
      </c>
      <c r="C288" t="s">
        <v>7</v>
      </c>
      <c r="D288">
        <v>2</v>
      </c>
      <c r="E288" t="s">
        <v>31</v>
      </c>
      <c r="F288">
        <v>0</v>
      </c>
      <c r="G288">
        <v>66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f t="shared" si="13"/>
        <v>0</v>
      </c>
      <c r="Q288">
        <f>F288+P288</f>
        <v>0</v>
      </c>
      <c r="R288">
        <v>0</v>
      </c>
    </row>
    <row r="289" spans="1:18" x14ac:dyDescent="0.55000000000000004">
      <c r="A289">
        <v>173</v>
      </c>
      <c r="B289">
        <v>26</v>
      </c>
      <c r="C289" t="s">
        <v>7</v>
      </c>
      <c r="D289">
        <v>2</v>
      </c>
      <c r="E289" t="s">
        <v>31</v>
      </c>
      <c r="F289">
        <v>12.4</v>
      </c>
      <c r="G289">
        <v>66</v>
      </c>
      <c r="H289">
        <v>0</v>
      </c>
      <c r="I289">
        <v>0</v>
      </c>
      <c r="J289">
        <v>0</v>
      </c>
      <c r="K289">
        <v>11.7</v>
      </c>
      <c r="L289">
        <v>0</v>
      </c>
      <c r="M289">
        <v>0</v>
      </c>
      <c r="N289">
        <v>0</v>
      </c>
      <c r="O289">
        <v>0</v>
      </c>
      <c r="P289">
        <f t="shared" si="13"/>
        <v>11.7</v>
      </c>
      <c r="Q289">
        <f>F289+P289</f>
        <v>24.1</v>
      </c>
      <c r="R289">
        <f t="shared" ref="R289:R313" si="16">(P289/Q289)</f>
        <v>0.48547717842323646</v>
      </c>
    </row>
    <row r="290" spans="1:18" x14ac:dyDescent="0.55000000000000004">
      <c r="A290">
        <v>176</v>
      </c>
      <c r="B290">
        <v>26</v>
      </c>
      <c r="C290" t="s">
        <v>7</v>
      </c>
      <c r="D290">
        <v>2</v>
      </c>
      <c r="E290" t="s">
        <v>31</v>
      </c>
      <c r="F290">
        <v>5.7</v>
      </c>
      <c r="G290">
        <v>66</v>
      </c>
      <c r="H290">
        <v>2.4239999999999999</v>
      </c>
      <c r="I290">
        <v>0.50800000000000001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f t="shared" si="13"/>
        <v>2.9319999999999999</v>
      </c>
      <c r="Q290">
        <f>F290+P290</f>
        <v>8.6319999999999997</v>
      </c>
      <c r="R290">
        <f t="shared" si="16"/>
        <v>0.3396663577386469</v>
      </c>
    </row>
    <row r="291" spans="1:18" x14ac:dyDescent="0.55000000000000004">
      <c r="A291">
        <v>179</v>
      </c>
      <c r="B291">
        <v>26</v>
      </c>
      <c r="C291" t="s">
        <v>7</v>
      </c>
      <c r="D291">
        <v>2</v>
      </c>
      <c r="E291" t="s">
        <v>31</v>
      </c>
      <c r="F291">
        <v>20.5</v>
      </c>
      <c r="G291">
        <v>66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f t="shared" si="13"/>
        <v>0</v>
      </c>
      <c r="Q291">
        <f>F291+P291</f>
        <v>20.5</v>
      </c>
      <c r="R291">
        <f t="shared" si="16"/>
        <v>0</v>
      </c>
    </row>
    <row r="292" spans="1:18" x14ac:dyDescent="0.55000000000000004">
      <c r="A292">
        <v>184</v>
      </c>
      <c r="B292">
        <v>27</v>
      </c>
      <c r="C292" t="s">
        <v>7</v>
      </c>
      <c r="D292">
        <v>1</v>
      </c>
      <c r="E292" t="s">
        <v>31</v>
      </c>
      <c r="F292">
        <v>13.4</v>
      </c>
      <c r="G292">
        <v>21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f t="shared" si="13"/>
        <v>0</v>
      </c>
      <c r="Q292">
        <f>F292+P292</f>
        <v>13.4</v>
      </c>
      <c r="R292">
        <f t="shared" si="16"/>
        <v>0</v>
      </c>
    </row>
    <row r="293" spans="1:18" x14ac:dyDescent="0.55000000000000004">
      <c r="A293">
        <v>186</v>
      </c>
      <c r="B293">
        <v>27</v>
      </c>
      <c r="C293" t="s">
        <v>7</v>
      </c>
      <c r="D293">
        <v>1</v>
      </c>
      <c r="E293" t="s">
        <v>31</v>
      </c>
      <c r="F293">
        <v>17.7</v>
      </c>
      <c r="G293">
        <v>21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f t="shared" si="13"/>
        <v>0</v>
      </c>
      <c r="Q293">
        <f>F293+P293</f>
        <v>17.7</v>
      </c>
      <c r="R293">
        <f t="shared" si="16"/>
        <v>0</v>
      </c>
    </row>
    <row r="294" spans="1:18" x14ac:dyDescent="0.55000000000000004">
      <c r="A294">
        <v>189</v>
      </c>
      <c r="B294">
        <v>27</v>
      </c>
      <c r="C294" t="s">
        <v>7</v>
      </c>
      <c r="D294">
        <v>1</v>
      </c>
      <c r="E294" t="s">
        <v>31</v>
      </c>
      <c r="F294">
        <v>6.9</v>
      </c>
      <c r="G294">
        <v>21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f t="shared" si="13"/>
        <v>0</v>
      </c>
      <c r="Q294">
        <f>F294+P294</f>
        <v>6.9</v>
      </c>
      <c r="R294">
        <f t="shared" si="16"/>
        <v>0</v>
      </c>
    </row>
    <row r="295" spans="1:18" x14ac:dyDescent="0.55000000000000004">
      <c r="A295">
        <v>211</v>
      </c>
      <c r="B295">
        <v>28</v>
      </c>
      <c r="C295" t="s">
        <v>7</v>
      </c>
      <c r="D295">
        <v>1</v>
      </c>
      <c r="E295" t="s">
        <v>31</v>
      </c>
      <c r="F295">
        <v>6.7</v>
      </c>
      <c r="G295">
        <v>16.5</v>
      </c>
      <c r="H295">
        <v>0</v>
      </c>
      <c r="I295">
        <v>0.50800000000000001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f t="shared" si="13"/>
        <v>0.50800000000000001</v>
      </c>
      <c r="Q295">
        <f>F295+P295</f>
        <v>7.2080000000000002</v>
      </c>
      <c r="R295">
        <f t="shared" si="16"/>
        <v>7.047724750277469E-2</v>
      </c>
    </row>
    <row r="296" spans="1:18" x14ac:dyDescent="0.55000000000000004">
      <c r="A296">
        <v>213</v>
      </c>
      <c r="B296">
        <v>28</v>
      </c>
      <c r="C296" t="s">
        <v>7</v>
      </c>
      <c r="D296">
        <v>1</v>
      </c>
      <c r="E296" t="s">
        <v>31</v>
      </c>
      <c r="F296">
        <v>3.9</v>
      </c>
      <c r="G296">
        <v>16.5</v>
      </c>
      <c r="H296">
        <v>1.8180000000000001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f t="shared" si="13"/>
        <v>1.8180000000000001</v>
      </c>
      <c r="Q296">
        <f>F296+P296</f>
        <v>5.718</v>
      </c>
      <c r="R296">
        <f t="shared" si="16"/>
        <v>0.3179433368310598</v>
      </c>
    </row>
    <row r="297" spans="1:18" x14ac:dyDescent="0.55000000000000004">
      <c r="A297">
        <v>215</v>
      </c>
      <c r="B297">
        <v>28</v>
      </c>
      <c r="C297" t="s">
        <v>7</v>
      </c>
      <c r="D297">
        <v>1</v>
      </c>
      <c r="E297" t="s">
        <v>31</v>
      </c>
      <c r="F297">
        <v>5.6</v>
      </c>
      <c r="G297">
        <v>16.5</v>
      </c>
      <c r="H297">
        <v>0</v>
      </c>
      <c r="I297">
        <v>0.50800000000000001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0.1</v>
      </c>
      <c r="P297">
        <f t="shared" si="13"/>
        <v>0.60799999999999998</v>
      </c>
      <c r="Q297">
        <f>F297+P297</f>
        <v>6.2079999999999993</v>
      </c>
      <c r="R297">
        <f t="shared" si="16"/>
        <v>9.793814432989692E-2</v>
      </c>
    </row>
    <row r="298" spans="1:18" x14ac:dyDescent="0.55000000000000004">
      <c r="A298">
        <v>219</v>
      </c>
      <c r="B298">
        <v>28</v>
      </c>
      <c r="C298" t="s">
        <v>7</v>
      </c>
      <c r="D298">
        <v>1</v>
      </c>
      <c r="E298" t="s">
        <v>31</v>
      </c>
      <c r="F298">
        <v>6.2</v>
      </c>
      <c r="G298">
        <v>16.5</v>
      </c>
      <c r="H298">
        <v>0.60599999999999998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f t="shared" si="13"/>
        <v>0.60599999999999998</v>
      </c>
      <c r="Q298">
        <f>F298+P298</f>
        <v>6.806</v>
      </c>
      <c r="R298">
        <f t="shared" si="16"/>
        <v>8.9039083161915958E-2</v>
      </c>
    </row>
    <row r="299" spans="1:18" x14ac:dyDescent="0.55000000000000004">
      <c r="A299">
        <v>220</v>
      </c>
      <c r="B299">
        <v>28</v>
      </c>
      <c r="C299" t="s">
        <v>7</v>
      </c>
      <c r="D299">
        <v>1</v>
      </c>
      <c r="E299" t="s">
        <v>31</v>
      </c>
      <c r="F299">
        <v>9.1999999999999993</v>
      </c>
      <c r="G299">
        <v>16.5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f t="shared" si="13"/>
        <v>0</v>
      </c>
      <c r="Q299">
        <f>F299+P299</f>
        <v>9.1999999999999993</v>
      </c>
      <c r="R299">
        <f t="shared" si="16"/>
        <v>0</v>
      </c>
    </row>
    <row r="300" spans="1:18" x14ac:dyDescent="0.55000000000000004">
      <c r="A300">
        <v>237</v>
      </c>
      <c r="B300">
        <v>28</v>
      </c>
      <c r="C300" t="s">
        <v>7</v>
      </c>
      <c r="D300">
        <v>2</v>
      </c>
      <c r="E300" t="s">
        <v>31</v>
      </c>
      <c r="F300">
        <v>24</v>
      </c>
      <c r="G300">
        <v>42.25</v>
      </c>
      <c r="H300">
        <v>0</v>
      </c>
      <c r="I300">
        <v>0</v>
      </c>
      <c r="J300">
        <v>0</v>
      </c>
      <c r="K300">
        <v>14.8</v>
      </c>
      <c r="L300">
        <v>0</v>
      </c>
      <c r="M300">
        <v>0</v>
      </c>
      <c r="N300">
        <v>0</v>
      </c>
      <c r="O300">
        <v>0</v>
      </c>
      <c r="P300">
        <f t="shared" si="13"/>
        <v>14.8</v>
      </c>
      <c r="Q300">
        <f>F300+P300</f>
        <v>38.799999999999997</v>
      </c>
      <c r="R300">
        <f t="shared" si="16"/>
        <v>0.3814432989690722</v>
      </c>
    </row>
    <row r="301" spans="1:18" x14ac:dyDescent="0.55000000000000004">
      <c r="A301">
        <v>240</v>
      </c>
      <c r="B301">
        <v>28</v>
      </c>
      <c r="C301" t="s">
        <v>7</v>
      </c>
      <c r="D301">
        <v>2</v>
      </c>
      <c r="E301" t="s">
        <v>31</v>
      </c>
      <c r="F301">
        <v>21.3</v>
      </c>
      <c r="G301">
        <v>42.25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f t="shared" si="13"/>
        <v>0</v>
      </c>
      <c r="Q301">
        <f>F301+P301</f>
        <v>21.3</v>
      </c>
      <c r="R301">
        <f t="shared" si="16"/>
        <v>0</v>
      </c>
    </row>
    <row r="302" spans="1:18" x14ac:dyDescent="0.55000000000000004">
      <c r="A302">
        <v>243</v>
      </c>
      <c r="B302">
        <v>28</v>
      </c>
      <c r="C302" t="s">
        <v>7</v>
      </c>
      <c r="D302">
        <v>2</v>
      </c>
      <c r="E302" t="s">
        <v>31</v>
      </c>
      <c r="F302">
        <v>31.7</v>
      </c>
      <c r="G302">
        <v>42.25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f t="shared" si="13"/>
        <v>0</v>
      </c>
      <c r="Q302">
        <f>F302+P302</f>
        <v>31.7</v>
      </c>
      <c r="R302">
        <f t="shared" si="16"/>
        <v>0</v>
      </c>
    </row>
    <row r="303" spans="1:18" x14ac:dyDescent="0.55000000000000004">
      <c r="A303">
        <v>247</v>
      </c>
      <c r="B303">
        <v>28</v>
      </c>
      <c r="C303" t="s">
        <v>7</v>
      </c>
      <c r="D303">
        <v>2</v>
      </c>
      <c r="E303" t="s">
        <v>31</v>
      </c>
      <c r="F303">
        <v>26</v>
      </c>
      <c r="G303">
        <v>42.25</v>
      </c>
      <c r="H303">
        <v>0</v>
      </c>
      <c r="I303">
        <v>0</v>
      </c>
      <c r="J303">
        <v>0.217</v>
      </c>
      <c r="K303">
        <v>0</v>
      </c>
      <c r="L303">
        <v>0</v>
      </c>
      <c r="M303">
        <v>0</v>
      </c>
      <c r="N303">
        <v>0</v>
      </c>
      <c r="O303">
        <v>0</v>
      </c>
      <c r="P303">
        <f t="shared" si="13"/>
        <v>0.217</v>
      </c>
      <c r="Q303">
        <f>F303+P303</f>
        <v>26.216999999999999</v>
      </c>
      <c r="R303">
        <f t="shared" si="16"/>
        <v>8.2770721287714084E-3</v>
      </c>
    </row>
    <row r="304" spans="1:18" x14ac:dyDescent="0.55000000000000004">
      <c r="A304">
        <v>248</v>
      </c>
      <c r="B304">
        <v>28</v>
      </c>
      <c r="C304" t="s">
        <v>7</v>
      </c>
      <c r="D304">
        <v>2</v>
      </c>
      <c r="E304" t="s">
        <v>31</v>
      </c>
      <c r="F304">
        <v>29</v>
      </c>
      <c r="G304">
        <v>42.25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f t="shared" si="13"/>
        <v>0</v>
      </c>
      <c r="Q304">
        <f>F304+P304</f>
        <v>29</v>
      </c>
      <c r="R304">
        <f t="shared" si="16"/>
        <v>0</v>
      </c>
    </row>
    <row r="305" spans="1:18" x14ac:dyDescent="0.55000000000000004">
      <c r="A305">
        <v>266</v>
      </c>
      <c r="B305">
        <v>29</v>
      </c>
      <c r="C305" t="s">
        <v>7</v>
      </c>
      <c r="D305">
        <v>1</v>
      </c>
      <c r="E305" t="s">
        <v>31</v>
      </c>
      <c r="F305">
        <v>14.3</v>
      </c>
      <c r="G305">
        <v>16</v>
      </c>
      <c r="H305">
        <v>0.60599999999999998</v>
      </c>
      <c r="I305">
        <v>0.50800000000000001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f t="shared" si="13"/>
        <v>1.1139999999999999</v>
      </c>
      <c r="Q305">
        <f>F305+P305</f>
        <v>15.414000000000001</v>
      </c>
      <c r="R305">
        <f t="shared" si="16"/>
        <v>7.2271960555339285E-2</v>
      </c>
    </row>
    <row r="306" spans="1:18" x14ac:dyDescent="0.55000000000000004">
      <c r="A306">
        <v>268</v>
      </c>
      <c r="B306">
        <v>29</v>
      </c>
      <c r="C306" t="s">
        <v>7</v>
      </c>
      <c r="D306">
        <v>1</v>
      </c>
      <c r="E306" t="s">
        <v>31</v>
      </c>
      <c r="F306">
        <v>16.7</v>
      </c>
      <c r="G306">
        <v>16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f t="shared" si="13"/>
        <v>0</v>
      </c>
      <c r="Q306">
        <f>F306+P306</f>
        <v>16.7</v>
      </c>
      <c r="R306">
        <f t="shared" si="16"/>
        <v>0</v>
      </c>
    </row>
    <row r="307" spans="1:18" x14ac:dyDescent="0.55000000000000004">
      <c r="A307">
        <v>269</v>
      </c>
      <c r="B307">
        <v>29</v>
      </c>
      <c r="C307" t="s">
        <v>7</v>
      </c>
      <c r="D307">
        <v>1</v>
      </c>
      <c r="E307" t="s">
        <v>31</v>
      </c>
      <c r="F307">
        <v>1.6</v>
      </c>
      <c r="G307">
        <v>16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f t="shared" si="13"/>
        <v>0</v>
      </c>
      <c r="Q307">
        <f>F307+P307</f>
        <v>1.6</v>
      </c>
      <c r="R307">
        <f t="shared" si="16"/>
        <v>0</v>
      </c>
    </row>
    <row r="308" spans="1:18" x14ac:dyDescent="0.55000000000000004">
      <c r="A308">
        <v>273</v>
      </c>
      <c r="B308">
        <v>29</v>
      </c>
      <c r="C308" t="s">
        <v>7</v>
      </c>
      <c r="D308">
        <v>1</v>
      </c>
      <c r="E308" t="s">
        <v>31</v>
      </c>
      <c r="F308">
        <v>7.4</v>
      </c>
      <c r="G308">
        <v>16</v>
      </c>
      <c r="H308">
        <v>0.60599999999999998</v>
      </c>
      <c r="I308">
        <v>0.50800000000000001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f t="shared" si="13"/>
        <v>1.1139999999999999</v>
      </c>
      <c r="Q308">
        <f>F308+P308</f>
        <v>8.5139999999999993</v>
      </c>
      <c r="R308">
        <f t="shared" si="16"/>
        <v>0.1308433168898285</v>
      </c>
    </row>
    <row r="309" spans="1:18" x14ac:dyDescent="0.55000000000000004">
      <c r="A309">
        <v>274</v>
      </c>
      <c r="B309">
        <v>29</v>
      </c>
      <c r="C309" t="s">
        <v>7</v>
      </c>
      <c r="D309">
        <v>1</v>
      </c>
      <c r="E309" t="s">
        <v>31</v>
      </c>
      <c r="F309">
        <v>8.6</v>
      </c>
      <c r="G309">
        <v>16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f t="shared" si="13"/>
        <v>0</v>
      </c>
      <c r="Q309">
        <f>F309+P309</f>
        <v>8.6</v>
      </c>
      <c r="R309">
        <f t="shared" si="16"/>
        <v>0</v>
      </c>
    </row>
    <row r="310" spans="1:18" x14ac:dyDescent="0.55000000000000004">
      <c r="A310">
        <v>290</v>
      </c>
      <c r="B310">
        <v>29</v>
      </c>
      <c r="C310" t="s">
        <v>7</v>
      </c>
      <c r="D310">
        <v>2</v>
      </c>
      <c r="E310" t="s">
        <v>31</v>
      </c>
      <c r="F310">
        <v>2.1</v>
      </c>
      <c r="G310">
        <v>16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f t="shared" si="13"/>
        <v>0</v>
      </c>
      <c r="Q310">
        <f>F310+P310</f>
        <v>2.1</v>
      </c>
      <c r="R310">
        <f t="shared" si="16"/>
        <v>0</v>
      </c>
    </row>
    <row r="311" spans="1:18" x14ac:dyDescent="0.55000000000000004">
      <c r="A311">
        <v>292</v>
      </c>
      <c r="B311">
        <v>29</v>
      </c>
      <c r="C311" t="s">
        <v>7</v>
      </c>
      <c r="D311">
        <v>2</v>
      </c>
      <c r="E311" t="s">
        <v>31</v>
      </c>
      <c r="F311">
        <v>13.7</v>
      </c>
      <c r="G311">
        <v>16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f t="shared" si="13"/>
        <v>0</v>
      </c>
      <c r="Q311">
        <f>F311+P311</f>
        <v>13.7</v>
      </c>
      <c r="R311">
        <f t="shared" si="16"/>
        <v>0</v>
      </c>
    </row>
    <row r="312" spans="1:18" x14ac:dyDescent="0.55000000000000004">
      <c r="A312">
        <v>295</v>
      </c>
      <c r="B312">
        <v>29</v>
      </c>
      <c r="C312" t="s">
        <v>7</v>
      </c>
      <c r="D312">
        <v>2</v>
      </c>
      <c r="E312" t="s">
        <v>31</v>
      </c>
      <c r="F312">
        <v>8</v>
      </c>
      <c r="G312">
        <v>16</v>
      </c>
      <c r="H312">
        <v>0</v>
      </c>
      <c r="I312">
        <v>0.50800000000000001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f t="shared" si="13"/>
        <v>0.50800000000000001</v>
      </c>
      <c r="Q312">
        <f>F312+P312</f>
        <v>8.5079999999999991</v>
      </c>
      <c r="R312">
        <f t="shared" si="16"/>
        <v>5.9708509637987781E-2</v>
      </c>
    </row>
    <row r="313" spans="1:18" x14ac:dyDescent="0.55000000000000004">
      <c r="A313">
        <v>299</v>
      </c>
      <c r="B313">
        <v>29</v>
      </c>
      <c r="C313" t="s">
        <v>7</v>
      </c>
      <c r="D313">
        <v>2</v>
      </c>
      <c r="E313" t="s">
        <v>31</v>
      </c>
      <c r="F313">
        <v>12</v>
      </c>
      <c r="G313">
        <v>16</v>
      </c>
      <c r="H313">
        <v>0.60599999999999998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f t="shared" si="13"/>
        <v>0.60599999999999998</v>
      </c>
      <c r="Q313">
        <f>F313+P313</f>
        <v>12.606</v>
      </c>
      <c r="R313">
        <f t="shared" si="16"/>
        <v>4.807234650166587E-2</v>
      </c>
    </row>
  </sheetData>
  <autoFilter ref="A1:R31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F3" sqref="F3:F55"/>
    </sheetView>
  </sheetViews>
  <sheetFormatPr defaultRowHeight="14.4" x14ac:dyDescent="0.55000000000000004"/>
  <sheetData>
    <row r="1" spans="1:6" x14ac:dyDescent="0.55000000000000004">
      <c r="A1" t="s">
        <v>23</v>
      </c>
    </row>
    <row r="2" spans="1:6" x14ac:dyDescent="0.55000000000000004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</row>
    <row r="3" spans="1:6" x14ac:dyDescent="0.55000000000000004">
      <c r="A3">
        <v>0</v>
      </c>
      <c r="B3">
        <v>0.1438974196612316</v>
      </c>
      <c r="C3">
        <v>8.4096586178184843E-2</v>
      </c>
      <c r="D3">
        <v>7.6130653266331658E-2</v>
      </c>
      <c r="E3">
        <v>5.3363860514265588E-2</v>
      </c>
      <c r="F3">
        <v>6.0491115991215809E-2</v>
      </c>
    </row>
    <row r="4" spans="1:6" x14ac:dyDescent="0.55000000000000004">
      <c r="A4">
        <v>0.14831130690161526</v>
      </c>
      <c r="B4">
        <v>0.1828605914302957</v>
      </c>
      <c r="C4">
        <v>0</v>
      </c>
      <c r="D4">
        <v>0.10995524374017178</v>
      </c>
      <c r="E4">
        <v>4.9819138441302202E-2</v>
      </c>
      <c r="F4">
        <v>0.12609238451935081</v>
      </c>
    </row>
    <row r="5" spans="1:6" x14ac:dyDescent="0.55000000000000004">
      <c r="A5">
        <v>0.11141071209707071</v>
      </c>
      <c r="B5">
        <v>3.9509714434737254E-2</v>
      </c>
      <c r="C5">
        <v>3.2223758374986707E-2</v>
      </c>
      <c r="D5">
        <v>0.10210614995787699</v>
      </c>
      <c r="E5">
        <v>0.22816265060240962</v>
      </c>
      <c r="F5">
        <v>0</v>
      </c>
    </row>
    <row r="6" spans="1:6" x14ac:dyDescent="0.55000000000000004">
      <c r="A6">
        <v>0</v>
      </c>
      <c r="B6">
        <v>0</v>
      </c>
      <c r="C6">
        <v>4.2212315408191696E-2</v>
      </c>
      <c r="D6">
        <v>7.2644449772236871E-2</v>
      </c>
      <c r="E6">
        <v>0.2218967411204687</v>
      </c>
      <c r="F6">
        <v>0</v>
      </c>
    </row>
    <row r="7" spans="1:6" x14ac:dyDescent="0.55000000000000004">
      <c r="A7">
        <v>3.6713922210105415E-2</v>
      </c>
      <c r="B7">
        <v>0.1322277983853371</v>
      </c>
      <c r="C7">
        <v>0</v>
      </c>
      <c r="D7">
        <v>7.0383275261324041E-2</v>
      </c>
      <c r="E7">
        <v>3.2210056341022641E-2</v>
      </c>
      <c r="F7">
        <v>4.5515998197386207E-2</v>
      </c>
    </row>
    <row r="8" spans="1:6" x14ac:dyDescent="0.55000000000000004">
      <c r="A8">
        <v>8.1059390048154087E-2</v>
      </c>
      <c r="B8">
        <v>0</v>
      </c>
      <c r="C8">
        <v>0.54712892741061747</v>
      </c>
      <c r="D8">
        <v>0.18315534958694338</v>
      </c>
      <c r="E8">
        <v>7.7606078715956622E-2</v>
      </c>
      <c r="F8">
        <v>0.12352221769262128</v>
      </c>
    </row>
    <row r="9" spans="1:6" x14ac:dyDescent="0.55000000000000004">
      <c r="A9">
        <v>0.17041619797525309</v>
      </c>
      <c r="B9">
        <v>0</v>
      </c>
      <c r="C9">
        <v>0.29474708171206226</v>
      </c>
      <c r="D9">
        <v>0.22960343521091187</v>
      </c>
      <c r="E9">
        <v>0</v>
      </c>
      <c r="F9">
        <v>0</v>
      </c>
    </row>
    <row r="10" spans="1:6" x14ac:dyDescent="0.55000000000000004">
      <c r="A10">
        <v>0</v>
      </c>
      <c r="B10">
        <v>8.8570593393744526E-2</v>
      </c>
      <c r="C10">
        <v>2.804776450985837E-2</v>
      </c>
      <c r="D10">
        <v>0.11868390129259694</v>
      </c>
      <c r="E10">
        <v>0</v>
      </c>
      <c r="F10">
        <v>6.9320521619766651E-2</v>
      </c>
    </row>
    <row r="11" spans="1:6" x14ac:dyDescent="0.55000000000000004">
      <c r="A11">
        <v>0</v>
      </c>
      <c r="B11">
        <v>0</v>
      </c>
      <c r="C11">
        <v>0</v>
      </c>
      <c r="D11">
        <v>5.6603773584905662E-2</v>
      </c>
      <c r="E11">
        <v>0</v>
      </c>
      <c r="F11">
        <v>0</v>
      </c>
    </row>
    <row r="12" spans="1:6" x14ac:dyDescent="0.55000000000000004">
      <c r="A12">
        <v>0</v>
      </c>
      <c r="B12">
        <v>0.18902058640049907</v>
      </c>
      <c r="C12">
        <v>0</v>
      </c>
      <c r="D12">
        <v>0</v>
      </c>
      <c r="E12">
        <v>0</v>
      </c>
      <c r="F12">
        <v>0</v>
      </c>
    </row>
    <row r="13" spans="1:6" x14ac:dyDescent="0.55000000000000004">
      <c r="A13">
        <v>0</v>
      </c>
      <c r="B13">
        <v>0</v>
      </c>
      <c r="C13">
        <v>4.4214212753538595E-2</v>
      </c>
      <c r="D13">
        <v>6.6549527783878765E-2</v>
      </c>
      <c r="E13">
        <v>0</v>
      </c>
      <c r="F13">
        <v>5.5060875885880427E-2</v>
      </c>
    </row>
    <row r="14" spans="1:6" x14ac:dyDescent="0.55000000000000004">
      <c r="A14">
        <v>0</v>
      </c>
      <c r="B14">
        <v>0</v>
      </c>
      <c r="C14">
        <v>0</v>
      </c>
      <c r="D14">
        <v>0</v>
      </c>
      <c r="E14">
        <v>0</v>
      </c>
      <c r="F14">
        <v>2.3946890065597089E-2</v>
      </c>
    </row>
    <row r="15" spans="1:6" x14ac:dyDescent="0.55000000000000004">
      <c r="A15">
        <v>5.4565099945975144E-2</v>
      </c>
      <c r="B15">
        <v>0</v>
      </c>
      <c r="C15">
        <v>0</v>
      </c>
      <c r="D15">
        <v>7.9673941625032871E-2</v>
      </c>
      <c r="E15">
        <v>3.3655448183938688E-2</v>
      </c>
      <c r="F15">
        <v>1.556920072964571E-2</v>
      </c>
    </row>
    <row r="16" spans="1:6" x14ac:dyDescent="0.55000000000000004">
      <c r="A16">
        <v>2.6340954533599928E-2</v>
      </c>
      <c r="B16">
        <v>0</v>
      </c>
      <c r="C16">
        <v>1.5414356208984077E-2</v>
      </c>
      <c r="D16">
        <v>0.10341296928327644</v>
      </c>
      <c r="E16">
        <v>1.8686401480111008E-2</v>
      </c>
      <c r="F16">
        <v>0.22586656727543794</v>
      </c>
    </row>
    <row r="17" spans="1:6" x14ac:dyDescent="0.55000000000000004">
      <c r="A17">
        <v>0</v>
      </c>
      <c r="B17">
        <v>0</v>
      </c>
      <c r="C17">
        <v>0</v>
      </c>
      <c r="D17">
        <v>0</v>
      </c>
      <c r="E17">
        <v>0</v>
      </c>
      <c r="F17">
        <v>6.4426961513927281E-2</v>
      </c>
    </row>
    <row r="18" spans="1:6" x14ac:dyDescent="0.55000000000000004">
      <c r="A18">
        <v>4.2508417508417509E-2</v>
      </c>
      <c r="B18">
        <v>0</v>
      </c>
      <c r="C18">
        <v>7.7138492871690431E-2</v>
      </c>
      <c r="D18">
        <v>0</v>
      </c>
      <c r="E18">
        <v>2.9831643201732795E-2</v>
      </c>
      <c r="F18">
        <v>0.10952467016085307</v>
      </c>
    </row>
    <row r="19" spans="1:6" x14ac:dyDescent="0.55000000000000004">
      <c r="A19">
        <v>3.7164234024285536E-2</v>
      </c>
      <c r="B19">
        <v>0</v>
      </c>
      <c r="C19">
        <v>7.6923076923076927E-2</v>
      </c>
      <c r="D19">
        <v>7.7606078715956622E-2</v>
      </c>
      <c r="E19">
        <v>0</v>
      </c>
      <c r="F19">
        <v>8.3647740866844567E-2</v>
      </c>
    </row>
    <row r="20" spans="1:6" x14ac:dyDescent="0.55000000000000004">
      <c r="A20">
        <v>3.809883062995096E-2</v>
      </c>
      <c r="B20">
        <v>0</v>
      </c>
      <c r="C20">
        <v>4.7694002833307096E-2</v>
      </c>
      <c r="D20">
        <v>5.005782256732199E-2</v>
      </c>
      <c r="E20">
        <v>0</v>
      </c>
      <c r="F20">
        <v>0</v>
      </c>
    </row>
    <row r="21" spans="1:6" x14ac:dyDescent="0.55000000000000004">
      <c r="A21">
        <v>0</v>
      </c>
      <c r="B21">
        <v>0</v>
      </c>
      <c r="C21">
        <v>2.8442692199380455E-2</v>
      </c>
      <c r="D21">
        <v>6.6916961130742053E-2</v>
      </c>
      <c r="E21">
        <v>0</v>
      </c>
      <c r="F21">
        <v>0</v>
      </c>
    </row>
    <row r="22" spans="1:6" x14ac:dyDescent="0.55000000000000004">
      <c r="A22">
        <v>0</v>
      </c>
      <c r="B22">
        <v>8.7698986975397963E-2</v>
      </c>
      <c r="C22">
        <v>0</v>
      </c>
      <c r="D22">
        <v>1.4324209332009645E-2</v>
      </c>
      <c r="E22">
        <v>0</v>
      </c>
      <c r="F22">
        <v>4.1313017690970448E-2</v>
      </c>
    </row>
    <row r="23" spans="1:6" x14ac:dyDescent="0.55000000000000004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55000000000000004">
      <c r="A24">
        <v>0</v>
      </c>
      <c r="B24">
        <v>3.6022112583962429E-2</v>
      </c>
      <c r="C24">
        <v>0</v>
      </c>
      <c r="D24">
        <v>5.2383627955223236E-2</v>
      </c>
      <c r="E24">
        <v>0</v>
      </c>
      <c r="F24">
        <v>2.2342661210043135E-2</v>
      </c>
    </row>
    <row r="25" spans="1:6" x14ac:dyDescent="0.55000000000000004">
      <c r="A25">
        <v>0</v>
      </c>
      <c r="B25">
        <v>2.0258073143009959E-2</v>
      </c>
      <c r="C25">
        <v>0</v>
      </c>
      <c r="D25">
        <v>0</v>
      </c>
      <c r="E25">
        <v>3.4616702844738945E-2</v>
      </c>
      <c r="F25">
        <v>2.4226433197409452E-2</v>
      </c>
    </row>
    <row r="26" spans="1:6" x14ac:dyDescent="0.55000000000000004">
      <c r="A26">
        <v>0</v>
      </c>
      <c r="B26">
        <v>1.5536071373634825E-2</v>
      </c>
      <c r="C26">
        <v>0</v>
      </c>
      <c r="D26">
        <v>0</v>
      </c>
      <c r="E26">
        <v>0</v>
      </c>
      <c r="F26">
        <v>4.4815855642656409E-2</v>
      </c>
    </row>
    <row r="27" spans="1:6" x14ac:dyDescent="0.55000000000000004">
      <c r="A27">
        <v>0.21596578759800431</v>
      </c>
      <c r="B27">
        <v>1.8748259753116975E-2</v>
      </c>
      <c r="C27">
        <v>0</v>
      </c>
      <c r="D27">
        <v>0</v>
      </c>
      <c r="E27">
        <v>0</v>
      </c>
      <c r="F27">
        <v>2.9115018737388296E-2</v>
      </c>
    </row>
    <row r="28" spans="1:6" x14ac:dyDescent="0.55000000000000004">
      <c r="A28">
        <v>0</v>
      </c>
      <c r="B28">
        <v>0.11520912547528515</v>
      </c>
      <c r="C28">
        <v>0</v>
      </c>
      <c r="D28">
        <v>0</v>
      </c>
      <c r="E28">
        <v>0</v>
      </c>
      <c r="F28">
        <v>4.4214212753538595E-2</v>
      </c>
    </row>
    <row r="29" spans="1:6" x14ac:dyDescent="0.55000000000000004">
      <c r="A29">
        <v>0</v>
      </c>
      <c r="B29">
        <v>0</v>
      </c>
      <c r="C29">
        <v>3.7393557941503147E-2</v>
      </c>
      <c r="D29">
        <v>0</v>
      </c>
      <c r="E29">
        <v>0</v>
      </c>
      <c r="F29">
        <v>2.7393544887442365E-2</v>
      </c>
    </row>
    <row r="30" spans="1:6" x14ac:dyDescent="0.55000000000000004">
      <c r="A30">
        <v>7.1945862519292414E-2</v>
      </c>
      <c r="B30">
        <v>0</v>
      </c>
      <c r="C30">
        <v>0</v>
      </c>
      <c r="D30">
        <v>0.16805324459234608</v>
      </c>
      <c r="E30">
        <v>0</v>
      </c>
      <c r="F30">
        <v>0</v>
      </c>
    </row>
    <row r="31" spans="1:6" x14ac:dyDescent="0.55000000000000004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55000000000000004">
      <c r="A32">
        <v>6.9479477184132082E-2</v>
      </c>
      <c r="B32">
        <v>0</v>
      </c>
      <c r="C32">
        <v>0</v>
      </c>
      <c r="D32">
        <v>0</v>
      </c>
      <c r="E32">
        <v>0</v>
      </c>
      <c r="F32">
        <v>3.3271110135060934E-2</v>
      </c>
    </row>
    <row r="33" spans="1:11" x14ac:dyDescent="0.55000000000000004">
      <c r="A33">
        <v>0</v>
      </c>
      <c r="B33">
        <v>0</v>
      </c>
      <c r="C33">
        <v>0</v>
      </c>
      <c r="D33">
        <v>0.28081556997219648</v>
      </c>
      <c r="E33">
        <v>0</v>
      </c>
      <c r="F33">
        <v>2.1240054677368475E-2</v>
      </c>
    </row>
    <row r="34" spans="1:11" x14ac:dyDescent="0.55000000000000004">
      <c r="A34">
        <v>0</v>
      </c>
      <c r="B34">
        <v>4.8847331936159921E-2</v>
      </c>
      <c r="C34">
        <v>0</v>
      </c>
      <c r="D34">
        <v>0</v>
      </c>
      <c r="E34">
        <v>0</v>
      </c>
      <c r="F34">
        <v>0</v>
      </c>
    </row>
    <row r="35" spans="1:11" x14ac:dyDescent="0.55000000000000004">
      <c r="A35">
        <v>0</v>
      </c>
      <c r="B35">
        <v>0</v>
      </c>
      <c r="C35">
        <v>8.4096586178184843E-2</v>
      </c>
      <c r="D35">
        <v>0</v>
      </c>
      <c r="E35">
        <v>0</v>
      </c>
      <c r="F35">
        <v>0</v>
      </c>
    </row>
    <row r="36" spans="1:11" x14ac:dyDescent="0.55000000000000004">
      <c r="A36">
        <v>0</v>
      </c>
      <c r="B36">
        <v>5.0898706534520409E-2</v>
      </c>
      <c r="C36">
        <v>0</v>
      </c>
      <c r="D36">
        <v>0</v>
      </c>
      <c r="E36">
        <v>8.0735411670663462E-2</v>
      </c>
      <c r="F36">
        <v>0.15127309036445333</v>
      </c>
    </row>
    <row r="37" spans="1:11" x14ac:dyDescent="0.55000000000000004">
      <c r="A37">
        <v>0</v>
      </c>
      <c r="B37">
        <v>0</v>
      </c>
      <c r="C37">
        <v>0</v>
      </c>
      <c r="D37">
        <v>0</v>
      </c>
      <c r="E37">
        <v>1.4025829745868631E-2</v>
      </c>
      <c r="F37">
        <v>0</v>
      </c>
    </row>
    <row r="38" spans="1:11" x14ac:dyDescent="0.55000000000000004">
      <c r="A38">
        <v>0</v>
      </c>
      <c r="B38">
        <v>0</v>
      </c>
      <c r="C38">
        <v>0</v>
      </c>
      <c r="D38">
        <v>0</v>
      </c>
      <c r="E38">
        <v>0</v>
      </c>
      <c r="F38">
        <v>9.7647437963261363E-2</v>
      </c>
      <c r="I38" t="s">
        <v>21</v>
      </c>
      <c r="J38">
        <f>AVERAGE(B3:B59)</f>
        <v>2.8319807977251154E-2</v>
      </c>
      <c r="K38">
        <f>J38*100</f>
        <v>2.8319807977251155</v>
      </c>
    </row>
    <row r="39" spans="1:11" x14ac:dyDescent="0.55000000000000004">
      <c r="A39">
        <v>6.6549527783878765E-2</v>
      </c>
      <c r="B39">
        <v>4.5488665365560725E-2</v>
      </c>
      <c r="C39">
        <v>0</v>
      </c>
      <c r="D39">
        <v>0.3179433368310598</v>
      </c>
      <c r="E39">
        <v>0</v>
      </c>
      <c r="F39">
        <v>9.5143395436466396E-2</v>
      </c>
      <c r="I39" t="s">
        <v>20</v>
      </c>
      <c r="J39">
        <f>STDEV(B3:B59)</f>
        <v>5.3217131644231953E-2</v>
      </c>
      <c r="K39">
        <f t="shared" ref="K39:K40" si="0">J39*100</f>
        <v>5.321713164423195</v>
      </c>
    </row>
    <row r="40" spans="1:11" x14ac:dyDescent="0.55000000000000004">
      <c r="A40">
        <v>0</v>
      </c>
      <c r="B40">
        <v>0</v>
      </c>
      <c r="C40">
        <v>9.0312965722801786E-2</v>
      </c>
      <c r="D40">
        <v>0</v>
      </c>
      <c r="E40">
        <v>1.9414365348881912E-2</v>
      </c>
      <c r="F40">
        <v>0</v>
      </c>
      <c r="I40" t="s">
        <v>22</v>
      </c>
      <c r="J40">
        <f>STDEV(B3:B59)/SQRT(COUNT(B3:B59))</f>
        <v>7.0487812812975274E-3</v>
      </c>
      <c r="K40">
        <f t="shared" si="0"/>
        <v>0.7048781281297527</v>
      </c>
    </row>
    <row r="41" spans="1:11" x14ac:dyDescent="0.55000000000000004">
      <c r="A41">
        <v>0</v>
      </c>
      <c r="B41">
        <v>0</v>
      </c>
      <c r="C41">
        <v>0</v>
      </c>
      <c r="D41">
        <v>8.9039083161915958E-2</v>
      </c>
      <c r="E41">
        <v>0</v>
      </c>
      <c r="F41">
        <v>0</v>
      </c>
    </row>
    <row r="42" spans="1:11" x14ac:dyDescent="0.55000000000000004">
      <c r="A42">
        <v>3.1227455426156854E-2</v>
      </c>
      <c r="B42">
        <v>0</v>
      </c>
      <c r="C42">
        <v>0</v>
      </c>
      <c r="D42">
        <v>0</v>
      </c>
      <c r="E42">
        <v>0</v>
      </c>
      <c r="F42">
        <v>0.18348809043197417</v>
      </c>
    </row>
    <row r="43" spans="1:11" x14ac:dyDescent="0.55000000000000004">
      <c r="A43">
        <v>0</v>
      </c>
      <c r="B43">
        <v>5.1329832288666777E-2</v>
      </c>
      <c r="C43">
        <v>0</v>
      </c>
      <c r="D43">
        <v>0</v>
      </c>
      <c r="E43">
        <v>0</v>
      </c>
      <c r="F43">
        <v>0</v>
      </c>
    </row>
    <row r="44" spans="1:11" x14ac:dyDescent="0.55000000000000004">
      <c r="A44">
        <v>0</v>
      </c>
      <c r="B44">
        <v>0</v>
      </c>
      <c r="C44">
        <v>0</v>
      </c>
      <c r="D44">
        <v>0</v>
      </c>
      <c r="E44">
        <v>0</v>
      </c>
      <c r="F44">
        <v>2.1793857440840104E-2</v>
      </c>
    </row>
    <row r="45" spans="1:11" x14ac:dyDescent="0.55000000000000004">
      <c r="A45">
        <v>0</v>
      </c>
      <c r="B45">
        <v>0</v>
      </c>
      <c r="C45">
        <v>0</v>
      </c>
      <c r="D45">
        <v>0</v>
      </c>
      <c r="E45">
        <v>0</v>
      </c>
      <c r="F45">
        <v>5.0685848109735698E-2</v>
      </c>
    </row>
    <row r="46" spans="1:11" x14ac:dyDescent="0.55000000000000004">
      <c r="A46">
        <v>0</v>
      </c>
      <c r="B46">
        <v>0</v>
      </c>
      <c r="C46">
        <v>0</v>
      </c>
      <c r="D46">
        <v>0</v>
      </c>
      <c r="E46">
        <v>0.18902058640049907</v>
      </c>
      <c r="F46">
        <v>0</v>
      </c>
    </row>
    <row r="47" spans="1:11" x14ac:dyDescent="0.55000000000000004">
      <c r="A47">
        <v>0</v>
      </c>
      <c r="B47">
        <v>0</v>
      </c>
      <c r="C47">
        <v>3.8320475528013154E-2</v>
      </c>
      <c r="D47">
        <v>0</v>
      </c>
      <c r="E47">
        <v>0</v>
      </c>
      <c r="F47">
        <v>0</v>
      </c>
    </row>
    <row r="48" spans="1:11" x14ac:dyDescent="0.55000000000000004">
      <c r="A48">
        <v>0</v>
      </c>
      <c r="B48">
        <v>0</v>
      </c>
      <c r="C48">
        <v>1.6071712724765288E-2</v>
      </c>
      <c r="D48">
        <v>3.9314908524717786E-2</v>
      </c>
      <c r="E48">
        <v>6.5119277885235333E-2</v>
      </c>
      <c r="F48">
        <v>0</v>
      </c>
    </row>
    <row r="49" spans="1:6" x14ac:dyDescent="0.55000000000000004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55000000000000004">
      <c r="A50">
        <v>0</v>
      </c>
      <c r="B50">
        <v>2.355868289079812E-2</v>
      </c>
      <c r="C50">
        <v>0</v>
      </c>
      <c r="D50">
        <v>0</v>
      </c>
      <c r="F50">
        <v>5.1113360323886636E-2</v>
      </c>
    </row>
    <row r="51" spans="1:6" x14ac:dyDescent="0.55000000000000004">
      <c r="A51">
        <v>0</v>
      </c>
      <c r="B51">
        <v>0</v>
      </c>
      <c r="C51">
        <v>3.6658399370878954E-2</v>
      </c>
      <c r="D51">
        <v>7.1176885130373513E-2</v>
      </c>
      <c r="F51">
        <v>0</v>
      </c>
    </row>
    <row r="52" spans="1:6" x14ac:dyDescent="0.55000000000000004">
      <c r="A52">
        <v>0</v>
      </c>
      <c r="B52">
        <v>0.18855009334163036</v>
      </c>
      <c r="C52">
        <v>0</v>
      </c>
      <c r="D52">
        <v>0</v>
      </c>
      <c r="F52">
        <v>4.2960442364951085E-2</v>
      </c>
    </row>
    <row r="53" spans="1:6" x14ac:dyDescent="0.55000000000000004">
      <c r="B53">
        <v>0</v>
      </c>
      <c r="C53">
        <v>0</v>
      </c>
      <c r="D53">
        <v>0</v>
      </c>
      <c r="F53">
        <v>0</v>
      </c>
    </row>
    <row r="54" spans="1:6" x14ac:dyDescent="0.55000000000000004">
      <c r="B54">
        <v>0</v>
      </c>
      <c r="D54">
        <v>0</v>
      </c>
      <c r="F54">
        <v>0</v>
      </c>
    </row>
    <row r="55" spans="1:6" x14ac:dyDescent="0.55000000000000004">
      <c r="B55">
        <v>0</v>
      </c>
      <c r="D55">
        <v>0</v>
      </c>
      <c r="F55">
        <v>0</v>
      </c>
    </row>
    <row r="56" spans="1:6" x14ac:dyDescent="0.55000000000000004">
      <c r="B56">
        <v>0</v>
      </c>
      <c r="D56">
        <v>4.807234650166587E-2</v>
      </c>
    </row>
    <row r="57" spans="1:6" x14ac:dyDescent="0.55000000000000004">
      <c r="B57">
        <v>0</v>
      </c>
    </row>
    <row r="58" spans="1:6" x14ac:dyDescent="0.55000000000000004">
      <c r="B58">
        <v>0.13599640933572713</v>
      </c>
    </row>
    <row r="59" spans="1:6" x14ac:dyDescent="0.55000000000000004">
      <c r="B5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0" sqref="F20"/>
    </sheetView>
  </sheetViews>
  <sheetFormatPr defaultRowHeight="14.4" x14ac:dyDescent="0.55000000000000004"/>
  <cols>
    <col min="1" max="1" width="8.83984375" style="1"/>
  </cols>
  <sheetData>
    <row r="1" spans="1:9" x14ac:dyDescent="0.55000000000000004">
      <c r="A1" s="1" t="s">
        <v>8</v>
      </c>
      <c r="B1" s="2" t="s">
        <v>9</v>
      </c>
      <c r="I1" s="2" t="s">
        <v>10</v>
      </c>
    </row>
    <row r="3" spans="1:9" ht="15.6" x14ac:dyDescent="0.6">
      <c r="A3" s="1">
        <v>1</v>
      </c>
      <c r="B3" s="3" t="s">
        <v>11</v>
      </c>
      <c r="I3" t="s">
        <v>12</v>
      </c>
    </row>
    <row r="4" spans="1:9" x14ac:dyDescent="0.55000000000000004">
      <c r="A4" s="1">
        <v>2</v>
      </c>
      <c r="B4" s="4" t="s">
        <v>13</v>
      </c>
      <c r="I4" t="s">
        <v>14</v>
      </c>
    </row>
    <row r="5" spans="1:9" x14ac:dyDescent="0.55000000000000004">
      <c r="A5" s="1">
        <v>3</v>
      </c>
      <c r="B5" s="4" t="s">
        <v>15</v>
      </c>
      <c r="I5" t="s">
        <v>16</v>
      </c>
    </row>
    <row r="6" spans="1:9" x14ac:dyDescent="0.55000000000000004">
      <c r="A6" s="1">
        <v>4</v>
      </c>
      <c r="B6" s="5" t="s">
        <v>17</v>
      </c>
    </row>
    <row r="7" spans="1:9" x14ac:dyDescent="0.55000000000000004">
      <c r="A7" s="1">
        <v>5</v>
      </c>
      <c r="B7" s="4" t="s">
        <v>18</v>
      </c>
    </row>
    <row r="8" spans="1:9" x14ac:dyDescent="0.55000000000000004">
      <c r="A8" s="1">
        <v>6</v>
      </c>
      <c r="B8" s="4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Potting bycatch</vt:lpstr>
      <vt:lpstr>Sheet1</vt:lpstr>
      <vt:lpstr>Codes</vt:lpstr>
    </vt:vector>
  </TitlesOfParts>
  <Company>Marine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Grant</dc:creator>
  <cp:lastModifiedBy>Maggie Folkins</cp:lastModifiedBy>
  <dcterms:created xsi:type="dcterms:W3CDTF">2020-07-23T14:31:59Z</dcterms:created>
  <dcterms:modified xsi:type="dcterms:W3CDTF">2020-08-11T23:32:32Z</dcterms:modified>
</cp:coreProperties>
</file>