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F:\Doctor\Manuscript\Hepatic metabolism in goat fetus and kid\Peer J\2nd round\"/>
    </mc:Choice>
  </mc:AlternateContent>
  <xr:revisionPtr revIDLastSave="0" documentId="13_ncr:1_{CEEB0556-DC1B-46D0-96F3-A95D4404C2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2" i="1"/>
  <c r="D22" i="1"/>
  <c r="F22" i="1"/>
  <c r="G22" i="1"/>
  <c r="H22" i="1"/>
  <c r="C17" i="1"/>
  <c r="D17" i="1"/>
  <c r="F17" i="1"/>
  <c r="G17" i="1"/>
  <c r="H17" i="1"/>
  <c r="B16" i="1"/>
  <c r="C11" i="1"/>
  <c r="D11" i="1"/>
  <c r="F11" i="1"/>
  <c r="G11" i="1"/>
  <c r="H11" i="1"/>
  <c r="B10" i="1"/>
  <c r="C6" i="1"/>
  <c r="D6" i="1"/>
  <c r="F6" i="1"/>
  <c r="G6" i="1"/>
  <c r="H6" i="1"/>
  <c r="B5" i="1"/>
  <c r="E19" i="1"/>
  <c r="E20" i="1"/>
  <c r="E21" i="1"/>
  <c r="E18" i="1"/>
  <c r="E22" i="1" s="1"/>
  <c r="E13" i="1"/>
  <c r="E14" i="1"/>
  <c r="E15" i="1"/>
  <c r="E16" i="1"/>
  <c r="E12" i="1"/>
  <c r="E8" i="1"/>
  <c r="E9" i="1"/>
  <c r="E10" i="1"/>
  <c r="E7" i="1"/>
  <c r="E4" i="1"/>
  <c r="E5" i="1"/>
  <c r="E3" i="1"/>
  <c r="E6" i="1" s="1"/>
  <c r="E11" i="1" l="1"/>
  <c r="E17" i="1"/>
</calcChain>
</file>

<file path=xl/sharedStrings.xml><?xml version="1.0" encoding="utf-8"?>
<sst xmlns="http://schemas.openxmlformats.org/spreadsheetml/2006/main" count="25" uniqueCount="25">
  <si>
    <t>Sample</t>
  </si>
  <si>
    <t>No of reads Mapped</t>
    <phoneticPr fontId="2" type="noConversion"/>
  </si>
  <si>
    <t>% of mapped reads</t>
    <phoneticPr fontId="2" type="noConversion"/>
  </si>
  <si>
    <t>unmapped reads</t>
    <phoneticPr fontId="2" type="noConversion"/>
  </si>
  <si>
    <t>Unique mapped reads</t>
    <phoneticPr fontId="2" type="noConversion"/>
  </si>
  <si>
    <t>% of unique mapped reads</t>
    <phoneticPr fontId="2" type="noConversion"/>
  </si>
  <si>
    <t>muti mapped reads</t>
    <phoneticPr fontId="2" type="noConversion"/>
  </si>
  <si>
    <t>No of valid reads</t>
    <phoneticPr fontId="2" type="noConversion"/>
  </si>
  <si>
    <t>S1 Sequencing results and percentage of reads mapped to reference genome of all groups</t>
    <phoneticPr fontId="2" type="noConversion"/>
  </si>
  <si>
    <t>KC2</t>
    <phoneticPr fontId="2" type="noConversion"/>
  </si>
  <si>
    <t>KC3</t>
    <phoneticPr fontId="2" type="noConversion"/>
  </si>
  <si>
    <t>KR2</t>
    <phoneticPr fontId="2" type="noConversion"/>
  </si>
  <si>
    <t>KR3</t>
    <phoneticPr fontId="2" type="noConversion"/>
  </si>
  <si>
    <t>KR4</t>
    <phoneticPr fontId="2" type="noConversion"/>
  </si>
  <si>
    <t>KR1</t>
    <phoneticPr fontId="2" type="noConversion"/>
  </si>
  <si>
    <t>KC4</t>
    <phoneticPr fontId="2" type="noConversion"/>
  </si>
  <si>
    <t>FC1</t>
    <phoneticPr fontId="2" type="noConversion"/>
  </si>
  <si>
    <t>FC2</t>
    <phoneticPr fontId="2" type="noConversion"/>
  </si>
  <si>
    <t>FC3</t>
    <phoneticPr fontId="2" type="noConversion"/>
  </si>
  <si>
    <t>FC4</t>
    <phoneticPr fontId="2" type="noConversion"/>
  </si>
  <si>
    <t>FC5</t>
    <phoneticPr fontId="2" type="noConversion"/>
  </si>
  <si>
    <t>FR1</t>
    <phoneticPr fontId="2" type="noConversion"/>
  </si>
  <si>
    <t>FR2</t>
    <phoneticPr fontId="2" type="noConversion"/>
  </si>
  <si>
    <t>FR4</t>
    <phoneticPr fontId="2" type="noConversion"/>
  </si>
  <si>
    <t>FR5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</si>
</sst>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1"/>
      <color rgb="FF000000"/>
      <name val="Courier New"/>
      <family val="2"/>
    </font>
    <font>
      <sz val="9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sz val="14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0" fillId="0" borderId="0" xfId="0"/>
    <xf numFmtId="0" fontId="1" fillId="0" borderId="0" xfId="0" applyFont="1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B20" sqref="B20"/>
    </sheetView>
  </sheetViews>
  <sheetFormatPr defaultRowHeight="14.25" x14ac:dyDescent="0.2"/>
  <cols>
    <col min="1" max="1" width="11.25" customWidth="1"/>
    <col min="2" max="2" width="28.5" customWidth="1"/>
    <col min="3" max="3" width="22.25" customWidth="1"/>
    <col min="4" max="4" width="23.125" customWidth="1"/>
    <col min="5" max="5" width="21" customWidth="1"/>
    <col min="6" max="6" width="23.5" customWidth="1"/>
    <col min="7" max="7" width="28.25" customWidth="1"/>
    <col min="8" max="8" width="20.5" customWidth="1"/>
    <col min="9" max="9" width="16.75" customWidth="1"/>
  </cols>
  <sheetData>
    <row r="1" spans="1:8" ht="24" customHeight="1" x14ac:dyDescent="0.25">
      <c r="A1" s="1" t="s">
        <v>0</v>
      </c>
      <c r="B1" s="1" t="s">
        <v>7</v>
      </c>
      <c r="C1" s="16" t="s">
        <v>8</v>
      </c>
      <c r="D1" s="17"/>
      <c r="E1" s="17"/>
      <c r="F1" s="17"/>
      <c r="G1" s="17"/>
      <c r="H1" s="17"/>
    </row>
    <row r="2" spans="1:8" ht="15" x14ac:dyDescent="0.25">
      <c r="A2" s="1" t="s">
        <v>9</v>
      </c>
      <c r="B2" s="1">
        <v>43977698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ht="15" x14ac:dyDescent="0.25">
      <c r="A3" s="1" t="s">
        <v>10</v>
      </c>
      <c r="B3" s="1">
        <v>46582474</v>
      </c>
      <c r="C3" s="3">
        <v>42519075</v>
      </c>
      <c r="D3">
        <v>96.68</v>
      </c>
      <c r="E3">
        <f>B2-C3</f>
        <v>1458623</v>
      </c>
      <c r="F3" s="7">
        <v>28135662</v>
      </c>
      <c r="G3">
        <v>63.98</v>
      </c>
      <c r="H3" s="11">
        <v>14383413</v>
      </c>
    </row>
    <row r="4" spans="1:8" ht="15" x14ac:dyDescent="0.25">
      <c r="A4" s="1" t="s">
        <v>15</v>
      </c>
      <c r="B4" s="1">
        <v>42584358</v>
      </c>
      <c r="C4" s="3">
        <v>45078360</v>
      </c>
      <c r="D4">
        <v>96.77</v>
      </c>
      <c r="E4" s="14">
        <f>B3-C4</f>
        <v>1504114</v>
      </c>
      <c r="F4" s="7">
        <v>31050782</v>
      </c>
      <c r="G4">
        <v>66.66</v>
      </c>
      <c r="H4" s="11">
        <v>14027578</v>
      </c>
    </row>
    <row r="5" spans="1:8" ht="15" x14ac:dyDescent="0.25">
      <c r="B5" s="2">
        <f>AVERAGE(B2:B4)</f>
        <v>44381510</v>
      </c>
      <c r="C5" s="3">
        <v>41313441</v>
      </c>
      <c r="D5">
        <v>97.02</v>
      </c>
      <c r="E5" s="14">
        <f>B4-C5</f>
        <v>1270917</v>
      </c>
      <c r="F5" s="7">
        <v>28500182</v>
      </c>
      <c r="G5">
        <v>66.930000000000007</v>
      </c>
      <c r="H5" s="11">
        <v>12813259</v>
      </c>
    </row>
    <row r="6" spans="1:8" ht="15" x14ac:dyDescent="0.25">
      <c r="A6" s="1" t="s">
        <v>14</v>
      </c>
      <c r="B6" s="1">
        <v>43021828</v>
      </c>
      <c r="C6" s="2">
        <f t="shared" ref="C6:H6" si="0">AVERAGE(C3:C5)</f>
        <v>42970292</v>
      </c>
      <c r="D6" s="2">
        <f t="shared" si="0"/>
        <v>96.823333333333323</v>
      </c>
      <c r="E6" s="2">
        <f t="shared" si="0"/>
        <v>1411218</v>
      </c>
      <c r="F6" s="2">
        <f t="shared" si="0"/>
        <v>29228875.333333332</v>
      </c>
      <c r="G6" s="2">
        <f t="shared" si="0"/>
        <v>65.856666666666669</v>
      </c>
      <c r="H6" s="2">
        <f t="shared" si="0"/>
        <v>13741416.666666666</v>
      </c>
    </row>
    <row r="7" spans="1:8" ht="15" x14ac:dyDescent="0.25">
      <c r="A7" s="1" t="s">
        <v>11</v>
      </c>
      <c r="B7" s="1">
        <v>55777950</v>
      </c>
      <c r="C7" s="4">
        <v>41604922</v>
      </c>
      <c r="D7">
        <v>96.71</v>
      </c>
      <c r="E7">
        <f>B6-C7</f>
        <v>1416906</v>
      </c>
      <c r="F7" s="8">
        <v>25405157</v>
      </c>
      <c r="G7">
        <v>59.05</v>
      </c>
      <c r="H7" s="12">
        <v>16199765</v>
      </c>
    </row>
    <row r="8" spans="1:8" ht="15" x14ac:dyDescent="0.25">
      <c r="A8" s="1" t="s">
        <v>12</v>
      </c>
      <c r="B8" s="1">
        <v>55646050</v>
      </c>
      <c r="C8" s="4">
        <v>53952936</v>
      </c>
      <c r="D8">
        <v>96.73</v>
      </c>
      <c r="E8" s="14">
        <f>B7-C8</f>
        <v>1825014</v>
      </c>
      <c r="F8" s="8">
        <v>36492221</v>
      </c>
      <c r="G8">
        <v>65.42</v>
      </c>
      <c r="H8" s="12">
        <v>17460715</v>
      </c>
    </row>
    <row r="9" spans="1:8" ht="15" x14ac:dyDescent="0.25">
      <c r="A9" s="1" t="s">
        <v>13</v>
      </c>
      <c r="B9" s="1">
        <v>46481724</v>
      </c>
      <c r="C9" s="4">
        <v>53819538</v>
      </c>
      <c r="D9">
        <v>96.72</v>
      </c>
      <c r="E9" s="14">
        <f>B8-C9</f>
        <v>1826512</v>
      </c>
      <c r="F9" s="8">
        <v>38316486</v>
      </c>
      <c r="G9">
        <v>68.86</v>
      </c>
      <c r="H9" s="12">
        <v>15503052</v>
      </c>
    </row>
    <row r="10" spans="1:8" ht="15" x14ac:dyDescent="0.25">
      <c r="B10" s="2">
        <f>AVERAGE(B6:B9)</f>
        <v>50231888</v>
      </c>
      <c r="C10" s="4">
        <v>44048343</v>
      </c>
      <c r="D10">
        <v>94.76</v>
      </c>
      <c r="E10" s="14">
        <f>B9-C10</f>
        <v>2433381</v>
      </c>
      <c r="F10" s="8">
        <v>28859058</v>
      </c>
      <c r="G10">
        <v>62.09</v>
      </c>
      <c r="H10" s="12">
        <v>15189285</v>
      </c>
    </row>
    <row r="11" spans="1:8" ht="15" x14ac:dyDescent="0.25">
      <c r="A11" s="1" t="s">
        <v>16</v>
      </c>
      <c r="B11" s="1">
        <v>45233544</v>
      </c>
      <c r="C11" s="2">
        <f t="shared" ref="C11:H11" si="1">AVERAGE(C7:C10)</f>
        <v>48356434.75</v>
      </c>
      <c r="D11" s="2">
        <f t="shared" si="1"/>
        <v>96.22999999999999</v>
      </c>
      <c r="E11" s="2">
        <f t="shared" si="1"/>
        <v>1875453.25</v>
      </c>
      <c r="F11" s="2">
        <f t="shared" si="1"/>
        <v>32268230.5</v>
      </c>
      <c r="G11" s="2">
        <f t="shared" si="1"/>
        <v>63.854999999999997</v>
      </c>
      <c r="H11" s="2">
        <f t="shared" si="1"/>
        <v>16088204.25</v>
      </c>
    </row>
    <row r="12" spans="1:8" ht="15" x14ac:dyDescent="0.25">
      <c r="A12" s="1" t="s">
        <v>17</v>
      </c>
      <c r="B12" s="1">
        <v>40623938</v>
      </c>
      <c r="C12" s="5">
        <v>43807009</v>
      </c>
      <c r="D12">
        <v>96.85</v>
      </c>
      <c r="E12">
        <f>B11-C12</f>
        <v>1426535</v>
      </c>
      <c r="F12" s="9">
        <v>30648960</v>
      </c>
      <c r="G12">
        <v>67.760000000000005</v>
      </c>
      <c r="H12" s="13">
        <v>13158049</v>
      </c>
    </row>
    <row r="13" spans="1:8" ht="15" x14ac:dyDescent="0.25">
      <c r="A13" s="1" t="s">
        <v>18</v>
      </c>
      <c r="B13" s="1">
        <v>45274378</v>
      </c>
      <c r="C13" s="5">
        <v>39328019</v>
      </c>
      <c r="D13">
        <v>96.81</v>
      </c>
      <c r="E13" s="14">
        <f>B12-C13</f>
        <v>1295919</v>
      </c>
      <c r="F13" s="9">
        <v>26711551</v>
      </c>
      <c r="G13">
        <v>65.75</v>
      </c>
      <c r="H13" s="13">
        <v>12616468</v>
      </c>
    </row>
    <row r="14" spans="1:8" ht="15" x14ac:dyDescent="0.25">
      <c r="A14" s="1" t="s">
        <v>19</v>
      </c>
      <c r="B14" s="1">
        <v>42614954</v>
      </c>
      <c r="C14" s="5">
        <v>43700233</v>
      </c>
      <c r="D14">
        <v>96.52</v>
      </c>
      <c r="E14" s="14">
        <f>B13-C14</f>
        <v>1574145</v>
      </c>
      <c r="F14" s="9">
        <v>29780414</v>
      </c>
      <c r="G14">
        <v>65.78</v>
      </c>
      <c r="H14" s="13">
        <v>13919819</v>
      </c>
    </row>
    <row r="15" spans="1:8" ht="15" x14ac:dyDescent="0.25">
      <c r="A15" s="1" t="s">
        <v>20</v>
      </c>
      <c r="B15" s="1">
        <v>43899480</v>
      </c>
      <c r="C15" s="5">
        <v>41125790</v>
      </c>
      <c r="D15">
        <v>96.51</v>
      </c>
      <c r="E15" s="14">
        <f>B14-C15</f>
        <v>1489164</v>
      </c>
      <c r="F15" s="9">
        <v>26883347</v>
      </c>
      <c r="G15">
        <v>63.08</v>
      </c>
      <c r="H15" s="13">
        <v>14242443</v>
      </c>
    </row>
    <row r="16" spans="1:8" ht="15" x14ac:dyDescent="0.25">
      <c r="B16" s="2">
        <f>AVERAGE(B11:B15)</f>
        <v>43529258.799999997</v>
      </c>
      <c r="C16" s="5">
        <v>42390863</v>
      </c>
      <c r="D16">
        <v>96.56</v>
      </c>
      <c r="E16" s="14">
        <f>B15-C16</f>
        <v>1508617</v>
      </c>
      <c r="F16" s="9">
        <v>27808204</v>
      </c>
      <c r="G16">
        <v>63.35</v>
      </c>
      <c r="H16" s="13">
        <v>14582659</v>
      </c>
    </row>
    <row r="17" spans="1:8" ht="15" x14ac:dyDescent="0.25">
      <c r="A17" s="1" t="s">
        <v>21</v>
      </c>
      <c r="B17" s="1">
        <v>50658246</v>
      </c>
      <c r="C17" s="2">
        <f t="shared" ref="C17:H17" si="2">AVERAGE(C12:C16)</f>
        <v>42070382.799999997</v>
      </c>
      <c r="D17" s="2">
        <f t="shared" si="2"/>
        <v>96.65</v>
      </c>
      <c r="E17" s="2">
        <f t="shared" si="2"/>
        <v>1458876</v>
      </c>
      <c r="F17" s="2">
        <f t="shared" si="2"/>
        <v>28366495.199999999</v>
      </c>
      <c r="G17" s="2">
        <f t="shared" si="2"/>
        <v>65.144000000000005</v>
      </c>
      <c r="H17" s="2">
        <f t="shared" si="2"/>
        <v>13703887.6</v>
      </c>
    </row>
    <row r="18" spans="1:8" ht="15" x14ac:dyDescent="0.25">
      <c r="A18" s="1" t="s">
        <v>22</v>
      </c>
      <c r="B18" s="1">
        <v>48557270</v>
      </c>
      <c r="C18" s="6">
        <v>48913427</v>
      </c>
      <c r="D18">
        <v>96.56</v>
      </c>
      <c r="E18" s="14">
        <f>B17-C18</f>
        <v>1744819</v>
      </c>
      <c r="F18" s="14">
        <v>29907117</v>
      </c>
      <c r="G18" s="14">
        <v>59.04</v>
      </c>
      <c r="H18" s="14">
        <v>19006310</v>
      </c>
    </row>
    <row r="19" spans="1:8" ht="15" x14ac:dyDescent="0.25">
      <c r="A19" s="1" t="s">
        <v>23</v>
      </c>
      <c r="B19" s="1">
        <v>40410192</v>
      </c>
      <c r="C19" s="6">
        <v>46820975</v>
      </c>
      <c r="D19">
        <v>96.42</v>
      </c>
      <c r="E19" s="14">
        <f>B18-C19</f>
        <v>1736295</v>
      </c>
      <c r="F19" s="10">
        <v>31042218</v>
      </c>
      <c r="G19">
        <v>63.93</v>
      </c>
      <c r="H19" s="14">
        <v>15778757</v>
      </c>
    </row>
    <row r="20" spans="1:8" ht="15" x14ac:dyDescent="0.25">
      <c r="A20" s="1" t="s">
        <v>24</v>
      </c>
      <c r="B20" s="1">
        <v>42544634</v>
      </c>
      <c r="C20" s="6">
        <v>39038477</v>
      </c>
      <c r="D20">
        <v>96.61</v>
      </c>
      <c r="E20" s="14">
        <f>B19-C20</f>
        <v>1371715</v>
      </c>
      <c r="F20" s="10">
        <v>26634607</v>
      </c>
      <c r="G20">
        <v>65.91</v>
      </c>
      <c r="H20" s="15">
        <v>12403870</v>
      </c>
    </row>
    <row r="21" spans="1:8" ht="15" x14ac:dyDescent="0.25">
      <c r="B21" s="2">
        <f>AVERAGE(B17:B20)</f>
        <v>45542585.5</v>
      </c>
      <c r="C21" s="6">
        <v>41159356</v>
      </c>
      <c r="D21">
        <v>96.74</v>
      </c>
      <c r="E21" s="14">
        <f>B20-C21</f>
        <v>1385278</v>
      </c>
      <c r="F21" s="10">
        <v>28133590</v>
      </c>
      <c r="G21">
        <v>66.13</v>
      </c>
      <c r="H21" s="15">
        <v>13025766</v>
      </c>
    </row>
    <row r="22" spans="1:8" x14ac:dyDescent="0.2">
      <c r="C22" s="2">
        <f>AVERAGE(C18:C21)</f>
        <v>43983058.75</v>
      </c>
      <c r="D22" s="2">
        <f t="shared" ref="D22:H22" si="3">AVERAGE(D18:D21)</f>
        <v>96.58250000000001</v>
      </c>
      <c r="E22" s="2">
        <f t="shared" si="3"/>
        <v>1559526.75</v>
      </c>
      <c r="F22" s="2">
        <f t="shared" si="3"/>
        <v>28929383</v>
      </c>
      <c r="G22" s="2">
        <f t="shared" si="3"/>
        <v>63.752499999999998</v>
      </c>
      <c r="H22" s="2">
        <f t="shared" si="3"/>
        <v>15053675.75</v>
      </c>
    </row>
  </sheetData>
  <mergeCells count="1">
    <mergeCell ref="C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yangchao</dc:creator>
  <cp:lastModifiedBy>chao yang</cp:lastModifiedBy>
  <dcterms:created xsi:type="dcterms:W3CDTF">2015-06-05T18:19:34Z</dcterms:created>
  <dcterms:modified xsi:type="dcterms:W3CDTF">2020-09-11T03:07:27Z</dcterms:modified>
</cp:coreProperties>
</file>