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0" windowWidth="19200" windowHeight="11640"/>
  </bookViews>
  <sheets>
    <sheet name="Growth performance" sheetId="1" r:id="rId1"/>
    <sheet name="Nutritional composition" sheetId="2" r:id="rId2"/>
    <sheet name="Digestive enzymes" sheetId="4" r:id="rId3"/>
    <sheet name="Metabolic enzymes" sheetId="5" r:id="rId4"/>
    <sheet name="Serum oxidation resistance" sheetId="6" r:id="rId5"/>
  </sheets>
  <calcPr calcId="124519"/>
</workbook>
</file>

<file path=xl/calcChain.xml><?xml version="1.0" encoding="utf-8"?>
<calcChain xmlns="http://schemas.openxmlformats.org/spreadsheetml/2006/main">
  <c r="I20" i="6"/>
  <c r="G20"/>
  <c r="E20"/>
  <c r="C20"/>
  <c r="I17"/>
  <c r="G17"/>
  <c r="E17"/>
  <c r="C17"/>
  <c r="I14"/>
  <c r="G14"/>
  <c r="E14"/>
  <c r="C14"/>
  <c r="I11"/>
  <c r="G11"/>
  <c r="E11"/>
  <c r="C11"/>
  <c r="I8"/>
  <c r="G8"/>
  <c r="E8"/>
  <c r="C8"/>
  <c r="I5"/>
  <c r="G5"/>
  <c r="E5"/>
  <c r="C5"/>
  <c r="J20" i="2" l="1"/>
  <c r="AF19"/>
  <c r="AD19"/>
  <c r="AB19"/>
  <c r="J19"/>
  <c r="J18"/>
  <c r="J17"/>
  <c r="AF16"/>
  <c r="AD16"/>
  <c r="AB16"/>
  <c r="J16"/>
  <c r="J15"/>
  <c r="J14"/>
  <c r="AF13" s="1"/>
  <c r="AD13" s="1"/>
  <c r="AB13" s="1"/>
  <c r="J13"/>
  <c r="AE12"/>
  <c r="AC12"/>
  <c r="AA12"/>
  <c r="Y12"/>
  <c r="X12"/>
  <c r="V12"/>
  <c r="U12"/>
  <c r="T12"/>
  <c r="S12"/>
  <c r="R12"/>
  <c r="Q12"/>
  <c r="P12"/>
  <c r="O12"/>
  <c r="N12"/>
  <c r="M12"/>
  <c r="J12"/>
  <c r="J11"/>
  <c r="AF10"/>
  <c r="AD10"/>
  <c r="AB10"/>
  <c r="J10"/>
  <c r="J9"/>
  <c r="AF7"/>
  <c r="AD7"/>
  <c r="AB7"/>
  <c r="AF4"/>
  <c r="AD4"/>
  <c r="AB4"/>
</calcChain>
</file>

<file path=xl/sharedStrings.xml><?xml version="1.0" encoding="utf-8"?>
<sst xmlns="http://schemas.openxmlformats.org/spreadsheetml/2006/main" count="118" uniqueCount="71">
  <si>
    <t>T0</t>
    <phoneticPr fontId="1" type="noConversion"/>
  </si>
  <si>
    <t>T1</t>
    <phoneticPr fontId="1" type="noConversion"/>
  </si>
  <si>
    <t>T2</t>
    <phoneticPr fontId="1" type="noConversion"/>
  </si>
  <si>
    <t>T0.5</t>
    <phoneticPr fontId="1" type="noConversion"/>
  </si>
  <si>
    <t>T1.5</t>
    <phoneticPr fontId="1" type="noConversion"/>
  </si>
  <si>
    <t>T2.5</t>
    <phoneticPr fontId="1" type="noConversion"/>
  </si>
  <si>
    <t>initial weight</t>
    <phoneticPr fontId="1" type="noConversion"/>
  </si>
  <si>
    <t>Group</t>
    <phoneticPr fontId="1" type="noConversion"/>
  </si>
  <si>
    <t>initial No</t>
    <phoneticPr fontId="1" type="noConversion"/>
  </si>
  <si>
    <t>final No</t>
    <phoneticPr fontId="1" type="noConversion"/>
  </si>
  <si>
    <t>final weight</t>
    <phoneticPr fontId="1" type="noConversion"/>
  </si>
  <si>
    <t>AWG</t>
    <phoneticPr fontId="1" type="noConversion"/>
  </si>
  <si>
    <t>SGR</t>
    <phoneticPr fontId="1" type="noConversion"/>
  </si>
  <si>
    <t>FI</t>
    <phoneticPr fontId="1" type="noConversion"/>
  </si>
  <si>
    <t>FCR</t>
    <phoneticPr fontId="1" type="noConversion"/>
  </si>
  <si>
    <t>PER</t>
    <phoneticPr fontId="1" type="noConversion"/>
  </si>
  <si>
    <t>SR(%)</t>
    <phoneticPr fontId="1" type="noConversion"/>
  </si>
  <si>
    <t>moisture</t>
    <phoneticPr fontId="1" type="noConversion"/>
  </si>
  <si>
    <t>crude protein</t>
    <phoneticPr fontId="1" type="noConversion"/>
  </si>
  <si>
    <t>crude fat</t>
    <phoneticPr fontId="1" type="noConversion"/>
  </si>
  <si>
    <t>Ash</t>
    <phoneticPr fontId="1" type="noConversion"/>
  </si>
  <si>
    <t>taurine</t>
    <phoneticPr fontId="1" type="noConversion"/>
  </si>
  <si>
    <t>average CF per group</t>
    <phoneticPr fontId="1" type="noConversion"/>
  </si>
  <si>
    <t>average VSI per group</t>
    <phoneticPr fontId="1" type="noConversion"/>
  </si>
  <si>
    <t>average HSI per group</t>
    <phoneticPr fontId="1" type="noConversion"/>
  </si>
  <si>
    <t>Asp</t>
  </si>
  <si>
    <t>Ser</t>
  </si>
  <si>
    <t>Glu</t>
  </si>
  <si>
    <t>Gly</t>
  </si>
  <si>
    <t>Ala</t>
  </si>
  <si>
    <t>Cys</t>
  </si>
  <si>
    <t>Tyr</t>
  </si>
  <si>
    <t>Pro</t>
  </si>
  <si>
    <t>Thr</t>
  </si>
  <si>
    <t>Val</t>
  </si>
  <si>
    <t>Met</t>
  </si>
  <si>
    <t>Ile</t>
  </si>
  <si>
    <t>Leu</t>
  </si>
  <si>
    <t>Phe</t>
  </si>
  <si>
    <t>Lys</t>
  </si>
  <si>
    <t>His</t>
  </si>
  <si>
    <t>Arg</t>
  </si>
  <si>
    <t>group</t>
    <phoneticPr fontId="1" type="noConversion"/>
  </si>
  <si>
    <t>Pepsin</t>
    <phoneticPr fontId="1" type="noConversion"/>
  </si>
  <si>
    <t>Trypsin</t>
    <phoneticPr fontId="1" type="noConversion"/>
  </si>
  <si>
    <t>SOD</t>
    <phoneticPr fontId="1" type="noConversion"/>
  </si>
  <si>
    <t xml:space="preserve">GSH-Px </t>
    <phoneticPr fontId="1" type="noConversion"/>
  </si>
  <si>
    <t>CAT</t>
    <phoneticPr fontId="1" type="noConversion"/>
  </si>
  <si>
    <t>MDA</t>
    <phoneticPr fontId="1" type="noConversion"/>
  </si>
  <si>
    <t>AST</t>
    <phoneticPr fontId="1" type="noConversion"/>
  </si>
  <si>
    <t>ALT</t>
    <phoneticPr fontId="1" type="noConversion"/>
  </si>
  <si>
    <t>FAS</t>
    <phoneticPr fontId="1" type="noConversion"/>
  </si>
  <si>
    <t>HL</t>
    <phoneticPr fontId="1" type="noConversion"/>
  </si>
  <si>
    <t>GCS</t>
    <phoneticPr fontId="1" type="noConversion"/>
  </si>
  <si>
    <t>GK</t>
    <phoneticPr fontId="1" type="noConversion"/>
  </si>
  <si>
    <t>PC</t>
    <phoneticPr fontId="1" type="noConversion"/>
  </si>
  <si>
    <t>CSD</t>
    <phoneticPr fontId="1" type="noConversion"/>
  </si>
  <si>
    <t>Lipase</t>
    <phoneticPr fontId="1" type="noConversion"/>
  </si>
  <si>
    <t>Amylase</t>
    <phoneticPr fontId="1" type="noConversion"/>
  </si>
  <si>
    <t>T0</t>
    <phoneticPr fontId="1" type="noConversion"/>
  </si>
  <si>
    <t>T0.5</t>
    <phoneticPr fontId="1" type="noConversion"/>
  </si>
  <si>
    <t>T1</t>
    <phoneticPr fontId="1" type="noConversion"/>
  </si>
  <si>
    <t>T1.5</t>
    <phoneticPr fontId="1" type="noConversion"/>
  </si>
  <si>
    <t>T2</t>
    <phoneticPr fontId="1" type="noConversion"/>
  </si>
  <si>
    <t>T2.5</t>
    <phoneticPr fontId="1" type="noConversion"/>
  </si>
  <si>
    <t>Pooled liver(%)</t>
    <phoneticPr fontId="1" type="noConversion"/>
  </si>
  <si>
    <t>Pooled muscle(%)</t>
    <phoneticPr fontId="1" type="noConversion"/>
  </si>
  <si>
    <t>pooled sample per group</t>
    <phoneticPr fontId="1" type="noConversion"/>
  </si>
  <si>
    <t>Serum</t>
    <phoneticPr fontId="1" type="noConversion"/>
  </si>
  <si>
    <t>Distal intestine</t>
    <phoneticPr fontId="1" type="noConversion"/>
  </si>
  <si>
    <t>Proximal intestine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</si>
</sst>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00_);[Red]\(0.0000\)"/>
    <numFmt numFmtId="179" formatCode="0.000_);[Red]\(0.00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sz val="12"/>
      <name val="Times New Roman"/>
      <family val="1"/>
    </font>
    <font>
      <sz val="11"/>
      <color theme="1"/>
      <name val="宋体"/>
      <family val="2"/>
      <charset val="134"/>
    </font>
    <font>
      <sz val="11"/>
      <color rgb="FFFF0000"/>
      <name val="宋体"/>
      <family val="2"/>
      <charset val="134"/>
      <scheme val="minor"/>
    </font>
    <font>
      <sz val="11"/>
      <color rgb="FF00B050"/>
      <name val="宋体"/>
      <family val="2"/>
      <charset val="134"/>
      <scheme val="minor"/>
    </font>
    <font>
      <sz val="9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>
      <alignment vertical="center"/>
    </xf>
    <xf numFmtId="0" fontId="4" fillId="0" borderId="0" xfId="0" applyFont="1" applyAlignment="1"/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top" wrapText="1"/>
    </xf>
    <xf numFmtId="176" fontId="0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176" fontId="7" fillId="0" borderId="0" xfId="0" applyNumberFormat="1" applyFont="1" applyAlignment="1">
      <alignment horizontal="justify" vertical="top" wrapText="1"/>
    </xf>
    <xf numFmtId="176" fontId="7" fillId="0" borderId="0" xfId="0" applyNumberFormat="1" applyFont="1" applyAlignment="1">
      <alignment horizontal="justify" vertical="center" wrapText="1"/>
    </xf>
    <xf numFmtId="176" fontId="2" fillId="0" borderId="0" xfId="0" applyNumberFormat="1" applyFont="1" applyAlignment="1"/>
    <xf numFmtId="176" fontId="4" fillId="0" borderId="0" xfId="0" applyNumberFormat="1" applyFont="1" applyAlignment="1"/>
    <xf numFmtId="176" fontId="2" fillId="0" borderId="0" xfId="0" applyNumberFormat="1" applyFont="1">
      <alignment vertical="center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justify" vertical="center" wrapText="1"/>
    </xf>
    <xf numFmtId="179" fontId="4" fillId="0" borderId="0" xfId="0" applyNumberFormat="1" applyFont="1" applyAlignment="1"/>
    <xf numFmtId="179" fontId="2" fillId="0" borderId="0" xfId="0" applyNumberFormat="1" applyFont="1" applyAlignment="1"/>
    <xf numFmtId="179" fontId="8" fillId="0" borderId="0" xfId="0" applyNumberFormat="1" applyFont="1" applyAlignment="1">
      <alignment horizontal="justify" vertical="center" wrapText="1"/>
    </xf>
    <xf numFmtId="179" fontId="2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66"/>
  <sheetViews>
    <sheetView tabSelected="1" workbookViewId="0">
      <selection activeCell="E55" sqref="E55:G66"/>
    </sheetView>
  </sheetViews>
  <sheetFormatPr defaultColWidth="9" defaultRowHeight="15"/>
  <cols>
    <col min="1" max="1" width="6.25" style="3" customWidth="1"/>
    <col min="2" max="4" width="9" style="3"/>
    <col min="5" max="5" width="11.375" style="19" customWidth="1"/>
    <col min="6" max="6" width="8.5" style="19" customWidth="1"/>
    <col min="7" max="7" width="9" style="25"/>
    <col min="8" max="8" width="8.875" style="3" customWidth="1"/>
    <col min="9" max="9" width="4.75" style="3" customWidth="1"/>
    <col min="10" max="10" width="5.625" style="19" customWidth="1"/>
    <col min="11" max="11" width="6.625" style="19" customWidth="1"/>
    <col min="12" max="12" width="6.75" style="3" customWidth="1"/>
    <col min="13" max="13" width="8.75" style="3" customWidth="1"/>
    <col min="14" max="14" width="6.75" style="3" customWidth="1"/>
    <col min="15" max="16384" width="9" style="3"/>
  </cols>
  <sheetData>
    <row r="1" spans="1:14">
      <c r="A1" s="1" t="s">
        <v>7</v>
      </c>
      <c r="B1" s="1" t="s">
        <v>6</v>
      </c>
      <c r="C1" s="1" t="s">
        <v>8</v>
      </c>
      <c r="D1" s="1" t="s">
        <v>9</v>
      </c>
      <c r="E1" s="17" t="s">
        <v>10</v>
      </c>
      <c r="F1" s="18" t="s">
        <v>11</v>
      </c>
      <c r="G1" s="22" t="s">
        <v>12</v>
      </c>
      <c r="H1" s="4" t="s">
        <v>16</v>
      </c>
      <c r="I1" s="4" t="s">
        <v>13</v>
      </c>
      <c r="J1" s="18" t="s">
        <v>14</v>
      </c>
      <c r="K1" s="18" t="s">
        <v>15</v>
      </c>
      <c r="L1" s="3" t="s">
        <v>22</v>
      </c>
      <c r="M1" s="3" t="s">
        <v>23</v>
      </c>
      <c r="N1" s="3" t="s">
        <v>24</v>
      </c>
    </row>
    <row r="2" spans="1:14">
      <c r="A2" s="1" t="s">
        <v>0</v>
      </c>
      <c r="B2" s="1">
        <v>22.25</v>
      </c>
      <c r="C2" s="1">
        <v>36</v>
      </c>
      <c r="D2" s="1">
        <v>36</v>
      </c>
      <c r="E2" s="17">
        <v>45.747222219999998</v>
      </c>
      <c r="F2" s="17">
        <v>23.497222219999998</v>
      </c>
      <c r="G2" s="23">
        <v>1.2871233299343341</v>
      </c>
      <c r="H2" s="1">
        <v>100</v>
      </c>
      <c r="I2" s="1">
        <v>1.0228735666111108</v>
      </c>
      <c r="J2" s="17">
        <v>0.89591767583308957</v>
      </c>
      <c r="K2" s="17">
        <v>2.422767072258762</v>
      </c>
      <c r="L2" s="3">
        <v>2.5099999999999998</v>
      </c>
      <c r="M2" s="3">
        <v>4.1100000000000003</v>
      </c>
      <c r="N2" s="3">
        <v>0.98</v>
      </c>
    </row>
    <row r="3" spans="1:14">
      <c r="A3" s="1"/>
      <c r="B3" s="1">
        <v>22.22</v>
      </c>
      <c r="C3" s="1">
        <v>36</v>
      </c>
      <c r="D3" s="1">
        <v>36</v>
      </c>
      <c r="E3" s="17">
        <v>43.922222220000002</v>
      </c>
      <c r="F3" s="17">
        <v>21.69999999777778</v>
      </c>
      <c r="G3" s="23">
        <v>1.2166564351857303</v>
      </c>
      <c r="H3" s="1">
        <v>100</v>
      </c>
      <c r="I3" s="1">
        <v>0.99756243040768267</v>
      </c>
      <c r="J3" s="17">
        <v>0.92033349022929944</v>
      </c>
      <c r="K3" s="17">
        <v>2.3584927284589061</v>
      </c>
      <c r="L3" s="3">
        <v>2.4900000000000002</v>
      </c>
      <c r="M3" s="3">
        <v>4.3499999999999996</v>
      </c>
      <c r="N3" s="3">
        <v>0.92</v>
      </c>
    </row>
    <row r="4" spans="1:14">
      <c r="A4" s="1"/>
      <c r="B4" s="1">
        <v>22.25</v>
      </c>
      <c r="C4" s="1">
        <v>36</v>
      </c>
      <c r="D4" s="1">
        <v>36</v>
      </c>
      <c r="E4" s="17">
        <v>46.266666669999999</v>
      </c>
      <c r="F4" s="17">
        <v>24.016666669999999</v>
      </c>
      <c r="G4" s="23">
        <v>1.3072852694006987</v>
      </c>
      <c r="H4" s="1">
        <v>100</v>
      </c>
      <c r="I4" s="1">
        <v>0.98871237284528291</v>
      </c>
      <c r="J4" s="17">
        <v>0.85373869703764549</v>
      </c>
      <c r="K4" s="17">
        <v>2.5424639318736375</v>
      </c>
      <c r="L4" s="3">
        <v>2.56</v>
      </c>
      <c r="M4" s="3">
        <v>4.38</v>
      </c>
      <c r="N4" s="3">
        <v>0.86</v>
      </c>
    </row>
    <row r="5" spans="1:14">
      <c r="A5" s="1" t="s">
        <v>3</v>
      </c>
      <c r="B5" s="1">
        <v>22.22</v>
      </c>
      <c r="C5" s="1">
        <v>36</v>
      </c>
      <c r="D5" s="1">
        <v>36</v>
      </c>
      <c r="E5" s="17">
        <v>46.647222220000003</v>
      </c>
      <c r="F5" s="17">
        <v>24.424999997777782</v>
      </c>
      <c r="G5" s="23">
        <v>1.3241439128310646</v>
      </c>
      <c r="H5" s="1">
        <v>100</v>
      </c>
      <c r="I5" s="1">
        <v>1.0229200015071913</v>
      </c>
      <c r="J5" s="17">
        <v>0.87060815316343176</v>
      </c>
      <c r="K5" s="17">
        <v>2.469363278567458</v>
      </c>
      <c r="L5" s="3">
        <v>2.84</v>
      </c>
      <c r="M5" s="3">
        <v>4.0199999999999996</v>
      </c>
      <c r="N5" s="3">
        <v>1.05</v>
      </c>
    </row>
    <row r="6" spans="1:14">
      <c r="A6" s="1"/>
      <c r="B6" s="1">
        <v>22.28</v>
      </c>
      <c r="C6" s="1">
        <v>36</v>
      </c>
      <c r="D6" s="1">
        <v>36</v>
      </c>
      <c r="E6" s="17">
        <v>46.58888889</v>
      </c>
      <c r="F6" s="17">
        <v>24.311111112222221</v>
      </c>
      <c r="G6" s="23">
        <v>1.3174507275963263</v>
      </c>
      <c r="H6" s="1">
        <v>100</v>
      </c>
      <c r="I6" s="1">
        <v>0.99372123845212668</v>
      </c>
      <c r="J6" s="17">
        <v>0.84968485679997541</v>
      </c>
      <c r="K6" s="17">
        <v>2.5301707877198378</v>
      </c>
      <c r="L6" s="3">
        <v>2.71</v>
      </c>
      <c r="M6" s="3">
        <v>4.2300000000000004</v>
      </c>
      <c r="N6" s="3">
        <v>1.22</v>
      </c>
    </row>
    <row r="7" spans="1:14">
      <c r="A7" s="1"/>
      <c r="B7" s="1">
        <v>22.19</v>
      </c>
      <c r="C7" s="1">
        <v>36</v>
      </c>
      <c r="D7" s="1">
        <v>36</v>
      </c>
      <c r="E7" s="17">
        <v>47.002777780000002</v>
      </c>
      <c r="F7" s="17">
        <v>24.80833333555556</v>
      </c>
      <c r="G7" s="23">
        <v>1.3399369542064015</v>
      </c>
      <c r="H7" s="1">
        <v>100</v>
      </c>
      <c r="I7" s="1">
        <v>1.0359103519023782</v>
      </c>
      <c r="J7" s="17">
        <v>0.87217231604952894</v>
      </c>
      <c r="K7" s="17">
        <v>2.4649346968278754</v>
      </c>
      <c r="L7" s="3">
        <v>2.69</v>
      </c>
      <c r="M7" s="3">
        <v>4.16</v>
      </c>
      <c r="N7" s="3">
        <v>0.97</v>
      </c>
    </row>
    <row r="8" spans="1:14">
      <c r="A8" s="1" t="s">
        <v>1</v>
      </c>
      <c r="B8" s="1">
        <v>22.25</v>
      </c>
      <c r="C8" s="1">
        <v>36</v>
      </c>
      <c r="D8" s="1">
        <v>36</v>
      </c>
      <c r="E8" s="17">
        <v>49.444444439999998</v>
      </c>
      <c r="F8" s="17">
        <v>27.194444439999998</v>
      </c>
      <c r="G8" s="23">
        <v>1.4259066002283636</v>
      </c>
      <c r="H8" s="1">
        <v>100</v>
      </c>
      <c r="I8" s="1">
        <v>1.0309774867122814</v>
      </c>
      <c r="J8" s="17">
        <v>0.84124504323106564</v>
      </c>
      <c r="K8" s="17">
        <v>2.5862362588838734</v>
      </c>
      <c r="L8" s="3">
        <v>3.05</v>
      </c>
      <c r="M8" s="3">
        <v>4.38</v>
      </c>
      <c r="N8" s="3">
        <v>1.26</v>
      </c>
    </row>
    <row r="9" spans="1:14">
      <c r="A9" s="1"/>
      <c r="B9" s="1">
        <v>22.22</v>
      </c>
      <c r="C9" s="1">
        <v>36</v>
      </c>
      <c r="D9" s="1">
        <v>36</v>
      </c>
      <c r="E9" s="17">
        <v>50.3</v>
      </c>
      <c r="F9" s="17">
        <v>28.077777777777776</v>
      </c>
      <c r="G9" s="23">
        <v>1.458771942667636</v>
      </c>
      <c r="H9" s="1">
        <v>100</v>
      </c>
      <c r="I9" s="1">
        <v>1.0363338775622228</v>
      </c>
      <c r="J9" s="17">
        <v>0.82846867086992793</v>
      </c>
      <c r="K9" s="17">
        <v>2.6261203469842478</v>
      </c>
      <c r="L9" s="3">
        <v>2.91</v>
      </c>
      <c r="M9" s="3">
        <v>4.12</v>
      </c>
      <c r="N9" s="3">
        <v>1.05</v>
      </c>
    </row>
    <row r="10" spans="1:14">
      <c r="A10" s="1"/>
      <c r="B10" s="1">
        <v>22.28</v>
      </c>
      <c r="C10" s="1">
        <v>36</v>
      </c>
      <c r="D10" s="1">
        <v>35</v>
      </c>
      <c r="E10" s="17">
        <v>51.274285710000001</v>
      </c>
      <c r="F10" s="17">
        <v>28.996507932222222</v>
      </c>
      <c r="G10" s="23">
        <v>1.4885708997867055</v>
      </c>
      <c r="H10" s="1">
        <v>97.222222222222214</v>
      </c>
      <c r="I10" s="1">
        <v>1.0470002940259444</v>
      </c>
      <c r="J10" s="17">
        <v>0.84770668756226764</v>
      </c>
      <c r="K10" s="17">
        <v>2.5665226726794015</v>
      </c>
      <c r="L10" s="3">
        <v>3.08</v>
      </c>
      <c r="M10" s="3">
        <v>4.1500000000000004</v>
      </c>
      <c r="N10" s="3">
        <v>1.02</v>
      </c>
    </row>
    <row r="11" spans="1:14">
      <c r="A11" s="1" t="s">
        <v>4</v>
      </c>
      <c r="B11" s="1">
        <v>22.28</v>
      </c>
      <c r="C11" s="1">
        <v>36</v>
      </c>
      <c r="D11" s="1">
        <v>36</v>
      </c>
      <c r="E11" s="17">
        <v>50.844444439999997</v>
      </c>
      <c r="F11" s="17">
        <v>28.566666662222218</v>
      </c>
      <c r="G11" s="23">
        <v>1.4735378450563426</v>
      </c>
      <c r="H11" s="1">
        <v>100</v>
      </c>
      <c r="I11" s="1">
        <v>1.0648688416203405</v>
      </c>
      <c r="J11" s="17">
        <v>0.83048222667724547</v>
      </c>
      <c r="K11" s="17">
        <v>2.6010295507034384</v>
      </c>
      <c r="L11" s="3">
        <v>3.1</v>
      </c>
      <c r="M11" s="3">
        <v>4.76</v>
      </c>
      <c r="N11" s="3">
        <v>1.4</v>
      </c>
    </row>
    <row r="12" spans="1:14">
      <c r="A12" s="1"/>
      <c r="B12" s="1">
        <v>22.25</v>
      </c>
      <c r="C12" s="1">
        <v>36</v>
      </c>
      <c r="D12" s="1">
        <v>36</v>
      </c>
      <c r="E12" s="17">
        <v>51.708333330000002</v>
      </c>
      <c r="F12" s="17">
        <v>29.458333330000002</v>
      </c>
      <c r="G12" s="23">
        <v>1.5058516896070502</v>
      </c>
      <c r="H12" s="1">
        <v>100</v>
      </c>
      <c r="I12" s="1">
        <v>1.0578937509344191</v>
      </c>
      <c r="J12" s="17">
        <v>0.80921775675628205</v>
      </c>
      <c r="K12" s="17">
        <v>2.6693789093064635</v>
      </c>
      <c r="L12" s="3">
        <v>2.96</v>
      </c>
      <c r="M12" s="3">
        <v>4.41</v>
      </c>
      <c r="N12" s="3">
        <v>1.08</v>
      </c>
    </row>
    <row r="13" spans="1:14">
      <c r="A13" s="1"/>
      <c r="B13" s="1">
        <v>22.25</v>
      </c>
      <c r="C13" s="1">
        <v>36</v>
      </c>
      <c r="D13" s="1">
        <v>36</v>
      </c>
      <c r="E13" s="17">
        <v>49.097222219999999</v>
      </c>
      <c r="F13" s="17">
        <v>26.847222219999999</v>
      </c>
      <c r="G13" s="23">
        <v>1.4133222333162625</v>
      </c>
      <c r="H13" s="1">
        <v>100</v>
      </c>
      <c r="I13" s="1">
        <v>1.0695422263170271</v>
      </c>
      <c r="J13" s="17">
        <v>0.86600431479220008</v>
      </c>
      <c r="K13" s="17">
        <v>2.4943395500746792</v>
      </c>
      <c r="L13" s="3">
        <v>3.04</v>
      </c>
      <c r="M13" s="3">
        <v>4.5199999999999996</v>
      </c>
      <c r="N13" s="3">
        <v>1.1499999999999999</v>
      </c>
    </row>
    <row r="14" spans="1:14">
      <c r="A14" s="1" t="s">
        <v>2</v>
      </c>
      <c r="B14" s="1">
        <v>22.25</v>
      </c>
      <c r="C14" s="1">
        <v>36</v>
      </c>
      <c r="D14" s="1">
        <v>36</v>
      </c>
      <c r="E14" s="17">
        <v>49.997222219999998</v>
      </c>
      <c r="F14" s="17">
        <v>27.747222219999998</v>
      </c>
      <c r="G14" s="23">
        <v>1.44575971370112</v>
      </c>
      <c r="H14" s="1">
        <v>100</v>
      </c>
      <c r="I14" s="1">
        <v>1.039627749969861</v>
      </c>
      <c r="J14" s="17">
        <v>0.83947964059364133</v>
      </c>
      <c r="K14" s="17">
        <v>2.5984646228434736</v>
      </c>
      <c r="L14" s="3">
        <v>2.86</v>
      </c>
      <c r="M14" s="3">
        <v>4.6100000000000003</v>
      </c>
      <c r="N14" s="3">
        <v>1.39</v>
      </c>
    </row>
    <row r="15" spans="1:14">
      <c r="A15" s="1"/>
      <c r="B15" s="1">
        <v>22.22</v>
      </c>
      <c r="C15" s="1">
        <v>36</v>
      </c>
      <c r="D15" s="1">
        <v>36</v>
      </c>
      <c r="E15" s="17">
        <v>49.441666669999996</v>
      </c>
      <c r="F15" s="17">
        <v>27.219444447777775</v>
      </c>
      <c r="G15" s="23">
        <v>1.4280370255932135</v>
      </c>
      <c r="H15" s="1">
        <v>100</v>
      </c>
      <c r="I15" s="1">
        <v>1.0362750304032058</v>
      </c>
      <c r="J15" s="17">
        <v>0.84610996827172558</v>
      </c>
      <c r="K15" s="17">
        <v>2.5781024092360001</v>
      </c>
      <c r="L15" s="3">
        <v>3.1</v>
      </c>
      <c r="M15" s="3">
        <v>4.4000000000000004</v>
      </c>
      <c r="N15" s="3">
        <v>1.2</v>
      </c>
    </row>
    <row r="16" spans="1:14">
      <c r="A16" s="1"/>
      <c r="B16" s="1">
        <v>22.28</v>
      </c>
      <c r="C16" s="1">
        <v>36</v>
      </c>
      <c r="D16" s="1">
        <v>36</v>
      </c>
      <c r="E16" s="17">
        <v>51.752777780000002</v>
      </c>
      <c r="F16" s="17">
        <v>29.475000002222224</v>
      </c>
      <c r="G16" s="23">
        <v>1.5051579253620233</v>
      </c>
      <c r="H16" s="1">
        <v>100</v>
      </c>
      <c r="I16" s="1">
        <v>1.0500215645824822</v>
      </c>
      <c r="J16" s="17">
        <v>0.81787338589296976</v>
      </c>
      <c r="K16" s="17">
        <v>2.667109830573938</v>
      </c>
      <c r="L16" s="3">
        <v>3.05</v>
      </c>
      <c r="M16" s="3">
        <v>4.5599999999999996</v>
      </c>
      <c r="N16" s="3">
        <v>1.0900000000000001</v>
      </c>
    </row>
    <row r="17" spans="1:14">
      <c r="A17" s="1" t="s">
        <v>5</v>
      </c>
      <c r="B17" s="1">
        <v>22.25</v>
      </c>
      <c r="C17" s="1">
        <v>36</v>
      </c>
      <c r="D17" s="1">
        <v>36</v>
      </c>
      <c r="E17" s="17">
        <v>50.027777777777779</v>
      </c>
      <c r="F17" s="17">
        <v>27.777777777777779</v>
      </c>
      <c r="G17" s="23">
        <v>1.446850710906423</v>
      </c>
      <c r="H17" s="1">
        <v>100</v>
      </c>
      <c r="I17" s="1">
        <v>1.0422167303818226</v>
      </c>
      <c r="J17" s="17">
        <v>0.84099999999999997</v>
      </c>
      <c r="K17" s="17">
        <v>2.5937671197145442</v>
      </c>
      <c r="L17" s="3">
        <v>3.13</v>
      </c>
      <c r="M17" s="3">
        <v>4.3899999999999997</v>
      </c>
      <c r="N17" s="3">
        <v>1.27</v>
      </c>
    </row>
    <row r="18" spans="1:14">
      <c r="A18" s="1"/>
      <c r="B18" s="1">
        <v>22.22</v>
      </c>
      <c r="C18" s="1">
        <v>36</v>
      </c>
      <c r="D18" s="1">
        <v>36</v>
      </c>
      <c r="E18" s="17">
        <v>49.944444444444443</v>
      </c>
      <c r="F18" s="17">
        <v>27.722222222222221</v>
      </c>
      <c r="G18" s="23">
        <v>1.4461044417207827</v>
      </c>
      <c r="H18" s="1">
        <v>100</v>
      </c>
      <c r="I18" s="1">
        <v>1.0314097059335228</v>
      </c>
      <c r="J18" s="17">
        <v>0.83266533066132264</v>
      </c>
      <c r="K18" s="17">
        <v>2.6197297609922643</v>
      </c>
      <c r="L18" s="3">
        <v>3.06</v>
      </c>
      <c r="M18" s="3">
        <v>4.51</v>
      </c>
      <c r="N18" s="3">
        <v>1.34</v>
      </c>
    </row>
    <row r="19" spans="1:14">
      <c r="A19" s="1"/>
      <c r="B19" s="1">
        <v>22.28</v>
      </c>
      <c r="C19" s="1">
        <v>36</v>
      </c>
      <c r="D19" s="1">
        <v>36</v>
      </c>
      <c r="E19" s="17">
        <v>51.138888888888886</v>
      </c>
      <c r="F19" s="17">
        <v>28.861111111111107</v>
      </c>
      <c r="G19" s="23">
        <v>1.4838492381545776</v>
      </c>
      <c r="H19" s="1">
        <v>100</v>
      </c>
      <c r="I19" s="1">
        <v>1.05288992380536</v>
      </c>
      <c r="J19" s="17">
        <v>0.83060635226179014</v>
      </c>
      <c r="K19" s="17">
        <v>2.626223772235746</v>
      </c>
      <c r="L19" s="3">
        <v>2.99</v>
      </c>
      <c r="M19" s="3">
        <v>4.43</v>
      </c>
      <c r="N19" s="3">
        <v>1.18</v>
      </c>
    </row>
    <row r="20" spans="1:14">
      <c r="A20" s="1"/>
      <c r="B20" s="1"/>
      <c r="C20" s="1"/>
      <c r="D20" s="1"/>
      <c r="E20" s="17"/>
      <c r="F20" s="17"/>
      <c r="G20" s="23"/>
    </row>
    <row r="21" spans="1:14">
      <c r="A21" s="1"/>
      <c r="B21" s="1"/>
      <c r="C21" s="1"/>
      <c r="D21" s="1"/>
      <c r="E21" s="17"/>
      <c r="F21" s="17"/>
      <c r="G21" s="23"/>
    </row>
    <row r="22" spans="1:14" ht="15.75">
      <c r="A22" s="2"/>
      <c r="B22" s="1"/>
      <c r="C22" s="1"/>
      <c r="D22" s="1"/>
      <c r="E22" s="17"/>
      <c r="F22" s="17"/>
      <c r="G22" s="23"/>
    </row>
    <row r="23" spans="1:14">
      <c r="A23" s="1"/>
      <c r="B23" s="1"/>
      <c r="C23" s="1"/>
      <c r="D23" s="1"/>
      <c r="E23" s="17"/>
      <c r="F23" s="17"/>
      <c r="G23" s="23"/>
    </row>
    <row r="24" spans="1:14">
      <c r="A24" s="1"/>
      <c r="B24" s="1"/>
      <c r="C24" s="1"/>
      <c r="D24" s="1"/>
      <c r="E24" s="17"/>
      <c r="F24" s="17"/>
      <c r="G24" s="23"/>
    </row>
    <row r="25" spans="1:14">
      <c r="E25" s="21"/>
      <c r="F25" s="21"/>
      <c r="G25" s="24"/>
    </row>
    <row r="49" spans="6:7">
      <c r="F49" s="17"/>
      <c r="G49" s="17"/>
    </row>
    <row r="50" spans="6:7">
      <c r="F50" s="17"/>
      <c r="G50" s="17"/>
    </row>
    <row r="51" spans="6:7">
      <c r="F51" s="17"/>
      <c r="G51" s="17"/>
    </row>
    <row r="52" spans="6:7">
      <c r="F52" s="17"/>
      <c r="G52" s="17"/>
    </row>
    <row r="53" spans="6:7">
      <c r="F53" s="17"/>
      <c r="G53" s="17"/>
    </row>
    <row r="54" spans="6:7">
      <c r="F54" s="17"/>
      <c r="G54" s="17"/>
    </row>
    <row r="55" spans="6:7">
      <c r="F55" s="17"/>
      <c r="G55" s="17"/>
    </row>
    <row r="56" spans="6:7">
      <c r="F56" s="17"/>
      <c r="G56" s="17"/>
    </row>
    <row r="57" spans="6:7">
      <c r="F57" s="17"/>
      <c r="G57" s="17"/>
    </row>
    <row r="58" spans="6:7">
      <c r="F58" s="17"/>
      <c r="G58" s="17"/>
    </row>
    <row r="59" spans="6:7">
      <c r="F59" s="17"/>
      <c r="G59" s="17"/>
    </row>
    <row r="60" spans="6:7">
      <c r="F60" s="17"/>
      <c r="G60" s="17"/>
    </row>
    <row r="61" spans="6:7">
      <c r="F61" s="17"/>
      <c r="G61" s="17"/>
    </row>
    <row r="62" spans="6:7">
      <c r="F62" s="17"/>
      <c r="G62" s="17"/>
    </row>
    <row r="63" spans="6:7">
      <c r="F63" s="17"/>
      <c r="G63" s="17"/>
    </row>
    <row r="64" spans="6:7">
      <c r="F64" s="17"/>
      <c r="G64" s="17"/>
    </row>
    <row r="65" spans="6:7">
      <c r="F65" s="17"/>
      <c r="G65" s="17"/>
    </row>
    <row r="66" spans="6:7">
      <c r="F66" s="17"/>
      <c r="G66" s="17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51"/>
  <sheetViews>
    <sheetView workbookViewId="0">
      <selection activeCell="G4" sqref="G4"/>
    </sheetView>
  </sheetViews>
  <sheetFormatPr defaultRowHeight="13.5"/>
  <cols>
    <col min="3" max="3" width="11.625" customWidth="1"/>
    <col min="4" max="4" width="11.25" customWidth="1"/>
    <col min="5" max="5" width="7.25" customWidth="1"/>
    <col min="7" max="7" width="8.875" style="6"/>
    <col min="8" max="8" width="12.75" customWidth="1"/>
    <col min="9" max="9" width="10.5" style="7" customWidth="1"/>
    <col min="10" max="10" width="11.125" customWidth="1"/>
    <col min="13" max="31" width="8.875" style="6"/>
  </cols>
  <sheetData>
    <row r="1" spans="1:32">
      <c r="B1" s="26" t="s">
        <v>65</v>
      </c>
      <c r="C1" s="26"/>
      <c r="D1" s="26"/>
      <c r="E1" s="26"/>
      <c r="F1" s="26"/>
      <c r="G1" s="26" t="s">
        <v>66</v>
      </c>
      <c r="H1" s="26"/>
      <c r="I1" s="26"/>
      <c r="J1" s="26"/>
      <c r="K1" s="26"/>
      <c r="L1" s="5" t="s">
        <v>42</v>
      </c>
      <c r="M1" s="12" t="s">
        <v>25</v>
      </c>
      <c r="N1" s="12" t="s">
        <v>26</v>
      </c>
      <c r="O1" s="12" t="s">
        <v>27</v>
      </c>
      <c r="P1" s="12" t="s">
        <v>28</v>
      </c>
      <c r="Q1" s="12" t="s">
        <v>29</v>
      </c>
      <c r="R1" s="12" t="s">
        <v>30</v>
      </c>
      <c r="S1" s="12" t="s">
        <v>31</v>
      </c>
      <c r="T1" s="12" t="s">
        <v>32</v>
      </c>
      <c r="U1" s="12" t="s">
        <v>33</v>
      </c>
      <c r="V1" s="12" t="s">
        <v>34</v>
      </c>
      <c r="W1" s="12" t="s">
        <v>35</v>
      </c>
      <c r="X1" s="12" t="s">
        <v>36</v>
      </c>
      <c r="Y1" s="12" t="s">
        <v>37</v>
      </c>
      <c r="Z1" s="12" t="s">
        <v>38</v>
      </c>
      <c r="AA1" s="12" t="s">
        <v>39</v>
      </c>
      <c r="AB1" s="12"/>
      <c r="AC1" s="12" t="s">
        <v>40</v>
      </c>
      <c r="AD1" s="12"/>
      <c r="AE1" s="12" t="s">
        <v>41</v>
      </c>
    </row>
    <row r="2" spans="1:32" ht="15">
      <c r="A2" s="1" t="s">
        <v>7</v>
      </c>
      <c r="B2" t="s">
        <v>17</v>
      </c>
      <c r="C2" t="s">
        <v>18</v>
      </c>
      <c r="D2" t="s">
        <v>19</v>
      </c>
      <c r="E2" t="s">
        <v>20</v>
      </c>
      <c r="F2" t="s">
        <v>21</v>
      </c>
      <c r="G2" s="6" t="s">
        <v>17</v>
      </c>
      <c r="H2" t="s">
        <v>18</v>
      </c>
      <c r="I2" s="7" t="s">
        <v>19</v>
      </c>
      <c r="J2" t="s">
        <v>20</v>
      </c>
      <c r="K2" t="s">
        <v>21</v>
      </c>
      <c r="L2" s="1" t="s">
        <v>59</v>
      </c>
      <c r="M2" s="12">
        <v>9.8525700000000001</v>
      </c>
      <c r="N2" s="12">
        <v>4.2597100000000001</v>
      </c>
      <c r="O2" s="12">
        <v>16.353155000000001</v>
      </c>
      <c r="P2" s="12">
        <v>5.7912400000000002</v>
      </c>
      <c r="Q2" s="12">
        <v>6.6561950000000003</v>
      </c>
      <c r="R2" s="12">
        <v>1.3059000000000001</v>
      </c>
      <c r="S2" s="12">
        <v>3.1331300000000004</v>
      </c>
      <c r="T2" s="12">
        <v>2.9024450000000002</v>
      </c>
      <c r="U2" s="12">
        <v>4.3366050000000005</v>
      </c>
      <c r="V2" s="12">
        <v>4.5481800000000003</v>
      </c>
      <c r="W2" s="12">
        <v>1.6588799999999999</v>
      </c>
      <c r="X2" s="12">
        <v>4.2433300000000003</v>
      </c>
      <c r="Y2" s="12">
        <v>7.1962799999999998</v>
      </c>
      <c r="Z2" s="12">
        <v>3.285555</v>
      </c>
      <c r="AA2" s="12">
        <v>7.469735</v>
      </c>
      <c r="AB2" s="12"/>
      <c r="AC2" s="12">
        <v>2.125305</v>
      </c>
      <c r="AD2" s="12"/>
      <c r="AE2" s="12">
        <v>5.9568600000000007</v>
      </c>
    </row>
    <row r="3" spans="1:32" ht="15">
      <c r="A3" s="1" t="s">
        <v>0</v>
      </c>
      <c r="B3">
        <v>66.239999999999995</v>
      </c>
      <c r="C3" s="5">
        <v>12.42</v>
      </c>
      <c r="D3">
        <v>16.36</v>
      </c>
      <c r="E3">
        <v>1.56</v>
      </c>
      <c r="F3" s="5">
        <v>183.02</v>
      </c>
      <c r="G3" s="6">
        <v>73.99690554</v>
      </c>
      <c r="H3">
        <v>23.18</v>
      </c>
      <c r="I3" s="7">
        <v>1.92436717</v>
      </c>
      <c r="J3">
        <v>0.44078113899999999</v>
      </c>
      <c r="K3">
        <v>171.22</v>
      </c>
      <c r="L3" s="1" t="s">
        <v>59</v>
      </c>
      <c r="M3" s="12">
        <v>10.3558</v>
      </c>
      <c r="N3" s="12">
        <v>4.4680999999999997</v>
      </c>
      <c r="O3" s="12">
        <v>17.192630000000001</v>
      </c>
      <c r="P3" s="12">
        <v>5.9304699999999997</v>
      </c>
      <c r="Q3" s="12">
        <v>6.9169099999999997</v>
      </c>
      <c r="R3" s="12">
        <v>1.03871</v>
      </c>
      <c r="S3" s="12">
        <v>3.2687200000000001</v>
      </c>
      <c r="T3" s="12">
        <v>2.9584100000000002</v>
      </c>
      <c r="U3" s="12">
        <v>4.5372599999999998</v>
      </c>
      <c r="V3" s="12">
        <v>4.7629400000000004</v>
      </c>
      <c r="W3" s="12">
        <v>1.6229</v>
      </c>
      <c r="X3" s="12">
        <v>4.4089499999999999</v>
      </c>
      <c r="Y3" s="12">
        <v>7.5338900000000004</v>
      </c>
      <c r="Z3" s="12">
        <v>3.4234200000000001</v>
      </c>
      <c r="AA3" s="12">
        <v>7.8396499999999998</v>
      </c>
      <c r="AB3" s="12"/>
      <c r="AC3" s="12">
        <v>2.2404199999999999</v>
      </c>
      <c r="AD3" s="12"/>
      <c r="AE3" s="12">
        <v>6.2089299999999996</v>
      </c>
    </row>
    <row r="4" spans="1:32" ht="15">
      <c r="A4" s="1"/>
      <c r="B4">
        <v>67.150000000000006</v>
      </c>
      <c r="C4" s="5">
        <v>12.56</v>
      </c>
      <c r="D4">
        <v>16.89</v>
      </c>
      <c r="E4">
        <v>1.49</v>
      </c>
      <c r="F4" s="5">
        <v>187.92</v>
      </c>
      <c r="G4" s="6">
        <v>74.520651569999998</v>
      </c>
      <c r="H4">
        <v>23.1</v>
      </c>
      <c r="I4" s="7">
        <v>1.766100097</v>
      </c>
      <c r="J4">
        <v>0.44625647299999999</v>
      </c>
      <c r="K4">
        <v>184.39</v>
      </c>
      <c r="L4" s="1" t="s">
        <v>59</v>
      </c>
      <c r="M4" s="12">
        <v>9.0833166666666667</v>
      </c>
      <c r="N4" s="12">
        <v>3.9478833333333334</v>
      </c>
      <c r="O4" s="12">
        <v>15.042906666666667</v>
      </c>
      <c r="P4" s="12">
        <v>5.2491833333333338</v>
      </c>
      <c r="Q4" s="12">
        <v>6.0587799999999996</v>
      </c>
      <c r="R4" s="12">
        <v>1.20217</v>
      </c>
      <c r="S4" s="12">
        <v>2.8968333333333334</v>
      </c>
      <c r="T4" s="12">
        <v>2.6608399999999999</v>
      </c>
      <c r="U4" s="12">
        <v>3.9982366666666667</v>
      </c>
      <c r="V4" s="12">
        <v>4.1714399999999996</v>
      </c>
      <c r="W4" s="12">
        <v>1.7637333333333001</v>
      </c>
      <c r="X4" s="12">
        <v>3.8483899999999998</v>
      </c>
      <c r="Y4" s="12">
        <v>6.5880966666666678</v>
      </c>
      <c r="Z4" s="12">
        <v>3.0078533333333333</v>
      </c>
      <c r="AA4" s="12">
        <v>6.892643333333333</v>
      </c>
      <c r="AB4" s="12">
        <f>STDEV(AA2:AA4)</f>
        <v>0.47726539187198774</v>
      </c>
      <c r="AC4" s="12">
        <v>2.0518866666666669</v>
      </c>
      <c r="AD4" s="12">
        <f>STDEV(AC2:AC4)</f>
        <v>9.5032040800482762E-2</v>
      </c>
      <c r="AE4" s="12">
        <v>5.4985233333333339</v>
      </c>
      <c r="AF4" s="12">
        <f>STDEV(AE2:AE4)</f>
        <v>0.36015955190154841</v>
      </c>
    </row>
    <row r="5" spans="1:32" ht="15">
      <c r="A5" s="1"/>
      <c r="B5">
        <v>66.489999999999995</v>
      </c>
      <c r="C5" s="5">
        <v>12.36</v>
      </c>
      <c r="D5">
        <v>16.25</v>
      </c>
      <c r="E5">
        <v>1.43</v>
      </c>
      <c r="F5" s="5">
        <v>178.55</v>
      </c>
      <c r="G5" s="6">
        <v>73.851175999999995</v>
      </c>
      <c r="H5">
        <v>23.53</v>
      </c>
      <c r="I5" s="7">
        <v>1.6466855229999999</v>
      </c>
      <c r="J5">
        <v>0.443670909</v>
      </c>
      <c r="K5">
        <v>197.7</v>
      </c>
      <c r="L5" s="1" t="s">
        <v>60</v>
      </c>
      <c r="M5" s="12">
        <v>9.78796</v>
      </c>
      <c r="N5" s="12">
        <v>4.2251300000000001</v>
      </c>
      <c r="O5" s="12">
        <v>16.304469999999998</v>
      </c>
      <c r="P5" s="12">
        <v>5.57193</v>
      </c>
      <c r="Q5" s="12">
        <v>6.5556400000000004</v>
      </c>
      <c r="R5" s="12">
        <v>1.36409</v>
      </c>
      <c r="S5" s="12">
        <v>3.06488</v>
      </c>
      <c r="T5" s="12">
        <v>2.8037100000000001</v>
      </c>
      <c r="U5" s="12">
        <v>4.3097599999999998</v>
      </c>
      <c r="V5" s="12">
        <v>4.53362</v>
      </c>
      <c r="W5" s="12">
        <v>1.7997700000000001</v>
      </c>
      <c r="X5" s="12">
        <v>4.1687099999999999</v>
      </c>
      <c r="Y5" s="12">
        <v>7.1662499999999998</v>
      </c>
      <c r="Z5" s="12">
        <v>3.2459699999999998</v>
      </c>
      <c r="AA5" s="12">
        <v>7.4237799999999998</v>
      </c>
      <c r="AB5" s="12"/>
      <c r="AC5" s="12">
        <v>2.1139299999999999</v>
      </c>
      <c r="AD5" s="12"/>
      <c r="AE5" s="12">
        <v>5.9168200000000004</v>
      </c>
      <c r="AF5" s="12"/>
    </row>
    <row r="6" spans="1:32" ht="15">
      <c r="A6" s="1" t="s">
        <v>3</v>
      </c>
      <c r="B6">
        <v>65.180000000000007</v>
      </c>
      <c r="C6" s="5">
        <v>12.72</v>
      </c>
      <c r="D6">
        <v>17.09</v>
      </c>
      <c r="E6">
        <v>1.45</v>
      </c>
      <c r="F6" s="5">
        <v>367.35</v>
      </c>
      <c r="G6" s="6">
        <v>74.087014839999995</v>
      </c>
      <c r="H6">
        <v>23.14</v>
      </c>
      <c r="I6" s="7">
        <v>1.9263770659999999</v>
      </c>
      <c r="J6">
        <v>0.43502491799999998</v>
      </c>
      <c r="K6">
        <v>385.32</v>
      </c>
      <c r="L6" s="1" t="s">
        <v>60</v>
      </c>
      <c r="M6" s="12">
        <v>10.11374</v>
      </c>
      <c r="N6" s="12">
        <v>4.3243200000000002</v>
      </c>
      <c r="O6" s="12">
        <v>16.890509999999999</v>
      </c>
      <c r="P6" s="12">
        <v>5.5318899999999998</v>
      </c>
      <c r="Q6" s="12">
        <v>6.8040700000000003</v>
      </c>
      <c r="R6" s="12">
        <v>1.2386200000000001</v>
      </c>
      <c r="S6" s="12">
        <v>3.3633600000000001</v>
      </c>
      <c r="T6" s="12">
        <v>2.7745899999999999</v>
      </c>
      <c r="U6" s="12">
        <v>4.4298799999999998</v>
      </c>
      <c r="V6" s="12">
        <v>4.6692099999999996</v>
      </c>
      <c r="W6" s="12">
        <v>1.66859</v>
      </c>
      <c r="X6" s="12">
        <v>4.49085</v>
      </c>
      <c r="Y6" s="12">
        <v>7.7058799999999996</v>
      </c>
      <c r="Z6" s="12">
        <v>3.7549600000000001</v>
      </c>
      <c r="AA6" s="12">
        <v>8.1026399999999992</v>
      </c>
      <c r="AB6" s="12"/>
      <c r="AC6" s="12">
        <v>2.3705500000000002</v>
      </c>
      <c r="AD6" s="12"/>
      <c r="AE6" s="12">
        <v>6.0205599999999997</v>
      </c>
      <c r="AF6" s="12"/>
    </row>
    <row r="7" spans="1:32" ht="15">
      <c r="A7" s="1"/>
      <c r="B7">
        <v>66.02</v>
      </c>
      <c r="C7" s="5">
        <v>12.53</v>
      </c>
      <c r="D7">
        <v>17.11</v>
      </c>
      <c r="E7">
        <v>1.38</v>
      </c>
      <c r="F7" s="5">
        <v>388.25</v>
      </c>
      <c r="G7" s="6">
        <v>74.050757730000001</v>
      </c>
      <c r="H7">
        <v>23.22</v>
      </c>
      <c r="I7" s="7">
        <v>1.6220482030000001</v>
      </c>
      <c r="J7">
        <v>0.43590942700000002</v>
      </c>
      <c r="K7">
        <v>377.94</v>
      </c>
      <c r="L7" s="1" t="s">
        <v>60</v>
      </c>
      <c r="M7" s="12">
        <v>9.4690049999999992</v>
      </c>
      <c r="N7" s="12">
        <v>4.0799849999999998</v>
      </c>
      <c r="O7" s="12">
        <v>15.74391</v>
      </c>
      <c r="P7" s="12">
        <v>5.2966549999999994</v>
      </c>
      <c r="Q7" s="12">
        <v>6.3472500000000007</v>
      </c>
      <c r="R7" s="12">
        <v>1.2108749999999999</v>
      </c>
      <c r="S7" s="12">
        <v>2.9452150000000001</v>
      </c>
      <c r="T7" s="12">
        <v>2.6467350000000001</v>
      </c>
      <c r="U7" s="12">
        <v>4.1509650000000002</v>
      </c>
      <c r="V7" s="12">
        <v>4.3852899999999995</v>
      </c>
      <c r="W7" s="12">
        <v>1.8254049999999999</v>
      </c>
      <c r="X7" s="12">
        <v>4.0071849999999998</v>
      </c>
      <c r="Y7" s="12">
        <v>6.9137249999999995</v>
      </c>
      <c r="Z7" s="12">
        <v>3.1608849999999999</v>
      </c>
      <c r="AA7" s="12">
        <v>7.1430449999999999</v>
      </c>
      <c r="AB7" s="12">
        <f>STDEV(AA5:AA7)</f>
        <v>0.49337031457956465</v>
      </c>
      <c r="AC7" s="12">
        <v>2.052505</v>
      </c>
      <c r="AD7" s="12">
        <f>STDEV(AC5:AC7)</f>
        <v>0.16871053960853075</v>
      </c>
      <c r="AE7" s="12">
        <v>5.6952350000000003</v>
      </c>
      <c r="AF7" s="12">
        <f>STDEV(AE5:AE7)</f>
        <v>0.16618175564221943</v>
      </c>
    </row>
    <row r="8" spans="1:32" ht="15">
      <c r="A8" s="1"/>
      <c r="B8">
        <v>65.28</v>
      </c>
      <c r="C8" s="5">
        <v>12.88</v>
      </c>
      <c r="D8">
        <v>16.73</v>
      </c>
      <c r="E8">
        <v>1.45</v>
      </c>
      <c r="F8" s="5">
        <v>360.16</v>
      </c>
      <c r="G8" s="6">
        <v>74.663477549999996</v>
      </c>
      <c r="H8">
        <v>23.51</v>
      </c>
      <c r="I8" s="7">
        <v>1.7472766369999999</v>
      </c>
      <c r="J8">
        <v>0.43582025400000002</v>
      </c>
      <c r="K8">
        <v>380.34</v>
      </c>
      <c r="L8" s="1" t="s">
        <v>61</v>
      </c>
      <c r="M8" s="12">
        <v>9.78796</v>
      </c>
      <c r="N8" s="12">
        <v>4.3379700000000003</v>
      </c>
      <c r="O8" s="12">
        <v>16.120650000000001</v>
      </c>
      <c r="P8" s="12">
        <v>5.6374500000000003</v>
      </c>
      <c r="Q8" s="12">
        <v>6.6257099999999998</v>
      </c>
      <c r="R8" s="12">
        <v>1.2194</v>
      </c>
      <c r="S8" s="12">
        <v>3.2496100000000001</v>
      </c>
      <c r="T8" s="12">
        <v>2.7372800000000002</v>
      </c>
      <c r="U8" s="12">
        <v>4.3133999999999997</v>
      </c>
      <c r="V8" s="12">
        <v>4.4662800000000002</v>
      </c>
      <c r="W8" s="12">
        <v>1.83246</v>
      </c>
      <c r="X8" s="12">
        <v>4.2988400000000002</v>
      </c>
      <c r="Y8" s="12">
        <v>7.3782800000000002</v>
      </c>
      <c r="Z8" s="12">
        <v>3.3440400000000001</v>
      </c>
      <c r="AA8" s="12">
        <v>7.84511</v>
      </c>
      <c r="AB8" s="12"/>
      <c r="AC8" s="12">
        <v>2.4852099999999999</v>
      </c>
      <c r="AD8" s="12"/>
      <c r="AE8" s="12">
        <v>5.91045</v>
      </c>
      <c r="AF8" s="12"/>
    </row>
    <row r="9" spans="1:32" ht="15">
      <c r="A9" s="1" t="s">
        <v>1</v>
      </c>
      <c r="B9">
        <v>65.349999999999994</v>
      </c>
      <c r="C9" s="5">
        <v>12.71</v>
      </c>
      <c r="D9">
        <v>17.559999999999999</v>
      </c>
      <c r="E9">
        <v>1.43</v>
      </c>
      <c r="F9" s="5">
        <v>451.25</v>
      </c>
      <c r="G9" s="6">
        <v>74.353746619999995</v>
      </c>
      <c r="H9">
        <v>23.51</v>
      </c>
      <c r="I9" s="7">
        <v>1.8776641119999999</v>
      </c>
      <c r="J9">
        <f>I9-0.002</f>
        <v>1.8756641119999999</v>
      </c>
      <c r="K9">
        <v>760.25</v>
      </c>
      <c r="L9" s="1" t="s">
        <v>61</v>
      </c>
      <c r="M9" s="12">
        <v>10.06551</v>
      </c>
      <c r="N9" s="12">
        <v>4.3734599999999997</v>
      </c>
      <c r="O9" s="12">
        <v>16.582930000000001</v>
      </c>
      <c r="P9" s="12">
        <v>5.7630299999999997</v>
      </c>
      <c r="Q9" s="12">
        <v>6.8231799999999998</v>
      </c>
      <c r="R9" s="12">
        <v>1.2248600000000001</v>
      </c>
      <c r="S9" s="12">
        <v>3.2377799999999999</v>
      </c>
      <c r="T9" s="12">
        <v>2.8109899999999999</v>
      </c>
      <c r="U9" s="12">
        <v>4.4207799999999997</v>
      </c>
      <c r="V9" s="12">
        <v>4.6091499999999996</v>
      </c>
      <c r="W9" s="12">
        <v>1.76702</v>
      </c>
      <c r="X9" s="12">
        <v>4.4462599999999997</v>
      </c>
      <c r="Y9" s="12">
        <v>7.6358100000000002</v>
      </c>
      <c r="Z9" s="12">
        <v>3.4405000000000001</v>
      </c>
      <c r="AA9" s="12">
        <v>8.0143699999999995</v>
      </c>
      <c r="AB9" s="12"/>
      <c r="AC9" s="12">
        <v>2.3150400000000002</v>
      </c>
      <c r="AD9" s="12"/>
      <c r="AE9" s="12">
        <v>6.0933599999999997</v>
      </c>
      <c r="AF9" s="12"/>
    </row>
    <row r="10" spans="1:32" ht="15">
      <c r="A10" s="1"/>
      <c r="B10">
        <v>64.86</v>
      </c>
      <c r="C10" s="5">
        <v>12.86</v>
      </c>
      <c r="D10">
        <v>16.82</v>
      </c>
      <c r="E10">
        <v>1.24</v>
      </c>
      <c r="F10" s="5">
        <v>440.16</v>
      </c>
      <c r="G10" s="6">
        <v>74.634890429999999</v>
      </c>
      <c r="H10">
        <v>23.26</v>
      </c>
      <c r="I10" s="7">
        <v>1.718890381</v>
      </c>
      <c r="J10">
        <f t="shared" ref="J10:J20" si="0">I10-0.002</f>
        <v>1.716890381</v>
      </c>
      <c r="K10">
        <v>783.82</v>
      </c>
      <c r="L10" s="1" t="s">
        <v>61</v>
      </c>
      <c r="M10" s="12">
        <v>9.022195</v>
      </c>
      <c r="N10" s="12">
        <v>3.8311000000000002</v>
      </c>
      <c r="O10" s="12">
        <v>14.870764999999999</v>
      </c>
      <c r="P10" s="12">
        <v>4.656015</v>
      </c>
      <c r="Q10" s="12">
        <v>5.9545849999999998</v>
      </c>
      <c r="R10" s="12">
        <v>1.2389649999999999</v>
      </c>
      <c r="S10" s="12">
        <v>3.064425</v>
      </c>
      <c r="T10" s="12">
        <v>2.39967</v>
      </c>
      <c r="U10" s="12">
        <v>3.9362050000000002</v>
      </c>
      <c r="V10" s="12">
        <v>4.1345849999999995</v>
      </c>
      <c r="W10" s="12">
        <v>1.7740450000000001</v>
      </c>
      <c r="X10" s="12">
        <v>3.9680549999999997</v>
      </c>
      <c r="Y10" s="12">
        <v>6.8432000000000004</v>
      </c>
      <c r="Z10" s="12">
        <v>3.7855999999999996</v>
      </c>
      <c r="AA10" s="12">
        <v>7.2968349999999997</v>
      </c>
      <c r="AB10" s="12">
        <f>STDEV(AA8:AA10)</f>
        <v>0.37508019130358766</v>
      </c>
      <c r="AC10" s="12">
        <v>2.209025</v>
      </c>
      <c r="AD10" s="12">
        <f>STDEV(AC8:AC10)</f>
        <v>0.1393288456314791</v>
      </c>
      <c r="AE10" s="12">
        <v>5.3512550000000001</v>
      </c>
      <c r="AF10" s="12">
        <f>STDEV(AE8:AE10)</f>
        <v>0.38662534559742762</v>
      </c>
    </row>
    <row r="11" spans="1:32" ht="15">
      <c r="A11" s="1"/>
      <c r="B11">
        <v>65.81</v>
      </c>
      <c r="C11" s="5">
        <v>12.69</v>
      </c>
      <c r="D11">
        <v>17.38</v>
      </c>
      <c r="E11">
        <v>1.51</v>
      </c>
      <c r="F11" s="5">
        <v>432.05</v>
      </c>
      <c r="G11" s="6">
        <v>74.377319249999999</v>
      </c>
      <c r="H11">
        <v>23.42</v>
      </c>
      <c r="I11" s="7">
        <v>1.8501137620000001</v>
      </c>
      <c r="J11">
        <f t="shared" si="0"/>
        <v>1.8481137620000001</v>
      </c>
      <c r="K11">
        <v>763.33</v>
      </c>
      <c r="L11" s="1" t="s">
        <v>62</v>
      </c>
      <c r="M11" s="12">
        <v>9.4776500000000006</v>
      </c>
      <c r="N11" s="12">
        <v>4.0485899999999999</v>
      </c>
      <c r="O11" s="12">
        <v>15.76666</v>
      </c>
      <c r="P11" s="12">
        <v>5.3708200000000001</v>
      </c>
      <c r="Q11" s="12">
        <v>6.4073099999999998</v>
      </c>
      <c r="R11" s="12">
        <v>1.35944</v>
      </c>
      <c r="S11" s="12">
        <v>3.1240299999999999</v>
      </c>
      <c r="T11" s="12">
        <v>2.6208</v>
      </c>
      <c r="U11" s="12">
        <v>4.1332199999999997</v>
      </c>
      <c r="V11" s="12">
        <v>4.3416100000000002</v>
      </c>
      <c r="W11" s="12">
        <v>1.82033</v>
      </c>
      <c r="X11" s="12">
        <v>4.2023799999999998</v>
      </c>
      <c r="Y11" s="12">
        <v>7.2636200000000004</v>
      </c>
      <c r="Z11" s="12">
        <v>3.3175500000000002</v>
      </c>
      <c r="AA11" s="12">
        <v>7.6440000000000001</v>
      </c>
      <c r="AB11" s="12"/>
      <c r="AC11" s="12">
        <v>2.2058399999999998</v>
      </c>
      <c r="AD11" s="12"/>
      <c r="AE11" s="12">
        <v>5.7575700000000003</v>
      </c>
      <c r="AF11" s="12"/>
    </row>
    <row r="12" spans="1:32" ht="15">
      <c r="A12" s="1" t="s">
        <v>4</v>
      </c>
      <c r="B12">
        <v>64.36</v>
      </c>
      <c r="C12" s="5">
        <v>12.95</v>
      </c>
      <c r="D12">
        <v>17.149999999999999</v>
      </c>
      <c r="E12">
        <v>1.53</v>
      </c>
      <c r="F12" s="5">
        <v>441.25</v>
      </c>
      <c r="G12" s="6">
        <v>74.619108560000001</v>
      </c>
      <c r="H12">
        <v>23.58</v>
      </c>
      <c r="I12" s="7">
        <v>1.7682258790000001</v>
      </c>
      <c r="J12">
        <f t="shared" si="0"/>
        <v>1.7662258790000001</v>
      </c>
      <c r="K12">
        <v>791.19</v>
      </c>
      <c r="L12" s="1" t="s">
        <v>62</v>
      </c>
      <c r="M12" s="12">
        <f t="shared" ref="M12:V12" si="1">AVERAGE(M10,M11)</f>
        <v>9.2499225000000003</v>
      </c>
      <c r="N12" s="12">
        <f t="shared" si="1"/>
        <v>3.939845</v>
      </c>
      <c r="O12" s="12">
        <f t="shared" si="1"/>
        <v>15.3187125</v>
      </c>
      <c r="P12" s="12">
        <f t="shared" si="1"/>
        <v>5.0134175000000001</v>
      </c>
      <c r="Q12" s="12">
        <f t="shared" si="1"/>
        <v>6.1809475000000003</v>
      </c>
      <c r="R12" s="12">
        <f t="shared" si="1"/>
        <v>1.2992024999999998</v>
      </c>
      <c r="S12" s="12">
        <f t="shared" si="1"/>
        <v>3.0942274999999997</v>
      </c>
      <c r="T12" s="12">
        <f t="shared" si="1"/>
        <v>2.5102349999999998</v>
      </c>
      <c r="U12" s="12">
        <f t="shared" si="1"/>
        <v>4.0347124999999995</v>
      </c>
      <c r="V12" s="12">
        <f t="shared" si="1"/>
        <v>4.2380975000000003</v>
      </c>
      <c r="W12" s="12">
        <v>1.7971874999999999</v>
      </c>
      <c r="X12" s="12">
        <f>AVERAGE(X10,X11)</f>
        <v>4.0852174999999997</v>
      </c>
      <c r="Y12" s="12">
        <f>AVERAGE(Y10,Y11)</f>
        <v>7.0534100000000004</v>
      </c>
      <c r="Z12" s="12">
        <v>3.5515750000000001</v>
      </c>
      <c r="AA12" s="12">
        <f>AVERAGE(AA10,AA11)</f>
        <v>7.4704174999999999</v>
      </c>
      <c r="AB12" s="12"/>
      <c r="AC12" s="12">
        <f>AVERAGE(AC10,AC11)</f>
        <v>2.2074324999999999</v>
      </c>
      <c r="AD12" s="12"/>
      <c r="AE12" s="12">
        <f>AVERAGE(AE10,AE11)</f>
        <v>5.5544124999999998</v>
      </c>
      <c r="AF12" s="12"/>
    </row>
    <row r="13" spans="1:32" ht="15">
      <c r="A13" s="1"/>
      <c r="B13">
        <v>65.180000000000007</v>
      </c>
      <c r="C13" s="5">
        <v>12.78</v>
      </c>
      <c r="D13">
        <v>17.510000000000002</v>
      </c>
      <c r="E13">
        <v>1.25</v>
      </c>
      <c r="F13" s="5">
        <v>470.84</v>
      </c>
      <c r="G13" s="6">
        <v>74.783222989999999</v>
      </c>
      <c r="H13">
        <v>23.66</v>
      </c>
      <c r="I13" s="7">
        <v>2.0270696780000002</v>
      </c>
      <c r="J13">
        <f t="shared" si="0"/>
        <v>2.0250696780000004</v>
      </c>
      <c r="K13">
        <v>778.75</v>
      </c>
      <c r="L13" s="1" t="s">
        <v>62</v>
      </c>
      <c r="M13" s="12">
        <v>9.1960049999999995</v>
      </c>
      <c r="N13" s="12">
        <v>3.9534950000000002</v>
      </c>
      <c r="O13" s="12">
        <v>15.261610000000001</v>
      </c>
      <c r="P13" s="12">
        <v>5.2652599999999996</v>
      </c>
      <c r="Q13" s="12">
        <v>6.2735399999999997</v>
      </c>
      <c r="R13" s="12">
        <v>1.4757199999999999</v>
      </c>
      <c r="S13" s="12">
        <v>2.84375</v>
      </c>
      <c r="T13" s="12">
        <v>2.6066950000000002</v>
      </c>
      <c r="U13" s="12">
        <v>4.0294799999999995</v>
      </c>
      <c r="V13" s="12">
        <v>4.2983849999999997</v>
      </c>
      <c r="W13" s="12">
        <v>1.9499200000000001</v>
      </c>
      <c r="X13" s="12">
        <v>4.0376700000000003</v>
      </c>
      <c r="Y13" s="12">
        <v>6.9310150000000004</v>
      </c>
      <c r="Z13" s="12">
        <v>3.6561300000000001</v>
      </c>
      <c r="AA13" s="12">
        <v>7.1657950000000001</v>
      </c>
      <c r="AB13" s="12">
        <f>STDEV(AA11:AA13)</f>
        <v>0.24207635635527025</v>
      </c>
      <c r="AC13" s="12">
        <v>2.1121099999999999</v>
      </c>
      <c r="AD13" s="12">
        <f>STDEV(AC11:AC13)</f>
        <v>5.458056424910885E-2</v>
      </c>
      <c r="AE13" s="12">
        <v>5.6069649999999998</v>
      </c>
      <c r="AF13" s="12">
        <f>STDEV(AE11:AE13)</f>
        <v>0.10544872457547261</v>
      </c>
    </row>
    <row r="14" spans="1:32" ht="15">
      <c r="A14" s="1"/>
      <c r="B14">
        <v>65.040000000000006</v>
      </c>
      <c r="C14" s="5">
        <v>12.81</v>
      </c>
      <c r="D14">
        <v>17.63</v>
      </c>
      <c r="E14">
        <v>1.48</v>
      </c>
      <c r="F14" s="5">
        <v>452.36</v>
      </c>
      <c r="G14" s="6">
        <v>74.111653739999994</v>
      </c>
      <c r="H14">
        <v>23.32</v>
      </c>
      <c r="I14" s="7">
        <v>1.8344101020000001</v>
      </c>
      <c r="J14">
        <f t="shared" si="0"/>
        <v>1.8324101020000001</v>
      </c>
      <c r="K14">
        <v>783.56</v>
      </c>
      <c r="L14" s="1" t="s">
        <v>63</v>
      </c>
      <c r="M14" s="12">
        <v>9.7224400000000006</v>
      </c>
      <c r="N14" s="12">
        <v>4.1814499999999999</v>
      </c>
      <c r="O14" s="12">
        <v>16.30902</v>
      </c>
      <c r="P14" s="12">
        <v>5.43452</v>
      </c>
      <c r="Q14" s="12">
        <v>6.5010399999999997</v>
      </c>
      <c r="R14" s="12">
        <v>1.3376999999999999</v>
      </c>
      <c r="S14" s="12">
        <v>3.28965</v>
      </c>
      <c r="T14" s="12">
        <v>2.6544699999999999</v>
      </c>
      <c r="U14" s="12">
        <v>4.2597100000000001</v>
      </c>
      <c r="V14" s="12">
        <v>4.5099600000000004</v>
      </c>
      <c r="W14" s="12">
        <v>2.1691400000000001</v>
      </c>
      <c r="X14" s="12">
        <v>4.2669899999999998</v>
      </c>
      <c r="Y14" s="12">
        <v>7.4019399999999997</v>
      </c>
      <c r="Z14" s="12">
        <v>3.8704299999999998</v>
      </c>
      <c r="AA14" s="12">
        <v>7.8296400000000004</v>
      </c>
      <c r="AB14" s="12"/>
      <c r="AC14" s="12">
        <v>2.27773</v>
      </c>
      <c r="AD14" s="12"/>
      <c r="AE14" s="12">
        <v>5.86313</v>
      </c>
      <c r="AF14" s="12"/>
    </row>
    <row r="15" spans="1:32" ht="15">
      <c r="A15" s="1" t="s">
        <v>2</v>
      </c>
      <c r="B15">
        <v>64.52</v>
      </c>
      <c r="C15" s="5">
        <v>12.86</v>
      </c>
      <c r="D15">
        <v>17.86</v>
      </c>
      <c r="E15">
        <v>1.35</v>
      </c>
      <c r="F15" s="5">
        <v>456.32</v>
      </c>
      <c r="G15" s="6">
        <v>74.67549142</v>
      </c>
      <c r="H15">
        <v>23.68</v>
      </c>
      <c r="I15" s="7">
        <v>1.7230000000000001</v>
      </c>
      <c r="J15">
        <f t="shared" si="0"/>
        <v>1.7210000000000001</v>
      </c>
      <c r="K15">
        <v>776.25</v>
      </c>
      <c r="L15" s="1" t="s">
        <v>63</v>
      </c>
      <c r="M15" s="12">
        <v>9.7697599999999998</v>
      </c>
      <c r="N15" s="12">
        <v>4.2042000000000002</v>
      </c>
      <c r="O15" s="12">
        <v>16.271709999999999</v>
      </c>
      <c r="P15" s="12">
        <v>5.6028700000000002</v>
      </c>
      <c r="Q15" s="12">
        <v>6.7066999999999997</v>
      </c>
      <c r="R15" s="12">
        <v>1.2699800000000001</v>
      </c>
      <c r="S15" s="12">
        <v>3.2059299999999999</v>
      </c>
      <c r="T15" s="12">
        <v>2.75366</v>
      </c>
      <c r="U15" s="12">
        <v>4.2669899999999998</v>
      </c>
      <c r="V15" s="12">
        <v>4.5008600000000003</v>
      </c>
      <c r="W15" s="12">
        <v>1.7836799999999999</v>
      </c>
      <c r="X15" s="12">
        <v>4.3088499999999996</v>
      </c>
      <c r="Y15" s="12">
        <v>7.4137700000000004</v>
      </c>
      <c r="Z15" s="12">
        <v>3.5695199999999998</v>
      </c>
      <c r="AA15" s="12">
        <v>7.8715000000000002</v>
      </c>
      <c r="AB15" s="12"/>
      <c r="AC15" s="12">
        <v>2.4115000000000002</v>
      </c>
      <c r="AD15" s="12"/>
      <c r="AE15" s="12">
        <v>5.9177299999999997</v>
      </c>
      <c r="AF15" s="12"/>
    </row>
    <row r="16" spans="1:32" ht="15">
      <c r="A16" s="1"/>
      <c r="B16">
        <v>64.75</v>
      </c>
      <c r="C16" s="5">
        <v>12.84</v>
      </c>
      <c r="D16">
        <v>17.82</v>
      </c>
      <c r="E16">
        <v>1.48</v>
      </c>
      <c r="F16" s="5">
        <v>449.25</v>
      </c>
      <c r="G16" s="6">
        <v>74.811169750000005</v>
      </c>
      <c r="H16">
        <v>23.72</v>
      </c>
      <c r="I16" s="7">
        <v>1.802</v>
      </c>
      <c r="J16">
        <f t="shared" si="0"/>
        <v>1.8</v>
      </c>
      <c r="K16">
        <v>770.35</v>
      </c>
      <c r="L16" s="1" t="s">
        <v>63</v>
      </c>
      <c r="M16" s="12">
        <v>9.6300000000000008</v>
      </c>
      <c r="N16" s="12">
        <v>4.38</v>
      </c>
      <c r="O16" s="12">
        <v>15.82</v>
      </c>
      <c r="P16" s="12">
        <v>5.62</v>
      </c>
      <c r="Q16" s="12">
        <v>6.48</v>
      </c>
      <c r="R16" s="12">
        <v>1.4430000000000001</v>
      </c>
      <c r="S16" s="12">
        <v>3.11</v>
      </c>
      <c r="T16" s="12">
        <v>2.83</v>
      </c>
      <c r="U16" s="12">
        <v>4.21</v>
      </c>
      <c r="V16" s="12">
        <v>4.3499999999999996</v>
      </c>
      <c r="W16" s="12">
        <v>1.92</v>
      </c>
      <c r="X16" s="12">
        <v>4.22</v>
      </c>
      <c r="Y16" s="12">
        <v>7.18</v>
      </c>
      <c r="Z16" s="12">
        <v>3.85</v>
      </c>
      <c r="AA16" s="12">
        <v>7.41</v>
      </c>
      <c r="AB16" s="12">
        <f>STDEV(AA14:AA16)</f>
        <v>0.25522285660444366</v>
      </c>
      <c r="AC16" s="12">
        <v>2.21</v>
      </c>
      <c r="AD16" s="12">
        <f>STDEV(AC14:AC16)</f>
        <v>0.10253781074965641</v>
      </c>
      <c r="AE16" s="12">
        <v>6.08</v>
      </c>
      <c r="AF16" s="12">
        <f>STDEV(AE14:AE16)</f>
        <v>0.11280167684917848</v>
      </c>
    </row>
    <row r="17" spans="1:32" ht="15">
      <c r="A17" s="1"/>
      <c r="B17">
        <v>65.12</v>
      </c>
      <c r="C17" s="5">
        <v>13.04</v>
      </c>
      <c r="D17">
        <v>17.25</v>
      </c>
      <c r="E17">
        <v>1.42</v>
      </c>
      <c r="F17" s="5">
        <v>440.12</v>
      </c>
      <c r="G17" s="6">
        <v>74.269260650000007</v>
      </c>
      <c r="H17">
        <v>23.59</v>
      </c>
      <c r="I17" s="7">
        <v>1.867757669</v>
      </c>
      <c r="J17">
        <f t="shared" si="0"/>
        <v>1.865757669</v>
      </c>
      <c r="K17">
        <v>780.84</v>
      </c>
      <c r="L17" s="1" t="s">
        <v>64</v>
      </c>
      <c r="M17" s="12">
        <v>9.65</v>
      </c>
      <c r="N17" s="12">
        <v>4.29</v>
      </c>
      <c r="O17" s="12">
        <v>15.93</v>
      </c>
      <c r="P17" s="12">
        <v>5.28</v>
      </c>
      <c r="Q17" s="12">
        <v>6.61</v>
      </c>
      <c r="R17" s="12">
        <v>1.38</v>
      </c>
      <c r="S17" s="12">
        <v>3.09</v>
      </c>
      <c r="T17" s="12">
        <v>2.5</v>
      </c>
      <c r="U17" s="12">
        <v>4.0999999999999996</v>
      </c>
      <c r="V17" s="12">
        <v>4.5199999999999996</v>
      </c>
      <c r="W17" s="12">
        <v>1.83</v>
      </c>
      <c r="X17" s="12">
        <v>4.18</v>
      </c>
      <c r="Y17" s="12">
        <v>7.3</v>
      </c>
      <c r="Z17" s="12">
        <v>3.98</v>
      </c>
      <c r="AA17" s="12">
        <v>7.25</v>
      </c>
      <c r="AB17" s="12"/>
      <c r="AC17" s="12">
        <v>2.4500000000000002</v>
      </c>
      <c r="AD17" s="12"/>
      <c r="AE17" s="12">
        <v>5.36</v>
      </c>
      <c r="AF17" s="12"/>
    </row>
    <row r="18" spans="1:32" ht="15">
      <c r="A18" s="1" t="s">
        <v>5</v>
      </c>
      <c r="B18">
        <v>64.08</v>
      </c>
      <c r="C18" s="5">
        <v>13.05</v>
      </c>
      <c r="D18">
        <v>17.48</v>
      </c>
      <c r="E18">
        <v>1.37</v>
      </c>
      <c r="F18" s="5">
        <v>450.12</v>
      </c>
      <c r="G18" s="6">
        <v>74.45</v>
      </c>
      <c r="H18">
        <v>23.78</v>
      </c>
      <c r="I18" s="7">
        <v>1.9840971999999999</v>
      </c>
      <c r="J18">
        <f t="shared" si="0"/>
        <v>1.9820971999999999</v>
      </c>
      <c r="K18">
        <v>778.35</v>
      </c>
      <c r="L18" s="1" t="s">
        <v>64</v>
      </c>
      <c r="M18" s="12">
        <v>9.48</v>
      </c>
      <c r="N18" s="12">
        <v>4.08</v>
      </c>
      <c r="O18" s="12">
        <v>16.27</v>
      </c>
      <c r="P18" s="12">
        <v>5.57</v>
      </c>
      <c r="Q18" s="12">
        <v>6.78</v>
      </c>
      <c r="R18" s="12">
        <v>1.44</v>
      </c>
      <c r="S18" s="12">
        <v>2.85</v>
      </c>
      <c r="T18" s="12">
        <v>2.78</v>
      </c>
      <c r="U18" s="12">
        <v>4.08</v>
      </c>
      <c r="V18" s="12">
        <v>4.62</v>
      </c>
      <c r="W18" s="12">
        <v>2.02</v>
      </c>
      <c r="X18" s="12">
        <v>4.4000000000000004</v>
      </c>
      <c r="Y18" s="12">
        <v>7.21</v>
      </c>
      <c r="Z18" s="12">
        <v>3.52</v>
      </c>
      <c r="AA18" s="12">
        <v>7.64</v>
      </c>
      <c r="AB18" s="12"/>
      <c r="AC18" s="12">
        <v>2.2000000000000002</v>
      </c>
      <c r="AD18" s="12"/>
      <c r="AE18" s="12">
        <v>5.92</v>
      </c>
      <c r="AF18" s="12"/>
    </row>
    <row r="19" spans="1:32" ht="15">
      <c r="A19" s="1"/>
      <c r="B19">
        <v>64.61</v>
      </c>
      <c r="C19" s="5">
        <v>12.87</v>
      </c>
      <c r="D19">
        <v>17.600000000000001</v>
      </c>
      <c r="E19">
        <v>1.41</v>
      </c>
      <c r="F19" s="5">
        <v>456.38</v>
      </c>
      <c r="G19" s="6">
        <v>74.61</v>
      </c>
      <c r="H19">
        <v>23.36</v>
      </c>
      <c r="I19" s="7">
        <v>1.794260644</v>
      </c>
      <c r="J19">
        <f t="shared" si="0"/>
        <v>1.792260644</v>
      </c>
      <c r="K19">
        <v>767.29</v>
      </c>
      <c r="L19" s="1" t="s">
        <v>64</v>
      </c>
      <c r="M19" s="12">
        <v>9.8000000000000007</v>
      </c>
      <c r="N19" s="12">
        <v>4.03</v>
      </c>
      <c r="O19" s="12">
        <v>16.440000000000001</v>
      </c>
      <c r="P19" s="12">
        <v>5.48</v>
      </c>
      <c r="Q19" s="12">
        <v>6.42</v>
      </c>
      <c r="R19" s="12">
        <v>1.29</v>
      </c>
      <c r="S19" s="12">
        <v>3.14</v>
      </c>
      <c r="T19" s="12">
        <v>2.66</v>
      </c>
      <c r="U19" s="12">
        <v>4.32</v>
      </c>
      <c r="V19" s="12">
        <v>4.45</v>
      </c>
      <c r="W19" s="12">
        <v>1.91</v>
      </c>
      <c r="X19" s="12">
        <v>4.25</v>
      </c>
      <c r="Y19" s="12">
        <v>7.43</v>
      </c>
      <c r="Z19" s="12">
        <v>3.71</v>
      </c>
      <c r="AA19" s="12">
        <v>7.38</v>
      </c>
      <c r="AB19" s="12">
        <f>STDEV(AA17:AA19)</f>
        <v>0.19857828011475723</v>
      </c>
      <c r="AC19" s="12">
        <v>2.21</v>
      </c>
      <c r="AD19" s="12">
        <f>STDEV(AC17:AC19)</f>
        <v>0.14153915830374691</v>
      </c>
      <c r="AE19" s="12">
        <v>6.01</v>
      </c>
      <c r="AF19" s="12">
        <f>STDEV(AE17:AE19)</f>
        <v>0.35218366420567659</v>
      </c>
    </row>
    <row r="20" spans="1:32" ht="15">
      <c r="A20" s="1"/>
      <c r="B20">
        <v>63.94</v>
      </c>
      <c r="C20" s="5">
        <v>12.98</v>
      </c>
      <c r="D20">
        <v>18.09</v>
      </c>
      <c r="E20">
        <v>1.44</v>
      </c>
      <c r="F20" s="5">
        <v>453.76</v>
      </c>
      <c r="G20" s="6">
        <v>74.290000000000006</v>
      </c>
      <c r="H20">
        <v>23.89</v>
      </c>
      <c r="I20" s="7">
        <v>1.782</v>
      </c>
      <c r="J20">
        <f t="shared" si="0"/>
        <v>1.78</v>
      </c>
      <c r="K20">
        <v>786.16</v>
      </c>
    </row>
    <row r="29" spans="1:32" ht="14.25" customHeight="1">
      <c r="F29" s="8"/>
      <c r="P29" s="13"/>
      <c r="S29" s="13"/>
    </row>
    <row r="30" spans="1:32">
      <c r="F30" s="8"/>
      <c r="P30" s="13"/>
      <c r="S30" s="13"/>
    </row>
    <row r="31" spans="1:32" s="9" customFormat="1">
      <c r="F31" s="8"/>
      <c r="M31" s="14"/>
      <c r="N31" s="14"/>
      <c r="O31" s="14"/>
      <c r="P31" s="13"/>
      <c r="Q31" s="14"/>
      <c r="R31" s="14"/>
      <c r="S31" s="13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2">
      <c r="A32" s="8"/>
      <c r="B32" s="8"/>
      <c r="C32" s="8"/>
      <c r="D32" s="8"/>
      <c r="E32" s="8"/>
      <c r="F32" s="8"/>
      <c r="P32" s="13"/>
      <c r="Q32" s="14"/>
      <c r="S32" s="13"/>
      <c r="T32" s="14"/>
    </row>
    <row r="33" spans="1:20">
      <c r="A33" s="8"/>
      <c r="B33" s="8"/>
      <c r="C33" s="8"/>
      <c r="D33" s="8"/>
      <c r="E33" s="8"/>
      <c r="F33" s="8"/>
      <c r="P33" s="13"/>
      <c r="Q33" s="14"/>
      <c r="S33" s="13"/>
      <c r="T33" s="14"/>
    </row>
    <row r="34" spans="1:20">
      <c r="A34" s="8"/>
      <c r="B34" s="8"/>
      <c r="C34" s="8"/>
      <c r="D34" s="8"/>
      <c r="E34" s="8"/>
      <c r="F34" s="8"/>
      <c r="P34" s="13"/>
      <c r="Q34" s="14"/>
      <c r="S34" s="13"/>
      <c r="T34" s="14"/>
    </row>
    <row r="35" spans="1:20">
      <c r="Q35" s="14"/>
      <c r="T35" s="14"/>
    </row>
    <row r="36" spans="1:20">
      <c r="Q36" s="14"/>
      <c r="T36" s="14"/>
    </row>
    <row r="37" spans="1:20">
      <c r="Q37" s="14"/>
      <c r="T37" s="14"/>
    </row>
    <row r="38" spans="1:20">
      <c r="Q38" s="14"/>
      <c r="T38" s="14"/>
    </row>
    <row r="39" spans="1:20">
      <c r="P39" s="13"/>
      <c r="Q39" s="13"/>
      <c r="T39" s="14"/>
    </row>
    <row r="40" spans="1:20">
      <c r="M40" s="13"/>
      <c r="P40" s="13"/>
      <c r="Q40" s="14"/>
      <c r="S40" s="13"/>
      <c r="T40" s="14"/>
    </row>
    <row r="41" spans="1:20">
      <c r="Q41" s="14"/>
      <c r="T41" s="14"/>
    </row>
    <row r="42" spans="1:20">
      <c r="Q42" s="14"/>
      <c r="T42" s="14"/>
    </row>
    <row r="43" spans="1:20">
      <c r="Q43" s="14"/>
      <c r="T43" s="14"/>
    </row>
    <row r="44" spans="1:20">
      <c r="Q44" s="14"/>
      <c r="T44" s="14"/>
    </row>
    <row r="45" spans="1:20">
      <c r="Q45" s="14"/>
      <c r="T45" s="14"/>
    </row>
    <row r="46" spans="1:20">
      <c r="Q46" s="14"/>
      <c r="T46" s="14"/>
    </row>
    <row r="49" spans="6:21">
      <c r="F49" s="10"/>
      <c r="G49" s="10"/>
      <c r="H49" s="10"/>
      <c r="I49" s="10"/>
      <c r="J49" s="10"/>
      <c r="K49" s="10"/>
      <c r="L49" s="11"/>
      <c r="M49" s="15"/>
      <c r="N49" s="15"/>
    </row>
    <row r="51" spans="6:21">
      <c r="L51" s="10"/>
      <c r="M51" s="16"/>
      <c r="N51" s="16"/>
      <c r="O51" s="16"/>
      <c r="P51" s="16"/>
      <c r="Q51" s="16"/>
      <c r="R51" s="15"/>
      <c r="S51" s="15"/>
      <c r="T51" s="15"/>
      <c r="U51" s="15"/>
    </row>
  </sheetData>
  <mergeCells count="2">
    <mergeCell ref="B1:F1"/>
    <mergeCell ref="G1:K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1"/>
  <sheetViews>
    <sheetView topLeftCell="C1" workbookViewId="0">
      <selection activeCell="K9" sqref="K9"/>
    </sheetView>
  </sheetViews>
  <sheetFormatPr defaultRowHeight="13.5"/>
  <sheetData>
    <row r="1" spans="2:9" ht="15">
      <c r="C1" s="3"/>
      <c r="D1" s="29" t="s">
        <v>70</v>
      </c>
      <c r="E1" s="29"/>
      <c r="F1" s="29"/>
      <c r="G1" s="29" t="s">
        <v>69</v>
      </c>
      <c r="H1" s="29"/>
      <c r="I1" s="29"/>
    </row>
    <row r="2" spans="2:9" ht="41.25" customHeight="1">
      <c r="B2" s="20" t="s">
        <v>67</v>
      </c>
      <c r="C2" s="30" t="s">
        <v>43</v>
      </c>
      <c r="D2" s="30" t="s">
        <v>44</v>
      </c>
      <c r="E2" s="30" t="s">
        <v>57</v>
      </c>
      <c r="F2" s="30" t="s">
        <v>58</v>
      </c>
      <c r="G2" s="30" t="s">
        <v>44</v>
      </c>
      <c r="H2" s="30" t="s">
        <v>57</v>
      </c>
      <c r="I2" s="30" t="s">
        <v>58</v>
      </c>
    </row>
    <row r="3" spans="2:9" ht="15" customHeight="1">
      <c r="B3" s="27" t="s">
        <v>0</v>
      </c>
      <c r="C3">
        <v>2315.59</v>
      </c>
      <c r="D3" s="5">
        <v>3414.15</v>
      </c>
      <c r="E3">
        <v>28.24</v>
      </c>
      <c r="F3">
        <v>642.85</v>
      </c>
      <c r="G3">
        <v>1210.23</v>
      </c>
      <c r="H3" s="6">
        <v>8.68</v>
      </c>
      <c r="I3">
        <v>192.08</v>
      </c>
    </row>
    <row r="4" spans="2:9" ht="15" customHeight="1">
      <c r="B4" s="27"/>
      <c r="C4">
        <v>2170.5500000000002</v>
      </c>
      <c r="D4" s="5">
        <v>3296.44</v>
      </c>
      <c r="E4">
        <v>31.52</v>
      </c>
      <c r="F4">
        <v>622.76</v>
      </c>
      <c r="G4">
        <v>1221.8800000000001</v>
      </c>
      <c r="H4" s="6">
        <v>11.51</v>
      </c>
      <c r="I4">
        <v>225.41</v>
      </c>
    </row>
    <row r="5" spans="2:9" ht="15" customHeight="1">
      <c r="B5" s="27"/>
      <c r="C5">
        <v>2139.88</v>
      </c>
      <c r="D5" s="5">
        <v>3351.91</v>
      </c>
      <c r="E5">
        <v>28.83</v>
      </c>
      <c r="F5">
        <v>633.22</v>
      </c>
      <c r="G5">
        <v>1148.45</v>
      </c>
      <c r="H5" s="6">
        <v>10.050000000000001</v>
      </c>
      <c r="I5">
        <v>207.95</v>
      </c>
    </row>
    <row r="6" spans="2:9" ht="15" customHeight="1">
      <c r="B6" s="27" t="s">
        <v>3</v>
      </c>
      <c r="C6">
        <v>2175.54</v>
      </c>
      <c r="D6" s="5">
        <v>3679.43</v>
      </c>
      <c r="E6">
        <v>33.380000000000003</v>
      </c>
      <c r="F6">
        <v>639.09</v>
      </c>
      <c r="G6">
        <v>1256.56</v>
      </c>
      <c r="H6" s="6">
        <v>9.57</v>
      </c>
      <c r="I6">
        <v>227.69</v>
      </c>
    </row>
    <row r="7" spans="2:9" ht="15" customHeight="1">
      <c r="B7" s="27"/>
      <c r="C7">
        <v>2319.94</v>
      </c>
      <c r="D7" s="5">
        <v>3497.92</v>
      </c>
      <c r="E7">
        <v>32.04</v>
      </c>
      <c r="F7">
        <v>641.67999999999995</v>
      </c>
      <c r="G7">
        <v>1131.1099999999999</v>
      </c>
      <c r="H7" s="6">
        <v>10.87</v>
      </c>
      <c r="I7">
        <v>215.84</v>
      </c>
    </row>
    <row r="8" spans="2:9" ht="15" customHeight="1">
      <c r="B8" s="27"/>
      <c r="C8">
        <v>2087.52</v>
      </c>
      <c r="D8" s="5">
        <v>3576.15</v>
      </c>
      <c r="E8">
        <v>31.26</v>
      </c>
      <c r="F8">
        <v>627.19000000000005</v>
      </c>
      <c r="G8">
        <v>1186.23</v>
      </c>
      <c r="H8" s="6">
        <v>10.37</v>
      </c>
      <c r="I8">
        <v>195.25</v>
      </c>
    </row>
    <row r="9" spans="2:9" ht="15" customHeight="1">
      <c r="B9" s="27" t="s">
        <v>1</v>
      </c>
      <c r="C9">
        <v>2409.7800000000002</v>
      </c>
      <c r="D9" s="5">
        <v>3756.11</v>
      </c>
      <c r="E9">
        <v>35.51</v>
      </c>
      <c r="F9">
        <v>619.05999999999995</v>
      </c>
      <c r="G9">
        <v>1345.41</v>
      </c>
      <c r="H9" s="6">
        <v>10.14</v>
      </c>
      <c r="I9">
        <v>248.66</v>
      </c>
    </row>
    <row r="10" spans="2:9" ht="15" customHeight="1">
      <c r="B10" s="27"/>
      <c r="C10">
        <v>2211.98</v>
      </c>
      <c r="D10" s="5">
        <v>3673.25</v>
      </c>
      <c r="E10">
        <v>33.619999999999997</v>
      </c>
      <c r="F10">
        <v>648.29</v>
      </c>
      <c r="G10">
        <v>1411.74</v>
      </c>
      <c r="H10" s="6">
        <v>10.86</v>
      </c>
      <c r="I10">
        <v>202.69</v>
      </c>
    </row>
    <row r="11" spans="2:9" ht="15" customHeight="1">
      <c r="B11" s="27"/>
      <c r="C11">
        <v>2348.36</v>
      </c>
      <c r="D11" s="5">
        <v>3601.32</v>
      </c>
      <c r="E11">
        <v>34.14</v>
      </c>
      <c r="F11">
        <v>641.5</v>
      </c>
      <c r="G11">
        <v>1216.28</v>
      </c>
      <c r="H11" s="6">
        <v>9.33</v>
      </c>
      <c r="I11">
        <v>214.14</v>
      </c>
    </row>
    <row r="12" spans="2:9" ht="15" customHeight="1">
      <c r="B12" s="27" t="s">
        <v>4</v>
      </c>
      <c r="C12">
        <v>2714.14</v>
      </c>
      <c r="D12" s="5">
        <v>3690.2449999999999</v>
      </c>
      <c r="E12">
        <v>34.85</v>
      </c>
      <c r="F12">
        <v>623.41</v>
      </c>
      <c r="G12">
        <v>1398.12</v>
      </c>
      <c r="H12" s="6">
        <v>10.35247</v>
      </c>
      <c r="I12">
        <v>237.28</v>
      </c>
    </row>
    <row r="13" spans="2:9" ht="15" customHeight="1">
      <c r="B13" s="27"/>
      <c r="C13">
        <v>2491.1999999999998</v>
      </c>
      <c r="D13" s="5">
        <v>3871.54</v>
      </c>
      <c r="E13">
        <v>36.5</v>
      </c>
      <c r="F13">
        <v>635.92999999999995</v>
      </c>
      <c r="G13">
        <v>1505.31</v>
      </c>
      <c r="H13" s="6">
        <v>9.3841999999999999</v>
      </c>
      <c r="I13">
        <v>217.86</v>
      </c>
    </row>
    <row r="14" spans="2:9" ht="15" customHeight="1">
      <c r="B14" s="27"/>
      <c r="C14">
        <v>2445.0300000000002</v>
      </c>
      <c r="D14" s="5">
        <v>3705.68</v>
      </c>
      <c r="E14">
        <v>35.69</v>
      </c>
      <c r="F14">
        <v>657.15</v>
      </c>
      <c r="G14">
        <v>1462.63</v>
      </c>
      <c r="H14" s="6">
        <v>10.612424499999999</v>
      </c>
      <c r="I14">
        <v>204.73</v>
      </c>
    </row>
    <row r="15" spans="2:9" ht="15" customHeight="1">
      <c r="B15" s="27" t="s">
        <v>2</v>
      </c>
      <c r="C15">
        <v>2579.3200000000002</v>
      </c>
      <c r="D15" s="5">
        <v>3806.08</v>
      </c>
      <c r="E15">
        <v>37.33</v>
      </c>
      <c r="F15">
        <v>650.22</v>
      </c>
      <c r="G15">
        <v>1518.44</v>
      </c>
      <c r="H15" s="6">
        <v>10.202344999999999</v>
      </c>
      <c r="I15">
        <v>219.57</v>
      </c>
    </row>
    <row r="16" spans="2:9" ht="15" customHeight="1">
      <c r="B16" s="27"/>
      <c r="C16">
        <v>2442.5100000000002</v>
      </c>
      <c r="D16" s="5">
        <v>3718.72</v>
      </c>
      <c r="E16">
        <v>35.72</v>
      </c>
      <c r="F16">
        <v>632.57000000000005</v>
      </c>
      <c r="G16">
        <v>1627.53</v>
      </c>
      <c r="H16" s="6">
        <v>9.153156525</v>
      </c>
      <c r="I16">
        <v>184.01</v>
      </c>
    </row>
    <row r="17" spans="2:9" ht="15" customHeight="1">
      <c r="B17" s="27"/>
      <c r="C17">
        <v>2500.8000000000002</v>
      </c>
      <c r="D17" s="5">
        <v>3724.17</v>
      </c>
      <c r="E17">
        <v>36.159999999999997</v>
      </c>
      <c r="F17">
        <v>622.76</v>
      </c>
      <c r="G17">
        <v>1335.82</v>
      </c>
      <c r="H17" s="6">
        <v>9.8213122449999997</v>
      </c>
      <c r="I17">
        <v>195.4</v>
      </c>
    </row>
    <row r="18" spans="2:9" ht="15" customHeight="1">
      <c r="B18" s="27" t="s">
        <v>5</v>
      </c>
      <c r="C18">
        <v>2514.6799999999998</v>
      </c>
      <c r="D18" s="5">
        <v>3775.52</v>
      </c>
      <c r="E18">
        <v>37.729999999999997</v>
      </c>
      <c r="F18">
        <v>652.73</v>
      </c>
      <c r="G18">
        <v>1637.26</v>
      </c>
      <c r="H18" s="6">
        <v>11.0735454</v>
      </c>
      <c r="I18">
        <v>220.72</v>
      </c>
    </row>
    <row r="19" spans="2:9" ht="15" customHeight="1">
      <c r="B19" s="27"/>
      <c r="C19">
        <v>2487.12</v>
      </c>
      <c r="D19" s="5">
        <v>3623.15</v>
      </c>
      <c r="E19">
        <v>36.19</v>
      </c>
      <c r="F19">
        <v>646.15</v>
      </c>
      <c r="G19">
        <v>1402.75</v>
      </c>
      <c r="H19" s="6">
        <v>11.43524</v>
      </c>
      <c r="I19">
        <v>192.29</v>
      </c>
    </row>
    <row r="20" spans="2:9" ht="15" customHeight="1">
      <c r="B20" s="27"/>
      <c r="C20">
        <v>2395.67</v>
      </c>
      <c r="D20" s="5">
        <v>3657.79</v>
      </c>
      <c r="E20">
        <v>36.090000000000003</v>
      </c>
      <c r="F20">
        <v>631.41</v>
      </c>
      <c r="G20">
        <v>1531.51</v>
      </c>
      <c r="H20" s="6">
        <v>10.141540000000001</v>
      </c>
      <c r="I20">
        <v>197.93</v>
      </c>
    </row>
    <row r="21" spans="2:9">
      <c r="H21" s="6"/>
    </row>
  </sheetData>
  <mergeCells count="8">
    <mergeCell ref="G1:I1"/>
    <mergeCell ref="D1:F1"/>
    <mergeCell ref="B18:B20"/>
    <mergeCell ref="B3:B5"/>
    <mergeCell ref="B6:B8"/>
    <mergeCell ref="B9:B11"/>
    <mergeCell ref="B12:B14"/>
    <mergeCell ref="B15:B17"/>
  </mergeCells>
  <phoneticPr fontId="1" type="noConversion"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19"/>
  <sheetViews>
    <sheetView workbookViewId="0">
      <selection activeCell="K12" sqref="K12"/>
    </sheetView>
  </sheetViews>
  <sheetFormatPr defaultRowHeight="13.5"/>
  <sheetData>
    <row r="1" spans="1:9" ht="45">
      <c r="A1" s="20" t="s">
        <v>67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</row>
    <row r="2" spans="1:9">
      <c r="A2" s="27" t="s">
        <v>0</v>
      </c>
      <c r="B2">
        <v>680.25</v>
      </c>
      <c r="C2">
        <v>386.32</v>
      </c>
      <c r="D2" s="5">
        <v>102.35</v>
      </c>
      <c r="E2">
        <v>129.15</v>
      </c>
      <c r="F2" s="5">
        <v>1.56</v>
      </c>
      <c r="G2">
        <v>118.35</v>
      </c>
      <c r="H2">
        <v>120.12</v>
      </c>
      <c r="I2">
        <v>0.245</v>
      </c>
    </row>
    <row r="3" spans="1:9">
      <c r="A3" s="27"/>
      <c r="B3">
        <v>701.04</v>
      </c>
      <c r="C3">
        <v>358.25</v>
      </c>
      <c r="D3" s="5">
        <v>116.28</v>
      </c>
      <c r="E3">
        <v>138.62</v>
      </c>
      <c r="F3" s="5">
        <v>1.83</v>
      </c>
      <c r="G3">
        <v>90.64</v>
      </c>
      <c r="H3">
        <v>132.18</v>
      </c>
      <c r="I3">
        <v>0.23</v>
      </c>
    </row>
    <row r="4" spans="1:9">
      <c r="A4" s="27"/>
      <c r="B4">
        <v>716.45</v>
      </c>
      <c r="C4">
        <v>377.35</v>
      </c>
      <c r="D4" s="5">
        <v>106.74</v>
      </c>
      <c r="E4">
        <v>133.63999999999999</v>
      </c>
      <c r="F4" s="5">
        <v>2.52</v>
      </c>
      <c r="G4">
        <v>107.69</v>
      </c>
      <c r="H4">
        <v>131.51</v>
      </c>
      <c r="I4">
        <v>0.26500000000000001</v>
      </c>
    </row>
    <row r="5" spans="1:9">
      <c r="A5" s="27" t="s">
        <v>3</v>
      </c>
      <c r="B5">
        <v>740.14</v>
      </c>
      <c r="C5">
        <v>469.32</v>
      </c>
      <c r="D5" s="5">
        <v>111.06</v>
      </c>
      <c r="E5">
        <v>109.88</v>
      </c>
      <c r="F5" s="5">
        <v>2.19</v>
      </c>
      <c r="G5">
        <v>96.37</v>
      </c>
      <c r="H5">
        <v>136.25</v>
      </c>
      <c r="I5">
        <v>0.22</v>
      </c>
    </row>
    <row r="6" spans="1:9">
      <c r="A6" s="27"/>
      <c r="B6">
        <v>727.69</v>
      </c>
      <c r="C6">
        <v>484.01</v>
      </c>
      <c r="D6" s="5">
        <v>121.68</v>
      </c>
      <c r="E6">
        <v>148.65</v>
      </c>
      <c r="F6" s="5">
        <v>2.37</v>
      </c>
      <c r="G6">
        <v>111.26</v>
      </c>
      <c r="H6">
        <v>145.85</v>
      </c>
      <c r="I6">
        <v>0.255</v>
      </c>
    </row>
    <row r="7" spans="1:9">
      <c r="A7" s="27"/>
      <c r="B7">
        <v>743.15</v>
      </c>
      <c r="C7">
        <v>478.88</v>
      </c>
      <c r="D7" s="5">
        <v>119.34</v>
      </c>
      <c r="E7">
        <v>127.25</v>
      </c>
      <c r="F7" s="5">
        <v>2.02</v>
      </c>
      <c r="G7">
        <v>85.49</v>
      </c>
      <c r="H7">
        <v>127.19</v>
      </c>
      <c r="I7">
        <v>0.22500000000000001</v>
      </c>
    </row>
    <row r="8" spans="1:9">
      <c r="A8" s="27" t="s">
        <v>1</v>
      </c>
      <c r="B8">
        <v>803.85</v>
      </c>
      <c r="C8">
        <v>484.25</v>
      </c>
      <c r="D8" s="5">
        <v>138.24</v>
      </c>
      <c r="E8">
        <v>126.34</v>
      </c>
      <c r="F8" s="5">
        <v>2.81</v>
      </c>
      <c r="G8">
        <v>126.34</v>
      </c>
      <c r="H8">
        <v>144.37</v>
      </c>
      <c r="I8">
        <v>0.22</v>
      </c>
    </row>
    <row r="9" spans="1:9">
      <c r="A9" s="27"/>
      <c r="B9">
        <v>820.28</v>
      </c>
      <c r="C9">
        <v>528.13</v>
      </c>
      <c r="D9" s="5">
        <v>145.37</v>
      </c>
      <c r="E9">
        <v>134.16</v>
      </c>
      <c r="F9" s="5">
        <v>2.5299999999999998</v>
      </c>
      <c r="G9">
        <v>101.49</v>
      </c>
      <c r="H9">
        <v>138.59</v>
      </c>
      <c r="I9">
        <v>0.245</v>
      </c>
    </row>
    <row r="10" spans="1:9">
      <c r="A10" s="27"/>
      <c r="B10">
        <v>818.74</v>
      </c>
      <c r="C10">
        <v>507.95</v>
      </c>
      <c r="D10" s="5">
        <v>131.52000000000001</v>
      </c>
      <c r="E10">
        <v>135.27000000000001</v>
      </c>
      <c r="F10" s="5">
        <v>2.44</v>
      </c>
      <c r="G10">
        <v>106.82</v>
      </c>
      <c r="H10">
        <v>131.65</v>
      </c>
      <c r="I10">
        <v>0.24</v>
      </c>
    </row>
    <row r="11" spans="1:9">
      <c r="A11" s="27" t="s">
        <v>4</v>
      </c>
      <c r="B11">
        <v>831.11</v>
      </c>
      <c r="C11">
        <v>531.02</v>
      </c>
      <c r="D11" s="5">
        <v>142.29</v>
      </c>
      <c r="E11">
        <v>142.37</v>
      </c>
      <c r="F11" s="5">
        <v>2.2200000000000002</v>
      </c>
      <c r="G11">
        <v>127.76</v>
      </c>
      <c r="H11">
        <v>132.59</v>
      </c>
      <c r="I11">
        <v>0.19500000000000001</v>
      </c>
    </row>
    <row r="12" spans="1:9">
      <c r="A12" s="27"/>
      <c r="B12">
        <v>816.35</v>
      </c>
      <c r="C12">
        <v>532.74</v>
      </c>
      <c r="D12" s="5">
        <v>130.88999999999999</v>
      </c>
      <c r="E12">
        <v>128.59</v>
      </c>
      <c r="F12" s="5">
        <v>2.0299999999999998</v>
      </c>
      <c r="G12">
        <v>134.61000000000001</v>
      </c>
      <c r="H12">
        <v>135.63999999999999</v>
      </c>
      <c r="I12">
        <v>0.23</v>
      </c>
    </row>
    <row r="13" spans="1:9">
      <c r="A13" s="27"/>
      <c r="B13">
        <v>833.33</v>
      </c>
      <c r="C13">
        <v>540.02</v>
      </c>
      <c r="D13" s="5">
        <v>137.51</v>
      </c>
      <c r="E13">
        <v>123.68</v>
      </c>
      <c r="F13" s="5">
        <v>2.41</v>
      </c>
      <c r="G13">
        <v>125.89</v>
      </c>
      <c r="H13">
        <v>140.19</v>
      </c>
      <c r="I13">
        <v>0.215</v>
      </c>
    </row>
    <row r="14" spans="1:9">
      <c r="A14" s="27" t="s">
        <v>2</v>
      </c>
      <c r="B14">
        <v>823.28</v>
      </c>
      <c r="C14">
        <v>538.15</v>
      </c>
      <c r="D14" s="5">
        <v>118.65</v>
      </c>
      <c r="E14">
        <v>126.27</v>
      </c>
      <c r="F14" s="5">
        <v>2.08</v>
      </c>
      <c r="G14">
        <v>129.97999999999999</v>
      </c>
      <c r="H14">
        <v>130.26</v>
      </c>
      <c r="I14">
        <v>0.2</v>
      </c>
    </row>
    <row r="15" spans="1:9">
      <c r="A15" s="27"/>
      <c r="B15">
        <v>840.53</v>
      </c>
      <c r="C15">
        <v>553.61</v>
      </c>
      <c r="D15" s="5">
        <v>133.19</v>
      </c>
      <c r="E15">
        <v>125.69</v>
      </c>
      <c r="F15" s="5">
        <v>2.35</v>
      </c>
      <c r="G15">
        <v>131.63999999999999</v>
      </c>
      <c r="H15">
        <v>120.69</v>
      </c>
      <c r="I15">
        <v>0.18</v>
      </c>
    </row>
    <row r="16" spans="1:9">
      <c r="A16" s="27"/>
      <c r="B16">
        <v>828.69</v>
      </c>
      <c r="C16">
        <v>540.12</v>
      </c>
      <c r="D16" s="5">
        <v>124.86</v>
      </c>
      <c r="E16">
        <v>139.28</v>
      </c>
      <c r="F16" s="5">
        <v>2.11</v>
      </c>
      <c r="G16">
        <v>118.25</v>
      </c>
      <c r="H16">
        <v>123.65</v>
      </c>
      <c r="I16">
        <v>0.24</v>
      </c>
    </row>
    <row r="17" spans="1:9">
      <c r="A17" s="27" t="s">
        <v>5</v>
      </c>
      <c r="B17">
        <v>834.44</v>
      </c>
      <c r="C17">
        <v>558.14</v>
      </c>
      <c r="D17" s="5">
        <v>126.59</v>
      </c>
      <c r="E17">
        <v>145.66999999999999</v>
      </c>
      <c r="F17" s="5">
        <v>1.96</v>
      </c>
      <c r="G17">
        <v>129.24</v>
      </c>
      <c r="H17">
        <v>118.36</v>
      </c>
      <c r="I17">
        <v>0.17499999999999999</v>
      </c>
    </row>
    <row r="18" spans="1:9">
      <c r="A18" s="27"/>
      <c r="B18">
        <v>825.58</v>
      </c>
      <c r="C18">
        <v>556.25</v>
      </c>
      <c r="D18" s="5">
        <v>120.83</v>
      </c>
      <c r="E18">
        <v>126.32</v>
      </c>
      <c r="F18" s="5">
        <v>2.25</v>
      </c>
      <c r="G18">
        <v>135.38</v>
      </c>
      <c r="H18">
        <v>123.65</v>
      </c>
      <c r="I18">
        <v>0.2</v>
      </c>
    </row>
    <row r="19" spans="1:9">
      <c r="A19" s="27"/>
      <c r="B19">
        <v>837.13</v>
      </c>
      <c r="C19">
        <v>541.21</v>
      </c>
      <c r="D19" s="5">
        <v>135.79</v>
      </c>
      <c r="E19">
        <v>138.74</v>
      </c>
      <c r="F19" s="5">
        <v>2.27</v>
      </c>
      <c r="G19">
        <v>119.23</v>
      </c>
      <c r="H19">
        <v>122.67</v>
      </c>
      <c r="I19">
        <v>0.19500000000000001</v>
      </c>
    </row>
  </sheetData>
  <mergeCells count="6">
    <mergeCell ref="A17:A19"/>
    <mergeCell ref="A2:A4"/>
    <mergeCell ref="A5:A7"/>
    <mergeCell ref="A8:A10"/>
    <mergeCell ref="A11:A13"/>
    <mergeCell ref="A14:A16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I20"/>
  <sheetViews>
    <sheetView workbookViewId="0">
      <selection activeCell="K17" sqref="K17"/>
    </sheetView>
  </sheetViews>
  <sheetFormatPr defaultRowHeight="13.5"/>
  <cols>
    <col min="8" max="8" width="9" style="6"/>
  </cols>
  <sheetData>
    <row r="1" spans="1:9" ht="15">
      <c r="A1" s="28" t="s">
        <v>67</v>
      </c>
      <c r="B1" s="29" t="s">
        <v>68</v>
      </c>
      <c r="C1" s="29"/>
      <c r="D1" s="29"/>
      <c r="E1" s="29"/>
      <c r="F1" s="29"/>
      <c r="G1" s="29"/>
      <c r="H1" s="29"/>
    </row>
    <row r="2" spans="1:9" ht="45" customHeight="1">
      <c r="A2" s="28"/>
      <c r="B2" s="3" t="s">
        <v>45</v>
      </c>
      <c r="C2" s="3"/>
      <c r="D2" s="3" t="s">
        <v>46</v>
      </c>
      <c r="E2" s="3"/>
      <c r="F2" s="3" t="s">
        <v>47</v>
      </c>
      <c r="G2" s="3"/>
      <c r="H2" s="19" t="s">
        <v>48</v>
      </c>
    </row>
    <row r="3" spans="1:9">
      <c r="A3" s="27" t="s">
        <v>0</v>
      </c>
      <c r="B3">
        <v>3.88</v>
      </c>
      <c r="D3">
        <v>41.37</v>
      </c>
      <c r="F3">
        <v>175.57</v>
      </c>
      <c r="H3" s="6">
        <v>0.93500000000000005</v>
      </c>
    </row>
    <row r="4" spans="1:9">
      <c r="A4" s="27"/>
      <c r="B4">
        <v>4.2699999999999996</v>
      </c>
      <c r="D4">
        <v>37.49</v>
      </c>
      <c r="F4">
        <v>188.95</v>
      </c>
      <c r="H4" s="6">
        <v>1.3120000000000001</v>
      </c>
    </row>
    <row r="5" spans="1:9">
      <c r="A5" s="27"/>
      <c r="B5">
        <v>4.0599999999999996</v>
      </c>
      <c r="C5">
        <f>STDEV(B3:B5)</f>
        <v>0.19519221295944961</v>
      </c>
      <c r="D5">
        <v>38.659999999999997</v>
      </c>
      <c r="E5">
        <f>STDEV(D3:D5)</f>
        <v>1.9902847367482333</v>
      </c>
      <c r="F5">
        <v>181.18</v>
      </c>
      <c r="G5">
        <f>STDEV(F3:F5)</f>
        <v>6.7189954606313567</v>
      </c>
      <c r="H5" s="6">
        <v>0.98599999999999999</v>
      </c>
      <c r="I5">
        <f>STDEV(H3:H5)</f>
        <v>0.20453443067936883</v>
      </c>
    </row>
    <row r="6" spans="1:9">
      <c r="A6" s="27" t="s">
        <v>3</v>
      </c>
      <c r="B6">
        <v>4.2300000000000004</v>
      </c>
      <c r="D6">
        <v>43.23</v>
      </c>
      <c r="F6">
        <v>185.36</v>
      </c>
      <c r="H6" s="6">
        <v>1.1254500000000001</v>
      </c>
    </row>
    <row r="7" spans="1:9">
      <c r="A7" s="27"/>
      <c r="B7">
        <v>4.3899999999999997</v>
      </c>
      <c r="D7">
        <v>40.81</v>
      </c>
      <c r="F7">
        <v>170.65</v>
      </c>
      <c r="H7" s="6">
        <v>0.85455599999999998</v>
      </c>
    </row>
    <row r="8" spans="1:9">
      <c r="A8" s="27"/>
      <c r="B8">
        <v>4.38</v>
      </c>
      <c r="C8">
        <f>STDEV(B6:B8)</f>
        <v>8.9628864398326277E-2</v>
      </c>
      <c r="D8">
        <v>43.1</v>
      </c>
      <c r="E8">
        <f>STDEV(D6:D8)</f>
        <v>1.3612126946220851</v>
      </c>
      <c r="F8">
        <v>178.25</v>
      </c>
      <c r="G8">
        <f>STDEV(F6:F8)</f>
        <v>7.3563600600663337</v>
      </c>
      <c r="H8" s="6">
        <v>1.0912230000000001</v>
      </c>
      <c r="I8">
        <f>STDEV(H6:H8)</f>
        <v>0.14751627913216964</v>
      </c>
    </row>
    <row r="9" spans="1:9">
      <c r="A9" s="27" t="s">
        <v>1</v>
      </c>
      <c r="B9">
        <v>4.5199999999999996</v>
      </c>
      <c r="D9">
        <v>43.72</v>
      </c>
      <c r="F9">
        <v>191.76</v>
      </c>
      <c r="H9" s="6">
        <v>0.95624500000000001</v>
      </c>
    </row>
    <row r="10" spans="1:9">
      <c r="A10" s="27"/>
      <c r="B10">
        <v>4.4800000000000004</v>
      </c>
      <c r="D10">
        <v>42.08</v>
      </c>
      <c r="F10">
        <v>175.01</v>
      </c>
      <c r="H10" s="6">
        <v>1.0645522999999999</v>
      </c>
    </row>
    <row r="11" spans="1:9">
      <c r="A11" s="27"/>
      <c r="B11">
        <v>4.6100000000000003</v>
      </c>
      <c r="C11">
        <f>STDEV(B9:B11)</f>
        <v>6.658328118479398E-2</v>
      </c>
      <c r="D11">
        <v>40.89</v>
      </c>
      <c r="E11">
        <f>STDEV(D9:D11)</f>
        <v>1.4209503861852393</v>
      </c>
      <c r="F11">
        <v>183.07</v>
      </c>
      <c r="G11">
        <f>STDEV(F9:F11)</f>
        <v>8.3769743941357877</v>
      </c>
      <c r="H11" s="6">
        <v>0.88245600000000002</v>
      </c>
      <c r="I11">
        <f>STDEV(H9:H11)</f>
        <v>9.1591802970189262E-2</v>
      </c>
    </row>
    <row r="12" spans="1:9">
      <c r="A12" s="27" t="s">
        <v>4</v>
      </c>
      <c r="B12">
        <v>4.58</v>
      </c>
      <c r="D12">
        <v>45.51</v>
      </c>
      <c r="F12">
        <v>167.29</v>
      </c>
      <c r="H12" s="6">
        <v>0.72514559999999995</v>
      </c>
    </row>
    <row r="13" spans="1:9">
      <c r="A13" s="27"/>
      <c r="B13">
        <v>4.47</v>
      </c>
      <c r="D13">
        <v>43.36</v>
      </c>
      <c r="F13">
        <v>183.72</v>
      </c>
      <c r="H13" s="6">
        <v>0.92345600000000005</v>
      </c>
    </row>
    <row r="14" spans="1:9">
      <c r="A14" s="27"/>
      <c r="B14">
        <v>4.66</v>
      </c>
      <c r="C14">
        <f>STDEV(B12:B14)</f>
        <v>9.5393920141676511E-2</v>
      </c>
      <c r="D14">
        <v>43.75</v>
      </c>
      <c r="E14">
        <f>STDEV(D12:D14)</f>
        <v>1.1454402356005715</v>
      </c>
      <c r="F14">
        <v>187.43</v>
      </c>
      <c r="G14">
        <f>STDEV(F12:F14)</f>
        <v>10.71858666056254</v>
      </c>
      <c r="H14" s="6">
        <v>0.92144999999999999</v>
      </c>
      <c r="I14">
        <f>STDEV(H12:H14)</f>
        <v>0.1139198960114223</v>
      </c>
    </row>
    <row r="15" spans="1:9">
      <c r="A15" s="27" t="s">
        <v>2</v>
      </c>
      <c r="B15">
        <v>4.53</v>
      </c>
      <c r="D15">
        <v>53.12</v>
      </c>
      <c r="F15">
        <v>190.34</v>
      </c>
      <c r="H15" s="6">
        <v>0.8894725</v>
      </c>
    </row>
    <row r="16" spans="1:9">
      <c r="A16" s="27"/>
      <c r="B16">
        <v>4.4800000000000004</v>
      </c>
      <c r="D16">
        <v>49.53</v>
      </c>
      <c r="F16">
        <v>162.82</v>
      </c>
      <c r="H16" s="6">
        <v>0.92457999999999996</v>
      </c>
    </row>
    <row r="17" spans="1:9">
      <c r="A17" s="27"/>
      <c r="B17">
        <v>4.75</v>
      </c>
      <c r="C17">
        <f>STDEV(B15:B17)</f>
        <v>0.14364307617608676</v>
      </c>
      <c r="D17">
        <v>50.68</v>
      </c>
      <c r="E17">
        <f>STDEV(D15:D17)</f>
        <v>1.8332212086924273</v>
      </c>
      <c r="F17">
        <v>170.91</v>
      </c>
      <c r="G17">
        <f>STDEV(F15:F17)</f>
        <v>14.144041148130668</v>
      </c>
      <c r="H17" s="6">
        <v>0.72454499999999999</v>
      </c>
      <c r="I17">
        <f>STDEV(H15:H17)</f>
        <v>0.10680794136946639</v>
      </c>
    </row>
    <row r="18" spans="1:9">
      <c r="A18" s="27" t="s">
        <v>5</v>
      </c>
      <c r="B18">
        <v>4.58</v>
      </c>
      <c r="D18">
        <v>52.13</v>
      </c>
      <c r="F18">
        <v>202.59</v>
      </c>
      <c r="H18" s="6">
        <v>0.95646200000000003</v>
      </c>
    </row>
    <row r="19" spans="1:9">
      <c r="A19" s="27"/>
      <c r="B19">
        <v>4.5</v>
      </c>
      <c r="D19">
        <v>49.55</v>
      </c>
      <c r="F19">
        <v>185.48</v>
      </c>
      <c r="H19" s="6">
        <v>0.81245000000000001</v>
      </c>
    </row>
    <row r="20" spans="1:9">
      <c r="A20" s="27"/>
      <c r="B20">
        <v>4.6900000000000004</v>
      </c>
      <c r="C20">
        <f>STDEV(B18:B20)</f>
        <v>9.5393920141695135E-2</v>
      </c>
      <c r="D20">
        <v>49.06</v>
      </c>
      <c r="E20">
        <f>STDEV(D18:D20)</f>
        <v>1.6493129882873818</v>
      </c>
      <c r="F20">
        <v>192.93</v>
      </c>
      <c r="G20">
        <f>STDEV(F18:F20)</f>
        <v>8.5787547658933878</v>
      </c>
      <c r="H20" s="6">
        <v>0.72254799999999997</v>
      </c>
      <c r="I20">
        <f>STDEV(H18:H20)</f>
        <v>0.11799546964749717</v>
      </c>
    </row>
  </sheetData>
  <mergeCells count="8">
    <mergeCell ref="A1:A2"/>
    <mergeCell ref="B1:H1"/>
    <mergeCell ref="A18:A20"/>
    <mergeCell ref="A3:A5"/>
    <mergeCell ref="A6:A8"/>
    <mergeCell ref="A9:A11"/>
    <mergeCell ref="A12:A14"/>
    <mergeCell ref="A15:A1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Growth performance</vt:lpstr>
      <vt:lpstr>Nutritional composition</vt:lpstr>
      <vt:lpstr>Digestive enzymes</vt:lpstr>
      <vt:lpstr>Metabolic enzymes</vt:lpstr>
      <vt:lpstr>Serum oxidation resistance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微软用户</cp:lastModifiedBy>
  <dcterms:created xsi:type="dcterms:W3CDTF">2006-09-13T11:21:51Z</dcterms:created>
  <dcterms:modified xsi:type="dcterms:W3CDTF">2020-10-27T15:51:21Z</dcterms:modified>
</cp:coreProperties>
</file>