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ncent\Documents\Etudiants These\Hugo Merienne\Manuscrit Manip\MS PeerJ _ CoM Dynamics\Soumission PeerJ\Data\"/>
    </mc:Choice>
  </mc:AlternateContent>
  <bookViews>
    <workbookView xWindow="0" yWindow="0" windowWidth="19160" windowHeight="7010"/>
  </bookViews>
  <sheets>
    <sheet name="Database" sheetId="1" r:id="rId1"/>
    <sheet name="Variable explanation" sheetId="2" r:id="rId2"/>
  </sheets>
  <calcPr calcId="162913"/>
</workbook>
</file>

<file path=xl/calcChain.xml><?xml version="1.0" encoding="utf-8"?>
<calcChain xmlns="http://schemas.openxmlformats.org/spreadsheetml/2006/main">
  <c r="AO58" i="1" l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8" i="1"/>
  <c r="B57" i="1"/>
  <c r="B56" i="1"/>
  <c r="BJ57" i="1" l="1"/>
  <c r="BJ56" i="1"/>
  <c r="BJ55" i="1"/>
</calcChain>
</file>

<file path=xl/sharedStrings.xml><?xml version="1.0" encoding="utf-8"?>
<sst xmlns="http://schemas.openxmlformats.org/spreadsheetml/2006/main" count="207" uniqueCount="96">
  <si>
    <t>mass_ant</t>
  </si>
  <si>
    <t>mass_load</t>
  </si>
  <si>
    <t>time_u</t>
  </si>
  <si>
    <t>temp_u</t>
  </si>
  <si>
    <t>time_l</t>
  </si>
  <si>
    <t>temp_l</t>
  </si>
  <si>
    <t>load_ratio</t>
  </si>
  <si>
    <t>l_corps</t>
  </si>
  <si>
    <t>distance_lineaire_parcourue_u</t>
  </si>
  <si>
    <t>distance_lineaire_parcourue_l</t>
  </si>
  <si>
    <t>travail_mecanique_u</t>
  </si>
  <si>
    <t>travail_mecanique_l</t>
  </si>
  <si>
    <t>travail_mecanique_div_masse_distance_u</t>
  </si>
  <si>
    <t>travail_mecanique_div_masse_temps_u</t>
  </si>
  <si>
    <t>travail_mecanique_div_masse_distance_l</t>
  </si>
  <si>
    <t>travail_mecanique_div_masse_temps_l</t>
  </si>
  <si>
    <t>nombre_foulees_u</t>
  </si>
  <si>
    <t>nombre_foulees_l</t>
  </si>
  <si>
    <t>longueur_foulee_u</t>
  </si>
  <si>
    <t>longueur_foulee_l</t>
  </si>
  <si>
    <t>vitesse_u</t>
  </si>
  <si>
    <t>vitesse_l</t>
  </si>
  <si>
    <t>coef_cor_u</t>
  </si>
  <si>
    <t>coef_cor_l</t>
  </si>
  <si>
    <t>amplitude_z_u</t>
  </si>
  <si>
    <t>rmse_pos_z_u</t>
  </si>
  <si>
    <t>rmse_vit_norm_u</t>
  </si>
  <si>
    <t>amplitude_z_l</t>
  </si>
  <si>
    <t>rmse_pos_z_l</t>
  </si>
  <si>
    <t>rmse_vit_norm_l</t>
  </si>
  <si>
    <t>mean_z_BL_u</t>
  </si>
  <si>
    <t>mean_z_BL_l</t>
  </si>
  <si>
    <t>dephasage_stat_kin_sur_pot_u</t>
  </si>
  <si>
    <t>dephasage_stat_kin_sur_pot_l</t>
  </si>
  <si>
    <t>Variable name</t>
  </si>
  <si>
    <t>Units</t>
  </si>
  <si>
    <t>Meaning</t>
  </si>
  <si>
    <t>Mass of the ant</t>
  </si>
  <si>
    <t>Mass of the transported load</t>
  </si>
  <si>
    <t>Distance travelled (unloaded)</t>
  </si>
  <si>
    <t>Distance travalled (loaded)</t>
  </si>
  <si>
    <t>Mechanical work (unloaded)</t>
  </si>
  <si>
    <t>Mechanical work (loaded)</t>
  </si>
  <si>
    <t>Number of strides (loaded)</t>
  </si>
  <si>
    <t>Number of strides (unloaded)</t>
  </si>
  <si>
    <t>Stride length (unloaded)</t>
  </si>
  <si>
    <t>Stride length (loaded)</t>
  </si>
  <si>
    <t>Locomotory rate (unloaded)</t>
  </si>
  <si>
    <t>Locomotory rate (loaded)</t>
  </si>
  <si>
    <t>Temperature (unloaded)</t>
  </si>
  <si>
    <t>Temperature (loaded)</t>
  </si>
  <si>
    <t>Travel duration (unloaded)</t>
  </si>
  <si>
    <t>m</t>
  </si>
  <si>
    <t>Mean</t>
  </si>
  <si>
    <t>J</t>
  </si>
  <si>
    <t>Mean z position of the COM (unloaded)</t>
  </si>
  <si>
    <t>Mean z position of the COM (loaded)</t>
  </si>
  <si>
    <t>Amplitude of z position of the COM (unloaded)</t>
  </si>
  <si>
    <t>Amplitude of z position of the COM (loaded)</t>
  </si>
  <si>
    <t>body length</t>
  </si>
  <si>
    <t>Pearson correlation coefficient between Ek and Ep (unloaded)</t>
  </si>
  <si>
    <t>Pearson correlation coefficient between Ek and Ep (loaded)</t>
  </si>
  <si>
    <t>Phase lag between Ek and Ep (unloaded)</t>
  </si>
  <si>
    <t>Phase lag between Ek and Ep (loaded)</t>
  </si>
  <si>
    <t>RMSE of z position of the COM (unloaded)</t>
  </si>
  <si>
    <t>RMSE of z position of the COM (loaded)</t>
  </si>
  <si>
    <t>kg</t>
  </si>
  <si>
    <t>s</t>
  </si>
  <si>
    <t>Body length (head + thorax + abdomen)</t>
  </si>
  <si>
    <t>(ant mass + load mass)/ant mass</t>
  </si>
  <si>
    <t>RMSE of nromalized locomotory rate  (unloaded)</t>
  </si>
  <si>
    <t>RMSE of nomalized locomotory rate  (loaded)</t>
  </si>
  <si>
    <t>Mass specific mechanical work (unloaded)</t>
  </si>
  <si>
    <t>Mass specific mechanical power (unloaded)</t>
  </si>
  <si>
    <t>Mass specific mechanical power (loaded)</t>
  </si>
  <si>
    <t>angle_u</t>
  </si>
  <si>
    <t>angle_l</t>
  </si>
  <si>
    <t>percentage_congruity_u</t>
  </si>
  <si>
    <t>percentage_congruity_l</t>
  </si>
  <si>
    <t>percentage_recovery_u</t>
  </si>
  <si>
    <t>percentage_recovery_l</t>
  </si>
  <si>
    <t>°C</t>
  </si>
  <si>
    <t>NA</t>
  </si>
  <si>
    <t>°</t>
  </si>
  <si>
    <t>J.kg-1.m-1</t>
  </si>
  <si>
    <t>W.kg-1</t>
  </si>
  <si>
    <t>m.s-1</t>
  </si>
  <si>
    <t>%</t>
  </si>
  <si>
    <t>Angle between  horizontal X axis and the line linking the gaster and head CoMs (unloaded)</t>
  </si>
  <si>
    <t>Angle between  horizontal X axis and the line linking the gaster and head CoMs (loaded)</t>
  </si>
  <si>
    <t>Percentage congruity between Ek and Ep - see Ahn et al. 2004 (unloaded)</t>
  </si>
  <si>
    <t>Percentage congruity between Ek and Ep - see Ahn et al. 2004 (loaded)</t>
  </si>
  <si>
    <t>Energy recovered through the pendulum-like ocillations of the COM - see Cavagna et al. 1976 (unloaded)</t>
  </si>
  <si>
    <t>Energy recovered through the pendulum-like ocillations of the COM - see Cavagna et al. 1976 (loaded)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</si>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</sst>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9" formatCode="0.0000"/>
    <numFmt numFmtId="170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1" fontId="0" fillId="0" borderId="0" xfId="0" applyNumberFormat="1"/>
    <xf numFmtId="0" fontId="16" fillId="33" borderId="0" xfId="0" applyFont="1" applyFill="1"/>
    <xf numFmtId="0" fontId="0" fillId="33" borderId="0" xfId="0" applyFill="1"/>
    <xf numFmtId="164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34" borderId="0" xfId="0" applyFill="1"/>
    <xf numFmtId="169" fontId="0" fillId="0" borderId="0" xfId="0" applyNumberFormat="1"/>
    <xf numFmtId="170" fontId="0" fillId="0" borderId="0" xfId="0" applyNumberFormat="1"/>
    <xf numFmtId="0" fontId="18" fillId="0" borderId="0" xfId="0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8"/>
  <sheetViews>
    <sheetView tabSelected="1" workbookViewId="0">
      <selection activeCell="I4" sqref="I4"/>
    </sheetView>
  </sheetViews>
  <sheetFormatPr baseColWidth="10" defaultRowHeight="14.5" x14ac:dyDescent="0.35"/>
  <cols>
    <col min="2" max="2" width="8.81640625" bestFit="1" customWidth="1"/>
    <col min="3" max="3" width="9.7265625" bestFit="1" customWidth="1"/>
    <col min="4" max="7" width="8.26953125" bestFit="1" customWidth="1"/>
    <col min="8" max="10" width="11.81640625" bestFit="1" customWidth="1"/>
    <col min="11" max="11" width="12.453125" bestFit="1" customWidth="1"/>
    <col min="12" max="12" width="26.90625" bestFit="1" customWidth="1"/>
    <col min="13" max="13" width="26.26953125" bestFit="1" customWidth="1"/>
    <col min="14" max="14" width="18.36328125" bestFit="1" customWidth="1"/>
    <col min="15" max="15" width="17.7265625" bestFit="1" customWidth="1"/>
    <col min="16" max="16" width="36.36328125" bestFit="1" customWidth="1"/>
    <col min="17" max="17" width="34.54296875" bestFit="1" customWidth="1"/>
    <col min="18" max="18" width="35.6328125" bestFit="1" customWidth="1"/>
    <col min="19" max="19" width="33.90625" bestFit="1" customWidth="1"/>
    <col min="20" max="20" width="16.7265625" bestFit="1" customWidth="1"/>
    <col min="21" max="21" width="16.08984375" bestFit="1" customWidth="1"/>
    <col min="22" max="22" width="16.7265625" bestFit="1" customWidth="1"/>
    <col min="23" max="23" width="16.08984375" bestFit="1" customWidth="1"/>
    <col min="24" max="25" width="11.81640625" bestFit="1" customWidth="1"/>
    <col min="26" max="26" width="21.08984375" bestFit="1" customWidth="1"/>
    <col min="27" max="27" width="20.36328125" bestFit="1" customWidth="1"/>
    <col min="28" max="29" width="11.81640625" bestFit="1" customWidth="1"/>
    <col min="30" max="30" width="20.453125" bestFit="1" customWidth="1"/>
    <col min="31" max="31" width="19.81640625" bestFit="1" customWidth="1"/>
    <col min="32" max="32" width="13.1796875" bestFit="1" customWidth="1"/>
    <col min="33" max="33" width="12.90625" bestFit="1" customWidth="1"/>
    <col min="34" max="34" width="15.6328125" bestFit="1" customWidth="1"/>
    <col min="35" max="35" width="12.54296875" bestFit="1" customWidth="1"/>
    <col min="36" max="36" width="12.26953125" bestFit="1" customWidth="1"/>
    <col min="37" max="37" width="15" bestFit="1" customWidth="1"/>
    <col min="38" max="38" width="12.36328125" bestFit="1" customWidth="1"/>
    <col min="39" max="39" width="11.81640625" bestFit="1" customWidth="1"/>
    <col min="40" max="40" width="27.1796875" bestFit="1" customWidth="1"/>
    <col min="41" max="41" width="26.54296875" bestFit="1" customWidth="1"/>
    <col min="42" max="42" width="18.90625" bestFit="1" customWidth="1"/>
    <col min="43" max="43" width="26.08984375" customWidth="1"/>
    <col min="53" max="53" width="15" bestFit="1" customWidth="1"/>
    <col min="54" max="54" width="11.81640625" bestFit="1" customWidth="1"/>
    <col min="55" max="55" width="16.1796875" bestFit="1" customWidth="1"/>
    <col min="56" max="56" width="15.453125" bestFit="1" customWidth="1"/>
    <col min="57" max="57" width="12.36328125" bestFit="1" customWidth="1"/>
    <col min="58" max="58" width="11.81640625" bestFit="1" customWidth="1"/>
    <col min="59" max="59" width="29.90625" bestFit="1" customWidth="1"/>
    <col min="60" max="60" width="29.26953125" bestFit="1" customWidth="1"/>
    <col min="61" max="61" width="27.1796875" bestFit="1" customWidth="1"/>
    <col min="62" max="62" width="26.54296875" bestFit="1" customWidth="1"/>
  </cols>
  <sheetData>
    <row r="1" spans="2:62" s="3" customFormat="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75</v>
      </c>
      <c r="K1" t="s">
        <v>76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77</v>
      </c>
      <c r="AA1" t="s">
        <v>78</v>
      </c>
      <c r="AB1" t="s">
        <v>22</v>
      </c>
      <c r="AC1" t="s">
        <v>23</v>
      </c>
      <c r="AD1" t="s">
        <v>79</v>
      </c>
      <c r="AE1" t="s">
        <v>80</v>
      </c>
      <c r="AF1" t="s">
        <v>24</v>
      </c>
      <c r="AG1" t="s">
        <v>25</v>
      </c>
      <c r="AH1" t="s">
        <v>26</v>
      </c>
      <c r="AI1" t="s">
        <v>27</v>
      </c>
      <c r="AJ1" t="s">
        <v>28</v>
      </c>
      <c r="AK1" t="s">
        <v>29</v>
      </c>
      <c r="AL1" t="s">
        <v>30</v>
      </c>
      <c r="AM1" t="s">
        <v>31</v>
      </c>
      <c r="AN1" t="s">
        <v>32</v>
      </c>
      <c r="AO1" t="s">
        <v>33</v>
      </c>
      <c r="BJ1" s="3" t="s">
        <v>33</v>
      </c>
    </row>
    <row r="2" spans="2:62" x14ac:dyDescent="0.35">
      <c r="B2" t="s">
        <v>66</v>
      </c>
      <c r="C2" t="s">
        <v>66</v>
      </c>
      <c r="D2" t="s">
        <v>67</v>
      </c>
      <c r="E2" t="s">
        <v>81</v>
      </c>
      <c r="F2" t="s">
        <v>67</v>
      </c>
      <c r="G2" t="s">
        <v>81</v>
      </c>
      <c r="H2" t="s">
        <v>82</v>
      </c>
      <c r="I2" t="s">
        <v>52</v>
      </c>
      <c r="J2" t="s">
        <v>83</v>
      </c>
      <c r="K2" t="s">
        <v>83</v>
      </c>
      <c r="L2" t="s">
        <v>52</v>
      </c>
      <c r="M2" t="s">
        <v>52</v>
      </c>
      <c r="N2" t="s">
        <v>54</v>
      </c>
      <c r="O2" t="s">
        <v>54</v>
      </c>
      <c r="P2" t="s">
        <v>84</v>
      </c>
      <c r="Q2" t="s">
        <v>85</v>
      </c>
      <c r="R2" t="s">
        <v>84</v>
      </c>
      <c r="S2" t="s">
        <v>85</v>
      </c>
      <c r="T2" t="s">
        <v>82</v>
      </c>
      <c r="U2" t="s">
        <v>82</v>
      </c>
      <c r="V2" t="s">
        <v>52</v>
      </c>
      <c r="W2" t="s">
        <v>52</v>
      </c>
      <c r="X2" t="s">
        <v>86</v>
      </c>
      <c r="Y2" t="s">
        <v>86</v>
      </c>
      <c r="Z2" t="s">
        <v>87</v>
      </c>
      <c r="AA2" t="s">
        <v>87</v>
      </c>
      <c r="AB2" t="s">
        <v>82</v>
      </c>
      <c r="AC2" t="s">
        <v>82</v>
      </c>
      <c r="AD2" t="s">
        <v>87</v>
      </c>
      <c r="AE2" t="s">
        <v>87</v>
      </c>
      <c r="AF2" t="s">
        <v>52</v>
      </c>
      <c r="AG2" t="s">
        <v>52</v>
      </c>
      <c r="AH2" t="s">
        <v>86</v>
      </c>
      <c r="AI2" t="s">
        <v>52</v>
      </c>
      <c r="AJ2" t="s">
        <v>52</v>
      </c>
      <c r="AK2" t="s">
        <v>86</v>
      </c>
      <c r="AL2" t="s">
        <v>59</v>
      </c>
      <c r="AM2" t="s">
        <v>59</v>
      </c>
      <c r="AN2" t="s">
        <v>83</v>
      </c>
      <c r="AO2" t="s">
        <v>83</v>
      </c>
      <c r="AU2" s="1"/>
      <c r="AY2" s="1"/>
      <c r="BG2" s="1"/>
      <c r="BJ2">
        <v>42.435716079999999</v>
      </c>
    </row>
    <row r="3" spans="2:62" x14ac:dyDescent="0.35">
      <c r="B3" s="1">
        <v>2.3E-5</v>
      </c>
      <c r="C3" s="1">
        <v>2.37E-5</v>
      </c>
      <c r="D3" s="5">
        <v>13.5</v>
      </c>
      <c r="E3" s="5">
        <v>29.3</v>
      </c>
      <c r="F3" s="5">
        <v>18.5</v>
      </c>
      <c r="G3" s="5">
        <v>29.3</v>
      </c>
      <c r="H3" s="9">
        <v>2.030434783</v>
      </c>
      <c r="I3" s="9">
        <v>3.0887997E-2</v>
      </c>
      <c r="J3" s="9">
        <v>7.4348159880000004</v>
      </c>
      <c r="K3" s="9">
        <v>6.050151155</v>
      </c>
      <c r="L3" s="9">
        <v>3.3230271999999998E-2</v>
      </c>
      <c r="M3" s="9">
        <v>3.568064E-2</v>
      </c>
      <c r="N3" s="1">
        <v>8.0500000000000002E-7</v>
      </c>
      <c r="O3" s="1">
        <v>4.1400000000000002E-6</v>
      </c>
      <c r="P3" s="9">
        <v>1.052985667</v>
      </c>
      <c r="Q3" s="9">
        <v>3.1694746000000003E-2</v>
      </c>
      <c r="R3" s="9">
        <v>2.6552077820000002</v>
      </c>
      <c r="S3" s="9">
        <v>5.9810298999999997E-2</v>
      </c>
      <c r="T3">
        <v>5</v>
      </c>
      <c r="U3">
        <v>6</v>
      </c>
      <c r="V3" s="8">
        <v>6.6460540000000002E-3</v>
      </c>
      <c r="W3" s="8">
        <v>5.9467729999999998E-3</v>
      </c>
      <c r="X3" s="8">
        <v>3.0099884E-2</v>
      </c>
      <c r="Y3" s="8">
        <v>2.2525657000000001E-2</v>
      </c>
      <c r="Z3" s="8">
        <v>67.028985509999998</v>
      </c>
      <c r="AA3" s="8">
        <v>68.181818179999993</v>
      </c>
      <c r="AB3" s="8">
        <v>0.580490952</v>
      </c>
      <c r="AC3" s="8">
        <v>0.48059358800000002</v>
      </c>
      <c r="AD3" s="8">
        <v>8.0673896220000003</v>
      </c>
      <c r="AE3" s="8">
        <v>8.4238452719999994</v>
      </c>
      <c r="AF3" s="8">
        <v>1.12718E-4</v>
      </c>
      <c r="AG3" s="8">
        <v>8.81E-5</v>
      </c>
      <c r="AH3" s="8">
        <v>1.22791E-4</v>
      </c>
      <c r="AI3" s="8">
        <v>2.8128700000000002E-4</v>
      </c>
      <c r="AJ3" s="8">
        <v>1.05654E-4</v>
      </c>
      <c r="AK3" s="8">
        <v>1.26468E-4</v>
      </c>
      <c r="AL3" s="8">
        <v>9.9210409999999999E-2</v>
      </c>
      <c r="AM3" s="8">
        <v>7.6422817000000004E-2</v>
      </c>
      <c r="AN3" s="8">
        <v>15.28619292</v>
      </c>
      <c r="AO3" s="8">
        <v>42.435716079999999</v>
      </c>
      <c r="AU3" s="1"/>
      <c r="AY3" s="1"/>
      <c r="BG3" s="1"/>
      <c r="BH3" s="1"/>
      <c r="BJ3">
        <v>20.60908929</v>
      </c>
    </row>
    <row r="4" spans="2:62" x14ac:dyDescent="0.35">
      <c r="B4" s="1">
        <v>1.22E-5</v>
      </c>
      <c r="C4" s="1">
        <v>2.4300000000000001E-5</v>
      </c>
      <c r="D4" s="5">
        <v>13.5</v>
      </c>
      <c r="E4" s="5">
        <v>29.3</v>
      </c>
      <c r="F4" s="5">
        <v>17.75</v>
      </c>
      <c r="G4" s="5">
        <v>29</v>
      </c>
      <c r="H4" s="9">
        <v>2.991803279</v>
      </c>
      <c r="I4" s="9">
        <v>2.1891905E-2</v>
      </c>
      <c r="J4" s="9">
        <v>12.601940689999999</v>
      </c>
      <c r="K4" s="9">
        <v>2.9835268099999999</v>
      </c>
      <c r="L4" s="9">
        <v>3.2230209000000003E-2</v>
      </c>
      <c r="M4" s="9">
        <v>2.6134080000000001E-2</v>
      </c>
      <c r="N4" s="1">
        <v>3.5199999999999998E-7</v>
      </c>
      <c r="O4" s="1">
        <v>1.3599999999999999E-6</v>
      </c>
      <c r="P4" s="9">
        <v>0.89504929700000002</v>
      </c>
      <c r="Q4" s="9">
        <v>2.3264213999999998E-2</v>
      </c>
      <c r="R4" s="9">
        <v>1.4706001420000001</v>
      </c>
      <c r="S4" s="9">
        <v>2.0662785999999999E-2</v>
      </c>
      <c r="T4">
        <v>5</v>
      </c>
      <c r="U4">
        <v>5</v>
      </c>
      <c r="V4" s="8">
        <v>6.4460419999999999E-3</v>
      </c>
      <c r="W4" s="8">
        <v>5.2268159999999996E-3</v>
      </c>
      <c r="X4" s="8">
        <v>2.5992103999999999E-2</v>
      </c>
      <c r="Y4" s="8">
        <v>1.4050580999999999E-2</v>
      </c>
      <c r="Z4" s="8">
        <v>74.838709679999994</v>
      </c>
      <c r="AA4" s="8">
        <v>59.784946239999996</v>
      </c>
      <c r="AB4" s="8">
        <v>0.573720338</v>
      </c>
      <c r="AC4" s="8">
        <v>0.33882870100000001</v>
      </c>
      <c r="AD4" s="8">
        <v>6.3858678830000004</v>
      </c>
      <c r="AE4" s="8">
        <v>8.5595441379999997</v>
      </c>
      <c r="AF4" s="8">
        <v>9.8499999999999995E-5</v>
      </c>
      <c r="AG4" s="8">
        <v>1.3552099999999999E-4</v>
      </c>
      <c r="AH4" s="8">
        <v>8.7999999999999998E-5</v>
      </c>
      <c r="AI4" s="8">
        <v>8.0400000000000003E-5</v>
      </c>
      <c r="AJ4" s="8">
        <v>2.0138999999999999E-4</v>
      </c>
      <c r="AK4" s="8">
        <v>1.70042E-4</v>
      </c>
      <c r="AL4" s="8">
        <v>0.100835153</v>
      </c>
      <c r="AM4" s="8">
        <v>8.0687562000000004E-2</v>
      </c>
      <c r="AN4" s="8">
        <v>38.387474009999998</v>
      </c>
      <c r="AO4" s="8">
        <v>20.60908929</v>
      </c>
      <c r="AU4" s="1"/>
      <c r="AY4" s="1"/>
      <c r="BG4" s="1"/>
      <c r="BH4" s="1"/>
      <c r="BJ4">
        <v>22.896842939999999</v>
      </c>
    </row>
    <row r="5" spans="2:62" x14ac:dyDescent="0.35">
      <c r="B5" s="1">
        <v>9.7999999999999993E-6</v>
      </c>
      <c r="C5" s="1">
        <v>1.3499999999999999E-5</v>
      </c>
      <c r="D5" s="5">
        <v>13.5</v>
      </c>
      <c r="E5" s="5">
        <v>29.3</v>
      </c>
      <c r="F5" s="5">
        <v>17.75</v>
      </c>
      <c r="G5" s="5">
        <v>29</v>
      </c>
      <c r="H5" s="9">
        <v>2.3775510199999998</v>
      </c>
      <c r="I5" s="9">
        <v>1.9067839999999999E-2</v>
      </c>
      <c r="J5" s="9">
        <v>16.607630199999999</v>
      </c>
      <c r="K5" s="9">
        <v>7.1329551960000002</v>
      </c>
      <c r="L5" s="9">
        <v>3.2241443000000002E-2</v>
      </c>
      <c r="M5" s="9">
        <v>1.453773E-2</v>
      </c>
      <c r="N5" s="1">
        <v>5.2399999999999998E-7</v>
      </c>
      <c r="O5" s="1">
        <v>8.4499999999999996E-7</v>
      </c>
      <c r="P5" s="9">
        <v>1.65797152</v>
      </c>
      <c r="Q5" s="9">
        <v>6.7836794000000006E-2</v>
      </c>
      <c r="R5" s="9">
        <v>2.6771437119999999</v>
      </c>
      <c r="S5" s="9">
        <v>4.1759218000000001E-2</v>
      </c>
      <c r="T5">
        <v>5</v>
      </c>
      <c r="U5">
        <v>3</v>
      </c>
      <c r="V5" s="8">
        <v>6.4482890000000003E-3</v>
      </c>
      <c r="W5" s="8">
        <v>4.8459100000000001E-3</v>
      </c>
      <c r="X5" s="8">
        <v>4.0915536000000002E-2</v>
      </c>
      <c r="Y5" s="8">
        <v>1.5598422000000001E-2</v>
      </c>
      <c r="Z5" s="8">
        <v>78.680203050000003</v>
      </c>
      <c r="AA5" s="8">
        <v>63.5193133</v>
      </c>
      <c r="AB5" s="8">
        <v>0.59017788599999998</v>
      </c>
      <c r="AC5" s="8">
        <v>0.50089579699999998</v>
      </c>
      <c r="AD5" s="8">
        <v>3.9323757800000001</v>
      </c>
      <c r="AE5" s="8">
        <v>7.1623918279999996</v>
      </c>
      <c r="AF5" s="8">
        <v>1.7304899999999999E-4</v>
      </c>
      <c r="AG5" s="8">
        <v>1.63237E-4</v>
      </c>
      <c r="AH5" s="8">
        <v>1.4506600000000001E-4</v>
      </c>
      <c r="AI5" s="8">
        <v>1.59147E-4</v>
      </c>
      <c r="AJ5" s="8">
        <v>1.76835E-4</v>
      </c>
      <c r="AK5" s="8">
        <v>1.11922E-4</v>
      </c>
      <c r="AL5" s="8">
        <v>0.131343875</v>
      </c>
      <c r="AM5" s="8">
        <v>9.9431700999999997E-2</v>
      </c>
      <c r="AN5" s="8">
        <v>11.18344458</v>
      </c>
      <c r="AO5" s="8">
        <v>22.896842939999999</v>
      </c>
      <c r="AU5" s="1"/>
      <c r="AY5" s="1"/>
      <c r="BG5" s="1"/>
      <c r="BJ5">
        <v>53.412115210000003</v>
      </c>
    </row>
    <row r="6" spans="2:62" x14ac:dyDescent="0.35">
      <c r="B6" s="1">
        <v>1.8600000000000001E-5</v>
      </c>
      <c r="C6" s="1">
        <v>3.7100000000000001E-5</v>
      </c>
      <c r="D6" s="5">
        <v>14.25</v>
      </c>
      <c r="E6" s="5">
        <v>28.7</v>
      </c>
      <c r="F6" s="5">
        <v>19</v>
      </c>
      <c r="G6" s="5">
        <v>28.8</v>
      </c>
      <c r="H6" s="9">
        <v>2.9946236559999999</v>
      </c>
      <c r="I6" s="9">
        <v>2.6668371E-2</v>
      </c>
      <c r="J6" s="9">
        <v>15.93584085</v>
      </c>
      <c r="K6" s="9">
        <v>4.07953031</v>
      </c>
      <c r="L6" s="9">
        <v>2.2395548000000001E-2</v>
      </c>
      <c r="M6" s="9">
        <v>1.9691931999999999E-2</v>
      </c>
      <c r="N6" s="1">
        <v>3.9700000000000002E-7</v>
      </c>
      <c r="O6" s="1">
        <v>2.7800000000000001E-6</v>
      </c>
      <c r="P6" s="9">
        <v>0.95243975000000003</v>
      </c>
      <c r="Q6" s="9">
        <v>3.136825E-2</v>
      </c>
      <c r="R6" s="9">
        <v>2.601950226</v>
      </c>
      <c r="S6" s="9">
        <v>2.9312028E-2</v>
      </c>
      <c r="T6">
        <v>3</v>
      </c>
      <c r="U6">
        <v>4</v>
      </c>
      <c r="V6" s="8">
        <v>7.4651830000000002E-3</v>
      </c>
      <c r="W6" s="8">
        <v>4.9229829999999997E-3</v>
      </c>
      <c r="X6" s="8">
        <v>3.2934629E-2</v>
      </c>
      <c r="Y6" s="8">
        <v>1.1265407E-2</v>
      </c>
      <c r="Z6" s="8">
        <v>60.58823529</v>
      </c>
      <c r="AA6" s="8">
        <v>57.89473684</v>
      </c>
      <c r="AB6" s="8">
        <v>0.21407063600000001</v>
      </c>
      <c r="AC6" s="8">
        <v>0.72923532599999996</v>
      </c>
      <c r="AD6" s="8">
        <v>13.80773999</v>
      </c>
      <c r="AE6" s="8">
        <v>4.0827049540000004</v>
      </c>
      <c r="AF6" s="8">
        <v>1.08551E-4</v>
      </c>
      <c r="AG6" s="8">
        <v>1.4221399999999999E-4</v>
      </c>
      <c r="AH6" s="8">
        <v>2.0180900000000001E-4</v>
      </c>
      <c r="AI6" s="8">
        <v>1.53043E-4</v>
      </c>
      <c r="AJ6" s="8">
        <v>2.19886E-4</v>
      </c>
      <c r="AK6" s="8">
        <v>2.2157899999999999E-4</v>
      </c>
      <c r="AL6" s="8">
        <v>0.13238794600000001</v>
      </c>
      <c r="AM6" s="8">
        <v>8.7925380999999997E-2</v>
      </c>
      <c r="AN6" s="8">
        <v>20.745084689999999</v>
      </c>
      <c r="AO6" s="8">
        <v>53.412115210000003</v>
      </c>
      <c r="AU6" s="1"/>
      <c r="AY6" s="1"/>
      <c r="BG6" s="1"/>
      <c r="BH6" s="1"/>
      <c r="BJ6">
        <v>36.004337900000003</v>
      </c>
    </row>
    <row r="7" spans="2:62" x14ac:dyDescent="0.35">
      <c r="B7" s="1">
        <v>1.5E-5</v>
      </c>
      <c r="C7" s="1">
        <v>1.4100000000000001E-5</v>
      </c>
      <c r="D7" s="5">
        <v>14.5</v>
      </c>
      <c r="E7" s="5">
        <v>29.1</v>
      </c>
      <c r="F7" s="5">
        <v>18.5</v>
      </c>
      <c r="G7" s="5">
        <v>19.100000000000001</v>
      </c>
      <c r="H7" s="9">
        <v>1.94</v>
      </c>
      <c r="I7" s="9">
        <v>2.4596487E-2</v>
      </c>
      <c r="J7" s="9">
        <v>4.6603504170000001</v>
      </c>
      <c r="K7" s="9">
        <v>5.3541636529999996</v>
      </c>
      <c r="L7" s="9">
        <v>3.3205144999999998E-2</v>
      </c>
      <c r="M7" s="9">
        <v>2.4391605E-2</v>
      </c>
      <c r="N7" s="1">
        <v>6.2799999999999996E-7</v>
      </c>
      <c r="O7" s="1">
        <v>1.11E-6</v>
      </c>
      <c r="P7" s="9">
        <v>1.2603194520000001</v>
      </c>
      <c r="Q7" s="9">
        <v>4.6089307000000003E-2</v>
      </c>
      <c r="R7" s="9">
        <v>1.608411963</v>
      </c>
      <c r="S7" s="9">
        <v>3.3360331E-2</v>
      </c>
      <c r="T7">
        <v>5</v>
      </c>
      <c r="U7">
        <v>4</v>
      </c>
      <c r="V7" s="8">
        <v>6.6410289999999997E-3</v>
      </c>
      <c r="W7" s="8">
        <v>6.0979010000000002E-3</v>
      </c>
      <c r="X7" s="8">
        <v>3.6569543000000003E-2</v>
      </c>
      <c r="Y7" s="8">
        <v>2.0741161000000001E-2</v>
      </c>
      <c r="Z7" s="8">
        <v>74.449339210000005</v>
      </c>
      <c r="AA7" s="8">
        <v>63.945578230000002</v>
      </c>
      <c r="AB7" s="8">
        <v>0.54027551100000004</v>
      </c>
      <c r="AC7" s="8">
        <v>0.59821890499999997</v>
      </c>
      <c r="AD7" s="8">
        <v>6.5786477379999999</v>
      </c>
      <c r="AE7" s="8">
        <v>8.4557668180000007</v>
      </c>
      <c r="AF7" s="8">
        <v>1.3841099999999999E-4</v>
      </c>
      <c r="AG7" s="8">
        <v>1.50223E-4</v>
      </c>
      <c r="AH7" s="8">
        <v>1.2448200000000001E-4</v>
      </c>
      <c r="AI7" s="8">
        <v>1.56952E-4</v>
      </c>
      <c r="AJ7" s="8">
        <v>1.4092600000000001E-4</v>
      </c>
      <c r="AK7" s="8">
        <v>1.04632E-4</v>
      </c>
      <c r="AL7" s="8">
        <v>0.11564703</v>
      </c>
      <c r="AM7" s="8">
        <v>0.103168853</v>
      </c>
      <c r="AN7" s="8">
        <v>41.292914250000003</v>
      </c>
      <c r="AO7" s="8">
        <v>36.004337900000003</v>
      </c>
      <c r="AU7" s="1"/>
      <c r="AY7" s="1"/>
      <c r="BG7" s="1"/>
      <c r="BJ7">
        <v>31.681297489999999</v>
      </c>
    </row>
    <row r="8" spans="2:62" x14ac:dyDescent="0.35">
      <c r="B8" s="1">
        <v>1.19E-5</v>
      </c>
      <c r="C8" s="1">
        <v>3.8899999999999997E-5</v>
      </c>
      <c r="D8" s="5">
        <v>10.5</v>
      </c>
      <c r="E8" s="5">
        <v>28.4</v>
      </c>
      <c r="F8" s="5">
        <v>18.5</v>
      </c>
      <c r="G8" s="5">
        <v>19.100000000000001</v>
      </c>
      <c r="H8" s="9">
        <v>4.268907563</v>
      </c>
      <c r="I8" s="9">
        <v>2.0756625000000001E-2</v>
      </c>
      <c r="J8" s="9">
        <v>12.94405577</v>
      </c>
      <c r="K8" s="9">
        <v>4.2790705710000001</v>
      </c>
      <c r="L8" s="9">
        <v>2.7747937E-2</v>
      </c>
      <c r="M8" s="9">
        <v>1.9600167000000002E-2</v>
      </c>
      <c r="N8" s="1">
        <v>3.3599999999999999E-7</v>
      </c>
      <c r="O8" s="1">
        <v>1.9999999999999999E-6</v>
      </c>
      <c r="P8" s="9">
        <v>1.0172386980000001</v>
      </c>
      <c r="Q8" s="9">
        <v>3.2669299999999998E-2</v>
      </c>
      <c r="R8" s="9">
        <v>2.0130402030000001</v>
      </c>
      <c r="S8" s="9">
        <v>2.3598041E-2</v>
      </c>
      <c r="T8">
        <v>4</v>
      </c>
      <c r="U8">
        <v>4</v>
      </c>
      <c r="V8" s="8">
        <v>6.9369840000000002E-3</v>
      </c>
      <c r="W8" s="8">
        <v>4.9000420000000003E-3</v>
      </c>
      <c r="X8" s="8">
        <v>3.2115668E-2</v>
      </c>
      <c r="Y8" s="8">
        <v>1.1722588000000001E-2</v>
      </c>
      <c r="Z8" s="8">
        <v>62.037037040000001</v>
      </c>
      <c r="AA8" s="8">
        <v>61.244019139999999</v>
      </c>
      <c r="AB8" s="8">
        <v>0.48332984899999998</v>
      </c>
      <c r="AC8" s="8">
        <v>0.39494512399999998</v>
      </c>
      <c r="AD8" s="8">
        <v>12.98632252</v>
      </c>
      <c r="AE8" s="8">
        <v>4.7405549090000001</v>
      </c>
      <c r="AF8" s="8">
        <v>1.24428E-4</v>
      </c>
      <c r="AG8" s="8">
        <v>1.7346700000000001E-4</v>
      </c>
      <c r="AH8" s="8">
        <v>1.09177E-4</v>
      </c>
      <c r="AI8" s="8">
        <v>8.53E-5</v>
      </c>
      <c r="AJ8" s="8">
        <v>1.85336E-4</v>
      </c>
      <c r="AK8" s="8">
        <v>1.31798E-4</v>
      </c>
      <c r="AL8" s="8">
        <v>0.102947443</v>
      </c>
      <c r="AM8" s="8">
        <v>8.5893975999999997E-2</v>
      </c>
      <c r="AN8" s="8">
        <v>45.543392760000003</v>
      </c>
      <c r="AO8" s="8">
        <v>31.681297489999999</v>
      </c>
      <c r="AU8" s="1"/>
      <c r="AY8" s="1"/>
      <c r="BG8" s="1"/>
      <c r="BJ8">
        <v>24.981237</v>
      </c>
    </row>
    <row r="9" spans="2:62" x14ac:dyDescent="0.35">
      <c r="B9" s="1">
        <v>2.83E-5</v>
      </c>
      <c r="C9" s="1">
        <v>2.9899999999999998E-5</v>
      </c>
      <c r="D9" s="5">
        <v>10.25</v>
      </c>
      <c r="E9" s="5">
        <v>26.9</v>
      </c>
      <c r="F9" s="5">
        <v>15.5</v>
      </c>
      <c r="G9" s="5">
        <v>27.6</v>
      </c>
      <c r="H9" s="9">
        <v>2.0565371020000001</v>
      </c>
      <c r="I9" s="9">
        <v>3.5146089999999998E-2</v>
      </c>
      <c r="J9" s="9">
        <v>18.356465190000002</v>
      </c>
      <c r="K9" s="9">
        <v>7.6978483229999997</v>
      </c>
      <c r="L9" s="9">
        <v>3.3510893999999999E-2</v>
      </c>
      <c r="M9" s="9">
        <v>1.8369516999999998E-2</v>
      </c>
      <c r="N9" s="1">
        <v>9.6599999999999994E-7</v>
      </c>
      <c r="O9" s="1">
        <v>2.2699999999999999E-6</v>
      </c>
      <c r="P9" s="9">
        <v>1.0181688419999999</v>
      </c>
      <c r="Q9" s="9">
        <v>2.5770201999999999E-2</v>
      </c>
      <c r="R9" s="9">
        <v>2.191964874</v>
      </c>
      <c r="S9" s="9">
        <v>3.5823252999999999E-2</v>
      </c>
      <c r="T9">
        <v>5</v>
      </c>
      <c r="U9">
        <v>3</v>
      </c>
      <c r="V9" s="8">
        <v>6.7021789999999999E-3</v>
      </c>
      <c r="W9" s="8">
        <v>4.5923789999999997E-3</v>
      </c>
      <c r="X9" s="8">
        <v>2.5310342999999999E-2</v>
      </c>
      <c r="Y9" s="8">
        <v>1.6342987E-2</v>
      </c>
      <c r="Z9" s="8">
        <v>55.89123867</v>
      </c>
      <c r="AA9" s="8">
        <v>64.056939499999999</v>
      </c>
      <c r="AB9" s="8">
        <v>0.139672621</v>
      </c>
      <c r="AC9" s="8">
        <v>0.41333814600000002</v>
      </c>
      <c r="AD9" s="8">
        <v>12.38121722</v>
      </c>
      <c r="AE9" s="8">
        <v>4.8577983229999999</v>
      </c>
      <c r="AF9" s="8">
        <v>9.7399999999999996E-5</v>
      </c>
      <c r="AG9" s="8">
        <v>2.46491E-4</v>
      </c>
      <c r="AH9" s="8">
        <v>1.3930600000000001E-4</v>
      </c>
      <c r="AI9" s="8">
        <v>1.12612E-4</v>
      </c>
      <c r="AJ9" s="8">
        <v>1.96269E-4</v>
      </c>
      <c r="AK9" s="8">
        <v>1.5805800000000001E-4</v>
      </c>
      <c r="AL9" s="8">
        <v>9.6881456000000005E-2</v>
      </c>
      <c r="AM9" s="8">
        <v>7.2106002000000002E-2</v>
      </c>
      <c r="AN9" s="8">
        <v>49.702150289999999</v>
      </c>
      <c r="AO9" s="8">
        <v>24.981237</v>
      </c>
      <c r="AU9" s="1"/>
      <c r="AY9" s="1"/>
      <c r="BG9" s="1"/>
      <c r="BJ9">
        <v>0.90892580599999995</v>
      </c>
    </row>
    <row r="10" spans="2:62" x14ac:dyDescent="0.35">
      <c r="B10" s="1">
        <v>2.02E-5</v>
      </c>
      <c r="C10" s="1">
        <v>5.9799999999999997E-5</v>
      </c>
      <c r="D10" s="5">
        <v>10.25</v>
      </c>
      <c r="E10" s="5">
        <v>26.8</v>
      </c>
      <c r="F10" s="5">
        <v>15.5</v>
      </c>
      <c r="G10" s="5">
        <v>27.6</v>
      </c>
      <c r="H10" s="9">
        <v>3.96039604</v>
      </c>
      <c r="I10" s="9">
        <v>2.7229125999999999E-2</v>
      </c>
      <c r="J10" s="9">
        <v>8.3266020080000001</v>
      </c>
      <c r="K10" s="9">
        <v>9.8802255829999996</v>
      </c>
      <c r="L10" s="9">
        <v>3.6486616999999999E-2</v>
      </c>
      <c r="M10" s="9">
        <v>3.2025929000000002E-2</v>
      </c>
      <c r="N10" s="1">
        <v>8.23E-7</v>
      </c>
      <c r="O10" s="1">
        <v>5.0200000000000002E-6</v>
      </c>
      <c r="P10" s="9">
        <v>1.1162447419999999</v>
      </c>
      <c r="Q10" s="9">
        <v>3.4282824000000003E-2</v>
      </c>
      <c r="R10" s="9">
        <v>1.9751506619999999</v>
      </c>
      <c r="S10" s="9">
        <v>2.0431536E-2</v>
      </c>
      <c r="T10">
        <v>5</v>
      </c>
      <c r="U10">
        <v>6</v>
      </c>
      <c r="V10" s="8">
        <v>7.2973229999999997E-3</v>
      </c>
      <c r="W10" s="8">
        <v>5.3376550000000002E-3</v>
      </c>
      <c r="X10" s="8">
        <v>3.0712640999999999E-2</v>
      </c>
      <c r="Y10" s="8">
        <v>1.0344292E-2</v>
      </c>
      <c r="Z10" s="8">
        <v>54.545454550000002</v>
      </c>
      <c r="AA10" s="8">
        <v>54.521963820000003</v>
      </c>
      <c r="AB10" s="8">
        <v>0.38409904499999997</v>
      </c>
      <c r="AC10" s="8">
        <v>0.27814820499999998</v>
      </c>
      <c r="AD10" s="8">
        <v>11.287815180000001</v>
      </c>
      <c r="AE10" s="8">
        <v>5.5511885440000004</v>
      </c>
      <c r="AF10" s="8">
        <v>1.2619700000000001E-4</v>
      </c>
      <c r="AG10" s="8">
        <v>1.14842E-4</v>
      </c>
      <c r="AH10" s="8">
        <v>1.6118400000000001E-4</v>
      </c>
      <c r="AI10" s="8">
        <v>1.23573E-4</v>
      </c>
      <c r="AJ10" s="8">
        <v>2.0142000000000001E-4</v>
      </c>
      <c r="AK10" s="8">
        <v>1.44365E-4</v>
      </c>
      <c r="AL10" s="8">
        <v>0.117477262</v>
      </c>
      <c r="AM10" s="8">
        <v>0.10147302499999999</v>
      </c>
      <c r="AN10" s="8">
        <v>28.236137070000002</v>
      </c>
      <c r="AO10" s="8">
        <v>0.90892580599999995</v>
      </c>
      <c r="AU10" s="1"/>
      <c r="AY10" s="1"/>
      <c r="BG10" s="1"/>
      <c r="BJ10">
        <v>1.5039586380000001</v>
      </c>
    </row>
    <row r="11" spans="2:62" x14ac:dyDescent="0.35">
      <c r="B11" s="1">
        <v>1.34E-5</v>
      </c>
      <c r="C11" s="1">
        <v>5.5300000000000002E-5</v>
      </c>
      <c r="D11" s="5">
        <v>11.5</v>
      </c>
      <c r="E11" s="5">
        <v>27.8</v>
      </c>
      <c r="F11" s="5">
        <v>15.5</v>
      </c>
      <c r="G11" s="5">
        <v>27.6</v>
      </c>
      <c r="H11" s="9">
        <v>5.1268656720000001</v>
      </c>
      <c r="I11" s="9">
        <v>2.134453E-2</v>
      </c>
      <c r="J11" s="9">
        <v>8.9241602140000005</v>
      </c>
      <c r="K11" s="9">
        <v>2.6522459920000001</v>
      </c>
      <c r="L11" s="9">
        <v>2.9589303000000001E-2</v>
      </c>
      <c r="M11" s="9">
        <v>2.8564455999999998E-2</v>
      </c>
      <c r="N11" s="1">
        <v>5.0800000000000005E-7</v>
      </c>
      <c r="O11" s="1">
        <v>3.7000000000000002E-6</v>
      </c>
      <c r="P11" s="9">
        <v>1.2803237839999999</v>
      </c>
      <c r="Q11" s="9">
        <v>4.9327979000000001E-2</v>
      </c>
      <c r="R11" s="9">
        <v>1.895879855</v>
      </c>
      <c r="S11" s="9">
        <v>1.8777662000000001E-2</v>
      </c>
      <c r="T11">
        <v>4</v>
      </c>
      <c r="U11">
        <v>6</v>
      </c>
      <c r="V11" s="8">
        <v>7.3973260000000001E-3</v>
      </c>
      <c r="W11" s="8">
        <v>4.7607429999999996E-3</v>
      </c>
      <c r="X11" s="8">
        <v>3.8527737999999999E-2</v>
      </c>
      <c r="Y11" s="8">
        <v>9.9044579999999997E-3</v>
      </c>
      <c r="Z11" s="8">
        <v>65.625</v>
      </c>
      <c r="AA11" s="8">
        <v>50.34674064</v>
      </c>
      <c r="AB11" s="8">
        <v>0.429210388</v>
      </c>
      <c r="AC11" s="8">
        <v>6.7261194999999996E-2</v>
      </c>
      <c r="AD11" s="8">
        <v>9.5472721850000006</v>
      </c>
      <c r="AE11" s="8">
        <v>10.02784241</v>
      </c>
      <c r="AF11" s="8">
        <v>1.59789E-4</v>
      </c>
      <c r="AG11" s="8">
        <v>1.00683E-4</v>
      </c>
      <c r="AH11" s="8">
        <v>1.6677400000000001E-4</v>
      </c>
      <c r="AI11" s="8">
        <v>4.5000000000000003E-5</v>
      </c>
      <c r="AJ11" s="8">
        <v>2.6856599999999998E-4</v>
      </c>
      <c r="AK11" s="8">
        <v>2.1604999999999999E-4</v>
      </c>
      <c r="AL11" s="8">
        <v>0.123621247</v>
      </c>
      <c r="AM11" s="8">
        <v>7.4386732999999997E-2</v>
      </c>
      <c r="AN11" s="8">
        <v>23.716635369999999</v>
      </c>
      <c r="AO11" s="8">
        <v>1.5039586380000001</v>
      </c>
      <c r="AU11" s="1"/>
      <c r="AY11" s="1"/>
      <c r="BG11" s="1"/>
      <c r="BH11" s="1"/>
      <c r="BJ11">
        <v>23.117043859999999</v>
      </c>
    </row>
    <row r="12" spans="2:62" x14ac:dyDescent="0.35">
      <c r="B12" s="1">
        <v>1.03E-5</v>
      </c>
      <c r="C12" s="1">
        <v>1.9899999999999999E-5</v>
      </c>
      <c r="D12" s="5">
        <v>11.5</v>
      </c>
      <c r="E12" s="5">
        <v>27.2</v>
      </c>
      <c r="F12" s="5">
        <v>16.600000000000001</v>
      </c>
      <c r="G12" s="5">
        <v>27.7</v>
      </c>
      <c r="H12" s="9">
        <v>2.9320388350000002</v>
      </c>
      <c r="I12" s="9">
        <v>1.8324806999999999E-2</v>
      </c>
      <c r="J12" s="9">
        <v>21.281657500000001</v>
      </c>
      <c r="K12" s="9">
        <v>5.2654459579999999</v>
      </c>
      <c r="L12" s="9">
        <v>1.7400684E-2</v>
      </c>
      <c r="M12" s="9">
        <v>1.6458355000000001E-2</v>
      </c>
      <c r="N12" s="1">
        <v>1.92E-7</v>
      </c>
      <c r="O12" s="1">
        <v>6.44E-7</v>
      </c>
      <c r="P12" s="9">
        <v>1.06950748</v>
      </c>
      <c r="Q12" s="9">
        <v>2.3859182E-2</v>
      </c>
      <c r="R12" s="9">
        <v>1.3545041179999999</v>
      </c>
      <c r="S12" s="9">
        <v>1.4861940000000001E-2</v>
      </c>
      <c r="T12">
        <v>3</v>
      </c>
      <c r="U12">
        <v>4</v>
      </c>
      <c r="V12" s="8">
        <v>5.8002280000000002E-3</v>
      </c>
      <c r="W12" s="8">
        <v>4.1145890000000001E-3</v>
      </c>
      <c r="X12" s="8">
        <v>2.230857E-2</v>
      </c>
      <c r="Y12" s="8">
        <v>1.0972236999999999E-2</v>
      </c>
      <c r="Z12" s="8">
        <v>65.128205129999998</v>
      </c>
      <c r="AA12" s="8">
        <v>58.133333329999999</v>
      </c>
      <c r="AB12" s="8">
        <v>6.8154676999999997E-2</v>
      </c>
      <c r="AC12" s="8">
        <v>0.23846641599999999</v>
      </c>
      <c r="AD12" s="8">
        <v>8.4507390929999993</v>
      </c>
      <c r="AE12" s="8">
        <v>6.2038289720000002</v>
      </c>
      <c r="AF12" s="8">
        <v>5.0000000000000002E-5</v>
      </c>
      <c r="AG12" s="8">
        <v>2.3246599999999999E-4</v>
      </c>
      <c r="AH12" s="8">
        <v>1.6645599999999999E-4</v>
      </c>
      <c r="AI12" s="8">
        <v>8.6799999999999996E-5</v>
      </c>
      <c r="AJ12" s="8">
        <v>1.7645000000000001E-4</v>
      </c>
      <c r="AK12" s="8">
        <v>1.2260799999999999E-4</v>
      </c>
      <c r="AL12" s="8">
        <v>0.13953649600000001</v>
      </c>
      <c r="AM12" s="8">
        <v>0.115409581</v>
      </c>
      <c r="AN12" s="8">
        <v>12.025419189999999</v>
      </c>
      <c r="AO12" s="8">
        <v>23.117043859999999</v>
      </c>
      <c r="AU12" s="1"/>
      <c r="AY12" s="1"/>
      <c r="BG12" s="1"/>
      <c r="BH12" s="1"/>
      <c r="BJ12">
        <v>-0.43307077500000002</v>
      </c>
    </row>
    <row r="13" spans="2:62" x14ac:dyDescent="0.35">
      <c r="B13" s="1">
        <v>8.3999999999999992E-6</v>
      </c>
      <c r="C13" s="1">
        <v>3.1399999999999998E-5</v>
      </c>
      <c r="D13" s="5">
        <v>10.5</v>
      </c>
      <c r="E13" s="5">
        <v>27.3</v>
      </c>
      <c r="F13" s="5">
        <v>15.25</v>
      </c>
      <c r="G13" s="5">
        <v>27.6</v>
      </c>
      <c r="H13" s="9">
        <v>4.7380952379999997</v>
      </c>
      <c r="I13" s="9">
        <v>1.8156220000000001E-2</v>
      </c>
      <c r="J13" s="9">
        <v>9.0615082299999994</v>
      </c>
      <c r="K13" s="9">
        <v>-3.2087463189999998</v>
      </c>
      <c r="L13" s="9">
        <v>1.7845686999999999E-2</v>
      </c>
      <c r="M13" s="9">
        <v>1.4389986E-2</v>
      </c>
      <c r="N13" s="1">
        <v>1.31E-7</v>
      </c>
      <c r="O13" s="1">
        <v>8.1200000000000002E-7</v>
      </c>
      <c r="P13" s="9">
        <v>0.87218649000000004</v>
      </c>
      <c r="Q13" s="9">
        <v>1.818314E-2</v>
      </c>
      <c r="R13" s="9">
        <v>1.4219167020000001</v>
      </c>
      <c r="S13" s="9">
        <v>1.7108161E-2</v>
      </c>
      <c r="T13">
        <v>3</v>
      </c>
      <c r="U13">
        <v>3</v>
      </c>
      <c r="V13" s="8">
        <v>5.9485620000000001E-3</v>
      </c>
      <c r="W13" s="8">
        <v>4.7966620000000001E-3</v>
      </c>
      <c r="X13" s="8">
        <v>2.0847766E-2</v>
      </c>
      <c r="Y13" s="8">
        <v>1.2031761E-2</v>
      </c>
      <c r="Z13" s="8">
        <v>64.018691590000003</v>
      </c>
      <c r="AA13" s="8">
        <v>59.866220740000003</v>
      </c>
      <c r="AB13" s="8">
        <v>0.47288082799999998</v>
      </c>
      <c r="AC13" s="8">
        <v>0.60962470199999996</v>
      </c>
      <c r="AD13" s="8">
        <v>7.1066750470000004</v>
      </c>
      <c r="AE13" s="8">
        <v>10.4796484</v>
      </c>
      <c r="AF13" s="8">
        <v>9.0500000000000004E-5</v>
      </c>
      <c r="AG13" s="8">
        <v>1.9962699999999999E-4</v>
      </c>
      <c r="AH13" s="8">
        <v>1.23058E-4</v>
      </c>
      <c r="AI13" s="8">
        <v>5.9899999999999999E-5</v>
      </c>
      <c r="AJ13" s="8">
        <v>2.2142200000000001E-4</v>
      </c>
      <c r="AK13" s="8">
        <v>1.9980900000000001E-4</v>
      </c>
      <c r="AL13" s="8">
        <v>0.14319077399999999</v>
      </c>
      <c r="AM13" s="8">
        <v>9.4200079000000006E-2</v>
      </c>
      <c r="AN13" s="8">
        <v>7.4676214390000002</v>
      </c>
      <c r="AO13" s="8">
        <v>-0.43307077500000002</v>
      </c>
      <c r="AU13" s="1"/>
      <c r="AY13" s="1"/>
      <c r="BG13" s="1"/>
      <c r="BH13" s="1"/>
      <c r="BJ13">
        <v>1.478653827</v>
      </c>
    </row>
    <row r="14" spans="2:62" x14ac:dyDescent="0.35">
      <c r="B14" s="1">
        <v>3.8E-6</v>
      </c>
      <c r="C14" s="1">
        <v>1.2E-5</v>
      </c>
      <c r="D14" s="5">
        <v>12.25</v>
      </c>
      <c r="E14" s="5">
        <v>27.6</v>
      </c>
      <c r="F14" s="5">
        <v>16.25</v>
      </c>
      <c r="G14" s="5">
        <v>27.6</v>
      </c>
      <c r="H14" s="9">
        <v>4.1578947370000003</v>
      </c>
      <c r="I14" s="9">
        <v>1.0560963E-2</v>
      </c>
      <c r="J14" s="9">
        <v>16.420348780000001</v>
      </c>
      <c r="K14" s="9">
        <v>-0.55121064200000003</v>
      </c>
      <c r="L14" s="9">
        <v>1.482517E-2</v>
      </c>
      <c r="M14" s="9">
        <v>2.1024933999999999E-2</v>
      </c>
      <c r="N14" s="1">
        <v>5.4300000000000003E-8</v>
      </c>
      <c r="O14" s="1">
        <v>5.51E-7</v>
      </c>
      <c r="P14" s="9">
        <v>0.96383992900000004</v>
      </c>
      <c r="Q14" s="9">
        <v>2.6461278000000001E-2</v>
      </c>
      <c r="R14" s="9">
        <v>1.702050198</v>
      </c>
      <c r="S14" s="9">
        <v>2.5856569999999999E-2</v>
      </c>
      <c r="T14">
        <v>3</v>
      </c>
      <c r="U14">
        <v>5</v>
      </c>
      <c r="V14" s="8">
        <v>4.9417230000000003E-3</v>
      </c>
      <c r="W14" s="8">
        <v>4.2049870000000003E-3</v>
      </c>
      <c r="X14" s="8">
        <v>2.7454018E-2</v>
      </c>
      <c r="Y14" s="8">
        <v>1.5191425999999999E-2</v>
      </c>
      <c r="Z14" s="8">
        <v>71.111111109999996</v>
      </c>
      <c r="AA14" s="8">
        <v>67.630057800000003</v>
      </c>
      <c r="AB14" s="8">
        <v>0.48815079500000003</v>
      </c>
      <c r="AC14" s="8">
        <v>0.679817907</v>
      </c>
      <c r="AD14" s="8">
        <v>8.1824749180000005</v>
      </c>
      <c r="AE14" s="8">
        <v>5.2138752269999999</v>
      </c>
      <c r="AF14" s="8">
        <v>6.2000000000000003E-5</v>
      </c>
      <c r="AG14" s="8">
        <v>1.63509E-4</v>
      </c>
      <c r="AH14" s="8">
        <v>1.1637999999999999E-4</v>
      </c>
      <c r="AI14" s="8">
        <v>8.4499999999999994E-5</v>
      </c>
      <c r="AJ14" s="8">
        <v>1.5268000000000001E-4</v>
      </c>
      <c r="AK14" s="8">
        <v>1.4770300000000001E-4</v>
      </c>
      <c r="AL14" s="8">
        <v>0.15932436</v>
      </c>
      <c r="AM14" s="8">
        <v>0.103189483</v>
      </c>
      <c r="AN14" s="8">
        <v>-5.5928912559999997</v>
      </c>
      <c r="AO14" s="8">
        <v>1.478653827</v>
      </c>
      <c r="AU14" s="1"/>
      <c r="AY14" s="1"/>
      <c r="BG14" s="1"/>
      <c r="BH14" s="1"/>
      <c r="BJ14">
        <v>38.128972570000002</v>
      </c>
    </row>
    <row r="15" spans="2:62" x14ac:dyDescent="0.35">
      <c r="B15" s="1">
        <v>1.2099999999999999E-5</v>
      </c>
      <c r="C15" s="1">
        <v>1.2300000000000001E-5</v>
      </c>
      <c r="D15" s="5">
        <v>12.5</v>
      </c>
      <c r="E15" s="5">
        <v>27</v>
      </c>
      <c r="F15" s="5">
        <v>16.5</v>
      </c>
      <c r="G15" s="5">
        <v>27.6</v>
      </c>
      <c r="H15" s="9">
        <v>2.0165289259999999</v>
      </c>
      <c r="I15" s="9">
        <v>2.0817064E-2</v>
      </c>
      <c r="J15" s="9">
        <v>12.62567896</v>
      </c>
      <c r="K15" s="9">
        <v>-5.1803559200000002</v>
      </c>
      <c r="L15" s="9">
        <v>2.1693438999999998E-2</v>
      </c>
      <c r="M15" s="9">
        <v>1.617261E-2</v>
      </c>
      <c r="N15" s="1">
        <v>3.1100000000000002E-7</v>
      </c>
      <c r="O15" s="1">
        <v>5.8800000000000002E-7</v>
      </c>
      <c r="P15" s="9">
        <v>1.1861141589999999</v>
      </c>
      <c r="Q15" s="9">
        <v>3.8986205000000003E-2</v>
      </c>
      <c r="R15" s="9">
        <v>1.5609781490000001</v>
      </c>
      <c r="S15" s="9">
        <v>3.6064415000000002E-2</v>
      </c>
      <c r="T15">
        <v>3</v>
      </c>
      <c r="U15">
        <v>3</v>
      </c>
      <c r="V15" s="8">
        <v>7.2311459999999999E-3</v>
      </c>
      <c r="W15" s="8">
        <v>5.3908699999999999E-3</v>
      </c>
      <c r="X15" s="8">
        <v>3.2868847E-2</v>
      </c>
      <c r="Y15" s="8">
        <v>2.3103728E-2</v>
      </c>
      <c r="Z15" s="8">
        <v>68.484848479999997</v>
      </c>
      <c r="AA15" s="8">
        <v>62.857142860000003</v>
      </c>
      <c r="AB15" s="8">
        <v>0.61443306600000003</v>
      </c>
      <c r="AC15" s="8">
        <v>0.56800364199999998</v>
      </c>
      <c r="AD15" s="8">
        <v>6.952873973</v>
      </c>
      <c r="AE15" s="8">
        <v>9.0989285370000008</v>
      </c>
      <c r="AF15" s="8">
        <v>1.31123E-4</v>
      </c>
      <c r="AG15" s="8">
        <v>7.7100000000000004E-5</v>
      </c>
      <c r="AH15" s="8">
        <v>1.0150900000000001E-4</v>
      </c>
      <c r="AI15" s="8">
        <v>1.33282E-4</v>
      </c>
      <c r="AJ15" s="8">
        <v>1.3853300000000001E-4</v>
      </c>
      <c r="AK15" s="8">
        <v>1.4243900000000001E-4</v>
      </c>
      <c r="AL15" s="8">
        <v>0.10978805</v>
      </c>
      <c r="AM15" s="8">
        <v>8.3718644999999994E-2</v>
      </c>
      <c r="AN15" s="8">
        <v>27.76387441</v>
      </c>
      <c r="AO15" s="8">
        <v>38.128972570000002</v>
      </c>
      <c r="AU15" s="1"/>
      <c r="AY15" s="1"/>
      <c r="BG15" s="1"/>
      <c r="BH15" s="1"/>
      <c r="BJ15">
        <v>-10.178597030000001</v>
      </c>
    </row>
    <row r="16" spans="2:62" x14ac:dyDescent="0.35">
      <c r="B16" s="1">
        <v>7.9999999999999996E-6</v>
      </c>
      <c r="C16" s="1">
        <v>3.01E-5</v>
      </c>
      <c r="D16" s="5">
        <v>11</v>
      </c>
      <c r="E16" s="5">
        <v>27.3</v>
      </c>
      <c r="F16" s="5">
        <v>16.5</v>
      </c>
      <c r="G16" s="5">
        <v>27.3</v>
      </c>
      <c r="H16" s="9">
        <v>4.7625000000000002</v>
      </c>
      <c r="I16" s="9">
        <v>1.5557793E-2</v>
      </c>
      <c r="J16" s="9">
        <v>16.631385559999998</v>
      </c>
      <c r="K16" s="9">
        <v>4.807255681</v>
      </c>
      <c r="L16" s="9">
        <v>1.8751093E-2</v>
      </c>
      <c r="M16" s="9">
        <v>1.5822840000000001E-2</v>
      </c>
      <c r="N16" s="1">
        <v>1.55E-7</v>
      </c>
      <c r="O16" s="1">
        <v>1.46E-6</v>
      </c>
      <c r="P16" s="9">
        <v>1.030702859</v>
      </c>
      <c r="Q16" s="9">
        <v>3.2868715999999999E-2</v>
      </c>
      <c r="R16" s="9">
        <v>2.4574651260000002</v>
      </c>
      <c r="S16" s="9">
        <v>1.7674579999999999E-2</v>
      </c>
      <c r="T16">
        <v>3</v>
      </c>
      <c r="U16">
        <v>5</v>
      </c>
      <c r="V16" s="8">
        <v>6.2503639999999996E-3</v>
      </c>
      <c r="W16" s="8">
        <v>3.164568E-3</v>
      </c>
      <c r="X16" s="8">
        <v>3.1889613999999997E-2</v>
      </c>
      <c r="Y16" s="8">
        <v>7.1922000000000002E-3</v>
      </c>
      <c r="Z16" s="8">
        <v>78.231292519999997</v>
      </c>
      <c r="AA16" s="8">
        <v>58.18181818</v>
      </c>
      <c r="AB16" s="8">
        <v>0.59677102000000004</v>
      </c>
      <c r="AC16" s="8">
        <v>0.508130042</v>
      </c>
      <c r="AD16" s="8">
        <v>6.3116801530000002</v>
      </c>
      <c r="AE16" s="8">
        <v>4.0313371680000003</v>
      </c>
      <c r="AF16" s="8">
        <v>8.8399999999999994E-5</v>
      </c>
      <c r="AG16" s="8">
        <v>1.9748199999999999E-4</v>
      </c>
      <c r="AH16" s="8">
        <v>1.7904999999999999E-4</v>
      </c>
      <c r="AI16" s="8">
        <v>3.5800000000000003E-5</v>
      </c>
      <c r="AJ16" s="8">
        <v>1.9475300000000001E-4</v>
      </c>
      <c r="AK16" s="8">
        <v>2.32909E-4</v>
      </c>
      <c r="AL16" s="8">
        <v>0.15054944100000001</v>
      </c>
      <c r="AM16" s="8">
        <v>0.11250423</v>
      </c>
      <c r="AN16" s="8">
        <v>-0.214471359</v>
      </c>
      <c r="AO16" s="8">
        <v>-10.178597030000001</v>
      </c>
      <c r="AU16" s="1"/>
      <c r="AY16" s="1"/>
      <c r="BG16" s="1"/>
      <c r="BJ16">
        <v>-57.280479679999999</v>
      </c>
    </row>
    <row r="17" spans="2:62" x14ac:dyDescent="0.35">
      <c r="B17" s="1">
        <v>1.5500000000000001E-5</v>
      </c>
      <c r="C17" s="1">
        <v>4.6900000000000002E-5</v>
      </c>
      <c r="D17" s="5">
        <v>11</v>
      </c>
      <c r="E17" s="5">
        <v>27.9</v>
      </c>
      <c r="F17" s="5">
        <v>15.75</v>
      </c>
      <c r="G17" s="5">
        <v>28.2</v>
      </c>
      <c r="H17" s="9">
        <v>4.0258064520000003</v>
      </c>
      <c r="I17" s="9">
        <v>2.3128810999999999E-2</v>
      </c>
      <c r="J17" s="9">
        <v>13.37757687</v>
      </c>
      <c r="K17" s="9">
        <v>5.8111225759999998</v>
      </c>
      <c r="L17" s="9">
        <v>2.5935269E-2</v>
      </c>
      <c r="M17" s="9">
        <v>1.4076345000000001E-2</v>
      </c>
      <c r="N17" s="1">
        <v>4.2E-7</v>
      </c>
      <c r="O17" s="1">
        <v>2.6599999999999999E-6</v>
      </c>
      <c r="P17" s="9">
        <v>1.0457208179999999</v>
      </c>
      <c r="Q17" s="9">
        <v>2.6280088E-2</v>
      </c>
      <c r="R17" s="9">
        <v>3.102350623</v>
      </c>
      <c r="S17" s="9">
        <v>2.8730103999999999E-2</v>
      </c>
      <c r="T17">
        <v>4</v>
      </c>
      <c r="U17">
        <v>3</v>
      </c>
      <c r="V17" s="8">
        <v>6.4838170000000002E-3</v>
      </c>
      <c r="W17" s="8">
        <v>4.6921150000000002E-3</v>
      </c>
      <c r="X17" s="8">
        <v>2.5131074999999999E-2</v>
      </c>
      <c r="Y17" s="8">
        <v>9.2607539999999995E-3</v>
      </c>
      <c r="Z17" s="8">
        <v>66.666666669999998</v>
      </c>
      <c r="AA17" s="8">
        <v>51.578947370000002</v>
      </c>
      <c r="AB17" s="8">
        <v>0.56663968799999997</v>
      </c>
      <c r="AC17" s="8">
        <v>0.43504214200000002</v>
      </c>
      <c r="AD17" s="8">
        <v>7.173559461</v>
      </c>
      <c r="AE17" s="8">
        <v>4.8183563210000004</v>
      </c>
      <c r="AF17" s="8">
        <v>1.04032E-4</v>
      </c>
      <c r="AG17" s="8">
        <v>1.85892E-4</v>
      </c>
      <c r="AH17" s="8">
        <v>8.6000000000000003E-5</v>
      </c>
      <c r="AI17" s="8">
        <v>2.12E-5</v>
      </c>
      <c r="AJ17" s="8">
        <v>2.6377699999999998E-4</v>
      </c>
      <c r="AK17" s="8">
        <v>2.01005E-4</v>
      </c>
      <c r="AL17" s="8">
        <v>8.6798501E-2</v>
      </c>
      <c r="AM17" s="8">
        <v>8.4930214000000004E-2</v>
      </c>
      <c r="AN17" s="8">
        <v>13.06688323</v>
      </c>
      <c r="AO17" s="8">
        <v>-57.280479679999999</v>
      </c>
      <c r="AU17" s="1"/>
      <c r="AY17" s="1"/>
      <c r="BG17" s="1"/>
      <c r="BH17" s="1"/>
      <c r="BJ17">
        <v>21.496760460000001</v>
      </c>
    </row>
    <row r="18" spans="2:62" x14ac:dyDescent="0.35">
      <c r="B18" s="1">
        <v>7.4000000000000003E-6</v>
      </c>
      <c r="C18" s="1">
        <v>1.43E-5</v>
      </c>
      <c r="D18" s="5">
        <v>10.5</v>
      </c>
      <c r="E18" s="5">
        <v>28.2</v>
      </c>
      <c r="F18" s="5">
        <v>16.5</v>
      </c>
      <c r="G18" s="5">
        <v>28.3</v>
      </c>
      <c r="H18" s="9">
        <v>2.9324324320000001</v>
      </c>
      <c r="I18" s="9">
        <v>1.5742513E-2</v>
      </c>
      <c r="J18" s="9">
        <v>12.075754999999999</v>
      </c>
      <c r="K18" s="9">
        <v>2.5244066319999998</v>
      </c>
      <c r="L18" s="9">
        <v>1.6637394999999999E-2</v>
      </c>
      <c r="M18" s="9">
        <v>2.3549423E-2</v>
      </c>
      <c r="N18" s="1">
        <v>1.6500000000000001E-7</v>
      </c>
      <c r="O18" s="1">
        <v>1.0499999999999999E-6</v>
      </c>
      <c r="P18" s="9">
        <v>1.3421381189999999</v>
      </c>
      <c r="Q18" s="9">
        <v>4.2613897999999997E-2</v>
      </c>
      <c r="R18" s="9">
        <v>2.0982574970000001</v>
      </c>
      <c r="S18" s="9">
        <v>5.1258043000000003E-2</v>
      </c>
      <c r="T18">
        <v>3</v>
      </c>
      <c r="U18">
        <v>4</v>
      </c>
      <c r="V18" s="8">
        <v>5.5457980000000002E-3</v>
      </c>
      <c r="W18" s="8">
        <v>5.8873559999999998E-3</v>
      </c>
      <c r="X18" s="8">
        <v>3.1750753999999999E-2</v>
      </c>
      <c r="Y18" s="8">
        <v>2.4428861999999999E-2</v>
      </c>
      <c r="Z18" s="8">
        <v>67.175572520000003</v>
      </c>
      <c r="AA18" s="8">
        <v>75.103734439999997</v>
      </c>
      <c r="AB18" s="8">
        <v>0.56844107600000005</v>
      </c>
      <c r="AC18" s="8">
        <v>0.60825851500000006</v>
      </c>
      <c r="AD18" s="8">
        <v>7.9625853309999997</v>
      </c>
      <c r="AE18" s="8">
        <v>3.7531121359999999</v>
      </c>
      <c r="AF18" s="8">
        <v>1.3135499999999999E-4</v>
      </c>
      <c r="AG18" s="8">
        <v>1.3850700000000001E-4</v>
      </c>
      <c r="AH18" s="8">
        <v>1.65945E-4</v>
      </c>
      <c r="AI18" s="8">
        <v>1.6165E-4</v>
      </c>
      <c r="AJ18" s="8">
        <v>1.39925E-4</v>
      </c>
      <c r="AK18" s="8">
        <v>7.7000000000000001E-5</v>
      </c>
      <c r="AL18" s="8">
        <v>0.14122080400000001</v>
      </c>
      <c r="AM18" s="8">
        <v>8.9865937000000007E-2</v>
      </c>
      <c r="AN18" s="8">
        <v>34.49600951</v>
      </c>
      <c r="AO18" s="8">
        <v>21.496760460000001</v>
      </c>
      <c r="AU18" s="1"/>
      <c r="AY18" s="1"/>
      <c r="BG18" s="1"/>
      <c r="BH18" s="1"/>
      <c r="BJ18">
        <v>43.392905640000002</v>
      </c>
    </row>
    <row r="19" spans="2:62" x14ac:dyDescent="0.35">
      <c r="B19" s="1">
        <v>6.9999999999999999E-6</v>
      </c>
      <c r="C19" s="1">
        <v>6.0000000000000002E-6</v>
      </c>
      <c r="D19" s="5">
        <v>13.75</v>
      </c>
      <c r="E19" s="5">
        <v>27.9</v>
      </c>
      <c r="F19" s="5">
        <v>16.5</v>
      </c>
      <c r="G19" s="5">
        <v>28</v>
      </c>
      <c r="H19" s="9">
        <v>1.8571428569999999</v>
      </c>
      <c r="I19" s="9">
        <v>1.5502979E-2</v>
      </c>
      <c r="J19" s="9">
        <v>11.38276902</v>
      </c>
      <c r="K19" s="9">
        <v>10.03556923</v>
      </c>
      <c r="L19" s="9">
        <v>1.8540678000000001E-2</v>
      </c>
      <c r="M19" s="9">
        <v>2.5894509999999999E-2</v>
      </c>
      <c r="N19" s="1">
        <v>1.15E-7</v>
      </c>
      <c r="O19" s="1">
        <v>6.5400000000000001E-7</v>
      </c>
      <c r="P19" s="9">
        <v>0.883112707</v>
      </c>
      <c r="Q19" s="9">
        <v>2.4808345999999998E-2</v>
      </c>
      <c r="R19" s="9">
        <v>1.958628372</v>
      </c>
      <c r="S19" s="9">
        <v>6.3397153999999997E-2</v>
      </c>
      <c r="T19">
        <v>3</v>
      </c>
      <c r="U19">
        <v>4</v>
      </c>
      <c r="V19" s="8">
        <v>6.1802259999999996E-3</v>
      </c>
      <c r="W19" s="8">
        <v>6.4736280000000004E-3</v>
      </c>
      <c r="X19" s="8">
        <v>2.8091936000000001E-2</v>
      </c>
      <c r="Y19" s="8">
        <v>3.2368137999999998E-2</v>
      </c>
      <c r="Z19" s="8">
        <v>67.272727270000004</v>
      </c>
      <c r="AA19" s="8">
        <v>75.5</v>
      </c>
      <c r="AB19" s="8">
        <v>0.57437879199999997</v>
      </c>
      <c r="AC19" s="8">
        <v>0.61355202399999997</v>
      </c>
      <c r="AD19" s="8">
        <v>6.9541056169999997</v>
      </c>
      <c r="AE19" s="8">
        <v>5.6228209199999997</v>
      </c>
      <c r="AF19" s="8">
        <v>1.09205E-4</v>
      </c>
      <c r="AG19" s="8">
        <v>1.4530599999999999E-4</v>
      </c>
      <c r="AH19" s="8">
        <v>1.7318100000000001E-4</v>
      </c>
      <c r="AI19" s="8">
        <v>2.6449699999999999E-4</v>
      </c>
      <c r="AJ19" s="8">
        <v>1.03811E-4</v>
      </c>
      <c r="AK19" s="8">
        <v>1.3554499999999999E-4</v>
      </c>
      <c r="AL19" s="8">
        <v>0.120127013</v>
      </c>
      <c r="AM19" s="8">
        <v>0.117508906</v>
      </c>
      <c r="AN19" s="8">
        <v>7.9979966679999999</v>
      </c>
      <c r="AO19" s="8">
        <v>43.392905640000002</v>
      </c>
      <c r="AU19" s="1"/>
      <c r="AY19" s="1"/>
      <c r="BG19" s="1"/>
      <c r="BH19" s="1"/>
      <c r="BJ19">
        <v>22.483830810000001</v>
      </c>
    </row>
    <row r="20" spans="2:62" x14ac:dyDescent="0.35">
      <c r="B20" s="1">
        <v>4.6E-6</v>
      </c>
      <c r="C20" s="1">
        <v>9.2E-6</v>
      </c>
      <c r="D20" s="5">
        <v>11.45</v>
      </c>
      <c r="E20" s="5">
        <v>28.2</v>
      </c>
      <c r="F20" s="5">
        <v>19.5</v>
      </c>
      <c r="G20" s="5">
        <v>29.1</v>
      </c>
      <c r="H20" s="9">
        <v>3</v>
      </c>
      <c r="I20" s="9">
        <v>1.2160798E-2</v>
      </c>
      <c r="J20" s="9">
        <v>18.874230539999999</v>
      </c>
      <c r="K20" s="9">
        <v>9.950291558</v>
      </c>
      <c r="L20" s="9">
        <v>1.7306641000000001E-2</v>
      </c>
      <c r="M20" s="9">
        <v>1.3891519E-2</v>
      </c>
      <c r="N20" s="1">
        <v>1.4100000000000001E-7</v>
      </c>
      <c r="O20" s="1">
        <v>4.15E-7</v>
      </c>
      <c r="P20" s="9">
        <v>1.771469191</v>
      </c>
      <c r="Q20" s="9">
        <v>6.3343350000000007E-2</v>
      </c>
      <c r="R20" s="9">
        <v>2.2953592760000001</v>
      </c>
      <c r="S20" s="9">
        <v>4.2177285000000002E-2</v>
      </c>
      <c r="T20">
        <v>3</v>
      </c>
      <c r="U20">
        <v>3</v>
      </c>
      <c r="V20" s="8">
        <v>5.7688799999999997E-3</v>
      </c>
      <c r="W20" s="8">
        <v>4.6305060000000004E-3</v>
      </c>
      <c r="X20" s="8">
        <v>3.5757522999999999E-2</v>
      </c>
      <c r="Y20" s="8">
        <v>1.8375025E-2</v>
      </c>
      <c r="Z20" s="8">
        <v>80.991735539999993</v>
      </c>
      <c r="AA20" s="8">
        <v>64.021164020000001</v>
      </c>
      <c r="AB20" s="8">
        <v>0.74270559599999997</v>
      </c>
      <c r="AC20" s="8">
        <v>0.52154164700000005</v>
      </c>
      <c r="AD20" s="8">
        <v>3.1096600560000001</v>
      </c>
      <c r="AE20" s="8">
        <v>5.1727233029999997</v>
      </c>
      <c r="AF20" s="8">
        <v>1.91275E-4</v>
      </c>
      <c r="AG20" s="8">
        <v>7.5900000000000002E-5</v>
      </c>
      <c r="AH20" s="8">
        <v>1.48629E-4</v>
      </c>
      <c r="AI20" s="8">
        <v>1.85265E-4</v>
      </c>
      <c r="AJ20" s="8">
        <v>1.9181100000000001E-4</v>
      </c>
      <c r="AK20" s="8">
        <v>1.5806899999999999E-4</v>
      </c>
      <c r="AL20" s="8">
        <v>0.18680904600000001</v>
      </c>
      <c r="AM20" s="8">
        <v>0.142062616</v>
      </c>
      <c r="AN20" s="8">
        <v>18.693273179999998</v>
      </c>
      <c r="AO20" s="8">
        <v>22.483830810000001</v>
      </c>
      <c r="AU20" s="1"/>
      <c r="AY20" s="1"/>
      <c r="BG20" s="1"/>
      <c r="BH20" s="1"/>
      <c r="BJ20">
        <v>-51.671520790000002</v>
      </c>
    </row>
    <row r="21" spans="2:62" x14ac:dyDescent="0.35">
      <c r="B21" s="1">
        <v>3.1E-6</v>
      </c>
      <c r="C21" s="1">
        <v>1.2E-5</v>
      </c>
      <c r="D21" s="5">
        <v>11.45</v>
      </c>
      <c r="E21" s="5">
        <v>28.3</v>
      </c>
      <c r="F21" s="5">
        <v>19.5</v>
      </c>
      <c r="G21" s="5">
        <v>29.3</v>
      </c>
      <c r="H21" s="9">
        <v>4.8709677420000004</v>
      </c>
      <c r="I21" s="9">
        <v>8.6346459999999993E-3</v>
      </c>
      <c r="J21" s="9">
        <v>16.294209129999999</v>
      </c>
      <c r="K21" s="9">
        <v>16.012680769999999</v>
      </c>
      <c r="L21" s="9">
        <v>1.4698743E-2</v>
      </c>
      <c r="M21" s="9">
        <v>9.6700950000000001E-3</v>
      </c>
      <c r="N21" s="1">
        <v>4.66E-8</v>
      </c>
      <c r="O21" s="1">
        <v>2.9900000000000002E-7</v>
      </c>
      <c r="P21" s="9">
        <v>1.022533302</v>
      </c>
      <c r="Q21" s="9">
        <v>2.9586523E-2</v>
      </c>
      <c r="R21" s="9">
        <v>2.0493945939999998</v>
      </c>
      <c r="S21" s="9">
        <v>1.9977661000000001E-2</v>
      </c>
      <c r="T21">
        <v>3</v>
      </c>
      <c r="U21">
        <v>3</v>
      </c>
      <c r="V21" s="8">
        <v>4.8995810000000001E-3</v>
      </c>
      <c r="W21" s="8">
        <v>3.2233650000000002E-3</v>
      </c>
      <c r="X21" s="8">
        <v>2.8934532999999998E-2</v>
      </c>
      <c r="Y21" s="8">
        <v>9.7480789999999998E-3</v>
      </c>
      <c r="Z21" s="8">
        <v>58.267716540000002</v>
      </c>
      <c r="AA21" s="8">
        <v>52.822580649999999</v>
      </c>
      <c r="AB21" s="8">
        <v>0.63389570299999998</v>
      </c>
      <c r="AC21" s="8">
        <v>0.30279948899999998</v>
      </c>
      <c r="AD21" s="8">
        <v>8.9267960500000001</v>
      </c>
      <c r="AE21" s="8">
        <v>6.0048070859999996</v>
      </c>
      <c r="AF21" s="8">
        <v>1.0268300000000001E-4</v>
      </c>
      <c r="AG21" s="8">
        <v>1.9217400000000001E-4</v>
      </c>
      <c r="AH21" s="8">
        <v>1.61683E-4</v>
      </c>
      <c r="AI21" s="8">
        <v>4.4199999999999997E-5</v>
      </c>
      <c r="AJ21" s="8">
        <v>1.96458E-4</v>
      </c>
      <c r="AK21" s="8">
        <v>1.8741299999999999E-4</v>
      </c>
      <c r="AL21" s="8">
        <v>0.203423838</v>
      </c>
      <c r="AM21" s="8">
        <v>0.219094436</v>
      </c>
      <c r="AN21" s="8">
        <v>25.077714010000001</v>
      </c>
      <c r="AO21" s="8">
        <v>-51.671520790000002</v>
      </c>
      <c r="AU21" s="1"/>
      <c r="AY21" s="1"/>
      <c r="BG21" s="1"/>
      <c r="BH21" s="1"/>
      <c r="BJ21">
        <v>-1.1331781919999999</v>
      </c>
    </row>
    <row r="22" spans="2:62" x14ac:dyDescent="0.35">
      <c r="B22" s="1">
        <v>9.5000000000000005E-6</v>
      </c>
      <c r="C22" s="1">
        <v>2.65E-5</v>
      </c>
      <c r="D22" s="5">
        <v>11</v>
      </c>
      <c r="E22" s="5">
        <v>28.4</v>
      </c>
      <c r="F22" s="5">
        <v>18</v>
      </c>
      <c r="G22" s="5">
        <v>28.4</v>
      </c>
      <c r="H22" s="9">
        <v>3.7894736839999998</v>
      </c>
      <c r="I22" s="9">
        <v>1.6865399999999999E-2</v>
      </c>
      <c r="J22" s="9">
        <v>9.8738692050000001</v>
      </c>
      <c r="K22" s="9">
        <v>0.46604763700000001</v>
      </c>
      <c r="L22" s="9">
        <v>2.3398083E-2</v>
      </c>
      <c r="M22" s="9">
        <v>1.3996315E-2</v>
      </c>
      <c r="N22" s="1">
        <v>2.17E-7</v>
      </c>
      <c r="O22" s="1">
        <v>9.9999999999999995E-7</v>
      </c>
      <c r="P22" s="9">
        <v>0.97493708400000001</v>
      </c>
      <c r="Q22" s="9">
        <v>3.0334653E-2</v>
      </c>
      <c r="R22" s="9">
        <v>2.0321139850000001</v>
      </c>
      <c r="S22" s="9">
        <v>2.6141642999999999E-2</v>
      </c>
      <c r="T22">
        <v>4</v>
      </c>
      <c r="U22">
        <v>3</v>
      </c>
      <c r="V22" s="8">
        <v>5.8495209999999999E-3</v>
      </c>
      <c r="W22" s="8">
        <v>4.6654380000000001E-3</v>
      </c>
      <c r="X22" s="8">
        <v>3.1114472000000001E-2</v>
      </c>
      <c r="Y22" s="8">
        <v>1.2864260000000001E-2</v>
      </c>
      <c r="Z22" s="8">
        <v>71.276595740000005</v>
      </c>
      <c r="AA22" s="8">
        <v>74.632352940000004</v>
      </c>
      <c r="AB22" s="8">
        <v>0.58949864200000002</v>
      </c>
      <c r="AC22" s="8">
        <v>0.68313816699999996</v>
      </c>
      <c r="AD22" s="8">
        <v>6.3858393070000004</v>
      </c>
      <c r="AE22" s="8">
        <v>2.5971853669999998</v>
      </c>
      <c r="AF22" s="8">
        <v>1.06325E-4</v>
      </c>
      <c r="AG22" s="8">
        <v>1.5202600000000001E-4</v>
      </c>
      <c r="AH22" s="8">
        <v>1.1179399999999999E-4</v>
      </c>
      <c r="AI22" s="8">
        <v>1.23712E-4</v>
      </c>
      <c r="AJ22" s="8">
        <v>1.6939099999999999E-4</v>
      </c>
      <c r="AK22" s="8">
        <v>1.10358E-4</v>
      </c>
      <c r="AL22" s="8">
        <v>0.13979113100000001</v>
      </c>
      <c r="AM22" s="8">
        <v>0.10260744099999999</v>
      </c>
      <c r="AN22" s="8">
        <v>34.954706729999998</v>
      </c>
      <c r="AO22" s="8">
        <v>-1.1331781919999999</v>
      </c>
      <c r="AU22" s="1"/>
      <c r="AY22" s="1"/>
      <c r="BG22" s="1"/>
      <c r="BH22" s="1"/>
      <c r="BJ22">
        <v>12.15339968</v>
      </c>
    </row>
    <row r="23" spans="2:62" x14ac:dyDescent="0.35">
      <c r="B23" s="1">
        <v>6.1999999999999999E-6</v>
      </c>
      <c r="C23" s="1">
        <v>1.9000000000000001E-5</v>
      </c>
      <c r="D23" s="5">
        <v>11</v>
      </c>
      <c r="E23" s="5">
        <v>27.9</v>
      </c>
      <c r="F23" s="5">
        <v>17</v>
      </c>
      <c r="G23" s="5">
        <v>28.2</v>
      </c>
      <c r="H23" s="9">
        <v>4.0645161290000003</v>
      </c>
      <c r="I23" s="9">
        <v>1.4341339999999999E-2</v>
      </c>
      <c r="J23" s="9">
        <v>9.4367183130000001</v>
      </c>
      <c r="K23" s="9">
        <v>3.918929667</v>
      </c>
      <c r="L23" s="9">
        <v>1.4184288E-2</v>
      </c>
      <c r="M23" s="9">
        <v>1.771555E-2</v>
      </c>
      <c r="N23" s="1">
        <v>9.4899999999999996E-8</v>
      </c>
      <c r="O23" s="1">
        <v>1.13E-6</v>
      </c>
      <c r="P23" s="9">
        <v>1.078661095</v>
      </c>
      <c r="Q23" s="9">
        <v>3.1611651999999997E-2</v>
      </c>
      <c r="R23" s="9">
        <v>2.537107695</v>
      </c>
      <c r="S23" s="9">
        <v>3.9845974999999999E-2</v>
      </c>
      <c r="T23">
        <v>3</v>
      </c>
      <c r="U23">
        <v>4</v>
      </c>
      <c r="V23" s="8">
        <v>4.7280960000000002E-3</v>
      </c>
      <c r="W23" s="8">
        <v>4.4288879999999997E-3</v>
      </c>
      <c r="X23" s="8">
        <v>2.930638E-2</v>
      </c>
      <c r="Y23" s="8">
        <v>1.5705275000000001E-2</v>
      </c>
      <c r="Z23" s="8">
        <v>66.942148759999995</v>
      </c>
      <c r="AA23" s="8">
        <v>60.638297870000002</v>
      </c>
      <c r="AB23" s="8">
        <v>0.69416394400000003</v>
      </c>
      <c r="AC23" s="8">
        <v>0.582071318</v>
      </c>
      <c r="AD23" s="8">
        <v>10.29563211</v>
      </c>
      <c r="AE23" s="8">
        <v>5.6835418740000003</v>
      </c>
      <c r="AF23" s="8">
        <v>7.75E-5</v>
      </c>
      <c r="AG23" s="8">
        <v>1.2291900000000001E-4</v>
      </c>
      <c r="AH23" s="8">
        <v>1.97033E-4</v>
      </c>
      <c r="AI23" s="8">
        <v>1.4576699999999999E-4</v>
      </c>
      <c r="AJ23" s="8">
        <v>2.3951699999999999E-4</v>
      </c>
      <c r="AK23" s="8">
        <v>1.7735200000000001E-4</v>
      </c>
      <c r="AL23" s="8">
        <v>0.14204249799999999</v>
      </c>
      <c r="AM23" s="8">
        <v>0.12124605099999999</v>
      </c>
      <c r="AN23" s="8">
        <v>34.628256090000001</v>
      </c>
      <c r="AO23" s="8">
        <v>12.15339968</v>
      </c>
      <c r="AU23" s="1"/>
      <c r="AY23" s="1"/>
      <c r="BG23" s="1"/>
      <c r="BH23" s="1"/>
      <c r="BJ23">
        <v>40.28799085</v>
      </c>
    </row>
    <row r="24" spans="2:62" x14ac:dyDescent="0.35">
      <c r="B24" s="1">
        <v>4.0999999999999997E-6</v>
      </c>
      <c r="C24" s="1">
        <v>2.0999999999999999E-5</v>
      </c>
      <c r="D24" s="5">
        <v>11</v>
      </c>
      <c r="E24" s="5">
        <v>27.9</v>
      </c>
      <c r="F24" s="5">
        <v>18</v>
      </c>
      <c r="G24" s="5">
        <v>28</v>
      </c>
      <c r="H24" s="9">
        <v>6.1219512199999997</v>
      </c>
      <c r="I24" s="9">
        <v>9.3955140000000006E-3</v>
      </c>
      <c r="J24" s="9">
        <v>10.088030140000001</v>
      </c>
      <c r="K24" s="9">
        <v>-0.241920252</v>
      </c>
      <c r="L24" s="9">
        <v>2.2515685000000001E-2</v>
      </c>
      <c r="M24" s="9">
        <v>1.1612084E-2</v>
      </c>
      <c r="N24" s="1">
        <v>8.9599999999999995E-8</v>
      </c>
      <c r="O24" s="1">
        <v>5.6000000000000004E-7</v>
      </c>
      <c r="P24" s="9">
        <v>0.97033530099999998</v>
      </c>
      <c r="Q24" s="9">
        <v>3.0010664999999999E-2</v>
      </c>
      <c r="R24" s="9">
        <v>1.959461503</v>
      </c>
      <c r="S24" s="9">
        <v>1.9088449E-2</v>
      </c>
      <c r="T24">
        <v>4</v>
      </c>
      <c r="U24">
        <v>3</v>
      </c>
      <c r="V24" s="8">
        <v>5.6289210000000003E-3</v>
      </c>
      <c r="W24" s="8">
        <v>3.870695E-3</v>
      </c>
      <c r="X24" s="8">
        <v>3.0928139E-2</v>
      </c>
      <c r="Y24" s="8">
        <v>9.7416810000000003E-3</v>
      </c>
      <c r="Z24" s="8">
        <v>65.934065930000003</v>
      </c>
      <c r="AA24" s="8">
        <v>62.080536909999999</v>
      </c>
      <c r="AB24" s="8">
        <v>0.48046923499999999</v>
      </c>
      <c r="AC24" s="8">
        <v>0.45174108699999999</v>
      </c>
      <c r="AD24" s="8">
        <v>10.8716016</v>
      </c>
      <c r="AE24" s="8">
        <v>8.732440961</v>
      </c>
      <c r="AF24" s="8">
        <v>1.2067599999999999E-4</v>
      </c>
      <c r="AG24" s="8">
        <v>1.33855E-4</v>
      </c>
      <c r="AH24" s="8">
        <v>1.19539E-4</v>
      </c>
      <c r="AI24" s="8">
        <v>1.26804E-4</v>
      </c>
      <c r="AJ24" s="8">
        <v>1.24898E-4</v>
      </c>
      <c r="AK24" s="8">
        <v>1.24299E-4</v>
      </c>
      <c r="AL24" s="8">
        <v>0.17302181699999999</v>
      </c>
      <c r="AM24" s="8">
        <v>0.125568603</v>
      </c>
      <c r="AN24" s="8">
        <v>35.284759989999998</v>
      </c>
      <c r="AO24" s="8">
        <v>40.28799085</v>
      </c>
      <c r="AU24" s="1"/>
      <c r="AY24" s="1"/>
      <c r="BG24" s="1"/>
      <c r="BH24" s="1"/>
      <c r="BJ24">
        <v>10.98766028</v>
      </c>
    </row>
    <row r="25" spans="2:62" x14ac:dyDescent="0.35">
      <c r="B25" s="1">
        <v>2.0100000000000001E-5</v>
      </c>
      <c r="C25" s="1">
        <v>2.0599999999999999E-5</v>
      </c>
      <c r="D25" s="5">
        <v>10.75</v>
      </c>
      <c r="E25" s="5">
        <v>28.3</v>
      </c>
      <c r="F25" s="5">
        <v>15.75</v>
      </c>
      <c r="G25" s="5">
        <v>28.4</v>
      </c>
      <c r="H25" s="9">
        <v>2.0248756220000002</v>
      </c>
      <c r="I25" s="9">
        <v>2.7317377E-2</v>
      </c>
      <c r="J25" s="9">
        <v>6.1559732020000002</v>
      </c>
      <c r="K25" s="9">
        <v>8.2841483220000001</v>
      </c>
      <c r="L25" s="9">
        <v>2.2229097E-2</v>
      </c>
      <c r="M25" s="9">
        <v>1.9768186E-2</v>
      </c>
      <c r="N25" s="1">
        <v>5.2200000000000004E-7</v>
      </c>
      <c r="O25" s="1">
        <v>1.5099999999999999E-6</v>
      </c>
      <c r="P25" s="9">
        <v>1.168551001</v>
      </c>
      <c r="Q25" s="9">
        <v>3.7321601000000003E-2</v>
      </c>
      <c r="R25" s="9">
        <v>1.9142700699999999</v>
      </c>
      <c r="S25" s="9">
        <v>3.5971146000000002E-2</v>
      </c>
      <c r="T25">
        <v>3</v>
      </c>
      <c r="U25">
        <v>3</v>
      </c>
      <c r="V25" s="8">
        <v>7.4096989999999996E-3</v>
      </c>
      <c r="W25" s="8">
        <v>6.5893949999999996E-3</v>
      </c>
      <c r="X25" s="8">
        <v>3.1938358E-2</v>
      </c>
      <c r="Y25" s="8">
        <v>1.8791051E-2</v>
      </c>
      <c r="Z25" s="8">
        <v>63.218390800000002</v>
      </c>
      <c r="AA25" s="8">
        <v>68.060836499999994</v>
      </c>
      <c r="AB25" s="8">
        <v>0.48283050100000002</v>
      </c>
      <c r="AC25" s="8">
        <v>0.63877008999999996</v>
      </c>
      <c r="AD25" s="8">
        <v>9.0650426110000009</v>
      </c>
      <c r="AE25" s="8">
        <v>4.4820003249999996</v>
      </c>
      <c r="AF25" s="8">
        <v>1.7684999999999999E-4</v>
      </c>
      <c r="AG25" s="8">
        <v>6.3499999999999999E-5</v>
      </c>
      <c r="AH25" s="8">
        <v>2.0397199999999999E-4</v>
      </c>
      <c r="AI25" s="8">
        <v>1.82094E-4</v>
      </c>
      <c r="AJ25" s="8">
        <v>1.4975899999999999E-4</v>
      </c>
      <c r="AK25" s="8">
        <v>1.13466E-4</v>
      </c>
      <c r="AL25" s="8">
        <v>0.107967866</v>
      </c>
      <c r="AM25" s="8">
        <v>9.7596102000000004E-2</v>
      </c>
      <c r="AN25" s="8">
        <v>39.0083457</v>
      </c>
      <c r="AO25" s="8">
        <v>10.98766028</v>
      </c>
      <c r="AU25" s="1"/>
      <c r="AY25" s="1"/>
      <c r="BG25" s="1"/>
      <c r="BH25" s="1"/>
      <c r="BJ25">
        <v>44.928791160000003</v>
      </c>
    </row>
    <row r="26" spans="2:62" x14ac:dyDescent="0.35">
      <c r="B26" s="1">
        <v>2.51E-5</v>
      </c>
      <c r="C26" s="1">
        <v>2.5400000000000001E-5</v>
      </c>
      <c r="D26" s="5">
        <v>10.75</v>
      </c>
      <c r="E26" s="5">
        <v>28.3</v>
      </c>
      <c r="F26" s="5">
        <v>16.75</v>
      </c>
      <c r="G26" s="5">
        <v>28.7</v>
      </c>
      <c r="H26" s="9">
        <v>2.0119521909999998</v>
      </c>
      <c r="I26" s="9">
        <v>3.3771755000000001E-2</v>
      </c>
      <c r="J26" s="9">
        <v>11.25307349</v>
      </c>
      <c r="K26" s="9">
        <v>3.9190615609999999</v>
      </c>
      <c r="L26" s="9">
        <v>2.5284152000000001E-2</v>
      </c>
      <c r="M26" s="9">
        <v>2.3009143999999999E-2</v>
      </c>
      <c r="N26" s="1">
        <v>6.0500000000000003E-7</v>
      </c>
      <c r="O26" s="1">
        <v>1.8199999999999999E-6</v>
      </c>
      <c r="P26" s="9">
        <v>0.95357128099999999</v>
      </c>
      <c r="Q26" s="9">
        <v>2.3094100999999999E-2</v>
      </c>
      <c r="R26" s="9">
        <v>1.56797429</v>
      </c>
      <c r="S26" s="9">
        <v>2.8542519999999998E-2</v>
      </c>
      <c r="T26">
        <v>3</v>
      </c>
      <c r="U26">
        <v>3</v>
      </c>
      <c r="V26" s="8">
        <v>8.4280510000000006E-3</v>
      </c>
      <c r="W26" s="8">
        <v>7.6697149999999997E-3</v>
      </c>
      <c r="X26" s="8">
        <v>2.4218535999999999E-2</v>
      </c>
      <c r="Y26" s="8">
        <v>1.8203436E-2</v>
      </c>
      <c r="Z26" s="8">
        <v>76.245210729999997</v>
      </c>
      <c r="AA26" s="8">
        <v>66.139240509999993</v>
      </c>
      <c r="AB26" s="8">
        <v>0.57303984299999999</v>
      </c>
      <c r="AC26" s="8">
        <v>0.37913781400000002</v>
      </c>
      <c r="AD26" s="8">
        <v>3.297291473</v>
      </c>
      <c r="AE26" s="8">
        <v>14.84390267</v>
      </c>
      <c r="AF26" s="8">
        <v>1.46255E-4</v>
      </c>
      <c r="AG26" s="8">
        <v>9.2499999999999999E-5</v>
      </c>
      <c r="AH26" s="8">
        <v>8.6000000000000003E-5</v>
      </c>
      <c r="AI26" s="8">
        <v>1.7061800000000001E-4</v>
      </c>
      <c r="AJ26" s="8">
        <v>1.5226000000000001E-4</v>
      </c>
      <c r="AK26" s="8">
        <v>1.4584600000000001E-4</v>
      </c>
      <c r="AL26" s="8">
        <v>7.9388904999999996E-2</v>
      </c>
      <c r="AM26" s="8">
        <v>7.4694273000000005E-2</v>
      </c>
      <c r="AN26" s="8">
        <v>32.154979820000001</v>
      </c>
      <c r="AO26" s="8">
        <v>44.928791160000003</v>
      </c>
      <c r="AU26" s="1"/>
      <c r="AY26" s="1"/>
      <c r="BG26" s="1"/>
      <c r="BJ26">
        <v>37.73426473</v>
      </c>
    </row>
    <row r="27" spans="2:62" x14ac:dyDescent="0.35">
      <c r="B27" s="1">
        <v>2.2900000000000001E-5</v>
      </c>
      <c r="C27" s="1">
        <v>4.3699999999999998E-5</v>
      </c>
      <c r="D27" s="5">
        <v>10.75</v>
      </c>
      <c r="E27" s="5">
        <v>28.6</v>
      </c>
      <c r="F27" s="5">
        <v>16.75</v>
      </c>
      <c r="G27" s="5">
        <v>28.6</v>
      </c>
      <c r="H27" s="9">
        <v>2.9082969429999999</v>
      </c>
      <c r="I27" s="9">
        <v>2.9752377E-2</v>
      </c>
      <c r="J27" s="9">
        <v>16.263386780000001</v>
      </c>
      <c r="K27" s="9">
        <v>0.83613318400000003</v>
      </c>
      <c r="L27" s="9">
        <v>1.8933406E-2</v>
      </c>
      <c r="M27" s="9">
        <v>2.1571193999999998E-2</v>
      </c>
      <c r="N27" s="1">
        <v>4.32E-7</v>
      </c>
      <c r="O27" s="1">
        <v>2.6800000000000002E-6</v>
      </c>
      <c r="P27" s="9">
        <v>0.99635511600000004</v>
      </c>
      <c r="Q27" s="9">
        <v>2.6949137000000001E-2</v>
      </c>
      <c r="R27" s="9">
        <v>1.918787118</v>
      </c>
      <c r="S27" s="9">
        <v>2.2994739E-2</v>
      </c>
      <c r="T27">
        <v>3</v>
      </c>
      <c r="U27">
        <v>4</v>
      </c>
      <c r="V27" s="8">
        <v>6.3111349999999998E-3</v>
      </c>
      <c r="W27" s="8">
        <v>5.3927990000000002E-3</v>
      </c>
      <c r="X27" s="8">
        <v>2.7047722999999999E-2</v>
      </c>
      <c r="Y27" s="8">
        <v>1.1983997E-2</v>
      </c>
      <c r="Z27" s="8">
        <v>61.142857139999997</v>
      </c>
      <c r="AA27" s="8">
        <v>54.222222219999999</v>
      </c>
      <c r="AB27" s="8">
        <v>0.30110647400000001</v>
      </c>
      <c r="AC27" s="8">
        <v>0.235219715</v>
      </c>
      <c r="AD27" s="8">
        <v>10.365265170000001</v>
      </c>
      <c r="AE27" s="8">
        <v>8.2011536859999996</v>
      </c>
      <c r="AF27" s="8">
        <v>7.6600000000000005E-5</v>
      </c>
      <c r="AG27" s="8">
        <v>1.9534500000000001E-4</v>
      </c>
      <c r="AH27" s="8">
        <v>2.3271899999999999E-4</v>
      </c>
      <c r="AI27" s="8">
        <v>6.1199999999999997E-5</v>
      </c>
      <c r="AJ27" s="8">
        <v>2.5358200000000003E-4</v>
      </c>
      <c r="AK27" s="8">
        <v>1.9458E-4</v>
      </c>
      <c r="AL27" s="8">
        <v>0.108922194</v>
      </c>
      <c r="AM27" s="8">
        <v>7.0588418E-2</v>
      </c>
      <c r="AN27" s="8">
        <v>32.037964019999997</v>
      </c>
      <c r="AO27" s="8">
        <v>37.73426473</v>
      </c>
      <c r="AU27" s="1"/>
      <c r="AY27" s="1"/>
      <c r="BG27" s="1"/>
      <c r="BH27" s="1"/>
      <c r="BJ27">
        <v>-32.755905370000001</v>
      </c>
    </row>
    <row r="28" spans="2:62" x14ac:dyDescent="0.35">
      <c r="B28" s="1">
        <v>8.6000000000000007E-6</v>
      </c>
      <c r="C28" s="1">
        <v>1.66E-5</v>
      </c>
      <c r="D28" s="5">
        <v>10.75</v>
      </c>
      <c r="E28" s="5">
        <v>28.6</v>
      </c>
      <c r="F28" s="5">
        <v>14.75</v>
      </c>
      <c r="G28" s="5">
        <v>28.8</v>
      </c>
      <c r="H28" s="9">
        <v>2.9302325580000002</v>
      </c>
      <c r="I28" s="9">
        <v>1.6218188000000001E-2</v>
      </c>
      <c r="J28" s="9">
        <v>14.105797320000001</v>
      </c>
      <c r="K28" s="9">
        <v>3.0624972819999998</v>
      </c>
      <c r="L28" s="9">
        <v>2.1576219000000001E-2</v>
      </c>
      <c r="M28" s="9">
        <v>1.4570349999999999E-2</v>
      </c>
      <c r="N28" s="1">
        <v>2.1199999999999999E-7</v>
      </c>
      <c r="O28" s="1">
        <v>4.9200000000000001E-7</v>
      </c>
      <c r="P28" s="9">
        <v>1.142755473</v>
      </c>
      <c r="Q28" s="9">
        <v>3.7816475000000002E-2</v>
      </c>
      <c r="R28" s="9">
        <v>1.389022537</v>
      </c>
      <c r="S28" s="9">
        <v>1.4456103E-2</v>
      </c>
      <c r="T28">
        <v>3</v>
      </c>
      <c r="U28">
        <v>3</v>
      </c>
      <c r="V28" s="8">
        <v>7.1920730000000002E-3</v>
      </c>
      <c r="W28" s="8">
        <v>4.8567829999999999E-3</v>
      </c>
      <c r="X28" s="8">
        <v>3.3092360000000001E-2</v>
      </c>
      <c r="Y28" s="8">
        <v>1.0407392999999999E-2</v>
      </c>
      <c r="Z28" s="8">
        <v>75.460122699999999</v>
      </c>
      <c r="AA28" s="8">
        <v>61.428571429999998</v>
      </c>
      <c r="AB28" s="8">
        <v>0.57353192500000005</v>
      </c>
      <c r="AC28" s="8">
        <v>0.348566867</v>
      </c>
      <c r="AD28" s="8">
        <v>6.7096543689999999</v>
      </c>
      <c r="AE28" s="8">
        <v>7.2464318319999999</v>
      </c>
      <c r="AF28" s="8">
        <v>1.67789E-4</v>
      </c>
      <c r="AG28" s="8">
        <v>1.23714E-4</v>
      </c>
      <c r="AH28" s="8">
        <v>1.0942099999999999E-4</v>
      </c>
      <c r="AI28" s="8">
        <v>1.95E-5</v>
      </c>
      <c r="AJ28" s="8">
        <v>3.1530700000000002E-4</v>
      </c>
      <c r="AK28" s="8">
        <v>1.2981200000000001E-4</v>
      </c>
      <c r="AL28" s="8">
        <v>0.116698988</v>
      </c>
      <c r="AM28" s="8">
        <v>9.3395473000000007E-2</v>
      </c>
      <c r="AN28" s="8">
        <v>18.132860869999998</v>
      </c>
      <c r="AO28" s="8">
        <v>-32.755905370000001</v>
      </c>
      <c r="AU28" s="1"/>
      <c r="AY28" s="1"/>
      <c r="BG28" s="1"/>
      <c r="BH28" s="1"/>
      <c r="BJ28">
        <v>14.98618061</v>
      </c>
    </row>
    <row r="29" spans="2:62" x14ac:dyDescent="0.35">
      <c r="B29" s="1">
        <v>5.9000000000000003E-6</v>
      </c>
      <c r="C29" s="1">
        <v>1.15E-5</v>
      </c>
      <c r="D29" s="5">
        <v>10.5</v>
      </c>
      <c r="E29" s="5">
        <v>27.7</v>
      </c>
      <c r="F29" s="5">
        <v>16.75</v>
      </c>
      <c r="G29" s="5">
        <v>28.9</v>
      </c>
      <c r="H29" s="9">
        <v>2.9491525420000002</v>
      </c>
      <c r="I29" s="9">
        <v>1.2819944999999999E-2</v>
      </c>
      <c r="J29" s="9">
        <v>13.15162628</v>
      </c>
      <c r="K29" s="9">
        <v>7.1727295890000002</v>
      </c>
      <c r="L29" s="9">
        <v>1.6601312999999999E-2</v>
      </c>
      <c r="M29" s="9">
        <v>1.3294224E-2</v>
      </c>
      <c r="N29" s="1">
        <v>1.1600000000000001E-7</v>
      </c>
      <c r="O29" s="1">
        <v>4.2899999999999999E-7</v>
      </c>
      <c r="P29" s="9">
        <v>1.1861287009999999</v>
      </c>
      <c r="Q29" s="9">
        <v>3.4186275000000002E-2</v>
      </c>
      <c r="R29" s="9">
        <v>1.944662654</v>
      </c>
      <c r="S29" s="9">
        <v>2.8472225E-2</v>
      </c>
      <c r="T29">
        <v>3</v>
      </c>
      <c r="U29">
        <v>3</v>
      </c>
      <c r="V29" s="8">
        <v>5.5337709999999998E-3</v>
      </c>
      <c r="W29" s="8">
        <v>4.4314080000000004E-3</v>
      </c>
      <c r="X29" s="8">
        <v>2.8821724999999999E-2</v>
      </c>
      <c r="Y29" s="8">
        <v>1.4641216E-2</v>
      </c>
      <c r="Z29" s="8">
        <v>59.722222219999999</v>
      </c>
      <c r="AA29" s="8">
        <v>63.876651979999998</v>
      </c>
      <c r="AB29" s="8">
        <v>0.58204810100000004</v>
      </c>
      <c r="AC29" s="8">
        <v>0.37132505799999999</v>
      </c>
      <c r="AD29" s="8">
        <v>9.2151452329999994</v>
      </c>
      <c r="AE29" s="8">
        <v>7.4686221330000002</v>
      </c>
      <c r="AF29" s="8">
        <v>9.8999999999999994E-5</v>
      </c>
      <c r="AG29" s="8">
        <v>9.5699999999999995E-5</v>
      </c>
      <c r="AH29" s="8">
        <v>1.58288E-4</v>
      </c>
      <c r="AI29" s="8">
        <v>1.0656E-4</v>
      </c>
      <c r="AJ29" s="8">
        <v>1.9496199999999999E-4</v>
      </c>
      <c r="AK29" s="8">
        <v>1.29581E-4</v>
      </c>
      <c r="AL29" s="8">
        <v>0.136367233</v>
      </c>
      <c r="AM29" s="8">
        <v>0.109686699</v>
      </c>
      <c r="AN29" s="8">
        <v>13.32701604</v>
      </c>
      <c r="AO29" s="8">
        <v>14.98618061</v>
      </c>
      <c r="AU29" s="1"/>
      <c r="AY29" s="1"/>
      <c r="BG29" s="1"/>
      <c r="BJ29">
        <v>3.5362942849999999</v>
      </c>
    </row>
    <row r="30" spans="2:62" x14ac:dyDescent="0.35">
      <c r="B30" s="1">
        <v>2.1399999999999998E-5</v>
      </c>
      <c r="C30" s="1">
        <v>3.7700000000000002E-5</v>
      </c>
      <c r="D30" s="5">
        <v>9.5</v>
      </c>
      <c r="E30" s="5">
        <v>28.2</v>
      </c>
      <c r="F30" s="5">
        <v>15.5</v>
      </c>
      <c r="G30" s="5">
        <v>27.6</v>
      </c>
      <c r="H30" s="9">
        <v>2.7616822430000001</v>
      </c>
      <c r="I30" s="9">
        <v>2.9756729999999999E-2</v>
      </c>
      <c r="J30" s="9">
        <v>9.5104185930000007</v>
      </c>
      <c r="K30" s="9">
        <v>3.5501625360000002</v>
      </c>
      <c r="L30" s="9">
        <v>2.599694E-2</v>
      </c>
      <c r="M30" s="9">
        <v>1.6990462000000001E-2</v>
      </c>
      <c r="N30" s="1">
        <v>4.9999999999999998E-7</v>
      </c>
      <c r="O30" s="1">
        <v>2.4099999999999998E-6</v>
      </c>
      <c r="P30" s="9">
        <v>0.89944327800000001</v>
      </c>
      <c r="Q30" s="9">
        <v>3.1598342000000001E-2</v>
      </c>
      <c r="R30" s="9">
        <v>2.4974390149999999</v>
      </c>
      <c r="S30" s="9">
        <v>3.5717712999999998E-2</v>
      </c>
      <c r="T30">
        <v>3</v>
      </c>
      <c r="U30">
        <v>3</v>
      </c>
      <c r="V30" s="8">
        <v>8.6656470000000003E-3</v>
      </c>
      <c r="W30" s="8">
        <v>5.663487E-3</v>
      </c>
      <c r="X30" s="8">
        <v>3.5131000000000003E-2</v>
      </c>
      <c r="Y30" s="8">
        <v>1.4301736000000001E-2</v>
      </c>
      <c r="Z30" s="8">
        <v>60</v>
      </c>
      <c r="AA30" s="8">
        <v>61.27946128</v>
      </c>
      <c r="AB30" s="8">
        <v>0.49619115800000002</v>
      </c>
      <c r="AC30" s="8">
        <v>0.63649751499999996</v>
      </c>
      <c r="AD30" s="8">
        <v>15.21712408</v>
      </c>
      <c r="AE30" s="8">
        <v>4.6382687410000001</v>
      </c>
      <c r="AF30" s="8">
        <v>1.2776899999999999E-4</v>
      </c>
      <c r="AG30" s="8">
        <v>1.03299E-4</v>
      </c>
      <c r="AH30" s="8">
        <v>9.6700000000000006E-5</v>
      </c>
      <c r="AI30" s="8">
        <v>1.0644700000000001E-4</v>
      </c>
      <c r="AJ30" s="8">
        <v>1.8724799999999999E-4</v>
      </c>
      <c r="AK30" s="8">
        <v>1.3636799999999999E-4</v>
      </c>
      <c r="AL30" s="8">
        <v>0.117725582</v>
      </c>
      <c r="AM30" s="8">
        <v>7.1551952000000002E-2</v>
      </c>
      <c r="AN30" s="8">
        <v>60.09918965</v>
      </c>
      <c r="AO30" s="8">
        <v>3.5362942849999999</v>
      </c>
      <c r="AU30" s="1"/>
      <c r="AY30" s="1"/>
      <c r="BG30" s="1"/>
      <c r="BH30" s="1"/>
      <c r="BJ30">
        <v>10.36770016</v>
      </c>
    </row>
    <row r="31" spans="2:62" x14ac:dyDescent="0.35">
      <c r="B31" s="1">
        <v>1.7099999999999999E-5</v>
      </c>
      <c r="C31" s="1">
        <v>1.7600000000000001E-5</v>
      </c>
      <c r="D31" s="5">
        <v>9.5</v>
      </c>
      <c r="E31" s="5">
        <v>27.9</v>
      </c>
      <c r="F31" s="5">
        <v>15.5</v>
      </c>
      <c r="G31" s="5">
        <v>28.2</v>
      </c>
      <c r="H31" s="9">
        <v>2.0292397659999999</v>
      </c>
      <c r="I31" s="9">
        <v>2.4072224E-2</v>
      </c>
      <c r="J31" s="9">
        <v>9.6815261410000009</v>
      </c>
      <c r="K31" s="9">
        <v>10.812847570000001</v>
      </c>
      <c r="L31" s="9">
        <v>2.2231316000000001E-2</v>
      </c>
      <c r="M31" s="9">
        <v>1.8170384000000001E-2</v>
      </c>
      <c r="N31" s="1">
        <v>3.7399999999999999E-7</v>
      </c>
      <c r="O31" s="1">
        <v>8.7899999999999997E-7</v>
      </c>
      <c r="P31" s="9">
        <v>0.98298961100000004</v>
      </c>
      <c r="Q31" s="9">
        <v>2.7045981E-2</v>
      </c>
      <c r="R31" s="9">
        <v>1.436177534</v>
      </c>
      <c r="S31" s="9">
        <v>2.5684938000000001E-2</v>
      </c>
      <c r="T31">
        <v>3</v>
      </c>
      <c r="U31">
        <v>3</v>
      </c>
      <c r="V31" s="8">
        <v>7.4104389999999996E-3</v>
      </c>
      <c r="W31" s="8">
        <v>6.0567950000000002E-3</v>
      </c>
      <c r="X31" s="8">
        <v>2.7514005000000001E-2</v>
      </c>
      <c r="Y31" s="8">
        <v>1.7884236000000001E-2</v>
      </c>
      <c r="Z31" s="8">
        <v>76.732673270000006</v>
      </c>
      <c r="AA31" s="8">
        <v>64.566929130000005</v>
      </c>
      <c r="AB31" s="8">
        <v>0.672586876</v>
      </c>
      <c r="AC31" s="8">
        <v>0.68415879599999996</v>
      </c>
      <c r="AD31" s="8">
        <v>4.3064350310000004</v>
      </c>
      <c r="AE31" s="8">
        <v>6.6144172340000003</v>
      </c>
      <c r="AF31" s="8">
        <v>1.35098E-4</v>
      </c>
      <c r="AG31" s="8">
        <v>1.45265E-4</v>
      </c>
      <c r="AH31" s="8">
        <v>9.2600000000000001E-5</v>
      </c>
      <c r="AI31" s="8">
        <v>1.18288E-4</v>
      </c>
      <c r="AJ31" s="8">
        <v>1.48455E-4</v>
      </c>
      <c r="AK31" s="8">
        <v>1.08442E-4</v>
      </c>
      <c r="AL31" s="8">
        <v>9.3554167999999993E-2</v>
      </c>
      <c r="AM31" s="8">
        <v>0.10092349</v>
      </c>
      <c r="AN31" s="8">
        <v>25.979887680000001</v>
      </c>
      <c r="AO31" s="8">
        <v>10.36770016</v>
      </c>
      <c r="AU31" s="1"/>
      <c r="AY31" s="1"/>
      <c r="BG31" s="1"/>
      <c r="BH31" s="1"/>
      <c r="BJ31">
        <v>53.674016719999997</v>
      </c>
    </row>
    <row r="32" spans="2:62" x14ac:dyDescent="0.35">
      <c r="B32" s="1">
        <v>2.6000000000000001E-6</v>
      </c>
      <c r="C32" s="1">
        <v>7.9999999999999996E-6</v>
      </c>
      <c r="D32" s="5">
        <v>9.5</v>
      </c>
      <c r="E32" s="5">
        <v>28.1</v>
      </c>
      <c r="F32" s="5">
        <v>15.5</v>
      </c>
      <c r="G32" s="5">
        <v>28.9</v>
      </c>
      <c r="H32" s="9">
        <v>4.076923077</v>
      </c>
      <c r="I32" s="9">
        <v>7.9241299999999997E-3</v>
      </c>
      <c r="J32" s="9">
        <v>11.26492638</v>
      </c>
      <c r="K32" s="9">
        <v>5.5231994640000002</v>
      </c>
      <c r="L32" s="9">
        <v>1.5833024000000001E-2</v>
      </c>
      <c r="M32" s="9">
        <v>1.2254945999999999E-2</v>
      </c>
      <c r="N32" s="1">
        <v>4.8300000000000002E-8</v>
      </c>
      <c r="O32" s="1">
        <v>2.7000000000000001E-7</v>
      </c>
      <c r="P32" s="9">
        <v>1.173985064</v>
      </c>
      <c r="Q32" s="9">
        <v>3.8089616999999999E-2</v>
      </c>
      <c r="R32" s="9">
        <v>2.074926155</v>
      </c>
      <c r="S32" s="9">
        <v>3.2600138000000001E-2</v>
      </c>
      <c r="T32">
        <v>3</v>
      </c>
      <c r="U32">
        <v>3</v>
      </c>
      <c r="V32" s="8">
        <v>5.2776749999999999E-3</v>
      </c>
      <c r="W32" s="8">
        <v>4.084982E-3</v>
      </c>
      <c r="X32" s="8">
        <v>3.2444721000000003E-2</v>
      </c>
      <c r="Y32" s="8">
        <v>1.5711468999999999E-2</v>
      </c>
      <c r="Z32" s="8">
        <v>68.852459019999998</v>
      </c>
      <c r="AA32" s="8">
        <v>66.666666669999998</v>
      </c>
      <c r="AB32" s="8">
        <v>0.56449163599999996</v>
      </c>
      <c r="AC32" s="8">
        <v>0.57286711800000001</v>
      </c>
      <c r="AD32" s="8">
        <v>11.246786719999999</v>
      </c>
      <c r="AE32" s="8">
        <v>6.1820093570000001</v>
      </c>
      <c r="AF32" s="8">
        <v>1.04392E-4</v>
      </c>
      <c r="AG32" s="8">
        <v>1.92246E-4</v>
      </c>
      <c r="AH32" s="8">
        <v>1.43821E-4</v>
      </c>
      <c r="AI32" s="8">
        <v>1.2352399999999999E-4</v>
      </c>
      <c r="AJ32" s="8">
        <v>1.6127399999999999E-4</v>
      </c>
      <c r="AK32" s="8">
        <v>1.25198E-4</v>
      </c>
      <c r="AL32" s="8">
        <v>0.21593422000000001</v>
      </c>
      <c r="AM32" s="8">
        <v>0.188040542</v>
      </c>
      <c r="AN32" s="8">
        <v>32.036036680000002</v>
      </c>
      <c r="AO32" s="8">
        <v>53.674016719999997</v>
      </c>
      <c r="AU32" s="1"/>
      <c r="AY32" s="1"/>
      <c r="BG32" s="1"/>
      <c r="BJ32">
        <v>-11.578295109999999</v>
      </c>
    </row>
    <row r="33" spans="2:62" x14ac:dyDescent="0.35">
      <c r="B33" s="1">
        <v>2.6800000000000001E-5</v>
      </c>
      <c r="C33" s="1">
        <v>5.3600000000000002E-5</v>
      </c>
      <c r="D33" s="5">
        <v>11.5</v>
      </c>
      <c r="E33" s="5">
        <v>28.5</v>
      </c>
      <c r="F33" s="5">
        <v>16.5</v>
      </c>
      <c r="G33" s="5">
        <v>28.5</v>
      </c>
      <c r="H33" s="9">
        <v>3</v>
      </c>
      <c r="I33" s="9">
        <v>3.1085107000000001E-2</v>
      </c>
      <c r="J33" s="9">
        <v>12.10187582</v>
      </c>
      <c r="K33" s="9">
        <v>6.1217887930000003</v>
      </c>
      <c r="L33" s="9">
        <v>2.5077023E-2</v>
      </c>
      <c r="M33" s="9">
        <v>1.7082264E-2</v>
      </c>
      <c r="N33" s="1">
        <v>8.09E-7</v>
      </c>
      <c r="O33" s="1">
        <v>3.27E-6</v>
      </c>
      <c r="P33" s="9">
        <v>1.204261246</v>
      </c>
      <c r="Q33" s="9">
        <v>4.0373378000000001E-2</v>
      </c>
      <c r="R33" s="9">
        <v>2.4032305570000001</v>
      </c>
      <c r="S33" s="9">
        <v>2.7663488999999999E-2</v>
      </c>
      <c r="T33">
        <v>3</v>
      </c>
      <c r="U33">
        <v>3</v>
      </c>
      <c r="V33" s="8">
        <v>8.3590079999999994E-3</v>
      </c>
      <c r="W33" s="8">
        <v>5.6940879999999999E-3</v>
      </c>
      <c r="X33" s="8">
        <v>3.3525432000000001E-2</v>
      </c>
      <c r="Y33" s="8">
        <v>1.1510958999999999E-2</v>
      </c>
      <c r="Z33" s="8">
        <v>68.983957219999994</v>
      </c>
      <c r="AA33" s="8">
        <v>57.681940699999998</v>
      </c>
      <c r="AB33" s="8">
        <v>0.33517657899999997</v>
      </c>
      <c r="AC33" s="8">
        <v>0.54205251399999999</v>
      </c>
      <c r="AD33" s="8">
        <v>7.3607222029999999</v>
      </c>
      <c r="AE33" s="8">
        <v>3.5029591500000001</v>
      </c>
      <c r="AF33" s="8">
        <v>1.7590800000000001E-4</v>
      </c>
      <c r="AG33" s="8">
        <v>9.5600000000000006E-5</v>
      </c>
      <c r="AH33" s="8">
        <v>1.25208E-4</v>
      </c>
      <c r="AI33" s="8">
        <v>9.2499999999999999E-5</v>
      </c>
      <c r="AJ33" s="8">
        <v>1.75255E-4</v>
      </c>
      <c r="AK33" s="8">
        <v>1.7357700000000001E-4</v>
      </c>
      <c r="AL33" s="8">
        <v>0.140474606</v>
      </c>
      <c r="AM33" s="8">
        <v>0.13916552099999999</v>
      </c>
      <c r="AN33" s="8">
        <v>34.380382709999999</v>
      </c>
      <c r="AO33" s="8">
        <v>-11.578295109999999</v>
      </c>
      <c r="AU33" s="1"/>
      <c r="AY33" s="1"/>
      <c r="BG33" s="1"/>
      <c r="BH33" s="1"/>
      <c r="BJ33">
        <v>27.683908580000001</v>
      </c>
    </row>
    <row r="34" spans="2:62" x14ac:dyDescent="0.35">
      <c r="B34" s="1">
        <v>4.5000000000000001E-6</v>
      </c>
      <c r="C34" s="1">
        <v>1.36E-5</v>
      </c>
      <c r="D34" s="5">
        <v>11.5</v>
      </c>
      <c r="E34" s="5">
        <v>28.9</v>
      </c>
      <c r="F34" s="5">
        <v>16.5</v>
      </c>
      <c r="G34" s="5">
        <v>28.5</v>
      </c>
      <c r="H34" s="9">
        <v>4.0222222219999999</v>
      </c>
      <c r="I34" s="9">
        <v>1.1406588E-2</v>
      </c>
      <c r="J34" s="9">
        <v>13.186263350000001</v>
      </c>
      <c r="K34" s="9">
        <v>5.0712922450000004</v>
      </c>
      <c r="L34" s="9">
        <v>1.69325E-2</v>
      </c>
      <c r="M34" s="9">
        <v>1.224042E-2</v>
      </c>
      <c r="N34" s="1">
        <v>8.2100000000000001E-8</v>
      </c>
      <c r="O34" s="1">
        <v>6.9299999999999997E-7</v>
      </c>
      <c r="P34" s="9">
        <v>1.077720647</v>
      </c>
      <c r="Q34" s="9">
        <v>3.0212757E-2</v>
      </c>
      <c r="R34" s="9">
        <v>3.1826180380000002</v>
      </c>
      <c r="S34" s="9">
        <v>4.2903723999999997E-2</v>
      </c>
      <c r="T34">
        <v>3</v>
      </c>
      <c r="U34">
        <v>3</v>
      </c>
      <c r="V34" s="8">
        <v>5.6441670000000003E-3</v>
      </c>
      <c r="W34" s="8">
        <v>4.0801400000000003E-3</v>
      </c>
      <c r="X34" s="8">
        <v>2.8033941E-2</v>
      </c>
      <c r="Y34" s="8">
        <v>1.3480639000000001E-2</v>
      </c>
      <c r="Z34" s="8">
        <v>78.145695360000005</v>
      </c>
      <c r="AA34" s="8">
        <v>66.519823790000004</v>
      </c>
      <c r="AB34" s="8">
        <v>0.73349655899999999</v>
      </c>
      <c r="AC34" s="8">
        <v>0.40508540700000001</v>
      </c>
      <c r="AD34" s="8">
        <v>4.6915155249999998</v>
      </c>
      <c r="AE34" s="8">
        <v>5.378508568</v>
      </c>
      <c r="AF34" s="8">
        <v>9.7E-5</v>
      </c>
      <c r="AG34" s="8">
        <v>2.21086E-4</v>
      </c>
      <c r="AH34" s="8">
        <v>1.5684299999999999E-4</v>
      </c>
      <c r="AI34" s="8">
        <v>1.4939700000000001E-4</v>
      </c>
      <c r="AJ34" s="8">
        <v>1.7038000000000001E-4</v>
      </c>
      <c r="AK34" s="8">
        <v>1.2890199999999999E-4</v>
      </c>
      <c r="AL34" s="8">
        <v>0.16890528299999999</v>
      </c>
      <c r="AM34" s="8">
        <v>0.154999472</v>
      </c>
      <c r="AN34" s="8">
        <v>20.758595069999998</v>
      </c>
      <c r="AO34" s="8">
        <v>27.683908580000001</v>
      </c>
      <c r="AU34" s="1"/>
      <c r="AY34" s="1"/>
      <c r="BG34" s="1"/>
      <c r="BH34" s="1"/>
      <c r="BJ34">
        <v>34.735348129999998</v>
      </c>
    </row>
    <row r="35" spans="2:62" x14ac:dyDescent="0.35">
      <c r="B35" s="1">
        <v>3.1999999999999999E-6</v>
      </c>
      <c r="C35" s="1">
        <v>1.52E-5</v>
      </c>
      <c r="D35" s="5">
        <v>11.5</v>
      </c>
      <c r="E35" s="5">
        <v>28.9</v>
      </c>
      <c r="F35" s="5">
        <v>16.5</v>
      </c>
      <c r="G35" s="5">
        <v>28.3</v>
      </c>
      <c r="H35" s="9">
        <v>5.75</v>
      </c>
      <c r="I35" s="9">
        <v>9.5107239999999999E-3</v>
      </c>
      <c r="J35" s="9">
        <v>14.760932759999999</v>
      </c>
      <c r="K35" s="9">
        <v>3.1106265460000002</v>
      </c>
      <c r="L35" s="9">
        <v>1.4056505E-2</v>
      </c>
      <c r="M35" s="9">
        <v>1.1183561E-2</v>
      </c>
      <c r="N35" s="1">
        <v>4.2300000000000002E-8</v>
      </c>
      <c r="O35" s="1">
        <v>4.9599999999999999E-7</v>
      </c>
      <c r="P35" s="9">
        <v>0.94134400100000004</v>
      </c>
      <c r="Q35" s="9">
        <v>2.9535729E-2</v>
      </c>
      <c r="R35" s="9">
        <v>2.3829087979999999</v>
      </c>
      <c r="S35" s="9">
        <v>3.3648241000000002E-2</v>
      </c>
      <c r="T35">
        <v>3</v>
      </c>
      <c r="U35">
        <v>3</v>
      </c>
      <c r="V35" s="8">
        <v>4.6855020000000002E-3</v>
      </c>
      <c r="W35" s="8">
        <v>3.7278540000000001E-3</v>
      </c>
      <c r="X35" s="8">
        <v>3.1376126999999997E-2</v>
      </c>
      <c r="Y35" s="8">
        <v>1.4120657999999999E-2</v>
      </c>
      <c r="Z35" s="8">
        <v>63.392857139999997</v>
      </c>
      <c r="AA35" s="8">
        <v>59.5959596</v>
      </c>
      <c r="AB35" s="8">
        <v>0.115580145</v>
      </c>
      <c r="AC35" s="8">
        <v>0.47626381299999998</v>
      </c>
      <c r="AD35" s="8">
        <v>12.466474140000001</v>
      </c>
      <c r="AE35" s="8">
        <v>8.0614053010000006</v>
      </c>
      <c r="AF35" s="8">
        <v>4.1199999999999999E-5</v>
      </c>
      <c r="AG35" s="8">
        <v>1.9715999999999999E-4</v>
      </c>
      <c r="AH35" s="8">
        <v>1.41996E-4</v>
      </c>
      <c r="AI35" s="8">
        <v>1.2738499999999999E-4</v>
      </c>
      <c r="AJ35" s="8">
        <v>1.59223E-4</v>
      </c>
      <c r="AK35" s="8">
        <v>1.2830900000000001E-4</v>
      </c>
      <c r="AL35" s="8">
        <v>0.17161041199999999</v>
      </c>
      <c r="AM35" s="8">
        <v>0.14560419999999999</v>
      </c>
      <c r="AN35" s="8">
        <v>-20.140689909999999</v>
      </c>
      <c r="AO35" s="8">
        <v>34.735348129999998</v>
      </c>
      <c r="AU35" s="1"/>
      <c r="AY35" s="1"/>
      <c r="BG35" s="1"/>
      <c r="BJ35">
        <v>89.464459590000004</v>
      </c>
    </row>
    <row r="36" spans="2:62" x14ac:dyDescent="0.35">
      <c r="B36" s="1">
        <v>2.3799999999999999E-5</v>
      </c>
      <c r="C36" s="1">
        <v>7.1500000000000003E-5</v>
      </c>
      <c r="D36" s="5">
        <v>11.5</v>
      </c>
      <c r="E36" s="5">
        <v>27.4</v>
      </c>
      <c r="F36" s="5">
        <v>17</v>
      </c>
      <c r="G36" s="5">
        <v>28.1</v>
      </c>
      <c r="H36" s="9">
        <v>4.0042016809999996</v>
      </c>
      <c r="I36" s="9">
        <v>3.0732771999999998E-2</v>
      </c>
      <c r="J36" s="9">
        <v>10.775637250000001</v>
      </c>
      <c r="K36" s="9">
        <v>13.46821261</v>
      </c>
      <c r="L36" s="9">
        <v>2.1901431999999998E-2</v>
      </c>
      <c r="M36" s="9">
        <v>1.3475040000000001E-2</v>
      </c>
      <c r="N36" s="1">
        <v>5.7400000000000003E-7</v>
      </c>
      <c r="O36" s="1">
        <v>3.32E-6</v>
      </c>
      <c r="P36" s="9">
        <v>1.101794129</v>
      </c>
      <c r="Q36" s="9">
        <v>2.8591076999999999E-2</v>
      </c>
      <c r="R36" s="9">
        <v>2.600316828</v>
      </c>
      <c r="S36" s="9">
        <v>2.2289677000000001E-2</v>
      </c>
      <c r="T36">
        <v>3</v>
      </c>
      <c r="U36">
        <v>3</v>
      </c>
      <c r="V36" s="8">
        <v>7.3004769999999997E-3</v>
      </c>
      <c r="W36" s="8">
        <v>4.4916799999999996E-3</v>
      </c>
      <c r="X36" s="8">
        <v>2.5949564000000001E-2</v>
      </c>
      <c r="Y36" s="8">
        <v>8.5719079999999996E-3</v>
      </c>
      <c r="Z36" s="8">
        <v>72.037914689999994</v>
      </c>
      <c r="AA36" s="8">
        <v>57.506361320000003</v>
      </c>
      <c r="AB36" s="8">
        <v>0.47763731599999998</v>
      </c>
      <c r="AC36" s="8">
        <v>0.44527523899999999</v>
      </c>
      <c r="AD36" s="8">
        <v>5.2005460069999998</v>
      </c>
      <c r="AE36" s="8">
        <v>5.6080856839999997</v>
      </c>
      <c r="AF36" s="8">
        <v>1.4333799999999999E-4</v>
      </c>
      <c r="AG36" s="8">
        <v>1.15537E-4</v>
      </c>
      <c r="AH36" s="8">
        <v>7.7399999999999998E-5</v>
      </c>
      <c r="AI36" s="8">
        <v>4.9200000000000003E-5</v>
      </c>
      <c r="AJ36" s="8">
        <v>2.7735500000000002E-4</v>
      </c>
      <c r="AK36" s="8">
        <v>2.26956E-4</v>
      </c>
      <c r="AL36" s="8">
        <v>0.127382411</v>
      </c>
      <c r="AM36" s="8">
        <v>0.16177212999999999</v>
      </c>
      <c r="AN36" s="8">
        <v>13.80435913</v>
      </c>
      <c r="AO36" s="8">
        <v>89.464459590000004</v>
      </c>
      <c r="AU36" s="1"/>
      <c r="AY36" s="1"/>
      <c r="BG36" s="1"/>
      <c r="BJ36">
        <v>16.004866230000001</v>
      </c>
    </row>
    <row r="37" spans="2:62" x14ac:dyDescent="0.35">
      <c r="B37" s="1">
        <v>1.7600000000000001E-5</v>
      </c>
      <c r="C37" s="1">
        <v>5.3100000000000003E-5</v>
      </c>
      <c r="D37" s="5">
        <v>11.5</v>
      </c>
      <c r="E37" s="5">
        <v>28</v>
      </c>
      <c r="F37" s="5">
        <v>17</v>
      </c>
      <c r="G37" s="5">
        <v>28.5</v>
      </c>
      <c r="H37" s="9">
        <v>4.0170454549999999</v>
      </c>
      <c r="I37" s="9">
        <v>2.2982354999999999E-2</v>
      </c>
      <c r="J37" s="9">
        <v>16.24653262</v>
      </c>
      <c r="K37" s="9">
        <v>4.653532362</v>
      </c>
      <c r="L37" s="9">
        <v>1.8053267000000001E-2</v>
      </c>
      <c r="M37" s="9">
        <v>1.7315980000000002E-2</v>
      </c>
      <c r="N37" s="1">
        <v>3.4200000000000002E-7</v>
      </c>
      <c r="O37" s="1">
        <v>2.26E-6</v>
      </c>
      <c r="P37" s="9">
        <v>1.076869804</v>
      </c>
      <c r="Q37" s="9">
        <v>2.3593467999999999E-2</v>
      </c>
      <c r="R37" s="9">
        <v>1.8756048439999999</v>
      </c>
      <c r="S37" s="9">
        <v>2.4382833999999999E-2</v>
      </c>
      <c r="T37">
        <v>3</v>
      </c>
      <c r="U37">
        <v>3</v>
      </c>
      <c r="V37" s="8">
        <v>6.017756E-3</v>
      </c>
      <c r="W37" s="8">
        <v>5.7719929999999996E-3</v>
      </c>
      <c r="X37" s="8">
        <v>2.1909304000000001E-2</v>
      </c>
      <c r="Y37" s="8">
        <v>1.2999985E-2</v>
      </c>
      <c r="Z37" s="8">
        <v>56.310679610000001</v>
      </c>
      <c r="AA37" s="8">
        <v>54.054054049999998</v>
      </c>
      <c r="AB37" s="8">
        <v>0.13330804700000001</v>
      </c>
      <c r="AC37" s="8">
        <v>0.36119852099999999</v>
      </c>
      <c r="AD37" s="8">
        <v>11.75138525</v>
      </c>
      <c r="AE37" s="8">
        <v>8.5567502629999996</v>
      </c>
      <c r="AF37" s="8">
        <v>1.01366E-4</v>
      </c>
      <c r="AG37" s="8">
        <v>1.4946800000000001E-4</v>
      </c>
      <c r="AH37" s="8">
        <v>1.3312400000000001E-4</v>
      </c>
      <c r="AI37" s="8">
        <v>1.5282300000000001E-4</v>
      </c>
      <c r="AJ37" s="8">
        <v>1.8792900000000001E-4</v>
      </c>
      <c r="AK37" s="8">
        <v>1.3047499999999999E-4</v>
      </c>
      <c r="AL37" s="8">
        <v>0.19610924499999999</v>
      </c>
      <c r="AM37" s="8">
        <v>0.15725757800000001</v>
      </c>
      <c r="AN37" s="8">
        <v>53.056985939999997</v>
      </c>
      <c r="AO37" s="8">
        <v>16.004866230000001</v>
      </c>
      <c r="AU37" s="1"/>
      <c r="AY37" s="1"/>
      <c r="BG37" s="1"/>
      <c r="BJ37">
        <v>59.331806499999999</v>
      </c>
    </row>
    <row r="38" spans="2:62" x14ac:dyDescent="0.35">
      <c r="B38" s="1">
        <v>1.6399999999999999E-5</v>
      </c>
      <c r="C38" s="1">
        <v>3.3000000000000003E-5</v>
      </c>
      <c r="D38" s="5">
        <v>11.5</v>
      </c>
      <c r="E38" s="5">
        <v>27.9</v>
      </c>
      <c r="F38" s="5">
        <v>17</v>
      </c>
      <c r="G38" s="5">
        <v>28.4</v>
      </c>
      <c r="H38" s="9">
        <v>3.0121951220000001</v>
      </c>
      <c r="I38" s="9">
        <v>2.6432055999999999E-2</v>
      </c>
      <c r="J38" s="9">
        <v>11.05506385</v>
      </c>
      <c r="K38" s="9">
        <v>7.3920976129999998</v>
      </c>
      <c r="L38" s="9">
        <v>1.7981632000000001E-2</v>
      </c>
      <c r="M38" s="9">
        <v>2.0680389E-2</v>
      </c>
      <c r="N38" s="1">
        <v>2.9200000000000002E-7</v>
      </c>
      <c r="O38" s="1">
        <v>2.0899999999999999E-6</v>
      </c>
      <c r="P38" s="9">
        <v>0.98986008999999997</v>
      </c>
      <c r="Q38" s="9">
        <v>2.3669282E-2</v>
      </c>
      <c r="R38" s="9">
        <v>2.0715746190000002</v>
      </c>
      <c r="S38" s="9">
        <v>3.0254921000000001E-2</v>
      </c>
      <c r="T38">
        <v>3</v>
      </c>
      <c r="U38">
        <v>4</v>
      </c>
      <c r="V38" s="8">
        <v>5.9938769999999999E-3</v>
      </c>
      <c r="W38" s="8">
        <v>5.1700970000000002E-3</v>
      </c>
      <c r="X38" s="8">
        <v>2.3911745000000002E-2</v>
      </c>
      <c r="Y38" s="8">
        <v>1.4604794000000001E-2</v>
      </c>
      <c r="Z38" s="8">
        <v>64.361702129999998</v>
      </c>
      <c r="AA38" s="8">
        <v>53.672316379999998</v>
      </c>
      <c r="AB38" s="8">
        <v>0.51215289399999997</v>
      </c>
      <c r="AC38" s="8">
        <v>0.30867059400000002</v>
      </c>
      <c r="AD38" s="8">
        <v>11.64865635</v>
      </c>
      <c r="AE38" s="8">
        <v>8.5870872990000002</v>
      </c>
      <c r="AF38" s="8">
        <v>4.5399999999999999E-5</v>
      </c>
      <c r="AG38" s="8">
        <v>2.0126000000000001E-4</v>
      </c>
      <c r="AH38" s="8">
        <v>2.3255899999999999E-4</v>
      </c>
      <c r="AI38" s="8">
        <v>5.1499999999999998E-5</v>
      </c>
      <c r="AJ38" s="8">
        <v>2.50206E-4</v>
      </c>
      <c r="AK38" s="8">
        <v>1.65086E-4</v>
      </c>
      <c r="AL38" s="8">
        <v>7.9652087999999996E-2</v>
      </c>
      <c r="AM38" s="8">
        <v>8.4350444999999996E-2</v>
      </c>
      <c r="AN38" s="8">
        <v>32.207084360000003</v>
      </c>
      <c r="AO38" s="8">
        <v>59.331806499999999</v>
      </c>
      <c r="AU38" s="1"/>
      <c r="AY38" s="1"/>
      <c r="BG38" s="1"/>
      <c r="BH38" s="1"/>
      <c r="BJ38">
        <v>21.293468820000001</v>
      </c>
    </row>
    <row r="39" spans="2:62" x14ac:dyDescent="0.35">
      <c r="B39" s="1">
        <v>6.6000000000000003E-6</v>
      </c>
      <c r="C39" s="1">
        <v>2.5599999999999999E-5</v>
      </c>
      <c r="D39" s="5">
        <v>11.5</v>
      </c>
      <c r="E39" s="5">
        <v>27.8</v>
      </c>
      <c r="F39" s="5">
        <v>17</v>
      </c>
      <c r="G39" s="5">
        <v>28.1</v>
      </c>
      <c r="H39" s="9">
        <v>4.8787878789999999</v>
      </c>
      <c r="I39" s="9">
        <v>1.4352366E-2</v>
      </c>
      <c r="J39" s="9">
        <v>10.189726350000001</v>
      </c>
      <c r="K39" s="9">
        <v>10.523255259999999</v>
      </c>
      <c r="L39" s="9">
        <v>2.2736594999999998E-2</v>
      </c>
      <c r="M39" s="9">
        <v>1.2775412999999999E-2</v>
      </c>
      <c r="N39" s="1">
        <v>1.5300000000000001E-7</v>
      </c>
      <c r="O39" s="1">
        <v>8.1299999999999999E-7</v>
      </c>
      <c r="P39" s="9">
        <v>1.0193337600000001</v>
      </c>
      <c r="Q39" s="9">
        <v>2.9561451999999998E-2</v>
      </c>
      <c r="R39" s="9">
        <v>2.0011213730000001</v>
      </c>
      <c r="S39" s="9">
        <v>1.9972775000000002E-2</v>
      </c>
      <c r="T39">
        <v>4</v>
      </c>
      <c r="U39">
        <v>3</v>
      </c>
      <c r="V39" s="8">
        <v>5.6841490000000003E-3</v>
      </c>
      <c r="W39" s="8">
        <v>4.2584709999999998E-3</v>
      </c>
      <c r="X39" s="8">
        <v>2.9000759000000001E-2</v>
      </c>
      <c r="Y39" s="8">
        <v>9.9807909999999993E-3</v>
      </c>
      <c r="Z39" s="8">
        <v>71.938775509999999</v>
      </c>
      <c r="AA39" s="8">
        <v>50.9375</v>
      </c>
      <c r="AB39" s="8">
        <v>0.56657837300000002</v>
      </c>
      <c r="AC39" s="8">
        <v>0.40258879800000003</v>
      </c>
      <c r="AD39" s="8">
        <v>7.8660487220000004</v>
      </c>
      <c r="AE39" s="8">
        <v>7.2047714650000003</v>
      </c>
      <c r="AF39" s="8">
        <v>8.3999999999999995E-5</v>
      </c>
      <c r="AG39" s="8">
        <v>1.7769199999999999E-4</v>
      </c>
      <c r="AH39" s="8">
        <v>1.72996E-4</v>
      </c>
      <c r="AI39" s="8">
        <v>6.0900000000000003E-5</v>
      </c>
      <c r="AJ39" s="8">
        <v>2.5521400000000003E-4</v>
      </c>
      <c r="AK39" s="8">
        <v>1.56067E-4</v>
      </c>
      <c r="AL39" s="8">
        <v>0.246797924</v>
      </c>
      <c r="AM39" s="8">
        <v>0.17277961999999999</v>
      </c>
      <c r="AN39" s="8">
        <v>18.161418860000001</v>
      </c>
      <c r="AO39" s="8">
        <v>21.293468820000001</v>
      </c>
      <c r="AU39" s="1"/>
      <c r="AY39" s="1"/>
      <c r="BG39" s="1"/>
      <c r="BH39" s="1"/>
      <c r="BJ39">
        <v>32.943529910000002</v>
      </c>
    </row>
    <row r="40" spans="2:62" x14ac:dyDescent="0.35">
      <c r="B40" s="1">
        <v>1.8499999999999999E-5</v>
      </c>
      <c r="C40" s="1">
        <v>1.9199999999999999E-5</v>
      </c>
      <c r="D40" s="5">
        <v>11</v>
      </c>
      <c r="E40" s="5">
        <v>28.34</v>
      </c>
      <c r="F40" s="5">
        <v>17</v>
      </c>
      <c r="G40" s="5">
        <v>28.5</v>
      </c>
      <c r="H40" s="9">
        <v>2.0378378380000002</v>
      </c>
      <c r="I40" s="9">
        <v>2.7793188999999999E-2</v>
      </c>
      <c r="J40" s="9">
        <v>11.390802130000001</v>
      </c>
      <c r="K40" s="9">
        <v>8.4471519359999991</v>
      </c>
      <c r="L40" s="9">
        <v>2.0556208999999999E-2</v>
      </c>
      <c r="M40" s="9">
        <v>1.8989896999999999E-2</v>
      </c>
      <c r="N40" s="1">
        <v>4.1199999999999998E-7</v>
      </c>
      <c r="O40" s="1">
        <v>1.5799999999999999E-6</v>
      </c>
      <c r="P40" s="9">
        <v>1.083853741</v>
      </c>
      <c r="Q40" s="9">
        <v>3.1292028999999999E-2</v>
      </c>
      <c r="R40" s="9">
        <v>2.2309074419999999</v>
      </c>
      <c r="S40" s="9">
        <v>4.073529E-2</v>
      </c>
      <c r="T40">
        <v>3</v>
      </c>
      <c r="U40">
        <v>3</v>
      </c>
      <c r="V40" s="8">
        <v>6.85207E-3</v>
      </c>
      <c r="W40" s="8">
        <v>6.3299660000000002E-3</v>
      </c>
      <c r="X40" s="8">
        <v>2.887108E-2</v>
      </c>
      <c r="Y40" s="8">
        <v>1.8259516E-2</v>
      </c>
      <c r="Z40" s="8">
        <v>67.977528090000007</v>
      </c>
      <c r="AA40" s="8">
        <v>65.769230769999993</v>
      </c>
      <c r="AB40" s="8">
        <v>0.48987605299999998</v>
      </c>
      <c r="AC40" s="8">
        <v>0.58302538599999998</v>
      </c>
      <c r="AD40" s="8">
        <v>8.7919192299999995</v>
      </c>
      <c r="AE40" s="8">
        <v>6.379227674</v>
      </c>
      <c r="AF40" s="8">
        <v>8.2100000000000003E-5</v>
      </c>
      <c r="AG40" s="8">
        <v>1.90053E-4</v>
      </c>
      <c r="AH40" s="8">
        <v>1.3217900000000001E-4</v>
      </c>
      <c r="AI40" s="8">
        <v>1.6899600000000001E-4</v>
      </c>
      <c r="AJ40" s="8">
        <v>2.1682E-4</v>
      </c>
      <c r="AK40" s="8">
        <v>1.69142E-4</v>
      </c>
      <c r="AL40" s="8">
        <v>8.2089120000000002E-2</v>
      </c>
      <c r="AM40" s="8">
        <v>9.3393883999999996E-2</v>
      </c>
      <c r="AN40" s="8">
        <v>-4.955368204</v>
      </c>
      <c r="AO40" s="8">
        <v>32.943529910000002</v>
      </c>
      <c r="AU40" s="1"/>
      <c r="AY40" s="1"/>
      <c r="BG40" s="1"/>
      <c r="BJ40">
        <v>23.090896220000001</v>
      </c>
    </row>
    <row r="41" spans="2:62" x14ac:dyDescent="0.35">
      <c r="B41" s="1">
        <v>3.2100000000000001E-5</v>
      </c>
      <c r="C41" s="1">
        <v>3.2299999999999999E-5</v>
      </c>
      <c r="D41" s="5">
        <v>10.5</v>
      </c>
      <c r="E41" s="5">
        <v>27.7</v>
      </c>
      <c r="F41" s="5">
        <v>15.75</v>
      </c>
      <c r="G41" s="5">
        <v>28.2</v>
      </c>
      <c r="H41" s="9">
        <v>2.0062305299999998</v>
      </c>
      <c r="I41" s="9">
        <v>3.6823173000000001E-2</v>
      </c>
      <c r="J41" s="9">
        <v>11.341654460000001</v>
      </c>
      <c r="K41" s="9">
        <v>7.8293747849999997</v>
      </c>
      <c r="L41" s="9">
        <v>2.6725921999999999E-2</v>
      </c>
      <c r="M41" s="9">
        <v>2.1700133E-2</v>
      </c>
      <c r="N41" s="1">
        <v>8.5000000000000001E-7</v>
      </c>
      <c r="O41" s="1">
        <v>2.8200000000000001E-6</v>
      </c>
      <c r="P41" s="9">
        <v>0.99033103099999997</v>
      </c>
      <c r="Q41" s="9">
        <v>2.7919314000000001E-2</v>
      </c>
      <c r="R41" s="9">
        <v>2.0530113170000002</v>
      </c>
      <c r="S41" s="9">
        <v>3.9635782000000001E-2</v>
      </c>
      <c r="T41">
        <v>3</v>
      </c>
      <c r="U41">
        <v>3</v>
      </c>
      <c r="V41" s="8">
        <v>8.9086410000000001E-3</v>
      </c>
      <c r="W41" s="8">
        <v>7.2333780000000004E-3</v>
      </c>
      <c r="X41" s="8">
        <v>2.8191900999999998E-2</v>
      </c>
      <c r="Y41" s="8">
        <v>1.9306167999999999E-2</v>
      </c>
      <c r="Z41" s="8">
        <v>67.932489450000006</v>
      </c>
      <c r="AA41" s="8">
        <v>68.327402140000004</v>
      </c>
      <c r="AB41" s="8">
        <v>0.300889566</v>
      </c>
      <c r="AC41" s="8">
        <v>0.67912699099999996</v>
      </c>
      <c r="AD41" s="8">
        <v>8.465558176</v>
      </c>
      <c r="AE41" s="8">
        <v>5.597228597</v>
      </c>
      <c r="AF41" s="8">
        <v>1.7403500000000001E-4</v>
      </c>
      <c r="AG41" s="8">
        <v>1.4213E-4</v>
      </c>
      <c r="AH41" s="8">
        <v>1.1845000000000001E-4</v>
      </c>
      <c r="AI41" s="8">
        <v>2.3844299999999999E-4</v>
      </c>
      <c r="AJ41" s="8">
        <v>1.2697899999999999E-4</v>
      </c>
      <c r="AK41" s="8">
        <v>1.1171999999999999E-4</v>
      </c>
      <c r="AL41" s="8">
        <v>8.3951307000000003E-2</v>
      </c>
      <c r="AM41" s="8">
        <v>7.8286284999999997E-2</v>
      </c>
      <c r="AN41" s="8">
        <v>55.360900729999997</v>
      </c>
      <c r="AO41" s="8">
        <v>23.090896220000001</v>
      </c>
      <c r="AU41" s="1"/>
      <c r="AY41" s="1"/>
      <c r="BG41" s="1"/>
      <c r="BH41" s="1"/>
      <c r="BJ41">
        <v>54.13987496</v>
      </c>
    </row>
    <row r="42" spans="2:62" x14ac:dyDescent="0.35">
      <c r="B42" s="1">
        <v>8.1000000000000004E-6</v>
      </c>
      <c r="C42" s="1">
        <v>2.44E-5</v>
      </c>
      <c r="D42" s="5">
        <v>10.5</v>
      </c>
      <c r="E42" s="5">
        <v>27.5</v>
      </c>
      <c r="F42" s="5">
        <v>15.75</v>
      </c>
      <c r="G42" s="5">
        <v>28.3</v>
      </c>
      <c r="H42" s="9">
        <v>4.0123456790000001</v>
      </c>
      <c r="I42" s="9">
        <v>1.6468566E-2</v>
      </c>
      <c r="J42" s="9">
        <v>14.087231900000001</v>
      </c>
      <c r="K42" s="9">
        <v>1.1317519460000001</v>
      </c>
      <c r="L42" s="9">
        <v>2.7150166999999999E-2</v>
      </c>
      <c r="M42" s="9">
        <v>2.0966922999999998E-2</v>
      </c>
      <c r="N42" s="1">
        <v>2.2499999999999999E-7</v>
      </c>
      <c r="O42" s="1">
        <v>1.39E-6</v>
      </c>
      <c r="P42" s="9">
        <v>1.0234481769999999</v>
      </c>
      <c r="Q42" s="9">
        <v>3.0334923E-2</v>
      </c>
      <c r="R42" s="9">
        <v>2.0603692589999998</v>
      </c>
      <c r="S42" s="9">
        <v>3.0768948000000001E-2</v>
      </c>
      <c r="T42">
        <v>4</v>
      </c>
      <c r="U42">
        <v>4</v>
      </c>
      <c r="V42" s="8">
        <v>6.7875419999999997E-3</v>
      </c>
      <c r="W42" s="8">
        <v>5.2417310000000003E-3</v>
      </c>
      <c r="X42" s="8">
        <v>2.9639921E-2</v>
      </c>
      <c r="Y42" s="8">
        <v>1.4933706E-2</v>
      </c>
      <c r="Z42" s="8">
        <v>74.235807859999994</v>
      </c>
      <c r="AA42" s="8">
        <v>64.957264960000003</v>
      </c>
      <c r="AB42" s="8">
        <v>0.63322629200000002</v>
      </c>
      <c r="AC42" s="8">
        <v>0.60302412599999999</v>
      </c>
      <c r="AD42" s="8">
        <v>6.782270392</v>
      </c>
      <c r="AE42" s="8">
        <v>7.2399639379999998</v>
      </c>
      <c r="AF42" s="8">
        <v>1.4040299999999999E-4</v>
      </c>
      <c r="AG42" s="8">
        <v>1.1646000000000001E-4</v>
      </c>
      <c r="AH42" s="8">
        <v>9.4300000000000002E-5</v>
      </c>
      <c r="AI42" s="8">
        <v>1.4234800000000001E-4</v>
      </c>
      <c r="AJ42" s="8">
        <v>1.8126700000000001E-4</v>
      </c>
      <c r="AK42" s="8">
        <v>1.71063E-4</v>
      </c>
      <c r="AL42" s="8">
        <v>0.11376049100000001</v>
      </c>
      <c r="AM42" s="8">
        <v>0.103284024</v>
      </c>
      <c r="AN42" s="8">
        <v>40.179837990000003</v>
      </c>
      <c r="AO42" s="8">
        <v>54.13987496</v>
      </c>
      <c r="AU42" s="1"/>
      <c r="AY42" s="1"/>
      <c r="BG42" s="1"/>
      <c r="BH42" s="1"/>
      <c r="BJ42">
        <v>21.279846160000002</v>
      </c>
    </row>
    <row r="43" spans="2:62" x14ac:dyDescent="0.35">
      <c r="B43" s="1">
        <v>4.1999999999999996E-6</v>
      </c>
      <c r="C43" s="1">
        <v>1.6900000000000001E-5</v>
      </c>
      <c r="D43" s="5">
        <v>10.5</v>
      </c>
      <c r="E43" s="5">
        <v>28.3</v>
      </c>
      <c r="F43" s="5">
        <v>15.75</v>
      </c>
      <c r="G43" s="5">
        <v>28.3</v>
      </c>
      <c r="H43" s="9">
        <v>5.0238095239999998</v>
      </c>
      <c r="I43" s="9">
        <v>1.0770583E-2</v>
      </c>
      <c r="J43" s="9">
        <v>13.547899660000001</v>
      </c>
      <c r="K43" s="9">
        <v>6.9190086270000002</v>
      </c>
      <c r="L43" s="9">
        <v>1.3400242999999999E-2</v>
      </c>
      <c r="M43" s="9">
        <v>1.3828501E-2</v>
      </c>
      <c r="N43" s="1">
        <v>5.1100000000000001E-8</v>
      </c>
      <c r="O43" s="1">
        <v>6.1600000000000001E-7</v>
      </c>
      <c r="P43" s="9">
        <v>0.90709129399999999</v>
      </c>
      <c r="Q43" s="9">
        <v>1.9112018000000001E-2</v>
      </c>
      <c r="R43" s="9">
        <v>2.1417957890000001</v>
      </c>
      <c r="S43" s="9">
        <v>3.1778782999999998E-2</v>
      </c>
      <c r="T43">
        <v>3</v>
      </c>
      <c r="U43">
        <v>3</v>
      </c>
      <c r="V43" s="8">
        <v>4.4667480000000004E-3</v>
      </c>
      <c r="W43" s="8">
        <v>4.6094999999999999E-3</v>
      </c>
      <c r="X43" s="8">
        <v>2.1069563999999999E-2</v>
      </c>
      <c r="Y43" s="8">
        <v>1.4837448E-2</v>
      </c>
      <c r="Z43" s="8">
        <v>59.748427669999998</v>
      </c>
      <c r="AA43" s="8">
        <v>63.5193133</v>
      </c>
      <c r="AB43" s="8">
        <v>0.357861384</v>
      </c>
      <c r="AC43" s="8">
        <v>0.56212959299999998</v>
      </c>
      <c r="AD43" s="8">
        <v>9.6283503760000002</v>
      </c>
      <c r="AE43" s="8">
        <v>6.0259065700000001</v>
      </c>
      <c r="AF43" s="8">
        <v>6.8499999999999998E-5</v>
      </c>
      <c r="AG43" s="8">
        <v>9.4400000000000004E-5</v>
      </c>
      <c r="AH43" s="8">
        <v>1.40891E-4</v>
      </c>
      <c r="AI43" s="8">
        <v>1.65391E-4</v>
      </c>
      <c r="AJ43" s="8">
        <v>2.27168E-4</v>
      </c>
      <c r="AK43" s="8">
        <v>1.40018E-4</v>
      </c>
      <c r="AL43" s="8">
        <v>0.16727893099999999</v>
      </c>
      <c r="AM43" s="8">
        <v>0.15483485499999999</v>
      </c>
      <c r="AN43" s="8">
        <v>33.796463170000003</v>
      </c>
      <c r="AO43" s="8">
        <v>21.279846160000002</v>
      </c>
      <c r="AU43" s="1"/>
      <c r="AY43" s="1"/>
      <c r="BG43" s="1"/>
      <c r="BJ43">
        <v>-34.575322360000001</v>
      </c>
    </row>
    <row r="44" spans="2:62" x14ac:dyDescent="0.35">
      <c r="B44" s="1">
        <v>3.2499999999999997E-5</v>
      </c>
      <c r="C44" s="1">
        <v>6.3E-5</v>
      </c>
      <c r="D44" s="5">
        <v>11.25</v>
      </c>
      <c r="E44" s="5">
        <v>27.8</v>
      </c>
      <c r="F44" s="5">
        <v>17</v>
      </c>
      <c r="G44" s="5">
        <v>27.8</v>
      </c>
      <c r="H44" s="9">
        <v>2.9384615379999999</v>
      </c>
      <c r="I44" s="9">
        <v>3.7979494000000003E-2</v>
      </c>
      <c r="J44" s="9">
        <v>7.9375347109999996</v>
      </c>
      <c r="K44" s="9">
        <v>11.579725099999999</v>
      </c>
      <c r="L44" s="9">
        <v>2.8813536000000001E-2</v>
      </c>
      <c r="M44" s="9">
        <v>2.9622704E-2</v>
      </c>
      <c r="N44" s="1">
        <v>9.4399999999999998E-7</v>
      </c>
      <c r="O44" s="1">
        <v>6.19E-6</v>
      </c>
      <c r="P44" s="9">
        <v>1.00838535</v>
      </c>
      <c r="Q44" s="9">
        <v>2.2558344000000001E-2</v>
      </c>
      <c r="R44" s="9">
        <v>2.2059535459999999</v>
      </c>
      <c r="S44" s="9">
        <v>3.1176674000000001E-2</v>
      </c>
      <c r="T44">
        <v>4</v>
      </c>
      <c r="U44">
        <v>5</v>
      </c>
      <c r="V44" s="8">
        <v>7.2033840000000002E-3</v>
      </c>
      <c r="W44" s="8">
        <v>5.9245410000000002E-3</v>
      </c>
      <c r="X44" s="8">
        <v>2.2370758000000001E-2</v>
      </c>
      <c r="Y44" s="8">
        <v>1.4132969E-2</v>
      </c>
      <c r="Z44" s="8">
        <v>58.074534159999999</v>
      </c>
      <c r="AA44" s="8">
        <v>50.381679390000002</v>
      </c>
      <c r="AB44" s="8">
        <v>0.18715342400000001</v>
      </c>
      <c r="AC44" s="8">
        <v>0.28259154399999997</v>
      </c>
      <c r="AD44" s="8">
        <v>10.41112614</v>
      </c>
      <c r="AE44" s="8">
        <v>6.1528581469999999</v>
      </c>
      <c r="AF44" s="8">
        <v>1.0772699999999999E-4</v>
      </c>
      <c r="AG44" s="8">
        <v>1.00837E-4</v>
      </c>
      <c r="AH44" s="8">
        <v>1.4906699999999999E-4</v>
      </c>
      <c r="AI44" s="8">
        <v>4.6400000000000003E-5</v>
      </c>
      <c r="AJ44" s="8">
        <v>2.76779E-4</v>
      </c>
      <c r="AK44" s="8">
        <v>2.6757099999999998E-4</v>
      </c>
      <c r="AL44" s="8">
        <v>8.1884308000000003E-2</v>
      </c>
      <c r="AM44" s="8">
        <v>0.110160587</v>
      </c>
      <c r="AN44" s="8">
        <v>84.060233120000007</v>
      </c>
      <c r="AO44" s="8">
        <v>-34.575322360000001</v>
      </c>
      <c r="AU44" s="1"/>
      <c r="AY44" s="1"/>
      <c r="BG44" s="1"/>
      <c r="BH44" s="1"/>
      <c r="BJ44">
        <v>47.485093820000003</v>
      </c>
    </row>
    <row r="45" spans="2:62" x14ac:dyDescent="0.35">
      <c r="B45" s="1">
        <v>2.5599999999999999E-5</v>
      </c>
      <c r="C45" s="1">
        <v>4.8999999999999997E-6</v>
      </c>
      <c r="D45" s="5">
        <v>11.25</v>
      </c>
      <c r="E45" s="5">
        <v>28.2</v>
      </c>
      <c r="F45" s="5">
        <v>17</v>
      </c>
      <c r="G45" s="5">
        <v>28</v>
      </c>
      <c r="H45" s="9">
        <v>1.19140625</v>
      </c>
      <c r="I45" s="9">
        <v>3.3155249999999997E-2</v>
      </c>
      <c r="J45" s="9">
        <v>10.686420930000001</v>
      </c>
      <c r="K45" s="9">
        <v>9.0784707420000004</v>
      </c>
      <c r="L45" s="9">
        <v>2.2637957E-2</v>
      </c>
      <c r="M45" s="9">
        <v>3.0587046999999999E-2</v>
      </c>
      <c r="N45" s="1">
        <v>7.3799999999999996E-7</v>
      </c>
      <c r="O45" s="1">
        <v>1.02E-6</v>
      </c>
      <c r="P45" s="9">
        <v>1.27360582</v>
      </c>
      <c r="Q45" s="9">
        <v>4.5049739999999998E-2</v>
      </c>
      <c r="R45" s="9">
        <v>1.1340103159999999</v>
      </c>
      <c r="S45" s="9">
        <v>3.2236083999999998E-2</v>
      </c>
      <c r="T45">
        <v>3</v>
      </c>
      <c r="U45">
        <v>4</v>
      </c>
      <c r="V45" s="8">
        <v>7.5459860000000002E-3</v>
      </c>
      <c r="W45" s="8">
        <v>7.6467619999999997E-3</v>
      </c>
      <c r="X45" s="8">
        <v>3.5371806999999998E-2</v>
      </c>
      <c r="Y45" s="8">
        <v>2.8426624000000001E-2</v>
      </c>
      <c r="Z45" s="8">
        <v>56.25</v>
      </c>
      <c r="AA45" s="8">
        <v>56.505576210000001</v>
      </c>
      <c r="AB45" s="8">
        <v>0.24645987799999999</v>
      </c>
      <c r="AC45" s="8">
        <v>0.41298773799999999</v>
      </c>
      <c r="AD45" s="8">
        <v>12.59207973</v>
      </c>
      <c r="AE45" s="8">
        <v>12.351387689999999</v>
      </c>
      <c r="AF45" s="8">
        <v>1.26568E-4</v>
      </c>
      <c r="AG45" s="8">
        <v>2.3135399999999999E-4</v>
      </c>
      <c r="AH45" s="8">
        <v>1.8429899999999999E-4</v>
      </c>
      <c r="AI45" s="8">
        <v>1.4258900000000001E-4</v>
      </c>
      <c r="AJ45" s="8">
        <v>1.7919999999999999E-4</v>
      </c>
      <c r="AK45" s="8">
        <v>1.5323600000000001E-4</v>
      </c>
      <c r="AL45" s="8">
        <v>9.4140685000000002E-2</v>
      </c>
      <c r="AM45" s="8">
        <v>9.4688657999999995E-2</v>
      </c>
      <c r="AN45" s="8">
        <v>47.14609652</v>
      </c>
      <c r="AO45" s="8">
        <v>47.485093820000003</v>
      </c>
      <c r="AU45" s="1"/>
      <c r="AY45" s="1"/>
      <c r="BG45" s="1"/>
      <c r="BH45" s="1"/>
      <c r="BJ45">
        <v>27.558400639999999</v>
      </c>
    </row>
    <row r="46" spans="2:62" x14ac:dyDescent="0.35">
      <c r="B46" s="1">
        <v>2.23E-5</v>
      </c>
      <c r="C46" s="1">
        <v>8.3000000000000002E-6</v>
      </c>
      <c r="D46" s="5">
        <v>11.25</v>
      </c>
      <c r="E46" s="5">
        <v>28</v>
      </c>
      <c r="F46" s="5">
        <v>17</v>
      </c>
      <c r="G46" s="5">
        <v>28</v>
      </c>
      <c r="H46" s="9">
        <v>1.3721973089999999</v>
      </c>
      <c r="I46" s="9">
        <v>3.0420740000000002E-2</v>
      </c>
      <c r="J46" s="9">
        <v>12.950856140000001</v>
      </c>
      <c r="K46" s="9">
        <v>11.74550823</v>
      </c>
      <c r="L46" s="9">
        <v>2.9689617000000001E-2</v>
      </c>
      <c r="M46" s="9">
        <v>2.8607513000000001E-2</v>
      </c>
      <c r="N46" s="1">
        <v>9.33E-7</v>
      </c>
      <c r="O46" s="1">
        <v>9.879999999999999E-7</v>
      </c>
      <c r="P46" s="9">
        <v>1.4092433390000001</v>
      </c>
      <c r="Q46" s="9">
        <v>4.3045159999999999E-2</v>
      </c>
      <c r="R46" s="9">
        <v>1.162356832</v>
      </c>
      <c r="S46" s="9">
        <v>2.5267583E-2</v>
      </c>
      <c r="T46">
        <v>4</v>
      </c>
      <c r="U46">
        <v>4</v>
      </c>
      <c r="V46" s="8">
        <v>7.4224039999999996E-3</v>
      </c>
      <c r="W46" s="8">
        <v>7.1518780000000004E-3</v>
      </c>
      <c r="X46" s="8">
        <v>3.0544874E-2</v>
      </c>
      <c r="Y46" s="8">
        <v>2.1738232E-2</v>
      </c>
      <c r="Z46" s="8">
        <v>65.020576129999995</v>
      </c>
      <c r="AA46" s="8">
        <v>66.56534954</v>
      </c>
      <c r="AB46" s="8">
        <v>0.545180208</v>
      </c>
      <c r="AC46" s="8">
        <v>0.62278312800000002</v>
      </c>
      <c r="AD46" s="8">
        <v>8.8662810360000002</v>
      </c>
      <c r="AE46" s="8">
        <v>8.0887031359999995</v>
      </c>
      <c r="AF46" s="8">
        <v>1.2044000000000001E-4</v>
      </c>
      <c r="AG46" s="8">
        <v>1.8291600000000001E-4</v>
      </c>
      <c r="AH46" s="8">
        <v>9.6399999999999999E-5</v>
      </c>
      <c r="AI46" s="8">
        <v>1.3209699999999999E-4</v>
      </c>
      <c r="AJ46" s="8">
        <v>2.13644E-4</v>
      </c>
      <c r="AK46" s="8">
        <v>1.3719000000000001E-4</v>
      </c>
      <c r="AL46" s="8">
        <v>0.100804729</v>
      </c>
      <c r="AM46" s="8">
        <v>9.1754857999999995E-2</v>
      </c>
      <c r="AN46" s="8">
        <v>22.5778082</v>
      </c>
      <c r="AO46" s="8">
        <v>27.558400639999999</v>
      </c>
      <c r="AU46" s="1"/>
      <c r="AY46" s="1"/>
      <c r="BG46" s="1"/>
      <c r="BH46" s="1"/>
      <c r="BJ46">
        <v>-1.5774603169999999</v>
      </c>
    </row>
    <row r="47" spans="2:62" x14ac:dyDescent="0.35">
      <c r="B47" s="1">
        <v>2.0999999999999998E-6</v>
      </c>
      <c r="C47" s="1">
        <v>6.1E-6</v>
      </c>
      <c r="D47" s="5">
        <v>11.25</v>
      </c>
      <c r="E47" s="5">
        <v>28.3</v>
      </c>
      <c r="F47" s="5">
        <v>17</v>
      </c>
      <c r="G47" s="5">
        <v>28.1</v>
      </c>
      <c r="H47" s="9">
        <v>3.904761905</v>
      </c>
      <c r="I47" s="9">
        <v>7.0458409999999997E-3</v>
      </c>
      <c r="J47" s="9">
        <v>14.62879435</v>
      </c>
      <c r="K47" s="9">
        <v>2.1455285609999999</v>
      </c>
      <c r="L47" s="9">
        <v>2.2778112E-2</v>
      </c>
      <c r="M47" s="9">
        <v>1.3199646000000001E-2</v>
      </c>
      <c r="N47" s="1">
        <v>5.5899999999999998E-8</v>
      </c>
      <c r="O47" s="1">
        <v>1.6999999999999999E-7</v>
      </c>
      <c r="P47" s="9">
        <v>1.168601244</v>
      </c>
      <c r="Q47" s="9">
        <v>3.3440365E-2</v>
      </c>
      <c r="R47" s="9">
        <v>1.593954037</v>
      </c>
      <c r="S47" s="9">
        <v>1.2347199999999999E-2</v>
      </c>
      <c r="T47">
        <v>5</v>
      </c>
      <c r="U47">
        <v>5</v>
      </c>
      <c r="V47" s="8">
        <v>4.5556219999999996E-3</v>
      </c>
      <c r="W47" s="8">
        <v>2.6399290000000001E-3</v>
      </c>
      <c r="X47" s="8">
        <v>2.8615719000000001E-2</v>
      </c>
      <c r="Y47" s="8">
        <v>7.7462709999999999E-3</v>
      </c>
      <c r="Z47" s="8">
        <v>70.854271359999998</v>
      </c>
      <c r="AA47" s="8">
        <v>55.8685446</v>
      </c>
      <c r="AB47" s="8">
        <v>0.67036625699999997</v>
      </c>
      <c r="AC47" s="8">
        <v>0.40941698300000001</v>
      </c>
      <c r="AD47" s="8">
        <v>5.7363430500000003</v>
      </c>
      <c r="AE47" s="8">
        <v>6.30120594</v>
      </c>
      <c r="AF47" s="8">
        <v>9.5600000000000006E-5</v>
      </c>
      <c r="AG47" s="8">
        <v>1.07143E-4</v>
      </c>
      <c r="AH47" s="8">
        <v>1.5392800000000001E-4</v>
      </c>
      <c r="AI47" s="8">
        <v>2.4499999999999999E-5</v>
      </c>
      <c r="AJ47" s="8">
        <v>2.36309E-4</v>
      </c>
      <c r="AK47" s="8">
        <v>2.15854E-4</v>
      </c>
      <c r="AL47" s="8">
        <v>0.246306096</v>
      </c>
      <c r="AM47" s="8">
        <v>0.143864559</v>
      </c>
      <c r="AN47" s="8">
        <v>10.36436473</v>
      </c>
      <c r="AO47" s="8">
        <v>-1.5774603169999999</v>
      </c>
      <c r="AU47" s="1"/>
      <c r="AY47" s="1"/>
      <c r="BG47" s="1"/>
      <c r="BH47" s="1"/>
      <c r="BJ47">
        <v>-0.203825812</v>
      </c>
    </row>
    <row r="48" spans="2:62" x14ac:dyDescent="0.35">
      <c r="B48" s="1">
        <v>1.9999999999999999E-6</v>
      </c>
      <c r="C48" s="1">
        <v>8.1000000000000004E-6</v>
      </c>
      <c r="D48" s="5">
        <v>11.25</v>
      </c>
      <c r="E48" s="5">
        <v>28.6</v>
      </c>
      <c r="F48" s="5">
        <v>17</v>
      </c>
      <c r="G48" s="5">
        <v>28.1</v>
      </c>
      <c r="H48" s="9">
        <v>5.05</v>
      </c>
      <c r="I48" s="9">
        <v>6.6270679999999998E-3</v>
      </c>
      <c r="J48" s="9">
        <v>12.47932458</v>
      </c>
      <c r="K48" s="9">
        <v>-4.4323078000000002E-2</v>
      </c>
      <c r="L48" s="9">
        <v>2.0717709000000001E-2</v>
      </c>
      <c r="M48" s="9">
        <v>1.1064024E-2</v>
      </c>
      <c r="N48" s="1">
        <v>4.1700000000000003E-8</v>
      </c>
      <c r="O48" s="1">
        <v>2.0800000000000001E-7</v>
      </c>
      <c r="P48" s="9">
        <v>1.005761108</v>
      </c>
      <c r="Q48" s="9">
        <v>2.445665E-2</v>
      </c>
      <c r="R48" s="9">
        <v>1.8642788450000001</v>
      </c>
      <c r="S48" s="9">
        <v>1.3714377999999999E-2</v>
      </c>
      <c r="T48">
        <v>5</v>
      </c>
      <c r="U48">
        <v>4</v>
      </c>
      <c r="V48" s="8">
        <v>4.1435420000000001E-3</v>
      </c>
      <c r="W48" s="8">
        <v>2.7660060000000001E-3</v>
      </c>
      <c r="X48" s="8">
        <v>2.4316560000000001E-2</v>
      </c>
      <c r="Y48" s="8">
        <v>7.3563989999999996E-3</v>
      </c>
      <c r="Z48" s="8">
        <v>69.953051639999998</v>
      </c>
      <c r="AA48" s="8">
        <v>53.45744681</v>
      </c>
      <c r="AB48" s="8">
        <v>0.54779447699999995</v>
      </c>
      <c r="AC48" s="8">
        <v>0.48284079099999999</v>
      </c>
      <c r="AD48" s="8">
        <v>7.1365207140000004</v>
      </c>
      <c r="AE48" s="8">
        <v>5.548071674</v>
      </c>
      <c r="AF48" s="8">
        <v>8.0099999999999995E-5</v>
      </c>
      <c r="AG48" s="8">
        <v>1.03108E-4</v>
      </c>
      <c r="AH48" s="8">
        <v>1.4307100000000001E-4</v>
      </c>
      <c r="AI48" s="8">
        <v>1.5800000000000001E-5</v>
      </c>
      <c r="AJ48" s="8">
        <v>2.85951E-4</v>
      </c>
      <c r="AK48" s="8">
        <v>1.7431799999999999E-4</v>
      </c>
      <c r="AL48" s="8">
        <v>0.25094992100000002</v>
      </c>
      <c r="AM48" s="8">
        <v>0.49747519800000001</v>
      </c>
      <c r="AN48" s="8">
        <v>10.824276790000001</v>
      </c>
      <c r="AO48" s="8">
        <v>-0.203825812</v>
      </c>
      <c r="AU48" s="1"/>
      <c r="AY48" s="1"/>
      <c r="BG48" s="1"/>
      <c r="BH48" s="1"/>
      <c r="BJ48">
        <v>-5.2576776020000002</v>
      </c>
    </row>
    <row r="49" spans="1:62" x14ac:dyDescent="0.35">
      <c r="B49" s="1">
        <v>1.7600000000000001E-5</v>
      </c>
      <c r="C49" s="1">
        <v>5.2000000000000002E-6</v>
      </c>
      <c r="D49" s="5">
        <v>11</v>
      </c>
      <c r="E49" s="5">
        <v>28.2</v>
      </c>
      <c r="F49" s="5">
        <v>17.25</v>
      </c>
      <c r="G49" s="5">
        <v>28.1</v>
      </c>
      <c r="H49" s="9">
        <v>1.2954545449999999</v>
      </c>
      <c r="I49" s="9">
        <v>2.6893743000000001E-2</v>
      </c>
      <c r="J49" s="9">
        <v>15.228004930000001</v>
      </c>
      <c r="K49" s="9">
        <v>14.77293308</v>
      </c>
      <c r="L49" s="9">
        <v>1.9969183000000001E-2</v>
      </c>
      <c r="M49" s="9">
        <v>2.0829757000000001E-2</v>
      </c>
      <c r="N49" s="1">
        <v>3.58E-7</v>
      </c>
      <c r="O49" s="1">
        <v>6.68E-7</v>
      </c>
      <c r="P49" s="9">
        <v>1.0174324379999999</v>
      </c>
      <c r="Q49" s="9">
        <v>2.6317739999999999E-2</v>
      </c>
      <c r="R49" s="9">
        <v>1.4318341409999999</v>
      </c>
      <c r="S49" s="9">
        <v>2.7718176000000001E-2</v>
      </c>
      <c r="T49">
        <v>3</v>
      </c>
      <c r="U49">
        <v>3</v>
      </c>
      <c r="V49" s="8">
        <v>6.6563940000000004E-3</v>
      </c>
      <c r="W49" s="8">
        <v>6.9432519999999996E-3</v>
      </c>
      <c r="X49" s="8">
        <v>2.5866818E-2</v>
      </c>
      <c r="Y49" s="8">
        <v>1.9358509999999999E-2</v>
      </c>
      <c r="Z49" s="8">
        <v>58.549222800000003</v>
      </c>
      <c r="AA49" s="8">
        <v>72.862453529999996</v>
      </c>
      <c r="AB49" s="8">
        <v>0.20761792900000001</v>
      </c>
      <c r="AC49" s="8">
        <v>0.61895705599999995</v>
      </c>
      <c r="AD49" s="8">
        <v>12.72989254</v>
      </c>
      <c r="AE49" s="8">
        <v>3.2191656129999999</v>
      </c>
      <c r="AF49" s="8">
        <v>7.3300000000000006E-5</v>
      </c>
      <c r="AG49" s="8">
        <v>2.3164099999999999E-4</v>
      </c>
      <c r="AH49" s="8">
        <v>1.22306E-4</v>
      </c>
      <c r="AI49" s="8">
        <v>1.2753600000000001E-4</v>
      </c>
      <c r="AJ49" s="8">
        <v>1.5570300000000001E-4</v>
      </c>
      <c r="AK49" s="8">
        <v>1.1535E-4</v>
      </c>
      <c r="AL49" s="8">
        <v>0.11121564</v>
      </c>
      <c r="AM49" s="8">
        <v>0.124160248</v>
      </c>
      <c r="AN49" s="8">
        <v>36.423944159999998</v>
      </c>
      <c r="AO49" s="8">
        <v>-5.2576776020000002</v>
      </c>
      <c r="AU49" s="1"/>
      <c r="AY49" s="1"/>
      <c r="BG49" s="1"/>
      <c r="BH49" s="1"/>
      <c r="BJ49">
        <v>30.18274577</v>
      </c>
    </row>
    <row r="50" spans="1:62" x14ac:dyDescent="0.35">
      <c r="B50" s="1">
        <v>1.01E-5</v>
      </c>
      <c r="C50" s="1">
        <v>3.4999999999999999E-6</v>
      </c>
      <c r="D50" s="5">
        <v>11</v>
      </c>
      <c r="E50" s="5">
        <v>28.1</v>
      </c>
      <c r="F50" s="5">
        <v>17.25</v>
      </c>
      <c r="G50" s="5">
        <v>28.2</v>
      </c>
      <c r="H50" s="9">
        <v>1.346534653</v>
      </c>
      <c r="I50" s="9">
        <v>1.8584043000000001E-2</v>
      </c>
      <c r="J50" s="9">
        <v>13.38221708</v>
      </c>
      <c r="K50" s="9">
        <v>15.217380260000001</v>
      </c>
      <c r="L50" s="9">
        <v>2.2645588000000001E-2</v>
      </c>
      <c r="M50" s="9">
        <v>1.8021479E-2</v>
      </c>
      <c r="N50" s="1">
        <v>2.2999999999999999E-7</v>
      </c>
      <c r="O50" s="1">
        <v>2.4400000000000001E-7</v>
      </c>
      <c r="P50" s="9">
        <v>1.0053240750000001</v>
      </c>
      <c r="Q50" s="9">
        <v>2.889106E-2</v>
      </c>
      <c r="R50" s="9">
        <v>1.0572407450000001</v>
      </c>
      <c r="S50" s="9">
        <v>2.7855325E-2</v>
      </c>
      <c r="T50">
        <v>4</v>
      </c>
      <c r="U50">
        <v>3</v>
      </c>
      <c r="V50" s="8">
        <v>5.6613970000000003E-3</v>
      </c>
      <c r="W50" s="8">
        <v>6.0071600000000001E-3</v>
      </c>
      <c r="X50" s="8">
        <v>2.8738056000000001E-2</v>
      </c>
      <c r="Y50" s="8">
        <v>2.6347191999999998E-2</v>
      </c>
      <c r="Z50" s="8">
        <v>63.451776649999999</v>
      </c>
      <c r="AA50" s="8">
        <v>78.947368420000004</v>
      </c>
      <c r="AB50" s="8">
        <v>0.40678219399999999</v>
      </c>
      <c r="AC50" s="8">
        <v>0.41469134400000002</v>
      </c>
      <c r="AD50" s="8">
        <v>9.1454171280000001</v>
      </c>
      <c r="AE50" s="8">
        <v>5.8913127159999998</v>
      </c>
      <c r="AF50" s="8">
        <v>7.2600000000000003E-5</v>
      </c>
      <c r="AG50" s="8">
        <v>1.9052500000000001E-4</v>
      </c>
      <c r="AH50" s="8">
        <v>1.4472199999999999E-4</v>
      </c>
      <c r="AI50" s="8">
        <v>4.5000000000000003E-5</v>
      </c>
      <c r="AJ50" s="8">
        <v>2.5908499999999999E-4</v>
      </c>
      <c r="AK50" s="8">
        <v>2.6709599999999998E-4</v>
      </c>
      <c r="AL50" s="8">
        <v>0.12736536800000001</v>
      </c>
      <c r="AM50" s="8">
        <v>0.115900527</v>
      </c>
      <c r="AN50" s="8">
        <v>23.883466540000001</v>
      </c>
      <c r="AO50" s="8">
        <v>30.18274577</v>
      </c>
      <c r="AU50" s="1"/>
      <c r="AY50" s="1"/>
      <c r="BG50" s="1"/>
      <c r="BH50" s="1"/>
      <c r="BJ50">
        <v>22.48231182</v>
      </c>
    </row>
    <row r="51" spans="1:62" x14ac:dyDescent="0.35">
      <c r="B51" s="1">
        <v>3.5999999999999998E-6</v>
      </c>
      <c r="C51" s="1">
        <v>3.4999999999999999E-6</v>
      </c>
      <c r="D51" s="5">
        <v>11</v>
      </c>
      <c r="E51" s="5">
        <v>28</v>
      </c>
      <c r="F51" s="5">
        <v>16</v>
      </c>
      <c r="G51" s="5">
        <v>28.6</v>
      </c>
      <c r="H51" s="9">
        <v>1.9722222220000001</v>
      </c>
      <c r="I51" s="9">
        <v>1.0562133E-2</v>
      </c>
      <c r="J51" s="9">
        <v>13.960328649999999</v>
      </c>
      <c r="K51" s="9">
        <v>8.1874627740000001</v>
      </c>
      <c r="L51" s="9">
        <v>2.2144332999999999E-2</v>
      </c>
      <c r="M51" s="9">
        <v>2.1128260999999999E-2</v>
      </c>
      <c r="N51" s="1">
        <v>8.7800000000000005E-8</v>
      </c>
      <c r="O51" s="1">
        <v>2.0800000000000001E-7</v>
      </c>
      <c r="P51" s="9">
        <v>1.101353298</v>
      </c>
      <c r="Q51" s="9">
        <v>3.4253840000000001E-2</v>
      </c>
      <c r="R51" s="9">
        <v>1.493211845</v>
      </c>
      <c r="S51" s="9">
        <v>3.5528118999999997E-2</v>
      </c>
      <c r="T51">
        <v>4</v>
      </c>
      <c r="U51">
        <v>4</v>
      </c>
      <c r="V51" s="8">
        <v>5.5360829999999998E-3</v>
      </c>
      <c r="W51" s="8">
        <v>5.2820649999999999E-3</v>
      </c>
      <c r="X51" s="8">
        <v>3.1101591000000001E-2</v>
      </c>
      <c r="Y51" s="8">
        <v>2.3793087000000001E-2</v>
      </c>
      <c r="Z51" s="8">
        <v>76.404494380000003</v>
      </c>
      <c r="AA51" s="8">
        <v>74.324324320000002</v>
      </c>
      <c r="AB51" s="8">
        <v>0.50161689799999998</v>
      </c>
      <c r="AC51" s="8">
        <v>0.56282649399999995</v>
      </c>
      <c r="AD51" s="8">
        <v>5.1455619700000002</v>
      </c>
      <c r="AE51" s="8">
        <v>3.1875069489999999</v>
      </c>
      <c r="AF51" s="8">
        <v>1.02602E-4</v>
      </c>
      <c r="AG51" s="8">
        <v>2.07939E-4</v>
      </c>
      <c r="AH51" s="8">
        <v>1.4501600000000001E-4</v>
      </c>
      <c r="AI51" s="8">
        <v>1.15812E-4</v>
      </c>
      <c r="AJ51" s="8">
        <v>1.9163000000000001E-4</v>
      </c>
      <c r="AK51" s="8">
        <v>1.05789E-4</v>
      </c>
      <c r="AL51" s="8">
        <v>0.21062526500000001</v>
      </c>
      <c r="AM51" s="8">
        <v>0.14043530500000001</v>
      </c>
      <c r="AN51" s="8">
        <v>26.23964033</v>
      </c>
      <c r="AO51" s="8">
        <v>22.48231182</v>
      </c>
      <c r="AU51" s="1"/>
      <c r="AY51" s="1"/>
      <c r="BG51" s="1"/>
      <c r="BH51" s="1"/>
      <c r="BJ51">
        <v>14.486770809999999</v>
      </c>
    </row>
    <row r="52" spans="1:62" x14ac:dyDescent="0.35">
      <c r="B52" s="1">
        <v>3.4999999999999999E-6</v>
      </c>
      <c r="C52" s="1">
        <v>7.0999999999999998E-6</v>
      </c>
      <c r="D52" s="5">
        <v>11</v>
      </c>
      <c r="E52" s="5">
        <v>27.8</v>
      </c>
      <c r="F52" s="5">
        <v>16</v>
      </c>
      <c r="G52" s="5">
        <v>28.6</v>
      </c>
      <c r="H52" s="9">
        <v>3.0285714289999999</v>
      </c>
      <c r="I52" s="9">
        <v>9.544294E-3</v>
      </c>
      <c r="J52" s="9">
        <v>12.746487309999999</v>
      </c>
      <c r="K52" s="9">
        <v>6.2309743160000002</v>
      </c>
      <c r="L52" s="9">
        <v>1.7765346000000001E-2</v>
      </c>
      <c r="M52" s="9">
        <v>1.7482069999999999E-2</v>
      </c>
      <c r="N52" s="1">
        <v>6.3100000000000003E-8</v>
      </c>
      <c r="O52" s="1">
        <v>2.7099999999999998E-7</v>
      </c>
      <c r="P52" s="9">
        <v>1.014115841</v>
      </c>
      <c r="Q52" s="9">
        <v>2.5446495999999999E-2</v>
      </c>
      <c r="R52" s="9">
        <v>1.52195725</v>
      </c>
      <c r="S52" s="9">
        <v>1.9114196999999999E-2</v>
      </c>
      <c r="T52">
        <v>4</v>
      </c>
      <c r="U52">
        <v>5</v>
      </c>
      <c r="V52" s="8">
        <v>4.4413370000000001E-3</v>
      </c>
      <c r="W52" s="8">
        <v>3.4964140000000002E-3</v>
      </c>
      <c r="X52" s="8">
        <v>2.5092297E-2</v>
      </c>
      <c r="Y52" s="8">
        <v>1.2558958E-2</v>
      </c>
      <c r="Z52" s="8">
        <v>65.536723159999994</v>
      </c>
      <c r="AA52" s="8">
        <v>59.195402299999998</v>
      </c>
      <c r="AB52" s="8">
        <v>0.37327961700000001</v>
      </c>
      <c r="AC52" s="8">
        <v>0.24962694799999999</v>
      </c>
      <c r="AD52" s="8">
        <v>7.1171516300000004</v>
      </c>
      <c r="AE52" s="8">
        <v>6.6398936949999996</v>
      </c>
      <c r="AF52" s="8">
        <v>5.6100000000000002E-5</v>
      </c>
      <c r="AG52" s="8">
        <v>1.4103999999999999E-4</v>
      </c>
      <c r="AH52" s="8">
        <v>1.3983499999999999E-4</v>
      </c>
      <c r="AI52" s="8">
        <v>4.0200000000000001E-5</v>
      </c>
      <c r="AJ52" s="8">
        <v>2.1577599999999999E-4</v>
      </c>
      <c r="AK52" s="8">
        <v>2.0849E-4</v>
      </c>
      <c r="AL52" s="8">
        <v>0.22975664900000001</v>
      </c>
      <c r="AM52" s="8">
        <v>0.16992523800000001</v>
      </c>
      <c r="AN52" s="8">
        <v>1.2231809069999999</v>
      </c>
      <c r="AO52" s="8">
        <v>14.486770809999999</v>
      </c>
      <c r="AU52" s="1"/>
      <c r="AY52" s="1"/>
      <c r="BG52" s="1"/>
      <c r="BH52" s="1"/>
      <c r="BJ52">
        <v>34.825424429999998</v>
      </c>
    </row>
    <row r="53" spans="1:62" x14ac:dyDescent="0.35">
      <c r="B53" s="1">
        <v>5.3000000000000001E-6</v>
      </c>
      <c r="C53" s="1">
        <v>5.4E-6</v>
      </c>
      <c r="D53" s="5">
        <v>13</v>
      </c>
      <c r="E53" s="5">
        <v>28.3</v>
      </c>
      <c r="F53" s="5">
        <v>16</v>
      </c>
      <c r="G53" s="5">
        <v>28.5</v>
      </c>
      <c r="H53" s="9">
        <v>2.0188679249999999</v>
      </c>
      <c r="I53" s="9">
        <v>1.4104393E-2</v>
      </c>
      <c r="J53" s="9">
        <v>12.220552959999999</v>
      </c>
      <c r="K53" s="9">
        <v>1.794282073</v>
      </c>
      <c r="L53" s="9">
        <v>2.3419467999999999E-2</v>
      </c>
      <c r="M53" s="9">
        <v>2.5351742E-2</v>
      </c>
      <c r="N53" s="1">
        <v>1.1000000000000001E-7</v>
      </c>
      <c r="O53" s="1">
        <v>4.2399999999999999E-7</v>
      </c>
      <c r="P53" s="9">
        <v>0.88462685299999999</v>
      </c>
      <c r="Q53" s="9">
        <v>2.2816619E-2</v>
      </c>
      <c r="R53" s="9">
        <v>1.593193732</v>
      </c>
      <c r="S53" s="9">
        <v>3.7818574000000001E-2</v>
      </c>
      <c r="T53">
        <v>4</v>
      </c>
      <c r="U53">
        <v>4</v>
      </c>
      <c r="V53" s="8">
        <v>5.8548669999999997E-3</v>
      </c>
      <c r="W53" s="8">
        <v>6.3379359999999997E-3</v>
      </c>
      <c r="X53" s="8">
        <v>2.5792366000000001E-2</v>
      </c>
      <c r="Y53" s="8">
        <v>2.3737586000000001E-2</v>
      </c>
      <c r="Z53" s="8">
        <v>67.841409690000006</v>
      </c>
      <c r="AA53" s="8">
        <v>68.164794009999994</v>
      </c>
      <c r="AB53" s="8">
        <v>0.68136596400000005</v>
      </c>
      <c r="AC53" s="8">
        <v>0.49936036099999997</v>
      </c>
      <c r="AD53" s="8">
        <v>7.4417880539999999</v>
      </c>
      <c r="AE53" s="8">
        <v>5.5596053090000002</v>
      </c>
      <c r="AF53" s="8">
        <v>1.1558200000000001E-4</v>
      </c>
      <c r="AG53" s="8">
        <v>1.7245100000000001E-4</v>
      </c>
      <c r="AH53" s="8">
        <v>1.2344299999999999E-4</v>
      </c>
      <c r="AI53" s="8">
        <v>1.83618E-4</v>
      </c>
      <c r="AJ53" s="8">
        <v>1.33072E-4</v>
      </c>
      <c r="AK53" s="8">
        <v>1.1121200000000001E-4</v>
      </c>
      <c r="AL53" s="8">
        <v>0.12747304200000001</v>
      </c>
      <c r="AM53" s="8">
        <v>0.13517203899999999</v>
      </c>
      <c r="AN53" s="8">
        <v>20.23556181</v>
      </c>
      <c r="AO53" s="8">
        <v>34.825424429999998</v>
      </c>
      <c r="AU53" s="1"/>
      <c r="AY53" s="1"/>
      <c r="BG53" s="1"/>
      <c r="BH53" s="1"/>
      <c r="BJ53">
        <v>34.791678320000003</v>
      </c>
    </row>
    <row r="54" spans="1:62" x14ac:dyDescent="0.35">
      <c r="B54" s="1">
        <v>1.7E-6</v>
      </c>
      <c r="C54" s="1">
        <v>3.3000000000000002E-6</v>
      </c>
      <c r="D54" s="5">
        <v>13</v>
      </c>
      <c r="E54" s="5">
        <v>28.1</v>
      </c>
      <c r="F54" s="5">
        <v>16</v>
      </c>
      <c r="G54" s="5">
        <v>28.1</v>
      </c>
      <c r="H54" s="9">
        <v>2.9411764709999999</v>
      </c>
      <c r="I54" s="9">
        <v>6.2125469999999997E-3</v>
      </c>
      <c r="J54" s="9">
        <v>10.57410471</v>
      </c>
      <c r="K54" s="9">
        <v>-10.29526165</v>
      </c>
      <c r="L54" s="9">
        <v>1.6664190999999998E-2</v>
      </c>
      <c r="M54" s="9">
        <v>1.4925532E-2</v>
      </c>
      <c r="N54" s="1">
        <v>2.7899999999999998E-8</v>
      </c>
      <c r="O54" s="1">
        <v>1.2800000000000001E-7</v>
      </c>
      <c r="P54" s="9">
        <v>0.98581823000000002</v>
      </c>
      <c r="Q54" s="9">
        <v>2.2943943000000001E-2</v>
      </c>
      <c r="R54" s="9">
        <v>1.793361612</v>
      </c>
      <c r="S54" s="9">
        <v>2.525177E-2</v>
      </c>
      <c r="T54">
        <v>4</v>
      </c>
      <c r="U54">
        <v>4</v>
      </c>
      <c r="V54" s="8">
        <v>4.1660480000000003E-3</v>
      </c>
      <c r="W54" s="8">
        <v>3.731383E-3</v>
      </c>
      <c r="X54" s="8">
        <v>2.3274008999999998E-2</v>
      </c>
      <c r="Y54" s="8">
        <v>1.4080690999999999E-2</v>
      </c>
      <c r="Z54" s="8">
        <v>69.83240223</v>
      </c>
      <c r="AA54" s="8">
        <v>71.698113210000002</v>
      </c>
      <c r="AB54" s="8">
        <v>0.68280134000000003</v>
      </c>
      <c r="AC54" s="8">
        <v>0.57918594099999998</v>
      </c>
      <c r="AD54" s="8">
        <v>6.0667214759999997</v>
      </c>
      <c r="AE54" s="8">
        <v>5.3415012019999999</v>
      </c>
      <c r="AF54" s="8">
        <v>7.9800000000000002E-5</v>
      </c>
      <c r="AG54" s="8">
        <v>2.15365E-4</v>
      </c>
      <c r="AH54" s="8">
        <v>1.09349E-4</v>
      </c>
      <c r="AI54" s="8">
        <v>7.47E-5</v>
      </c>
      <c r="AJ54" s="8">
        <v>1.3574099999999999E-4</v>
      </c>
      <c r="AK54" s="8">
        <v>1.5767799999999999E-4</v>
      </c>
      <c r="AL54" s="8">
        <v>0.215355085</v>
      </c>
      <c r="AM54" s="8">
        <v>0.160964576</v>
      </c>
      <c r="AN54" s="8">
        <v>19.92652313</v>
      </c>
      <c r="AO54" s="8">
        <v>34.791678320000003</v>
      </c>
    </row>
    <row r="55" spans="1:62" x14ac:dyDescent="0.35">
      <c r="C55" s="1"/>
      <c r="D55" s="1"/>
      <c r="E55" s="1"/>
      <c r="F55" s="1"/>
      <c r="G55" s="1"/>
      <c r="H55" s="1"/>
      <c r="I55" s="1"/>
      <c r="J55" s="4"/>
      <c r="K55" s="1"/>
      <c r="L55" s="4"/>
      <c r="M55" s="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>
        <f t="shared" ref="E55:BJ55" si="0">AVERAGE(BJ2:BJ53)</f>
        <v>19.198520839769234</v>
      </c>
    </row>
    <row r="56" spans="1:62" x14ac:dyDescent="0.35">
      <c r="A56" t="s">
        <v>94</v>
      </c>
      <c r="B56" s="1">
        <f>MIN(B3:B54)</f>
        <v>1.7E-6</v>
      </c>
      <c r="C56" s="1">
        <f t="shared" ref="C56:AO56" si="1">MIN(C3:C54)</f>
        <v>3.3000000000000002E-6</v>
      </c>
      <c r="D56" s="5">
        <f t="shared" si="1"/>
        <v>9.5</v>
      </c>
      <c r="E56" s="5">
        <f t="shared" si="1"/>
        <v>26.8</v>
      </c>
      <c r="F56" s="5">
        <f t="shared" si="1"/>
        <v>14.75</v>
      </c>
      <c r="G56" s="5">
        <f t="shared" si="1"/>
        <v>19.100000000000001</v>
      </c>
      <c r="H56" s="9">
        <f t="shared" si="1"/>
        <v>1.19140625</v>
      </c>
      <c r="I56" s="9">
        <f t="shared" si="1"/>
        <v>6.2125469999999997E-3</v>
      </c>
      <c r="J56" s="9">
        <f t="shared" si="1"/>
        <v>4.6603504170000001</v>
      </c>
      <c r="K56" s="9">
        <f t="shared" si="1"/>
        <v>-10.29526165</v>
      </c>
      <c r="L56" s="9">
        <f t="shared" si="1"/>
        <v>1.3400242999999999E-2</v>
      </c>
      <c r="M56" s="9">
        <f t="shared" si="1"/>
        <v>9.6700950000000001E-3</v>
      </c>
      <c r="N56" s="1">
        <f t="shared" si="1"/>
        <v>2.7899999999999998E-8</v>
      </c>
      <c r="O56" s="1">
        <f t="shared" si="1"/>
        <v>1.2800000000000001E-7</v>
      </c>
      <c r="P56" s="1">
        <f t="shared" si="1"/>
        <v>0.87218649000000004</v>
      </c>
      <c r="Q56" s="1">
        <f t="shared" si="1"/>
        <v>1.818314E-2</v>
      </c>
      <c r="R56" s="1">
        <f t="shared" si="1"/>
        <v>1.0572407450000001</v>
      </c>
      <c r="S56" s="1">
        <f t="shared" si="1"/>
        <v>1.2347199999999999E-2</v>
      </c>
      <c r="T56" s="1">
        <f t="shared" si="1"/>
        <v>3</v>
      </c>
      <c r="U56" s="1">
        <f t="shared" si="1"/>
        <v>3</v>
      </c>
      <c r="V56" s="1">
        <f t="shared" si="1"/>
        <v>4.1435420000000001E-3</v>
      </c>
      <c r="W56" s="1">
        <f t="shared" si="1"/>
        <v>2.6399290000000001E-3</v>
      </c>
      <c r="X56" s="1">
        <f t="shared" si="1"/>
        <v>2.0847766E-2</v>
      </c>
      <c r="Y56" s="1">
        <f t="shared" si="1"/>
        <v>7.1922000000000002E-3</v>
      </c>
      <c r="Z56" s="1">
        <f t="shared" si="1"/>
        <v>54.545454550000002</v>
      </c>
      <c r="AA56" s="1">
        <f t="shared" si="1"/>
        <v>50.34674064</v>
      </c>
      <c r="AB56" s="1">
        <f t="shared" si="1"/>
        <v>6.8154676999999997E-2</v>
      </c>
      <c r="AC56" s="1">
        <f t="shared" si="1"/>
        <v>6.7261194999999996E-2</v>
      </c>
      <c r="AD56" s="1">
        <f t="shared" si="1"/>
        <v>3.1096600560000001</v>
      </c>
      <c r="AE56" s="1">
        <f t="shared" si="1"/>
        <v>2.5971853669999998</v>
      </c>
      <c r="AF56" s="1">
        <f t="shared" si="1"/>
        <v>4.1199999999999999E-5</v>
      </c>
      <c r="AG56" s="1">
        <f t="shared" si="1"/>
        <v>6.3499999999999999E-5</v>
      </c>
      <c r="AH56" s="1">
        <f t="shared" si="1"/>
        <v>7.7399999999999998E-5</v>
      </c>
      <c r="AI56" s="1">
        <f t="shared" si="1"/>
        <v>1.5800000000000001E-5</v>
      </c>
      <c r="AJ56" s="1">
        <f t="shared" si="1"/>
        <v>1.03811E-4</v>
      </c>
      <c r="AK56" s="1">
        <f t="shared" si="1"/>
        <v>7.7000000000000001E-5</v>
      </c>
      <c r="AL56" s="1">
        <f t="shared" si="1"/>
        <v>7.9388904999999996E-2</v>
      </c>
      <c r="AM56" s="1">
        <f t="shared" si="1"/>
        <v>7.0588418E-2</v>
      </c>
      <c r="AN56" s="1">
        <f t="shared" si="1"/>
        <v>-20.140689909999999</v>
      </c>
      <c r="AO56" s="1">
        <f t="shared" si="1"/>
        <v>-57.280479679999999</v>
      </c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>
        <f t="shared" ref="E56:BJ56" si="2">MIN(BJ2:BJ53)</f>
        <v>-57.280479679999999</v>
      </c>
    </row>
    <row r="57" spans="1:62" x14ac:dyDescent="0.35">
      <c r="A57" t="s">
        <v>95</v>
      </c>
      <c r="B57" s="1">
        <f>MAX(B3:B54)</f>
        <v>3.2499999999999997E-5</v>
      </c>
      <c r="C57" s="1">
        <f t="shared" ref="C57:AO57" si="3">MAX(C3:C54)</f>
        <v>7.1500000000000003E-5</v>
      </c>
      <c r="D57" s="5">
        <f t="shared" si="3"/>
        <v>14.5</v>
      </c>
      <c r="E57" s="5">
        <f t="shared" si="3"/>
        <v>29.3</v>
      </c>
      <c r="F57" s="5">
        <f t="shared" si="3"/>
        <v>19.5</v>
      </c>
      <c r="G57" s="5">
        <f t="shared" si="3"/>
        <v>29.3</v>
      </c>
      <c r="H57" s="9">
        <f t="shared" si="3"/>
        <v>6.1219512199999997</v>
      </c>
      <c r="I57" s="9">
        <f t="shared" si="3"/>
        <v>3.7979494000000003E-2</v>
      </c>
      <c r="J57" s="9">
        <f t="shared" si="3"/>
        <v>21.281657500000001</v>
      </c>
      <c r="K57" s="9">
        <f t="shared" si="3"/>
        <v>16.012680769999999</v>
      </c>
      <c r="L57" s="9">
        <f t="shared" si="3"/>
        <v>3.6486616999999999E-2</v>
      </c>
      <c r="M57" s="9">
        <f t="shared" si="3"/>
        <v>3.568064E-2</v>
      </c>
      <c r="N57" s="1">
        <f t="shared" si="3"/>
        <v>9.6599999999999994E-7</v>
      </c>
      <c r="O57" s="1">
        <f t="shared" si="3"/>
        <v>6.19E-6</v>
      </c>
      <c r="P57" s="1">
        <f t="shared" si="3"/>
        <v>1.771469191</v>
      </c>
      <c r="Q57" s="1">
        <f t="shared" si="3"/>
        <v>6.7836794000000006E-2</v>
      </c>
      <c r="R57" s="1">
        <f t="shared" si="3"/>
        <v>3.1826180380000002</v>
      </c>
      <c r="S57" s="1">
        <f t="shared" si="3"/>
        <v>6.3397153999999997E-2</v>
      </c>
      <c r="T57" s="1">
        <f t="shared" si="3"/>
        <v>5</v>
      </c>
      <c r="U57" s="1">
        <f t="shared" si="3"/>
        <v>6</v>
      </c>
      <c r="V57" s="1">
        <f t="shared" si="3"/>
        <v>8.9086410000000001E-3</v>
      </c>
      <c r="W57" s="1">
        <f t="shared" si="3"/>
        <v>7.6697149999999997E-3</v>
      </c>
      <c r="X57" s="1">
        <f t="shared" si="3"/>
        <v>4.0915536000000002E-2</v>
      </c>
      <c r="Y57" s="1">
        <f t="shared" si="3"/>
        <v>3.2368137999999998E-2</v>
      </c>
      <c r="Z57" s="1">
        <f t="shared" si="3"/>
        <v>80.991735539999993</v>
      </c>
      <c r="AA57" s="1">
        <f t="shared" si="3"/>
        <v>78.947368420000004</v>
      </c>
      <c r="AB57" s="1">
        <f t="shared" si="3"/>
        <v>0.74270559599999997</v>
      </c>
      <c r="AC57" s="1">
        <f t="shared" si="3"/>
        <v>0.72923532599999996</v>
      </c>
      <c r="AD57" s="1">
        <f t="shared" si="3"/>
        <v>15.21712408</v>
      </c>
      <c r="AE57" s="1">
        <f t="shared" si="3"/>
        <v>14.84390267</v>
      </c>
      <c r="AF57" s="1">
        <f t="shared" si="3"/>
        <v>1.91275E-4</v>
      </c>
      <c r="AG57" s="1">
        <f t="shared" si="3"/>
        <v>2.46491E-4</v>
      </c>
      <c r="AH57" s="1">
        <f t="shared" si="3"/>
        <v>2.3271899999999999E-4</v>
      </c>
      <c r="AI57" s="1">
        <f t="shared" si="3"/>
        <v>2.8128700000000002E-4</v>
      </c>
      <c r="AJ57" s="1">
        <f t="shared" si="3"/>
        <v>3.1530700000000002E-4</v>
      </c>
      <c r="AK57" s="1">
        <f t="shared" si="3"/>
        <v>2.6757099999999998E-4</v>
      </c>
      <c r="AL57" s="1">
        <f t="shared" si="3"/>
        <v>0.25094992100000002</v>
      </c>
      <c r="AM57" s="1">
        <f t="shared" si="3"/>
        <v>0.49747519800000001</v>
      </c>
      <c r="AN57" s="1">
        <f t="shared" si="3"/>
        <v>84.060233120000007</v>
      </c>
      <c r="AO57" s="1">
        <f t="shared" si="3"/>
        <v>89.464459590000004</v>
      </c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>
        <f t="shared" ref="E57:BJ57" si="4">MAX(BJ2:BJ53)</f>
        <v>89.464459590000004</v>
      </c>
    </row>
    <row r="58" spans="1:62" x14ac:dyDescent="0.35">
      <c r="A58" t="s">
        <v>53</v>
      </c>
      <c r="B58" s="1">
        <f>AVERAGE(B3:B54)</f>
        <v>1.2773076923076918E-5</v>
      </c>
      <c r="C58" s="1">
        <f t="shared" ref="C58:AO58" si="5">AVERAGE(C3:C54)</f>
        <v>2.3367307692307687E-5</v>
      </c>
      <c r="D58" s="5">
        <f t="shared" si="5"/>
        <v>11.382692307692308</v>
      </c>
      <c r="E58" s="5">
        <f t="shared" si="5"/>
        <v>28.096923076923069</v>
      </c>
      <c r="F58" s="5">
        <f t="shared" si="5"/>
        <v>16.747115384615384</v>
      </c>
      <c r="G58" s="5">
        <f t="shared" si="5"/>
        <v>27.928846153846145</v>
      </c>
      <c r="H58" s="9">
        <f t="shared" si="5"/>
        <v>3.2217913939615386</v>
      </c>
      <c r="I58" s="9">
        <f t="shared" si="5"/>
        <v>2.0151876346153848E-2</v>
      </c>
      <c r="J58" s="9">
        <f t="shared" si="5"/>
        <v>12.501549485807695</v>
      </c>
      <c r="K58" s="9">
        <f t="shared" si="5"/>
        <v>5.5377074386153859</v>
      </c>
      <c r="L58" s="9">
        <f t="shared" si="5"/>
        <v>2.2401388942307691E-2</v>
      </c>
      <c r="M58" s="9">
        <f t="shared" si="5"/>
        <v>1.8922265538461536E-2</v>
      </c>
      <c r="N58" s="1">
        <f t="shared" si="5"/>
        <v>3.4043461538461537E-7</v>
      </c>
      <c r="O58" s="1">
        <f t="shared" si="5"/>
        <v>1.4500961538461533E-6</v>
      </c>
      <c r="P58" s="1">
        <f t="shared" si="5"/>
        <v>1.0818452947499997</v>
      </c>
      <c r="Q58" s="1">
        <f t="shared" si="5"/>
        <v>3.1937850480769241E-2</v>
      </c>
      <c r="R58" s="1">
        <f t="shared" si="5"/>
        <v>1.9657116999038466</v>
      </c>
      <c r="S58" s="1">
        <f t="shared" si="5"/>
        <v>2.9658061538461542E-2</v>
      </c>
      <c r="T58" s="1">
        <f t="shared" si="5"/>
        <v>3.5769230769230771</v>
      </c>
      <c r="U58" s="1">
        <f t="shared" si="5"/>
        <v>3.7115384615384617</v>
      </c>
      <c r="V58" s="1">
        <f t="shared" si="5"/>
        <v>6.295245442307691E-3</v>
      </c>
      <c r="W58" s="1">
        <f t="shared" si="5"/>
        <v>5.1049318653846164E-3</v>
      </c>
      <c r="X58" s="1">
        <f t="shared" si="5"/>
        <v>2.9083352576923086E-2</v>
      </c>
      <c r="Y58" s="1">
        <f t="shared" si="5"/>
        <v>1.5524742384615386E-2</v>
      </c>
      <c r="Z58" s="1">
        <f t="shared" si="5"/>
        <v>67.180650261730776</v>
      </c>
      <c r="AA58" s="1">
        <f t="shared" si="5"/>
        <v>62.371058501346162</v>
      </c>
      <c r="AB58" s="1">
        <f t="shared" si="5"/>
        <v>0.48033958069230775</v>
      </c>
      <c r="AC58" s="1">
        <f t="shared" si="5"/>
        <v>0.48026739169230759</v>
      </c>
      <c r="AD58" s="1">
        <f t="shared" si="5"/>
        <v>8.463922026153849</v>
      </c>
      <c r="AE58" s="1">
        <f t="shared" si="5"/>
        <v>6.5264260774230802</v>
      </c>
      <c r="AF58" s="1">
        <f t="shared" si="5"/>
        <v>1.1002959615384616E-4</v>
      </c>
      <c r="AG58" s="1">
        <f t="shared" si="5"/>
        <v>1.5246682692307692E-4</v>
      </c>
      <c r="AH58" s="1">
        <f t="shared" si="5"/>
        <v>1.3980286538461541E-4</v>
      </c>
      <c r="AI58" s="1">
        <f t="shared" si="5"/>
        <v>1.1357801923076921E-4</v>
      </c>
      <c r="AJ58" s="1">
        <f t="shared" si="5"/>
        <v>1.9390848076923076E-4</v>
      </c>
      <c r="AK58" s="1">
        <f t="shared" si="5"/>
        <v>1.5576567307692304E-4</v>
      </c>
      <c r="AL58" s="1">
        <f t="shared" si="5"/>
        <v>0.13973891063461538</v>
      </c>
      <c r="AM58" s="1">
        <f t="shared" si="5"/>
        <v>0.12173286592307692</v>
      </c>
      <c r="AN58" s="1">
        <f t="shared" si="5"/>
        <v>26.000652390673075</v>
      </c>
      <c r="AO58" s="1">
        <f t="shared" si="5"/>
        <v>19.198520839769234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E8" sqref="E8"/>
    </sheetView>
  </sheetViews>
  <sheetFormatPr baseColWidth="10" defaultRowHeight="14.5" x14ac:dyDescent="0.35"/>
  <cols>
    <col min="1" max="1" width="36.36328125" bestFit="1" customWidth="1"/>
    <col min="2" max="2" width="88.6328125" bestFit="1" customWidth="1"/>
  </cols>
  <sheetData>
    <row r="1" spans="1:3" x14ac:dyDescent="0.35">
      <c r="A1" s="2" t="s">
        <v>34</v>
      </c>
      <c r="B1" s="2" t="s">
        <v>36</v>
      </c>
      <c r="C1" s="2" t="s">
        <v>35</v>
      </c>
    </row>
    <row r="2" spans="1:3" x14ac:dyDescent="0.35">
      <c r="A2" s="6" t="s">
        <v>0</v>
      </c>
      <c r="B2" s="6" t="s">
        <v>37</v>
      </c>
      <c r="C2" t="s">
        <v>66</v>
      </c>
    </row>
    <row r="3" spans="1:3" x14ac:dyDescent="0.35">
      <c r="A3" s="6" t="s">
        <v>1</v>
      </c>
      <c r="B3" s="6" t="s">
        <v>38</v>
      </c>
      <c r="C3" t="s">
        <v>66</v>
      </c>
    </row>
    <row r="4" spans="1:3" x14ac:dyDescent="0.35">
      <c r="A4" s="6" t="s">
        <v>2</v>
      </c>
      <c r="B4" s="6" t="s">
        <v>51</v>
      </c>
      <c r="C4" t="s">
        <v>67</v>
      </c>
    </row>
    <row r="5" spans="1:3" x14ac:dyDescent="0.35">
      <c r="A5" s="6" t="s">
        <v>3</v>
      </c>
      <c r="B5" s="6" t="s">
        <v>49</v>
      </c>
      <c r="C5" t="s">
        <v>81</v>
      </c>
    </row>
    <row r="6" spans="1:3" x14ac:dyDescent="0.35">
      <c r="A6" s="6" t="s">
        <v>4</v>
      </c>
      <c r="B6" s="6" t="s">
        <v>51</v>
      </c>
      <c r="C6" t="s">
        <v>67</v>
      </c>
    </row>
    <row r="7" spans="1:3" x14ac:dyDescent="0.35">
      <c r="A7" s="6" t="s">
        <v>5</v>
      </c>
      <c r="B7" s="6" t="s">
        <v>50</v>
      </c>
      <c r="C7" t="s">
        <v>81</v>
      </c>
    </row>
    <row r="8" spans="1:3" x14ac:dyDescent="0.35">
      <c r="A8" s="6" t="s">
        <v>6</v>
      </c>
      <c r="B8" s="6" t="s">
        <v>69</v>
      </c>
      <c r="C8" t="s">
        <v>82</v>
      </c>
    </row>
    <row r="9" spans="1:3" x14ac:dyDescent="0.35">
      <c r="A9" s="6" t="s">
        <v>7</v>
      </c>
      <c r="B9" s="6" t="s">
        <v>68</v>
      </c>
      <c r="C9" t="s">
        <v>52</v>
      </c>
    </row>
    <row r="10" spans="1:3" ht="15.5" x14ac:dyDescent="0.35">
      <c r="A10" s="6" t="s">
        <v>75</v>
      </c>
      <c r="B10" s="10" t="s">
        <v>88</v>
      </c>
      <c r="C10" t="s">
        <v>83</v>
      </c>
    </row>
    <row r="11" spans="1:3" ht="15.5" x14ac:dyDescent="0.35">
      <c r="A11" s="6" t="s">
        <v>76</v>
      </c>
      <c r="B11" s="10" t="s">
        <v>89</v>
      </c>
      <c r="C11" t="s">
        <v>83</v>
      </c>
    </row>
    <row r="12" spans="1:3" x14ac:dyDescent="0.35">
      <c r="A12" s="6" t="s">
        <v>8</v>
      </c>
      <c r="B12" s="6" t="s">
        <v>39</v>
      </c>
      <c r="C12" t="s">
        <v>52</v>
      </c>
    </row>
    <row r="13" spans="1:3" x14ac:dyDescent="0.35">
      <c r="A13" s="6" t="s">
        <v>9</v>
      </c>
      <c r="B13" s="6" t="s">
        <v>40</v>
      </c>
      <c r="C13" t="s">
        <v>52</v>
      </c>
    </row>
    <row r="14" spans="1:3" x14ac:dyDescent="0.35">
      <c r="A14" s="6" t="s">
        <v>10</v>
      </c>
      <c r="B14" s="6" t="s">
        <v>41</v>
      </c>
      <c r="C14" t="s">
        <v>54</v>
      </c>
    </row>
    <row r="15" spans="1:3" x14ac:dyDescent="0.35">
      <c r="A15" s="6" t="s">
        <v>11</v>
      </c>
      <c r="B15" s="6" t="s">
        <v>42</v>
      </c>
      <c r="C15" t="s">
        <v>54</v>
      </c>
    </row>
    <row r="16" spans="1:3" x14ac:dyDescent="0.35">
      <c r="A16" s="6" t="s">
        <v>12</v>
      </c>
      <c r="B16" s="6" t="s">
        <v>72</v>
      </c>
      <c r="C16" t="s">
        <v>84</v>
      </c>
    </row>
    <row r="17" spans="1:3" x14ac:dyDescent="0.35">
      <c r="A17" s="6" t="s">
        <v>13</v>
      </c>
      <c r="B17" s="6" t="s">
        <v>73</v>
      </c>
      <c r="C17" t="s">
        <v>85</v>
      </c>
    </row>
    <row r="18" spans="1:3" x14ac:dyDescent="0.35">
      <c r="A18" s="6" t="s">
        <v>14</v>
      </c>
      <c r="B18" s="6" t="s">
        <v>72</v>
      </c>
      <c r="C18" t="s">
        <v>84</v>
      </c>
    </row>
    <row r="19" spans="1:3" x14ac:dyDescent="0.35">
      <c r="A19" s="6" t="s">
        <v>15</v>
      </c>
      <c r="B19" s="6" t="s">
        <v>74</v>
      </c>
      <c r="C19" t="s">
        <v>85</v>
      </c>
    </row>
    <row r="20" spans="1:3" x14ac:dyDescent="0.35">
      <c r="A20" s="6" t="s">
        <v>16</v>
      </c>
      <c r="B20" s="6" t="s">
        <v>44</v>
      </c>
      <c r="C20" t="s">
        <v>82</v>
      </c>
    </row>
    <row r="21" spans="1:3" x14ac:dyDescent="0.35">
      <c r="A21" s="6" t="s">
        <v>17</v>
      </c>
      <c r="B21" s="6" t="s">
        <v>43</v>
      </c>
      <c r="C21" t="s">
        <v>82</v>
      </c>
    </row>
    <row r="22" spans="1:3" x14ac:dyDescent="0.35">
      <c r="A22" s="6" t="s">
        <v>18</v>
      </c>
      <c r="B22" s="6" t="s">
        <v>45</v>
      </c>
      <c r="C22" t="s">
        <v>52</v>
      </c>
    </row>
    <row r="23" spans="1:3" x14ac:dyDescent="0.35">
      <c r="A23" s="6" t="s">
        <v>19</v>
      </c>
      <c r="B23" s="6" t="s">
        <v>46</v>
      </c>
      <c r="C23" t="s">
        <v>52</v>
      </c>
    </row>
    <row r="24" spans="1:3" x14ac:dyDescent="0.35">
      <c r="A24" s="6" t="s">
        <v>20</v>
      </c>
      <c r="B24" s="6" t="s">
        <v>47</v>
      </c>
      <c r="C24" t="s">
        <v>86</v>
      </c>
    </row>
    <row r="25" spans="1:3" x14ac:dyDescent="0.35">
      <c r="A25" s="6" t="s">
        <v>21</v>
      </c>
      <c r="B25" s="6" t="s">
        <v>48</v>
      </c>
      <c r="C25" t="s">
        <v>86</v>
      </c>
    </row>
    <row r="26" spans="1:3" x14ac:dyDescent="0.35">
      <c r="A26" s="6" t="s">
        <v>77</v>
      </c>
      <c r="B26" s="6" t="s">
        <v>90</v>
      </c>
      <c r="C26" t="s">
        <v>87</v>
      </c>
    </row>
    <row r="27" spans="1:3" x14ac:dyDescent="0.35">
      <c r="A27" s="6" t="s">
        <v>78</v>
      </c>
      <c r="B27" s="6" t="s">
        <v>91</v>
      </c>
      <c r="C27" t="s">
        <v>87</v>
      </c>
    </row>
    <row r="28" spans="1:3" x14ac:dyDescent="0.35">
      <c r="A28" s="6" t="s">
        <v>22</v>
      </c>
      <c r="B28" s="6" t="s">
        <v>60</v>
      </c>
      <c r="C28" t="s">
        <v>82</v>
      </c>
    </row>
    <row r="29" spans="1:3" x14ac:dyDescent="0.35">
      <c r="A29" s="6" t="s">
        <v>23</v>
      </c>
      <c r="B29" s="6" t="s">
        <v>61</v>
      </c>
      <c r="C29" t="s">
        <v>82</v>
      </c>
    </row>
    <row r="30" spans="1:3" x14ac:dyDescent="0.35">
      <c r="A30" s="6" t="s">
        <v>79</v>
      </c>
      <c r="B30" s="6" t="s">
        <v>92</v>
      </c>
      <c r="C30" t="s">
        <v>87</v>
      </c>
    </row>
    <row r="31" spans="1:3" x14ac:dyDescent="0.35">
      <c r="A31" s="6" t="s">
        <v>80</v>
      </c>
      <c r="B31" s="6" t="s">
        <v>93</v>
      </c>
      <c r="C31" t="s">
        <v>87</v>
      </c>
    </row>
    <row r="32" spans="1:3" x14ac:dyDescent="0.35">
      <c r="A32" s="6" t="s">
        <v>24</v>
      </c>
      <c r="B32" s="6" t="s">
        <v>57</v>
      </c>
      <c r="C32" t="s">
        <v>52</v>
      </c>
    </row>
    <row r="33" spans="1:3" x14ac:dyDescent="0.35">
      <c r="A33" s="6" t="s">
        <v>25</v>
      </c>
      <c r="B33" s="6" t="s">
        <v>64</v>
      </c>
      <c r="C33" t="s">
        <v>52</v>
      </c>
    </row>
    <row r="34" spans="1:3" x14ac:dyDescent="0.35">
      <c r="A34" s="6" t="s">
        <v>26</v>
      </c>
      <c r="B34" s="6" t="s">
        <v>70</v>
      </c>
      <c r="C34" t="s">
        <v>86</v>
      </c>
    </row>
    <row r="35" spans="1:3" x14ac:dyDescent="0.35">
      <c r="A35" s="6" t="s">
        <v>27</v>
      </c>
      <c r="B35" s="6" t="s">
        <v>58</v>
      </c>
      <c r="C35" t="s">
        <v>52</v>
      </c>
    </row>
    <row r="36" spans="1:3" x14ac:dyDescent="0.35">
      <c r="A36" s="6" t="s">
        <v>28</v>
      </c>
      <c r="B36" s="6" t="s">
        <v>65</v>
      </c>
      <c r="C36" t="s">
        <v>52</v>
      </c>
    </row>
    <row r="37" spans="1:3" x14ac:dyDescent="0.35">
      <c r="A37" s="6" t="s">
        <v>29</v>
      </c>
      <c r="B37" s="6" t="s">
        <v>71</v>
      </c>
      <c r="C37" t="s">
        <v>86</v>
      </c>
    </row>
    <row r="38" spans="1:3" x14ac:dyDescent="0.35">
      <c r="A38" s="6" t="s">
        <v>30</v>
      </c>
      <c r="B38" s="6" t="s">
        <v>55</v>
      </c>
      <c r="C38" t="s">
        <v>59</v>
      </c>
    </row>
    <row r="39" spans="1:3" x14ac:dyDescent="0.35">
      <c r="A39" s="6" t="s">
        <v>31</v>
      </c>
      <c r="B39" s="6" t="s">
        <v>56</v>
      </c>
      <c r="C39" t="s">
        <v>59</v>
      </c>
    </row>
    <row r="40" spans="1:3" x14ac:dyDescent="0.35">
      <c r="A40" s="6" t="s">
        <v>32</v>
      </c>
      <c r="B40" s="6" t="s">
        <v>62</v>
      </c>
      <c r="C40" t="s">
        <v>83</v>
      </c>
    </row>
    <row r="41" spans="1:3" x14ac:dyDescent="0.35">
      <c r="A41" s="6" t="s">
        <v>33</v>
      </c>
      <c r="B41" s="6" t="s">
        <v>63</v>
      </c>
      <c r="C41" t="s">
        <v>83</v>
      </c>
    </row>
    <row r="44" spans="1:3" x14ac:dyDescent="0.35">
      <c r="A44" s="7"/>
      <c r="B44" s="7"/>
    </row>
    <row r="45" spans="1:3" x14ac:dyDescent="0.35">
      <c r="A45" s="7"/>
      <c r="B45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Database</vt:lpstr>
      <vt:lpstr>Variable explanation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Vincent</cp:lastModifiedBy>
  <dcterms:created xsi:type="dcterms:W3CDTF">2020-08-19T15:59:52Z</dcterms:created>
  <dcterms:modified xsi:type="dcterms:W3CDTF">2020-08-24T08:00:51Z</dcterms:modified>
</cp:coreProperties>
</file>