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4392\Desktop\已投稿件-孟杰\武汉合研\5个实验-原始数据\"/>
    </mc:Choice>
  </mc:AlternateContent>
  <xr:revisionPtr revIDLastSave="0" documentId="13_ncr:1_{143FFB21-1CDF-4B22-BD22-1F4E4485ED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Q-PCR分析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3" l="1"/>
  <c r="J15" i="3" s="1"/>
  <c r="B11" i="3" l="1"/>
  <c r="AA13" i="3" l="1"/>
  <c r="Z13" i="3"/>
  <c r="Y13" i="3"/>
  <c r="X13" i="3"/>
  <c r="AA12" i="3"/>
  <c r="Z12" i="3"/>
  <c r="Y12" i="3"/>
  <c r="X12" i="3"/>
  <c r="AA11" i="3"/>
  <c r="Z11" i="3"/>
  <c r="Y11" i="3"/>
  <c r="X11" i="3"/>
  <c r="T13" i="3"/>
  <c r="S13" i="3"/>
  <c r="R13" i="3"/>
  <c r="Q13" i="3"/>
  <c r="T12" i="3"/>
  <c r="S12" i="3"/>
  <c r="R12" i="3"/>
  <c r="Q12" i="3"/>
  <c r="T11" i="3"/>
  <c r="S11" i="3"/>
  <c r="R11" i="3"/>
  <c r="Q11" i="3"/>
  <c r="K13" i="3"/>
  <c r="J13" i="3"/>
  <c r="I13" i="3"/>
  <c r="H13" i="3"/>
  <c r="K12" i="3"/>
  <c r="J12" i="3"/>
  <c r="J16" i="3" s="1"/>
  <c r="I12" i="3"/>
  <c r="H12" i="3"/>
  <c r="K11" i="3"/>
  <c r="I11" i="3"/>
  <c r="H11" i="3"/>
  <c r="E13" i="3"/>
  <c r="D13" i="3"/>
  <c r="C13" i="3"/>
  <c r="B13" i="3"/>
  <c r="E12" i="3"/>
  <c r="D12" i="3"/>
  <c r="C12" i="3"/>
  <c r="B12" i="3"/>
  <c r="A14" i="3" s="1"/>
  <c r="B15" i="3" s="1"/>
  <c r="B19" i="3" s="1"/>
  <c r="E11" i="3"/>
  <c r="D11" i="3"/>
  <c r="C11" i="3"/>
  <c r="C15" i="3" l="1"/>
  <c r="C19" i="3" s="1"/>
  <c r="P14" i="3"/>
  <c r="Q15" i="3" s="1"/>
  <c r="Q19" i="3" s="1"/>
  <c r="W14" i="3"/>
  <c r="X15" i="3" s="1"/>
  <c r="X19" i="3" s="1"/>
  <c r="G14" i="3"/>
  <c r="H16" i="3" s="1"/>
  <c r="K17" i="3" l="1"/>
  <c r="K21" i="3" s="1"/>
  <c r="K16" i="3"/>
  <c r="K15" i="3"/>
  <c r="K19" i="3" s="1"/>
  <c r="J17" i="3"/>
  <c r="J21" i="3" s="1"/>
  <c r="J20" i="3"/>
  <c r="J19" i="3"/>
  <c r="I17" i="3"/>
  <c r="I16" i="3"/>
  <c r="I20" i="3" s="1"/>
  <c r="I15" i="3"/>
  <c r="H17" i="3"/>
  <c r="R15" i="3"/>
  <c r="R19" i="3" s="1"/>
  <c r="H15" i="3"/>
  <c r="H19" i="3" s="1"/>
  <c r="AA17" i="3"/>
  <c r="AA21" i="3" s="1"/>
  <c r="Y17" i="3"/>
  <c r="Y21" i="3" s="1"/>
  <c r="AA16" i="3"/>
  <c r="AA20" i="3" s="1"/>
  <c r="Y16" i="3"/>
  <c r="Y20" i="3" s="1"/>
  <c r="AA15" i="3"/>
  <c r="AA19" i="3" s="1"/>
  <c r="Y15" i="3"/>
  <c r="Y19" i="3" s="1"/>
  <c r="T17" i="3"/>
  <c r="T21" i="3" s="1"/>
  <c r="R17" i="3"/>
  <c r="R21" i="3" s="1"/>
  <c r="T16" i="3"/>
  <c r="T20" i="3" s="1"/>
  <c r="R16" i="3"/>
  <c r="R20" i="3" s="1"/>
  <c r="T15" i="3"/>
  <c r="T19" i="3" s="1"/>
  <c r="K20" i="3"/>
  <c r="Z17" i="3"/>
  <c r="Z21" i="3" s="1"/>
  <c r="X17" i="3"/>
  <c r="X21" i="3" s="1"/>
  <c r="Z16" i="3"/>
  <c r="Z20" i="3" s="1"/>
  <c r="X16" i="3"/>
  <c r="Z15" i="3"/>
  <c r="Z19" i="3" s="1"/>
  <c r="S17" i="3"/>
  <c r="S21" i="3" s="1"/>
  <c r="Q17" i="3"/>
  <c r="Q21" i="3" s="1"/>
  <c r="S16" i="3"/>
  <c r="S20" i="3" s="1"/>
  <c r="Q16" i="3"/>
  <c r="S15" i="3"/>
  <c r="S19" i="3" s="1"/>
  <c r="H20" i="3"/>
  <c r="I21" i="3"/>
  <c r="I19" i="3"/>
  <c r="H21" i="3"/>
  <c r="X20" i="3" l="1"/>
  <c r="X24" i="3" s="1"/>
  <c r="Q20" i="3"/>
  <c r="Q23" i="3" s="1"/>
  <c r="R24" i="3"/>
  <c r="R23" i="3"/>
  <c r="Y24" i="3"/>
  <c r="Y23" i="3"/>
  <c r="T24" i="3"/>
  <c r="T23" i="3"/>
  <c r="AA24" i="3"/>
  <c r="AA23" i="3"/>
  <c r="D15" i="3"/>
  <c r="D19" i="3" s="1"/>
  <c r="D16" i="3"/>
  <c r="D20" i="3" s="1"/>
  <c r="C16" i="3"/>
  <c r="C20" i="3" s="1"/>
  <c r="C17" i="3"/>
  <c r="C21" i="3" s="1"/>
  <c r="B17" i="3"/>
  <c r="B21" i="3" s="1"/>
  <c r="B16" i="3"/>
  <c r="B20" i="3" s="1"/>
  <c r="D17" i="3"/>
  <c r="D21" i="3" s="1"/>
  <c r="E15" i="3"/>
  <c r="E19" i="3" s="1"/>
  <c r="E16" i="3"/>
  <c r="E20" i="3" s="1"/>
  <c r="E17" i="3"/>
  <c r="E21" i="3" s="1"/>
  <c r="S23" i="3"/>
  <c r="S24" i="3"/>
  <c r="Z24" i="3"/>
  <c r="Z23" i="3"/>
  <c r="X23" i="3" l="1"/>
  <c r="Q24" i="3"/>
  <c r="H23" i="3"/>
  <c r="H24" i="3"/>
  <c r="K24" i="3"/>
  <c r="K23" i="3"/>
  <c r="J24" i="3"/>
  <c r="J23" i="3"/>
  <c r="I24" i="3"/>
  <c r="I23" i="3"/>
  <c r="E23" i="3"/>
  <c r="E24" i="3"/>
  <c r="D24" i="3"/>
  <c r="D23" i="3"/>
  <c r="C23" i="3"/>
  <c r="C24" i="3"/>
  <c r="B24" i="3"/>
  <c r="B23" i="3"/>
</calcChain>
</file>

<file path=xl/sharedStrings.xml><?xml version="1.0" encoding="utf-8"?>
<sst xmlns="http://schemas.openxmlformats.org/spreadsheetml/2006/main" count="44" uniqueCount="16">
  <si>
    <t>25μM</t>
    <phoneticPr fontId="1" type="noConversion"/>
  </si>
  <si>
    <t>50μM</t>
    <phoneticPr fontId="1" type="noConversion"/>
  </si>
  <si>
    <t>Δt</t>
  </si>
  <si>
    <t>ΔΔt</t>
  </si>
  <si>
    <r>
      <t>2</t>
    </r>
    <r>
      <rPr>
        <vertAlign val="superscript"/>
        <sz val="12"/>
        <rFont val="Times New Roman"/>
        <family val="1"/>
      </rPr>
      <t>-ΔΔt</t>
    </r>
    <phoneticPr fontId="1" type="noConversion"/>
  </si>
  <si>
    <t>DMSO</t>
    <phoneticPr fontId="1" type="noConversion"/>
  </si>
  <si>
    <t>mean</t>
    <phoneticPr fontId="1" type="noConversion"/>
  </si>
  <si>
    <t>SD</t>
    <phoneticPr fontId="1" type="noConversion"/>
  </si>
  <si>
    <t>10μM</t>
    <phoneticPr fontId="1" type="noConversion"/>
  </si>
  <si>
    <t>BCL-2</t>
    <phoneticPr fontId="1" type="noConversion"/>
  </si>
  <si>
    <t>BAX</t>
    <phoneticPr fontId="1" type="noConversion"/>
  </si>
  <si>
    <t>管家基因GAPDH</t>
    <phoneticPr fontId="1" type="noConversion"/>
  </si>
  <si>
    <t>Δt</t>
    <phoneticPr fontId="1" type="noConversion"/>
  </si>
  <si>
    <t>ΔΔt</t>
    <phoneticPr fontId="1" type="noConversion"/>
  </si>
  <si>
    <t>CASP-3</t>
    <phoneticPr fontId="1" type="noConversion"/>
  </si>
  <si>
    <t>CASP-9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</si>
</sst>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6">
    <xf numFmtId="0" fontId="0" fillId="0" borderId="0" xfId="0"/>
    <xf numFmtId="176" fontId="0" fillId="0" borderId="1" xfId="0" applyNumberFormat="1" applyFill="1" applyBorder="1"/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/>
    <xf numFmtId="176" fontId="0" fillId="0" borderId="0" xfId="0" applyNumberFormat="1" applyFill="1" applyBorder="1"/>
    <xf numFmtId="176" fontId="3" fillId="0" borderId="1" xfId="1" applyNumberFormat="1" applyFont="1" applyFill="1" applyBorder="1">
      <alignment vertical="center"/>
    </xf>
  </cellXfs>
  <cellStyles count="2">
    <cellStyle name="常规" xfId="0" builtinId="0"/>
    <cellStyle name="常规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24"/>
  <sheetViews>
    <sheetView tabSelected="1" workbookViewId="0">
      <selection activeCell="Z31" sqref="Z31"/>
    </sheetView>
  </sheetViews>
  <sheetFormatPr defaultColWidth="9" defaultRowHeight="13.8" x14ac:dyDescent="0.25"/>
  <cols>
    <col min="1" max="1" width="16" style="3" customWidth="1"/>
    <col min="2" max="2" width="9" style="3" customWidth="1"/>
    <col min="3" max="3" width="9.6640625" style="3" customWidth="1"/>
    <col min="4" max="4" width="9.77734375" style="3" customWidth="1"/>
    <col min="5" max="5" width="9.33203125" style="3" customWidth="1"/>
    <col min="6" max="6" width="9" style="3"/>
    <col min="7" max="7" width="15.44140625" style="3" customWidth="1"/>
    <col min="8" max="8" width="9.33203125" style="3" customWidth="1"/>
    <col min="9" max="9" width="9.77734375" style="3" customWidth="1"/>
    <col min="10" max="10" width="9.88671875" style="3" customWidth="1"/>
    <col min="11" max="11" width="9.44140625" style="3" customWidth="1"/>
    <col min="12" max="15" width="9" style="3"/>
    <col min="16" max="16" width="15.44140625" style="3" customWidth="1"/>
    <col min="17" max="17" width="9.77734375" style="3" customWidth="1"/>
    <col min="18" max="18" width="9.21875" style="3" customWidth="1"/>
    <col min="19" max="20" width="9.44140625" style="3" customWidth="1"/>
    <col min="21" max="22" width="9" style="3"/>
    <col min="23" max="23" width="15.5546875" style="3" customWidth="1"/>
    <col min="24" max="24" width="10.33203125" style="3" customWidth="1"/>
    <col min="25" max="26" width="9.88671875" style="3" customWidth="1"/>
    <col min="27" max="27" width="9.44140625" style="3" customWidth="1"/>
    <col min="28" max="16384" width="9" style="3"/>
  </cols>
  <sheetData>
    <row r="2" spans="1:28" x14ac:dyDescent="0.25">
      <c r="A2" s="1"/>
      <c r="B2" s="2" t="s">
        <v>5</v>
      </c>
      <c r="C2" s="2" t="s">
        <v>1</v>
      </c>
      <c r="D2" s="2" t="s">
        <v>0</v>
      </c>
      <c r="E2" s="2" t="s">
        <v>8</v>
      </c>
      <c r="G2" s="1"/>
      <c r="H2" s="2" t="s">
        <v>5</v>
      </c>
      <c r="I2" s="2" t="s">
        <v>1</v>
      </c>
      <c r="J2" s="2" t="s">
        <v>0</v>
      </c>
      <c r="K2" s="2" t="s">
        <v>8</v>
      </c>
      <c r="P2" s="1"/>
      <c r="Q2" s="2" t="s">
        <v>5</v>
      </c>
      <c r="R2" s="2" t="s">
        <v>1</v>
      </c>
      <c r="S2" s="2" t="s">
        <v>0</v>
      </c>
      <c r="T2" s="2" t="s">
        <v>8</v>
      </c>
      <c r="W2" s="1"/>
      <c r="X2" s="2" t="s">
        <v>5</v>
      </c>
      <c r="Y2" s="2" t="s">
        <v>1</v>
      </c>
      <c r="Z2" s="2" t="s">
        <v>0</v>
      </c>
      <c r="AA2" s="2" t="s">
        <v>8</v>
      </c>
      <c r="AB2" s="4"/>
    </row>
    <row r="3" spans="1:28" x14ac:dyDescent="0.25">
      <c r="A3" s="1" t="s">
        <v>11</v>
      </c>
      <c r="B3" s="1">
        <v>19.503666559855098</v>
      </c>
      <c r="C3" s="1">
        <v>24.458999633789063</v>
      </c>
      <c r="D3" s="1">
        <v>23.4599997202555</v>
      </c>
      <c r="E3" s="1">
        <v>20.417666753133101</v>
      </c>
      <c r="G3" s="1" t="s">
        <v>11</v>
      </c>
      <c r="H3" s="1">
        <v>19.503666559855098</v>
      </c>
      <c r="I3" s="1">
        <v>24.458999633789063</v>
      </c>
      <c r="J3" s="1">
        <v>23.4599997202555</v>
      </c>
      <c r="K3" s="1">
        <v>20.417666753133101</v>
      </c>
      <c r="P3" s="1" t="s">
        <v>11</v>
      </c>
      <c r="Q3" s="1">
        <v>19.503666559855098</v>
      </c>
      <c r="R3" s="1">
        <v>24.458999633789063</v>
      </c>
      <c r="S3" s="1">
        <v>23.4599997202555</v>
      </c>
      <c r="T3" s="1">
        <v>20.417666753133101</v>
      </c>
      <c r="W3" s="1" t="s">
        <v>11</v>
      </c>
      <c r="X3" s="1">
        <v>19.503666559855098</v>
      </c>
      <c r="Y3" s="1">
        <v>24.458999633789063</v>
      </c>
      <c r="Z3" s="1">
        <v>23.4599997202555</v>
      </c>
      <c r="AA3" s="1">
        <v>20.417666753133101</v>
      </c>
      <c r="AB3" s="4"/>
    </row>
    <row r="4" spans="1:28" x14ac:dyDescent="0.25">
      <c r="A4" s="1"/>
      <c r="B4" s="1">
        <v>19.127666473388672</v>
      </c>
      <c r="C4" s="1">
        <v>24.105667114257798</v>
      </c>
      <c r="D4" s="1">
        <v>23.888999938964801</v>
      </c>
      <c r="E4" s="1">
        <v>20.592333475748699</v>
      </c>
      <c r="G4" s="1"/>
      <c r="H4" s="1">
        <v>19.127666473388672</v>
      </c>
      <c r="I4" s="1">
        <v>24.105667114257798</v>
      </c>
      <c r="J4" s="1">
        <v>23.888999938964801</v>
      </c>
      <c r="K4" s="1">
        <v>20.592333475748699</v>
      </c>
      <c r="P4" s="1"/>
      <c r="Q4" s="1">
        <v>19.127666473388672</v>
      </c>
      <c r="R4" s="1">
        <v>24.105667114257798</v>
      </c>
      <c r="S4" s="1">
        <v>23.888999938964801</v>
      </c>
      <c r="T4" s="1">
        <v>20.592333475748699</v>
      </c>
      <c r="W4" s="1"/>
      <c r="X4" s="1">
        <v>19.127666473388672</v>
      </c>
      <c r="Y4" s="1">
        <v>24.105667114257798</v>
      </c>
      <c r="Z4" s="1">
        <v>23.888999938964801</v>
      </c>
      <c r="AA4" s="1">
        <v>20.592333475748699</v>
      </c>
      <c r="AB4" s="4"/>
    </row>
    <row r="5" spans="1:28" x14ac:dyDescent="0.25">
      <c r="A5" s="1"/>
      <c r="B5" s="1">
        <v>19.361666361490887</v>
      </c>
      <c r="C5" s="1">
        <v>24.140000025431299</v>
      </c>
      <c r="D5" s="1">
        <v>23.435000101725301</v>
      </c>
      <c r="E5" s="1">
        <v>20.421666463216098</v>
      </c>
      <c r="G5" s="1"/>
      <c r="H5" s="1">
        <v>19.361666361490887</v>
      </c>
      <c r="I5" s="1">
        <v>24.140000025431299</v>
      </c>
      <c r="J5" s="1">
        <v>23.435000101725301</v>
      </c>
      <c r="K5" s="1">
        <v>20.421666463216098</v>
      </c>
      <c r="P5" s="1"/>
      <c r="Q5" s="1">
        <v>19.361666361490887</v>
      </c>
      <c r="R5" s="1">
        <v>24.140000025431299</v>
      </c>
      <c r="S5" s="1">
        <v>23.435000101725301</v>
      </c>
      <c r="T5" s="1">
        <v>20.421666463216098</v>
      </c>
      <c r="W5" s="1"/>
      <c r="X5" s="1">
        <v>19.361666361490887</v>
      </c>
      <c r="Y5" s="1">
        <v>24.140000025431299</v>
      </c>
      <c r="Z5" s="1">
        <v>23.435000101725301</v>
      </c>
      <c r="AA5" s="1">
        <v>20.421666463216098</v>
      </c>
      <c r="AB5" s="4"/>
    </row>
    <row r="6" spans="1:28" x14ac:dyDescent="0.25">
      <c r="A6" s="1"/>
      <c r="B6" s="1"/>
      <c r="C6" s="1"/>
      <c r="D6" s="1"/>
      <c r="E6" s="1"/>
      <c r="G6" s="1"/>
      <c r="H6" s="1"/>
      <c r="I6" s="1"/>
      <c r="J6" s="1"/>
      <c r="K6" s="1"/>
      <c r="P6" s="1"/>
      <c r="Q6" s="1"/>
      <c r="R6" s="1"/>
      <c r="S6" s="1"/>
      <c r="T6" s="1"/>
      <c r="W6" s="1"/>
      <c r="X6" s="1"/>
      <c r="Y6" s="1"/>
      <c r="Z6" s="1"/>
      <c r="AA6" s="1"/>
      <c r="AB6" s="4"/>
    </row>
    <row r="7" spans="1:28" x14ac:dyDescent="0.25">
      <c r="A7" s="1" t="s">
        <v>9</v>
      </c>
      <c r="B7" s="1">
        <v>25.210332870483299</v>
      </c>
      <c r="C7" s="1">
        <v>31.9766661326091</v>
      </c>
      <c r="D7" s="1">
        <v>30.0173333485921</v>
      </c>
      <c r="E7" s="1">
        <v>26.446332931518501</v>
      </c>
      <c r="G7" s="1" t="s">
        <v>10</v>
      </c>
      <c r="H7" s="1">
        <v>24.541999816894531</v>
      </c>
      <c r="I7" s="1">
        <v>29.537999725341699</v>
      </c>
      <c r="J7" s="1">
        <v>28.0990000406901</v>
      </c>
      <c r="K7" s="1">
        <v>25.313999811808301</v>
      </c>
      <c r="P7" s="2" t="s">
        <v>14</v>
      </c>
      <c r="Q7" s="1">
        <v>29.531333287556965</v>
      </c>
      <c r="R7" s="1">
        <v>33.574334208170598</v>
      </c>
      <c r="S7" s="1">
        <v>33.917001088460303</v>
      </c>
      <c r="T7" s="1">
        <v>31.922999699910498</v>
      </c>
      <c r="W7" s="2" t="s">
        <v>15</v>
      </c>
      <c r="X7" s="1">
        <v>29.26300048828125</v>
      </c>
      <c r="Y7" s="1">
        <v>32.306999206542898</v>
      </c>
      <c r="Z7" s="1">
        <v>32.382999420166001</v>
      </c>
      <c r="AA7" s="1">
        <v>30.084999847412099</v>
      </c>
      <c r="AB7" s="4"/>
    </row>
    <row r="8" spans="1:28" x14ac:dyDescent="0.25">
      <c r="A8" s="1"/>
      <c r="B8" s="1">
        <v>24.683000564575099</v>
      </c>
      <c r="C8" s="1">
        <v>31.9270000457763</v>
      </c>
      <c r="D8" s="1">
        <v>30.832667032877598</v>
      </c>
      <c r="E8" s="1">
        <v>26.305333455403598</v>
      </c>
      <c r="G8" s="1"/>
      <c r="H8" s="1">
        <v>24.687666575113933</v>
      </c>
      <c r="I8" s="1">
        <v>28.114000320434499</v>
      </c>
      <c r="J8" s="1">
        <v>28.887666702270501</v>
      </c>
      <c r="K8" s="1">
        <v>25.1909999847412</v>
      </c>
      <c r="P8" s="1"/>
      <c r="Q8" s="1">
        <v>30.986333847045799</v>
      </c>
      <c r="R8" s="1">
        <v>33.2140000661214</v>
      </c>
      <c r="S8" s="1">
        <v>33.7846674601237</v>
      </c>
      <c r="T8" s="1">
        <v>31.688999811808301</v>
      </c>
      <c r="W8" s="1"/>
      <c r="X8" s="1">
        <v>28.8090000152587</v>
      </c>
      <c r="Y8" s="1">
        <v>32.092000198364197</v>
      </c>
      <c r="Z8" s="1">
        <v>32.041999816894503</v>
      </c>
      <c r="AA8" s="1">
        <v>30.538332875569701</v>
      </c>
      <c r="AB8" s="4"/>
    </row>
    <row r="9" spans="1:28" x14ac:dyDescent="0.25">
      <c r="A9" s="1"/>
      <c r="B9" s="1">
        <v>25.394000371297199</v>
      </c>
      <c r="C9" s="1">
        <v>31.659665425618499</v>
      </c>
      <c r="D9" s="1">
        <v>29.772000630696599</v>
      </c>
      <c r="E9" s="1">
        <v>26.100333531697601</v>
      </c>
      <c r="G9" s="1"/>
      <c r="H9" s="1">
        <v>24.287999471028598</v>
      </c>
      <c r="I9" s="1">
        <v>28.752333323160801</v>
      </c>
      <c r="J9" s="1">
        <v>27.922999699910498</v>
      </c>
      <c r="K9" s="1">
        <v>25.5590005238851</v>
      </c>
      <c r="P9" s="1"/>
      <c r="Q9" s="1">
        <v>30.597334543863902</v>
      </c>
      <c r="R9" s="1">
        <v>33.198666381835899</v>
      </c>
      <c r="S9" s="1">
        <v>33.618666330973298</v>
      </c>
      <c r="T9" s="1">
        <v>31.676333109537801</v>
      </c>
      <c r="W9" s="1"/>
      <c r="X9" s="1">
        <v>29.287000656127901</v>
      </c>
      <c r="Y9" s="1">
        <v>32.036998748779197</v>
      </c>
      <c r="Z9" s="1">
        <v>32.058000564575103</v>
      </c>
      <c r="AA9" s="1">
        <v>29.868667093912801</v>
      </c>
      <c r="AB9" s="4"/>
    </row>
    <row r="10" spans="1:28" x14ac:dyDescent="0.25">
      <c r="A10" s="1"/>
      <c r="B10" s="1"/>
      <c r="C10" s="1"/>
      <c r="D10" s="1"/>
      <c r="E10" s="1"/>
      <c r="G10" s="1"/>
      <c r="H10" s="1"/>
      <c r="I10" s="1"/>
      <c r="J10" s="1"/>
      <c r="K10" s="1"/>
      <c r="P10" s="1"/>
      <c r="Q10" s="1"/>
      <c r="R10" s="1"/>
      <c r="S10" s="1"/>
      <c r="T10" s="1"/>
      <c r="W10" s="1"/>
      <c r="X10" s="1"/>
      <c r="Y10" s="1"/>
      <c r="Z10" s="1"/>
      <c r="AA10" s="1"/>
      <c r="AB10" s="4"/>
    </row>
    <row r="11" spans="1:28" ht="15.6" x14ac:dyDescent="0.25">
      <c r="A11" s="5" t="s">
        <v>2</v>
      </c>
      <c r="B11" s="1">
        <f>B7-B3</f>
        <v>5.7066663106282007</v>
      </c>
      <c r="C11" s="1">
        <f>C7-C3</f>
        <v>7.5176664988200379</v>
      </c>
      <c r="D11" s="1">
        <f>D7-D3</f>
        <v>6.5573336283366004</v>
      </c>
      <c r="E11" s="1">
        <f>E7-E3</f>
        <v>6.0286661783854001</v>
      </c>
      <c r="G11" s="5" t="s">
        <v>2</v>
      </c>
      <c r="H11" s="1">
        <f>H7-H3</f>
        <v>5.038333257039433</v>
      </c>
      <c r="I11" s="1">
        <f>I7-I3</f>
        <v>5.0790000915526363</v>
      </c>
      <c r="J11" s="1">
        <f>J7-J3</f>
        <v>4.6390003204346009</v>
      </c>
      <c r="K11" s="1">
        <f>K7-K3</f>
        <v>4.8963330586752001</v>
      </c>
      <c r="P11" s="5" t="s">
        <v>12</v>
      </c>
      <c r="Q11" s="1">
        <f>Q7-Q3</f>
        <v>10.027666727701867</v>
      </c>
      <c r="R11" s="1">
        <f>R7-R3</f>
        <v>9.115334574381535</v>
      </c>
      <c r="S11" s="1">
        <f>S7-S3</f>
        <v>10.457001368204804</v>
      </c>
      <c r="T11" s="1">
        <f>T7-T3</f>
        <v>11.505332946777397</v>
      </c>
      <c r="W11" s="5" t="s">
        <v>2</v>
      </c>
      <c r="X11" s="1">
        <f>X7-X3</f>
        <v>9.7593339284261518</v>
      </c>
      <c r="Y11" s="1">
        <f>Y7-Y3</f>
        <v>7.8479995727538352</v>
      </c>
      <c r="Z11" s="1">
        <f>Z7-Z3</f>
        <v>8.9229996999105019</v>
      </c>
      <c r="AA11" s="1">
        <f>AA7-AA3</f>
        <v>9.6673330942789981</v>
      </c>
      <c r="AB11" s="4"/>
    </row>
    <row r="12" spans="1:28" x14ac:dyDescent="0.25">
      <c r="A12" s="1"/>
      <c r="B12" s="1">
        <f t="shared" ref="B12:E12" si="0">B8-B4</f>
        <v>5.5553340911864275</v>
      </c>
      <c r="C12" s="1">
        <f t="shared" si="0"/>
        <v>7.8213329315185014</v>
      </c>
      <c r="D12" s="1">
        <f t="shared" si="0"/>
        <v>6.9436670939127971</v>
      </c>
      <c r="E12" s="1">
        <f t="shared" si="0"/>
        <v>5.7129999796548994</v>
      </c>
      <c r="G12" s="1"/>
      <c r="H12" s="1">
        <f t="shared" ref="H12:K12" si="1">H8-H4</f>
        <v>5.5600001017252616</v>
      </c>
      <c r="I12" s="1">
        <f t="shared" si="1"/>
        <v>4.008333206176701</v>
      </c>
      <c r="J12" s="1">
        <f t="shared" si="1"/>
        <v>4.9986667633056996</v>
      </c>
      <c r="K12" s="1">
        <f t="shared" si="1"/>
        <v>4.5986665089925012</v>
      </c>
      <c r="P12" s="1"/>
      <c r="Q12" s="1">
        <f t="shared" ref="Q12:T12" si="2">Q8-Q4</f>
        <v>11.858667373657127</v>
      </c>
      <c r="R12" s="1">
        <f t="shared" si="2"/>
        <v>9.108332951863602</v>
      </c>
      <c r="S12" s="1">
        <f t="shared" si="2"/>
        <v>9.8956675211588987</v>
      </c>
      <c r="T12" s="1">
        <f t="shared" si="2"/>
        <v>11.096666336059602</v>
      </c>
      <c r="W12" s="1"/>
      <c r="X12" s="1">
        <f t="shared" ref="X12:AA12" si="3">X8-X4</f>
        <v>9.6813335418700284</v>
      </c>
      <c r="Y12" s="1">
        <f t="shared" si="3"/>
        <v>7.9863330841063984</v>
      </c>
      <c r="Z12" s="1">
        <f t="shared" si="3"/>
        <v>8.1529998779297017</v>
      </c>
      <c r="AA12" s="1">
        <f t="shared" si="3"/>
        <v>9.9459993998210017</v>
      </c>
      <c r="AB12" s="4"/>
    </row>
    <row r="13" spans="1:28" x14ac:dyDescent="0.25">
      <c r="A13" s="1"/>
      <c r="B13" s="1">
        <f t="shared" ref="B13:E13" si="4">B9-B5</f>
        <v>6.0323340098063127</v>
      </c>
      <c r="C13" s="1">
        <f t="shared" si="4"/>
        <v>7.5196654001872005</v>
      </c>
      <c r="D13" s="1">
        <f t="shared" si="4"/>
        <v>6.3370005289712985</v>
      </c>
      <c r="E13" s="1">
        <f t="shared" si="4"/>
        <v>5.6786670684815022</v>
      </c>
      <c r="G13" s="1"/>
      <c r="H13" s="1">
        <f t="shared" ref="H13:K13" si="5">H9-H5</f>
        <v>4.9263331095377119</v>
      </c>
      <c r="I13" s="1">
        <f t="shared" si="5"/>
        <v>4.6123332977295028</v>
      </c>
      <c r="J13" s="1">
        <f t="shared" si="5"/>
        <v>4.4879995981851977</v>
      </c>
      <c r="K13" s="1">
        <f t="shared" si="5"/>
        <v>5.1373340606690014</v>
      </c>
      <c r="P13" s="1"/>
      <c r="Q13" s="1">
        <f t="shared" ref="Q13:T13" si="6">Q9-Q5</f>
        <v>11.235668182373015</v>
      </c>
      <c r="R13" s="1">
        <f t="shared" si="6"/>
        <v>9.0586663564046006</v>
      </c>
      <c r="S13" s="1">
        <f t="shared" si="6"/>
        <v>10.183666229247997</v>
      </c>
      <c r="T13" s="1">
        <f t="shared" si="6"/>
        <v>11.254666646321702</v>
      </c>
      <c r="W13" s="1"/>
      <c r="X13" s="1">
        <f t="shared" ref="X13:AA13" si="7">X9-X5</f>
        <v>9.9253342946370147</v>
      </c>
      <c r="Y13" s="1">
        <f t="shared" si="7"/>
        <v>7.8969987233478989</v>
      </c>
      <c r="Z13" s="1">
        <f t="shared" si="7"/>
        <v>8.6230004628498023</v>
      </c>
      <c r="AA13" s="1">
        <f t="shared" si="7"/>
        <v>9.4470006306967029</v>
      </c>
      <c r="AB13" s="4"/>
    </row>
    <row r="14" spans="1:28" x14ac:dyDescent="0.25">
      <c r="A14" s="1">
        <f>AVERAGE(B11:B13)</f>
        <v>5.7647781372069806</v>
      </c>
      <c r="B14" s="1"/>
      <c r="C14" s="1"/>
      <c r="D14" s="1"/>
      <c r="E14" s="1"/>
      <c r="G14" s="1">
        <f>AVERAGE(H11:H13)</f>
        <v>5.1748888227674685</v>
      </c>
      <c r="H14" s="1"/>
      <c r="I14" s="1"/>
      <c r="J14" s="1"/>
      <c r="K14" s="1"/>
      <c r="P14" s="1">
        <f>AVERAGE(Q11:Q13)</f>
        <v>11.04066742791067</v>
      </c>
      <c r="Q14" s="1"/>
      <c r="R14" s="1"/>
      <c r="S14" s="1"/>
      <c r="T14" s="1"/>
      <c r="W14" s="1">
        <f>AVERAGE(X11:X13)</f>
        <v>9.7886672549777316</v>
      </c>
      <c r="X14" s="1"/>
      <c r="Y14" s="1"/>
      <c r="Z14" s="1"/>
      <c r="AA14" s="1"/>
      <c r="AB14" s="4"/>
    </row>
    <row r="15" spans="1:28" ht="15.6" x14ac:dyDescent="0.25">
      <c r="A15" s="5" t="s">
        <v>3</v>
      </c>
      <c r="B15" s="1">
        <f>B11-$A$14</f>
        <v>-5.811182657877989E-2</v>
      </c>
      <c r="C15" s="1">
        <f>C11-$A$14</f>
        <v>1.7528883616130573</v>
      </c>
      <c r="D15" s="1">
        <f t="shared" ref="D15:E15" si="8">D11-$A$14</f>
        <v>0.79255549112961976</v>
      </c>
      <c r="E15" s="1">
        <f t="shared" si="8"/>
        <v>0.26388804117841946</v>
      </c>
      <c r="G15" s="5" t="s">
        <v>3</v>
      </c>
      <c r="H15" s="1">
        <f>H11-$G$14</f>
        <v>-0.13655556572803551</v>
      </c>
      <c r="I15" s="1">
        <f t="shared" ref="I15:K15" si="9">I11-$G$14</f>
        <v>-9.5888731214832212E-2</v>
      </c>
      <c r="J15" s="1">
        <f t="shared" si="9"/>
        <v>-0.53588850233286767</v>
      </c>
      <c r="K15" s="1">
        <f t="shared" si="9"/>
        <v>-0.27855576409226845</v>
      </c>
      <c r="P15" s="5" t="s">
        <v>13</v>
      </c>
      <c r="Q15" s="1">
        <f>Q11-$P$14</f>
        <v>-1.0130007002088028</v>
      </c>
      <c r="R15" s="1">
        <f>R11-$P$14</f>
        <v>-1.9253328535291345</v>
      </c>
      <c r="S15" s="1">
        <f t="shared" ref="S15:T15" si="10">S11-$P$14</f>
        <v>-0.58366605970586605</v>
      </c>
      <c r="T15" s="1">
        <f t="shared" si="10"/>
        <v>0.46466551886672747</v>
      </c>
      <c r="W15" s="5" t="s">
        <v>3</v>
      </c>
      <c r="X15" s="1">
        <f>X11-$W$14</f>
        <v>-2.933332655157983E-2</v>
      </c>
      <c r="Y15" s="1">
        <f t="shared" ref="Y15:AA15" si="11">Y11-$W$14</f>
        <v>-1.9406676822238964</v>
      </c>
      <c r="Z15" s="1">
        <f t="shared" si="11"/>
        <v>-0.8656675550672297</v>
      </c>
      <c r="AA15" s="1">
        <f t="shared" si="11"/>
        <v>-0.12133416069873348</v>
      </c>
      <c r="AB15" s="4"/>
    </row>
    <row r="16" spans="1:28" x14ac:dyDescent="0.25">
      <c r="A16" s="1"/>
      <c r="B16" s="1">
        <f t="shared" ref="B16:E16" si="12">B12-$A$14</f>
        <v>-0.20944404602055311</v>
      </c>
      <c r="C16" s="1">
        <f t="shared" si="12"/>
        <v>2.0565547943115208</v>
      </c>
      <c r="D16" s="1">
        <f t="shared" si="12"/>
        <v>1.1788889567058165</v>
      </c>
      <c r="E16" s="1">
        <f t="shared" si="12"/>
        <v>-5.1778157552081261E-2</v>
      </c>
      <c r="G16" s="1"/>
      <c r="H16" s="1">
        <f t="shared" ref="H16:K17" si="13">H12-$G$14</f>
        <v>0.38511127895779307</v>
      </c>
      <c r="I16" s="1">
        <f t="shared" si="13"/>
        <v>-1.1665556165907676</v>
      </c>
      <c r="J16" s="1">
        <f t="shared" si="13"/>
        <v>-0.17622205946176894</v>
      </c>
      <c r="K16" s="1">
        <f t="shared" si="13"/>
        <v>-0.57622231377496735</v>
      </c>
      <c r="P16" s="1"/>
      <c r="Q16" s="1">
        <f t="shared" ref="Q16:T16" si="14">Q12-$P$14</f>
        <v>0.81799994574645751</v>
      </c>
      <c r="R16" s="1">
        <f t="shared" si="14"/>
        <v>-1.9323344760470675</v>
      </c>
      <c r="S16" s="1">
        <f t="shared" si="14"/>
        <v>-1.1449999067517709</v>
      </c>
      <c r="T16" s="1">
        <f t="shared" si="14"/>
        <v>5.5998908148932713E-2</v>
      </c>
      <c r="W16" s="1"/>
      <c r="X16" s="1">
        <f t="shared" ref="X16:AA16" si="15">X12-$W$14</f>
        <v>-0.10733371310770323</v>
      </c>
      <c r="Y16" s="1">
        <f t="shared" si="15"/>
        <v>-1.8023341708713332</v>
      </c>
      <c r="Z16" s="1">
        <f t="shared" si="15"/>
        <v>-1.6356673770480299</v>
      </c>
      <c r="AA16" s="1">
        <f t="shared" si="15"/>
        <v>0.15733214484327007</v>
      </c>
      <c r="AB16" s="4"/>
    </row>
    <row r="17" spans="1:28" x14ac:dyDescent="0.25">
      <c r="A17" s="1"/>
      <c r="B17" s="1">
        <f t="shared" ref="B17:E17" si="16">B13-$A$14</f>
        <v>0.26755587259933211</v>
      </c>
      <c r="C17" s="1">
        <f t="shared" si="16"/>
        <v>1.7548872629802199</v>
      </c>
      <c r="D17" s="1">
        <f t="shared" si="16"/>
        <v>0.57222239176431788</v>
      </c>
      <c r="E17" s="1">
        <f t="shared" si="16"/>
        <v>-8.6111068725478468E-2</v>
      </c>
      <c r="G17" s="1"/>
      <c r="H17" s="1">
        <f t="shared" si="13"/>
        <v>-0.24855571322975667</v>
      </c>
      <c r="I17" s="1">
        <f t="shared" si="13"/>
        <v>-0.56255552503796569</v>
      </c>
      <c r="J17" s="1">
        <f t="shared" si="13"/>
        <v>-0.68688922458227086</v>
      </c>
      <c r="K17" s="1">
        <f t="shared" si="13"/>
        <v>-3.7554762098467087E-2</v>
      </c>
      <c r="P17" s="1"/>
      <c r="Q17" s="1">
        <f t="shared" ref="Q17:T17" si="17">Q13-$P$14</f>
        <v>0.19500075446234533</v>
      </c>
      <c r="R17" s="1">
        <f t="shared" si="17"/>
        <v>-1.982001071506069</v>
      </c>
      <c r="S17" s="1">
        <f t="shared" si="17"/>
        <v>-0.85700119866267244</v>
      </c>
      <c r="T17" s="1">
        <f t="shared" si="17"/>
        <v>0.21399921841103264</v>
      </c>
      <c r="W17" s="1"/>
      <c r="X17" s="1">
        <f t="shared" ref="X17:AA17" si="18">X13-$W$14</f>
        <v>0.13666703965928306</v>
      </c>
      <c r="Y17" s="1">
        <f t="shared" si="18"/>
        <v>-1.8916685316298327</v>
      </c>
      <c r="Z17" s="1">
        <f t="shared" si="18"/>
        <v>-1.1656667921279293</v>
      </c>
      <c r="AA17" s="1">
        <f t="shared" si="18"/>
        <v>-0.34166662428102867</v>
      </c>
      <c r="AB17" s="4"/>
    </row>
    <row r="18" spans="1:28" x14ac:dyDescent="0.25">
      <c r="A18" s="1"/>
      <c r="B18" s="1"/>
      <c r="C18" s="1"/>
      <c r="D18" s="1"/>
      <c r="E18" s="1"/>
      <c r="G18" s="1"/>
      <c r="H18" s="1"/>
      <c r="I18" s="1"/>
      <c r="J18" s="1"/>
      <c r="K18" s="1"/>
      <c r="P18" s="1"/>
      <c r="Q18" s="1"/>
      <c r="R18" s="1"/>
      <c r="S18" s="1"/>
      <c r="T18" s="1"/>
      <c r="W18" s="1"/>
      <c r="X18" s="1"/>
      <c r="Y18" s="1"/>
      <c r="Z18" s="1"/>
      <c r="AA18" s="1"/>
      <c r="AB18" s="4"/>
    </row>
    <row r="19" spans="1:28" ht="12" customHeight="1" x14ac:dyDescent="0.25">
      <c r="A19" s="5" t="s">
        <v>4</v>
      </c>
      <c r="B19" s="1">
        <f>POWER(2,-B15)</f>
        <v>1.041102292766769</v>
      </c>
      <c r="C19" s="1">
        <f t="shared" ref="C19:E19" si="19">POWER(2,-C15)</f>
        <v>0.29670715826963856</v>
      </c>
      <c r="D19" s="1">
        <f t="shared" si="19"/>
        <v>0.5773205596363683</v>
      </c>
      <c r="E19" s="1">
        <f t="shared" si="19"/>
        <v>0.83284040007047699</v>
      </c>
      <c r="G19" s="5" t="s">
        <v>4</v>
      </c>
      <c r="H19" s="1">
        <f>POWER(2,-H15)</f>
        <v>1.0992774555355569</v>
      </c>
      <c r="I19" s="1">
        <f t="shared" ref="I19:K19" si="20">POWER(2,-I15)</f>
        <v>1.068723562038594</v>
      </c>
      <c r="J19" s="1">
        <f t="shared" si="20"/>
        <v>1.4498347790921526</v>
      </c>
      <c r="K19" s="1">
        <f t="shared" si="20"/>
        <v>1.2129800008848204</v>
      </c>
      <c r="P19" s="5" t="s">
        <v>4</v>
      </c>
      <c r="Q19" s="1">
        <f>POWER(2,-Q15)</f>
        <v>2.0181042471714954</v>
      </c>
      <c r="R19" s="1">
        <f t="shared" ref="R19:T19" si="21">POWER(2,-R15)</f>
        <v>3.7982447003868116</v>
      </c>
      <c r="S19" s="1">
        <f t="shared" si="21"/>
        <v>1.4986526688112649</v>
      </c>
      <c r="T19" s="1">
        <f t="shared" si="21"/>
        <v>0.72463906149639956</v>
      </c>
      <c r="W19" s="5" t="s">
        <v>4</v>
      </c>
      <c r="X19" s="1">
        <f>POWER(2,-X15)</f>
        <v>1.0205404221196726</v>
      </c>
      <c r="Y19" s="1">
        <f t="shared" ref="Y19:AA19" si="22">POWER(2,-Y15)</f>
        <v>3.8388326858933559</v>
      </c>
      <c r="Z19" s="1">
        <f t="shared" si="22"/>
        <v>1.8221826213960302</v>
      </c>
      <c r="AA19" s="1">
        <f t="shared" si="22"/>
        <v>1.0877403068585019</v>
      </c>
      <c r="AB19" s="4"/>
    </row>
    <row r="20" spans="1:28" x14ac:dyDescent="0.25">
      <c r="A20" s="1"/>
      <c r="B20" s="1">
        <f t="shared" ref="B20:E21" si="23">POWER(2,-B16)</f>
        <v>1.1562425308106714</v>
      </c>
      <c r="C20" s="1">
        <f t="shared" si="23"/>
        <v>0.24038940315563617</v>
      </c>
      <c r="D20" s="1">
        <f t="shared" si="23"/>
        <v>0.441691521140055</v>
      </c>
      <c r="E20" s="1">
        <f t="shared" si="23"/>
        <v>1.0365417002994601</v>
      </c>
      <c r="G20" s="1"/>
      <c r="H20" s="1">
        <f t="shared" ref="H20:K21" si="24">POWER(2,-H16)</f>
        <v>0.76571993422653273</v>
      </c>
      <c r="I20" s="1">
        <f t="shared" si="24"/>
        <v>2.2447513023762191</v>
      </c>
      <c r="J20" s="1">
        <f t="shared" si="24"/>
        <v>1.1299211185202345</v>
      </c>
      <c r="K20" s="1">
        <f t="shared" si="24"/>
        <v>1.4909401172544536</v>
      </c>
      <c r="P20" s="1"/>
      <c r="Q20" s="1">
        <f t="shared" ref="Q20:T21" si="25">POWER(2,-Q16)</f>
        <v>0.56722776379896811</v>
      </c>
      <c r="R20" s="1">
        <f t="shared" si="25"/>
        <v>3.8167229729862373</v>
      </c>
      <c r="S20" s="1">
        <f t="shared" si="25"/>
        <v>2.2114611637032997</v>
      </c>
      <c r="T20" s="1">
        <f t="shared" si="25"/>
        <v>0.96192818266472324</v>
      </c>
      <c r="W20" s="1"/>
      <c r="X20" s="1">
        <f t="shared" ref="X20:AA21" si="26">POWER(2,-X16)</f>
        <v>1.0772355252029975</v>
      </c>
      <c r="Y20" s="1">
        <f t="shared" si="26"/>
        <v>3.4878407517389212</v>
      </c>
      <c r="Z20" s="1">
        <f t="shared" si="26"/>
        <v>3.1073125809286934</v>
      </c>
      <c r="AA20" s="1">
        <f t="shared" si="26"/>
        <v>0.89668169711814427</v>
      </c>
      <c r="AB20" s="4"/>
    </row>
    <row r="21" spans="1:28" x14ac:dyDescent="0.25">
      <c r="A21" s="1"/>
      <c r="B21" s="1">
        <f t="shared" si="23"/>
        <v>0.83072572003532541</v>
      </c>
      <c r="C21" s="1">
        <f t="shared" si="23"/>
        <v>0.29629634541902461</v>
      </c>
      <c r="D21" s="1">
        <f t="shared" si="23"/>
        <v>0.67257991792419614</v>
      </c>
      <c r="E21" s="1">
        <f t="shared" si="23"/>
        <v>1.0615049278562987</v>
      </c>
      <c r="G21" s="1"/>
      <c r="H21" s="1">
        <f t="shared" si="24"/>
        <v>1.1880171915498092</v>
      </c>
      <c r="I21" s="1">
        <f t="shared" si="24"/>
        <v>1.4768829856758967</v>
      </c>
      <c r="J21" s="1">
        <f t="shared" si="24"/>
        <v>1.6098086634818982</v>
      </c>
      <c r="K21" s="1">
        <f t="shared" si="24"/>
        <v>1.0263727424068527</v>
      </c>
      <c r="P21" s="1"/>
      <c r="Q21" s="1">
        <f t="shared" si="25"/>
        <v>0.87357243907885618</v>
      </c>
      <c r="R21" s="1">
        <f t="shared" si="25"/>
        <v>3.950406379792295</v>
      </c>
      <c r="S21" s="1">
        <f t="shared" si="25"/>
        <v>1.81126947092763</v>
      </c>
      <c r="T21" s="1">
        <f t="shared" si="25"/>
        <v>0.86214401208932379</v>
      </c>
      <c r="W21" s="1"/>
      <c r="X21" s="1">
        <f t="shared" si="26"/>
        <v>0.90961815882668162</v>
      </c>
      <c r="Y21" s="1">
        <f t="shared" si="26"/>
        <v>3.7106412644856892</v>
      </c>
      <c r="Z21" s="1">
        <f t="shared" si="26"/>
        <v>2.2433687680666368</v>
      </c>
      <c r="AA21" s="1">
        <f t="shared" si="26"/>
        <v>1.2672196610568001</v>
      </c>
      <c r="AB21" s="4"/>
    </row>
    <row r="22" spans="1:28" x14ac:dyDescent="0.25">
      <c r="A22" s="1"/>
      <c r="B22" s="1"/>
      <c r="C22" s="1"/>
      <c r="D22" s="1"/>
      <c r="E22" s="1"/>
      <c r="G22" s="1"/>
      <c r="H22" s="1"/>
      <c r="I22" s="1"/>
      <c r="J22" s="1"/>
      <c r="K22" s="1"/>
      <c r="P22" s="1"/>
      <c r="Q22" s="1"/>
      <c r="R22" s="1"/>
      <c r="S22" s="1"/>
      <c r="T22" s="1"/>
      <c r="W22" s="1"/>
      <c r="X22" s="1"/>
      <c r="Y22" s="1"/>
      <c r="Z22" s="1"/>
      <c r="AA22" s="1"/>
      <c r="AB22" s="4"/>
    </row>
    <row r="23" spans="1:28" x14ac:dyDescent="0.25">
      <c r="A23" s="1" t="s">
        <v>6</v>
      </c>
      <c r="B23" s="1">
        <f>AVERAGE(B19:B21)</f>
        <v>1.0093568478709218</v>
      </c>
      <c r="C23" s="1">
        <f t="shared" ref="C23:E23" si="27">AVERAGE(C19:C21)</f>
        <v>0.27779763561476645</v>
      </c>
      <c r="D23" s="1">
        <f t="shared" si="27"/>
        <v>0.56386399956687316</v>
      </c>
      <c r="E23" s="1">
        <f t="shared" si="27"/>
        <v>0.9769623427420786</v>
      </c>
      <c r="G23" s="1" t="s">
        <v>6</v>
      </c>
      <c r="H23" s="1">
        <f>AVERAGE(H19:H21)</f>
        <v>1.0176715271039662</v>
      </c>
      <c r="I23" s="1">
        <f t="shared" ref="I23:K23" si="28">AVERAGE(I19:I21)</f>
        <v>1.5967859500302364</v>
      </c>
      <c r="J23" s="1">
        <f t="shared" si="28"/>
        <v>1.3965215203647618</v>
      </c>
      <c r="K23" s="1">
        <f t="shared" si="28"/>
        <v>1.2434309535153756</v>
      </c>
      <c r="P23" s="1" t="s">
        <v>6</v>
      </c>
      <c r="Q23" s="1">
        <f>AVERAGE(Q19:Q21)</f>
        <v>1.1529681500164399</v>
      </c>
      <c r="R23" s="1">
        <f t="shared" ref="R23:T23" si="29">AVERAGE(R19:R21)</f>
        <v>3.8551246843884481</v>
      </c>
      <c r="S23" s="1">
        <f t="shared" si="29"/>
        <v>1.8404611011473981</v>
      </c>
      <c r="T23" s="1">
        <f t="shared" si="29"/>
        <v>0.84957041875014883</v>
      </c>
      <c r="W23" s="1" t="s">
        <v>6</v>
      </c>
      <c r="X23" s="1">
        <f>AVERAGE(X19:X21)</f>
        <v>1.0024647020497839</v>
      </c>
      <c r="Y23" s="1">
        <f t="shared" ref="Y23:AA23" si="30">AVERAGE(Y19:Y21)</f>
        <v>3.6791049007059886</v>
      </c>
      <c r="Z23" s="1">
        <f t="shared" si="30"/>
        <v>2.39095465679712</v>
      </c>
      <c r="AA23" s="1">
        <f t="shared" si="30"/>
        <v>1.0838805550111488</v>
      </c>
      <c r="AB23" s="4"/>
    </row>
    <row r="24" spans="1:28" x14ac:dyDescent="0.25">
      <c r="A24" s="1" t="s">
        <v>7</v>
      </c>
      <c r="B24" s="1">
        <f>STDEV(B19:B21)</f>
        <v>0.16506401327383488</v>
      </c>
      <c r="C24" s="1">
        <f t="shared" ref="C24:E24" si="31">STDEV(C19:C21)</f>
        <v>3.2397130792506966E-2</v>
      </c>
      <c r="D24" s="1">
        <f t="shared" si="31"/>
        <v>0.11603091053277886</v>
      </c>
      <c r="E24" s="1">
        <f t="shared" si="31"/>
        <v>0.12543580610053431</v>
      </c>
      <c r="G24" s="1" t="s">
        <v>7</v>
      </c>
      <c r="H24" s="1">
        <f>STDEV(H19:H21)</f>
        <v>0.22266205121680904</v>
      </c>
      <c r="I24" s="1">
        <f t="shared" ref="I24:K24" si="32">STDEV(I19:I21)</f>
        <v>0.59711209346036942</v>
      </c>
      <c r="J24" s="1">
        <f t="shared" si="32"/>
        <v>0.2443455373429877</v>
      </c>
      <c r="K24" s="1">
        <f t="shared" si="32"/>
        <v>0.23377586879376316</v>
      </c>
      <c r="P24" s="1" t="s">
        <v>7</v>
      </c>
      <c r="Q24" s="1">
        <f>STDEV(Q19:Q21)</f>
        <v>0.76472682375381384</v>
      </c>
      <c r="R24" s="1">
        <f t="shared" ref="R24:T24" si="33">STDEV(R19:R21)</f>
        <v>8.3031998343038135E-2</v>
      </c>
      <c r="S24" s="1">
        <f t="shared" si="33"/>
        <v>0.3572997355914625</v>
      </c>
      <c r="T24" s="1">
        <f t="shared" si="33"/>
        <v>0.11914320456200259</v>
      </c>
      <c r="W24" s="1" t="s">
        <v>7</v>
      </c>
      <c r="X24" s="1">
        <f>STDEV(X19:X21)</f>
        <v>8.525810295665015E-2</v>
      </c>
      <c r="Y24" s="1">
        <f t="shared" ref="Y24:AA24" si="34">STDEV(Y19:Y21)</f>
        <v>0.17760839265277406</v>
      </c>
      <c r="Z24" s="1">
        <f t="shared" si="34"/>
        <v>0.65515337832936826</v>
      </c>
      <c r="AA24" s="1">
        <f t="shared" si="34"/>
        <v>0.185299133681713</v>
      </c>
      <c r="AB24" s="4"/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Q-PCR分析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CHANGJIAN</dc:creator>
  <cp:lastModifiedBy>18255192859</cp:lastModifiedBy>
  <dcterms:created xsi:type="dcterms:W3CDTF">2015-06-05T18:17:20Z</dcterms:created>
  <dcterms:modified xsi:type="dcterms:W3CDTF">2020-10-11T09:13:11Z</dcterms:modified>
</cp:coreProperties>
</file>