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7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W49" i="1" l="1"/>
  <c r="Q49" i="1"/>
  <c r="K49" i="1"/>
  <c r="E49" i="1"/>
  <c r="W48" i="1"/>
  <c r="Q48" i="1"/>
  <c r="K48" i="1"/>
  <c r="E48" i="1"/>
  <c r="W47" i="1"/>
  <c r="Q47" i="1"/>
  <c r="K47" i="1"/>
  <c r="E47" i="1"/>
  <c r="W46" i="1"/>
  <c r="Q46" i="1"/>
  <c r="K46" i="1"/>
  <c r="E46" i="1"/>
  <c r="W45" i="1"/>
  <c r="Q45" i="1"/>
  <c r="K45" i="1"/>
  <c r="E45" i="1"/>
  <c r="W44" i="1"/>
  <c r="Q44" i="1"/>
  <c r="K44" i="1"/>
  <c r="E44" i="1"/>
  <c r="W43" i="1"/>
  <c r="Q43" i="1"/>
  <c r="K43" i="1"/>
  <c r="E43" i="1"/>
  <c r="W39" i="1"/>
  <c r="Q39" i="1"/>
  <c r="K39" i="1"/>
  <c r="E39" i="1"/>
  <c r="W38" i="1"/>
  <c r="Q38" i="1"/>
  <c r="K38" i="1"/>
  <c r="E38" i="1"/>
  <c r="W37" i="1"/>
  <c r="Q37" i="1"/>
  <c r="K37" i="1"/>
  <c r="E37" i="1"/>
  <c r="W36" i="1"/>
  <c r="Q36" i="1"/>
  <c r="K36" i="1"/>
  <c r="E36" i="1"/>
  <c r="W35" i="1"/>
  <c r="Q35" i="1"/>
  <c r="K35" i="1"/>
  <c r="E35" i="1"/>
  <c r="W34" i="1"/>
  <c r="Q34" i="1"/>
  <c r="K34" i="1"/>
  <c r="E34" i="1"/>
  <c r="W33" i="1"/>
  <c r="Q33" i="1"/>
  <c r="K33" i="1"/>
  <c r="E33" i="1"/>
  <c r="W29" i="1"/>
  <c r="Q29" i="1"/>
  <c r="K29" i="1"/>
  <c r="E29" i="1"/>
  <c r="W28" i="1"/>
  <c r="Q28" i="1"/>
  <c r="K28" i="1"/>
  <c r="E28" i="1"/>
  <c r="W27" i="1"/>
  <c r="Q27" i="1"/>
  <c r="K27" i="1"/>
  <c r="E27" i="1"/>
  <c r="W26" i="1"/>
  <c r="Q26" i="1"/>
  <c r="K26" i="1"/>
  <c r="E26" i="1"/>
  <c r="W25" i="1"/>
  <c r="Q25" i="1"/>
  <c r="K25" i="1"/>
  <c r="E25" i="1"/>
  <c r="W24" i="1"/>
  <c r="Q24" i="1"/>
  <c r="K24" i="1"/>
  <c r="E24" i="1"/>
  <c r="W20" i="1"/>
  <c r="Q20" i="1"/>
  <c r="K20" i="1"/>
  <c r="E20" i="1"/>
  <c r="W19" i="1"/>
  <c r="Q19" i="1"/>
  <c r="K19" i="1"/>
  <c r="E19" i="1"/>
  <c r="W18" i="1"/>
  <c r="Q18" i="1"/>
  <c r="K18" i="1"/>
  <c r="E18" i="1"/>
  <c r="W17" i="1"/>
  <c r="Q17" i="1"/>
  <c r="K17" i="1"/>
  <c r="E17" i="1"/>
  <c r="W16" i="1"/>
  <c r="Q16" i="1"/>
  <c r="K16" i="1"/>
  <c r="E16" i="1"/>
  <c r="W15" i="1"/>
  <c r="Q15" i="1"/>
  <c r="K15" i="1"/>
  <c r="E15" i="1"/>
  <c r="W14" i="1"/>
  <c r="Q14" i="1"/>
  <c r="K14" i="1"/>
  <c r="E14" i="1"/>
  <c r="W9" i="1"/>
  <c r="Q9" i="1"/>
  <c r="K9" i="1"/>
  <c r="E9" i="1"/>
  <c r="W8" i="1"/>
  <c r="Q8" i="1"/>
  <c r="K8" i="1"/>
  <c r="E8" i="1"/>
  <c r="W7" i="1"/>
  <c r="Q7" i="1"/>
  <c r="K7" i="1"/>
  <c r="E7" i="1"/>
  <c r="W6" i="1"/>
  <c r="Q6" i="1"/>
  <c r="K6" i="1"/>
  <c r="E6" i="1"/>
  <c r="W5" i="1"/>
  <c r="Q5" i="1"/>
  <c r="K5" i="1"/>
  <c r="E5" i="1"/>
  <c r="W4" i="1"/>
  <c r="Q4" i="1"/>
  <c r="K4" i="1"/>
  <c r="E4" i="1"/>
  <c r="W3" i="1"/>
  <c r="Q3" i="1"/>
  <c r="K3" i="1"/>
  <c r="E3" i="1"/>
  <c r="X49" i="1" l="1"/>
  <c r="R49" i="1"/>
  <c r="L49" i="1"/>
  <c r="F49" i="1"/>
  <c r="X48" i="1"/>
  <c r="R48" i="1"/>
  <c r="L48" i="1"/>
  <c r="F48" i="1"/>
  <c r="X47" i="1"/>
  <c r="R47" i="1"/>
  <c r="L47" i="1"/>
  <c r="F47" i="1"/>
  <c r="X46" i="1"/>
  <c r="R46" i="1"/>
  <c r="L46" i="1"/>
  <c r="F46" i="1"/>
  <c r="X45" i="1"/>
  <c r="R45" i="1"/>
  <c r="L45" i="1"/>
  <c r="F45" i="1"/>
  <c r="X44" i="1"/>
  <c r="R44" i="1"/>
  <c r="L44" i="1"/>
  <c r="F44" i="1"/>
  <c r="X43" i="1"/>
  <c r="R43" i="1"/>
  <c r="L43" i="1"/>
  <c r="F43" i="1"/>
  <c r="X39" i="1"/>
  <c r="R39" i="1"/>
  <c r="L39" i="1"/>
  <c r="F39" i="1"/>
  <c r="X38" i="1"/>
  <c r="R38" i="1"/>
  <c r="L38" i="1"/>
  <c r="F38" i="1"/>
  <c r="X37" i="1"/>
  <c r="R37" i="1"/>
  <c r="L37" i="1"/>
  <c r="F37" i="1"/>
  <c r="X36" i="1"/>
  <c r="R36" i="1"/>
  <c r="L36" i="1"/>
  <c r="F36" i="1"/>
  <c r="X35" i="1"/>
  <c r="R35" i="1"/>
  <c r="L35" i="1"/>
  <c r="F35" i="1"/>
  <c r="X34" i="1"/>
  <c r="R34" i="1"/>
  <c r="L34" i="1"/>
  <c r="F34" i="1"/>
  <c r="X33" i="1"/>
  <c r="R33" i="1"/>
  <c r="L33" i="1"/>
  <c r="F33" i="1"/>
  <c r="X29" i="1"/>
  <c r="R29" i="1"/>
  <c r="L29" i="1"/>
  <c r="F29" i="1"/>
  <c r="X28" i="1"/>
  <c r="R28" i="1"/>
  <c r="L28" i="1"/>
  <c r="F28" i="1"/>
  <c r="X27" i="1"/>
  <c r="R27" i="1"/>
  <c r="L27" i="1"/>
  <c r="F27" i="1"/>
  <c r="X26" i="1"/>
  <c r="R26" i="1"/>
  <c r="L26" i="1"/>
  <c r="F26" i="1"/>
  <c r="X25" i="1"/>
  <c r="R25" i="1"/>
  <c r="L25" i="1"/>
  <c r="F25" i="1"/>
  <c r="X24" i="1"/>
  <c r="R24" i="1"/>
  <c r="L24" i="1"/>
  <c r="F24" i="1"/>
  <c r="X20" i="1"/>
  <c r="R20" i="1"/>
  <c r="L20" i="1"/>
  <c r="F20" i="1"/>
  <c r="X19" i="1"/>
  <c r="R19" i="1"/>
  <c r="L19" i="1"/>
  <c r="F19" i="1"/>
  <c r="X18" i="1"/>
  <c r="R18" i="1"/>
  <c r="L18" i="1"/>
  <c r="F18" i="1"/>
  <c r="X17" i="1"/>
  <c r="R17" i="1"/>
  <c r="L17" i="1"/>
  <c r="F17" i="1"/>
  <c r="X16" i="1"/>
  <c r="R16" i="1"/>
  <c r="L16" i="1"/>
  <c r="F16" i="1"/>
  <c r="X15" i="1"/>
  <c r="R15" i="1"/>
  <c r="L15" i="1"/>
  <c r="F15" i="1"/>
  <c r="X14" i="1"/>
  <c r="R14" i="1"/>
  <c r="L14" i="1"/>
  <c r="F14" i="1"/>
  <c r="X9" i="1"/>
  <c r="R9" i="1"/>
  <c r="L9" i="1"/>
  <c r="F9" i="1"/>
  <c r="X8" i="1"/>
  <c r="R8" i="1"/>
  <c r="L8" i="1"/>
  <c r="F8" i="1"/>
  <c r="X7" i="1"/>
  <c r="R7" i="1"/>
  <c r="L7" i="1"/>
  <c r="F7" i="1"/>
  <c r="X6" i="1"/>
  <c r="R6" i="1"/>
  <c r="L6" i="1"/>
  <c r="F6" i="1"/>
  <c r="X5" i="1"/>
  <c r="R5" i="1"/>
  <c r="L5" i="1"/>
  <c r="F5" i="1"/>
  <c r="X4" i="1"/>
  <c r="R4" i="1"/>
  <c r="L4" i="1"/>
  <c r="F4" i="1"/>
  <c r="X3" i="1"/>
  <c r="R3" i="1"/>
  <c r="L3" i="1"/>
  <c r="F3" i="1"/>
</calcChain>
</file>

<file path=xl/sharedStrings.xml><?xml version="1.0" encoding="utf-8"?>
<sst xmlns="http://schemas.openxmlformats.org/spreadsheetml/2006/main" count="115" uniqueCount="50">
  <si>
    <r>
      <t>0,1</t>
    </r>
    <r>
      <rPr>
        <sz val="11"/>
        <color theme="1"/>
        <rFont val="Arial Tur"/>
        <charset val="162"/>
      </rPr>
      <t xml:space="preserve"> mg/l
1</t>
    </r>
  </si>
  <si>
    <t>0,1 mg/l 
2</t>
  </si>
  <si>
    <t>0,1 mg/l
3</t>
  </si>
  <si>
    <t>1 mg/l
1</t>
  </si>
  <si>
    <t>1 mg/l  
2</t>
  </si>
  <si>
    <t>1 mg/l
3</t>
  </si>
  <si>
    <t>2 mg/l 
1</t>
  </si>
  <si>
    <t>2 mg/l 
2</t>
  </si>
  <si>
    <t>2 mg/l 
3</t>
  </si>
  <si>
    <t>2 mg/l 
1/10</t>
  </si>
  <si>
    <t>2 mg/l 
2/10</t>
  </si>
  <si>
    <t>2 mg/l 
3/10</t>
  </si>
  <si>
    <t>2 mg/l 
1/20</t>
  </si>
  <si>
    <t>2 mg/l 
2/20</t>
  </si>
  <si>
    <t>2 mg/l 
3/20</t>
  </si>
  <si>
    <t>2 mg/l 
1/30</t>
  </si>
  <si>
    <t>2 mg/l 
2/30</t>
  </si>
  <si>
    <t>2 mg/l 
3/30</t>
  </si>
  <si>
    <t>2 mg/l 
1/40</t>
  </si>
  <si>
    <t>2 mg/l 
2/40</t>
  </si>
  <si>
    <t>2 mg/l 
3/40</t>
  </si>
  <si>
    <t>Time</t>
  </si>
  <si>
    <t>1 döngü</t>
  </si>
  <si>
    <t>20 döngü</t>
  </si>
  <si>
    <t>Control  
1</t>
  </si>
  <si>
    <t>Control 
2</t>
  </si>
  <si>
    <t>Control 
3</t>
  </si>
  <si>
    <t>Round 1</t>
  </si>
  <si>
    <t>Round 10</t>
  </si>
  <si>
    <t>Round 20</t>
  </si>
  <si>
    <t>Round 30</t>
  </si>
  <si>
    <t>Round 40</t>
  </si>
  <si>
    <t>Control
standart deviation</t>
  </si>
  <si>
    <t>0,1 mg/l 
standart deviation</t>
  </si>
  <si>
    <t>1 mg/l 
standart deviation</t>
  </si>
  <si>
    <t>2 mg/l 
standart deviation</t>
  </si>
  <si>
    <t>1 mg/l
standart deviation</t>
  </si>
  <si>
    <t>Control 
standart deviation</t>
  </si>
  <si>
    <t>0,1 mg/l
standart deviation</t>
  </si>
  <si>
    <t>1 mg/l standart deviation</t>
  </si>
  <si>
    <t>2 mg/l
standart deviation</t>
  </si>
  <si>
    <t>2 mg/l standart deviation</t>
  </si>
  <si>
    <t>0,1 mg/l
Average</t>
  </si>
  <si>
    <t>1 mg/l 
Average</t>
  </si>
  <si>
    <t>2 mg/l 
Average</t>
  </si>
  <si>
    <t>1 mg/l
Average</t>
  </si>
  <si>
    <t>0,1 mg/l 
Average</t>
  </si>
  <si>
    <t>Control
Average</t>
  </si>
  <si>
    <t>1 mg/l Average</t>
  </si>
  <si>
    <t>Control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</si>
</sst>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 Tur"/>
      <charset val="162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/>
    <xf numFmtId="0" fontId="0" fillId="4" borderId="0" xfId="0" applyFill="1" applyAlignment="1"/>
    <xf numFmtId="0" fontId="0" fillId="5" borderId="0" xfId="0" applyFill="1" applyAlignment="1"/>
    <xf numFmtId="0" fontId="2" fillId="3" borderId="0" xfId="0" applyFont="1" applyFill="1" applyAlignment="1"/>
    <xf numFmtId="0" fontId="2" fillId="4" borderId="0" xfId="0" applyFont="1" applyFill="1" applyAlignment="1"/>
    <xf numFmtId="0" fontId="2" fillId="5" borderId="0" xfId="0" applyFont="1" applyFill="1" applyAlignment="1"/>
    <xf numFmtId="2" fontId="2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3" borderId="0" xfId="0" applyNumberFormat="1" applyFill="1" applyAlignment="1"/>
    <xf numFmtId="2" fontId="0" fillId="4" borderId="0" xfId="0" applyNumberFormat="1" applyFill="1" applyAlignment="1"/>
    <xf numFmtId="2" fontId="0" fillId="5" borderId="0" xfId="0" applyNumberFormat="1" applyFill="1" applyAlignment="1"/>
    <xf numFmtId="2" fontId="0" fillId="0" borderId="0" xfId="0" applyNumberFormat="1" applyAlignment="1">
      <alignment horizontal="center" wrapText="1"/>
    </xf>
    <xf numFmtId="2" fontId="0" fillId="0" borderId="0" xfId="0" applyNumberFormat="1" applyFill="1" applyAlignment="1">
      <alignment horizontal="center" wrapText="1"/>
    </xf>
    <xf numFmtId="2" fontId="0" fillId="0" borderId="0" xfId="0" applyNumberFormat="1"/>
    <xf numFmtId="2" fontId="0" fillId="2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Control</c:v>
          </c:tx>
          <c:errBars>
            <c:errDir val="y"/>
            <c:errBarType val="both"/>
            <c:errValType val="cust"/>
            <c:noEndCap val="0"/>
            <c:plus>
              <c:numRef>
                <c:f>Sayfa1!$F$3:$F$9</c:f>
                <c:numCache>
                  <c:formatCode>General</c:formatCode>
                  <c:ptCount val="7"/>
                  <c:pt idx="0">
                    <c:v>3.5000000000000035E-3</c:v>
                  </c:pt>
                  <c:pt idx="1">
                    <c:v>1.527525231651948E-2</c:v>
                  </c:pt>
                  <c:pt idx="2">
                    <c:v>6.7515430335096979E-2</c:v>
                  </c:pt>
                  <c:pt idx="3">
                    <c:v>0.14912941806811095</c:v>
                  </c:pt>
                  <c:pt idx="4">
                    <c:v>0.29461839725312511</c:v>
                  </c:pt>
                  <c:pt idx="5">
                    <c:v>0.41999999999999993</c:v>
                  </c:pt>
                  <c:pt idx="6">
                    <c:v>0.18330302779823415</c:v>
                  </c:pt>
                </c:numCache>
              </c:numRef>
            </c:plus>
            <c:minus>
              <c:numRef>
                <c:f>Sayfa1!$F$3:$F$9</c:f>
                <c:numCache>
                  <c:formatCode>General</c:formatCode>
                  <c:ptCount val="7"/>
                  <c:pt idx="0">
                    <c:v>3.5000000000000035E-3</c:v>
                  </c:pt>
                  <c:pt idx="1">
                    <c:v>1.527525231651948E-2</c:v>
                  </c:pt>
                  <c:pt idx="2">
                    <c:v>6.7515430335096979E-2</c:v>
                  </c:pt>
                  <c:pt idx="3">
                    <c:v>0.14912941806811095</c:v>
                  </c:pt>
                  <c:pt idx="4">
                    <c:v>0.29461839725312511</c:v>
                  </c:pt>
                  <c:pt idx="5">
                    <c:v>0.41999999999999993</c:v>
                  </c:pt>
                  <c:pt idx="6">
                    <c:v>0.18330302779823415</c:v>
                  </c:pt>
                </c:numCache>
              </c:numRef>
            </c:minus>
          </c:errBars>
          <c:xVal>
            <c:numRef>
              <c:f>Sayfa1!$A$3:$A$9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</c:numCache>
            </c:numRef>
          </c:xVal>
          <c:yVal>
            <c:numRef>
              <c:f>Sayfa1!$E$3:$E$9</c:f>
              <c:numCache>
                <c:formatCode>0.00</c:formatCode>
                <c:ptCount val="7"/>
                <c:pt idx="0">
                  <c:v>0.15</c:v>
                </c:pt>
                <c:pt idx="1">
                  <c:v>0.29933333333333328</c:v>
                </c:pt>
                <c:pt idx="2">
                  <c:v>1.5816666666666663</c:v>
                </c:pt>
                <c:pt idx="3">
                  <c:v>7.5791666666666666</c:v>
                </c:pt>
                <c:pt idx="4">
                  <c:v>12.72</c:v>
                </c:pt>
                <c:pt idx="5">
                  <c:v>13.62</c:v>
                </c:pt>
                <c:pt idx="6">
                  <c:v>14.36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690-430A-9FF2-35F8EE88B75B}"/>
            </c:ext>
          </c:extLst>
        </c:ser>
        <c:ser>
          <c:idx val="1"/>
          <c:order val="1"/>
          <c:tx>
            <c:v>0,1 mg/L</c:v>
          </c:tx>
          <c:errBars>
            <c:errDir val="y"/>
            <c:errBarType val="both"/>
            <c:errValType val="cust"/>
            <c:noEndCap val="0"/>
            <c:plus>
              <c:numRef>
                <c:f>Sayfa1!$L$3:$L$9</c:f>
                <c:numCache>
                  <c:formatCode>General</c:formatCode>
                  <c:ptCount val="7"/>
                  <c:pt idx="0">
                    <c:v>4.0414518843273836E-3</c:v>
                  </c:pt>
                  <c:pt idx="1">
                    <c:v>1.0583005244258372E-2</c:v>
                  </c:pt>
                  <c:pt idx="2">
                    <c:v>6.1101009266077921E-2</c:v>
                  </c:pt>
                  <c:pt idx="3">
                    <c:v>0.18498310733685905</c:v>
                  </c:pt>
                  <c:pt idx="4">
                    <c:v>8.0000000000000071E-2</c:v>
                  </c:pt>
                  <c:pt idx="5">
                    <c:v>0.15143755588800711</c:v>
                  </c:pt>
                  <c:pt idx="6">
                    <c:v>0.22030282189144407</c:v>
                  </c:pt>
                </c:numCache>
              </c:numRef>
            </c:plus>
            <c:minus>
              <c:numRef>
                <c:f>Sayfa1!$L$3:$L$9</c:f>
                <c:numCache>
                  <c:formatCode>General</c:formatCode>
                  <c:ptCount val="7"/>
                  <c:pt idx="0">
                    <c:v>4.0414518843273836E-3</c:v>
                  </c:pt>
                  <c:pt idx="1">
                    <c:v>1.0583005244258372E-2</c:v>
                  </c:pt>
                  <c:pt idx="2">
                    <c:v>6.1101009266077921E-2</c:v>
                  </c:pt>
                  <c:pt idx="3">
                    <c:v>0.18498310733685905</c:v>
                  </c:pt>
                  <c:pt idx="4">
                    <c:v>8.0000000000000071E-2</c:v>
                  </c:pt>
                  <c:pt idx="5">
                    <c:v>0.15143755588800711</c:v>
                  </c:pt>
                  <c:pt idx="6">
                    <c:v>0.22030282189144407</c:v>
                  </c:pt>
                </c:numCache>
              </c:numRef>
            </c:minus>
          </c:errBars>
          <c:xVal>
            <c:numRef>
              <c:f>Sayfa1!$A$3:$A$9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</c:numCache>
            </c:numRef>
          </c:xVal>
          <c:yVal>
            <c:numRef>
              <c:f>Sayfa1!$K$3:$K$9</c:f>
              <c:numCache>
                <c:formatCode>0.00</c:formatCode>
                <c:ptCount val="7"/>
                <c:pt idx="0">
                  <c:v>0.14666666666666664</c:v>
                </c:pt>
                <c:pt idx="1">
                  <c:v>0.29199999999999998</c:v>
                </c:pt>
                <c:pt idx="2">
                  <c:v>1.5233333333333334</c:v>
                </c:pt>
                <c:pt idx="3">
                  <c:v>7.0249999999999995</c:v>
                </c:pt>
                <c:pt idx="4">
                  <c:v>12.24</c:v>
                </c:pt>
                <c:pt idx="5">
                  <c:v>13.566666666666668</c:v>
                </c:pt>
                <c:pt idx="6">
                  <c:v>14.066666666666668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690-430A-9FF2-35F8EE88B75B}"/>
            </c:ext>
          </c:extLst>
        </c:ser>
        <c:ser>
          <c:idx val="2"/>
          <c:order val="2"/>
          <c:tx>
            <c:v>1 mg/L</c:v>
          </c:tx>
          <c:errBars>
            <c:errDir val="y"/>
            <c:errBarType val="both"/>
            <c:errValType val="cust"/>
            <c:noEndCap val="0"/>
            <c:plus>
              <c:numRef>
                <c:f>Sayfa1!$R$3:$R$9</c:f>
                <c:numCache>
                  <c:formatCode>General</c:formatCode>
                  <c:ptCount val="7"/>
                  <c:pt idx="0">
                    <c:v>1.5000000000000013E-3</c:v>
                  </c:pt>
                  <c:pt idx="1">
                    <c:v>2.3094010767585054E-3</c:v>
                  </c:pt>
                  <c:pt idx="2">
                    <c:v>5.6789083458002751E-2</c:v>
                  </c:pt>
                  <c:pt idx="3">
                    <c:v>0.4043384514652712</c:v>
                  </c:pt>
                  <c:pt idx="4">
                    <c:v>0.74054034326294549</c:v>
                  </c:pt>
                  <c:pt idx="5">
                    <c:v>0.53116224765445563</c:v>
                  </c:pt>
                  <c:pt idx="6">
                    <c:v>0.5499090833947009</c:v>
                  </c:pt>
                </c:numCache>
              </c:numRef>
            </c:plus>
            <c:minus>
              <c:numRef>
                <c:f>Sayfa1!$R$3:$R$9</c:f>
                <c:numCache>
                  <c:formatCode>General</c:formatCode>
                  <c:ptCount val="7"/>
                  <c:pt idx="0">
                    <c:v>1.5000000000000013E-3</c:v>
                  </c:pt>
                  <c:pt idx="1">
                    <c:v>2.3094010767585054E-3</c:v>
                  </c:pt>
                  <c:pt idx="2">
                    <c:v>5.6789083458002751E-2</c:v>
                  </c:pt>
                  <c:pt idx="3">
                    <c:v>0.4043384514652712</c:v>
                  </c:pt>
                  <c:pt idx="4">
                    <c:v>0.74054034326294549</c:v>
                  </c:pt>
                  <c:pt idx="5">
                    <c:v>0.53116224765445563</c:v>
                  </c:pt>
                  <c:pt idx="6">
                    <c:v>0.5499090833947009</c:v>
                  </c:pt>
                </c:numCache>
              </c:numRef>
            </c:minus>
          </c:errBars>
          <c:xVal>
            <c:numRef>
              <c:f>Sayfa1!$A$3:$A$9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</c:numCache>
            </c:numRef>
          </c:xVal>
          <c:yVal>
            <c:numRef>
              <c:f>Sayfa1!$Q$3:$Q$9</c:f>
              <c:numCache>
                <c:formatCode>0.00</c:formatCode>
                <c:ptCount val="7"/>
                <c:pt idx="0">
                  <c:v>0.14649999999999999</c:v>
                </c:pt>
                <c:pt idx="1">
                  <c:v>0.28666666666666663</c:v>
                </c:pt>
                <c:pt idx="2">
                  <c:v>1.4550000000000001</c:v>
                </c:pt>
                <c:pt idx="3">
                  <c:v>6.8208333333333329</c:v>
                </c:pt>
                <c:pt idx="4">
                  <c:v>12.82</c:v>
                </c:pt>
                <c:pt idx="5">
                  <c:v>13.826666666666666</c:v>
                </c:pt>
                <c:pt idx="6">
                  <c:v>14.639999999999999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A690-430A-9FF2-35F8EE88B75B}"/>
            </c:ext>
          </c:extLst>
        </c:ser>
        <c:ser>
          <c:idx val="3"/>
          <c:order val="3"/>
          <c:tx>
            <c:v>2 mg/L</c:v>
          </c:tx>
          <c:errBars>
            <c:errDir val="y"/>
            <c:errBarType val="both"/>
            <c:errValType val="cust"/>
            <c:noEndCap val="0"/>
            <c:plus>
              <c:numRef>
                <c:f>Sayfa1!$X$3:$X$9</c:f>
                <c:numCache>
                  <c:formatCode>General</c:formatCode>
                  <c:ptCount val="7"/>
                  <c:pt idx="0">
                    <c:v>1.8929694486000928E-3</c:v>
                  </c:pt>
                  <c:pt idx="1">
                    <c:v>9.0184995056457815E-3</c:v>
                  </c:pt>
                  <c:pt idx="2">
                    <c:v>1.3228756555322966E-2</c:v>
                  </c:pt>
                  <c:pt idx="3">
                    <c:v>0.34392041230494014</c:v>
                  </c:pt>
                  <c:pt idx="4">
                    <c:v>0.44601943156473939</c:v>
                  </c:pt>
                  <c:pt idx="5">
                    <c:v>0.15275252316519508</c:v>
                  </c:pt>
                  <c:pt idx="6">
                    <c:v>0.41198705481280962</c:v>
                  </c:pt>
                </c:numCache>
              </c:numRef>
            </c:plus>
            <c:minus>
              <c:numRef>
                <c:f>Sayfa1!$X$3:$X$9</c:f>
                <c:numCache>
                  <c:formatCode>General</c:formatCode>
                  <c:ptCount val="7"/>
                  <c:pt idx="0">
                    <c:v>1.8929694486000928E-3</c:v>
                  </c:pt>
                  <c:pt idx="1">
                    <c:v>9.0184995056457815E-3</c:v>
                  </c:pt>
                  <c:pt idx="2">
                    <c:v>1.3228756555322966E-2</c:v>
                  </c:pt>
                  <c:pt idx="3">
                    <c:v>0.34392041230494014</c:v>
                  </c:pt>
                  <c:pt idx="4">
                    <c:v>0.44601943156473939</c:v>
                  </c:pt>
                  <c:pt idx="5">
                    <c:v>0.15275252316519508</c:v>
                  </c:pt>
                  <c:pt idx="6">
                    <c:v>0.41198705481280962</c:v>
                  </c:pt>
                </c:numCache>
              </c:numRef>
            </c:minus>
          </c:errBars>
          <c:xVal>
            <c:numRef>
              <c:f>Sayfa1!$A$3:$A$9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</c:numCache>
            </c:numRef>
          </c:xVal>
          <c:yVal>
            <c:numRef>
              <c:f>Sayfa1!$W$3:$W$9</c:f>
              <c:numCache>
                <c:formatCode>0.00</c:formatCode>
                <c:ptCount val="7"/>
                <c:pt idx="0">
                  <c:v>0.14616666666666667</c:v>
                </c:pt>
                <c:pt idx="1">
                  <c:v>0.21133333333333335</c:v>
                </c:pt>
                <c:pt idx="2">
                  <c:v>0.73499999999999999</c:v>
                </c:pt>
                <c:pt idx="3">
                  <c:v>3.3625000000000003</c:v>
                </c:pt>
                <c:pt idx="4">
                  <c:v>10.393333333333333</c:v>
                </c:pt>
                <c:pt idx="5">
                  <c:v>12.786666666666667</c:v>
                </c:pt>
                <c:pt idx="6">
                  <c:v>13.633333333333333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A690-430A-9FF2-35F8EE88B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25104592"/>
        <c:axId val="-725256016"/>
      </c:scatterChart>
      <c:valAx>
        <c:axId val="-72510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r-TR" baseline="0">
                    <a:latin typeface="Arial" panose="020B0604020202020204" pitchFamily="34" charset="0"/>
                    <a:cs typeface="Arial" panose="020B0604020202020204" pitchFamily="34" charset="0"/>
                  </a:rPr>
                  <a:t>Time (hour) </a:t>
                </a:r>
                <a:endParaRPr lang="tr-TR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6434558783600329"/>
              <c:y val="0.8841698841698842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-725256016"/>
        <c:crosses val="autoZero"/>
        <c:crossBetween val="midCat"/>
        <c:majorUnit val="4"/>
      </c:valAx>
      <c:valAx>
        <c:axId val="-725256016"/>
        <c:scaling>
          <c:orientation val="minMax"/>
          <c:max val="2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tr-TR">
                    <a:latin typeface="Arial" panose="020B0604020202020204" pitchFamily="34" charset="0"/>
                    <a:cs typeface="Arial" panose="020B0604020202020204" pitchFamily="34" charset="0"/>
                  </a:rPr>
                  <a:t>Optik Yoğunluk (OD</a:t>
                </a:r>
                <a:r>
                  <a:rPr lang="tr-TR" baseline="0">
                    <a:latin typeface="Arial" panose="020B0604020202020204" pitchFamily="34" charset="0"/>
                    <a:cs typeface="Arial" panose="020B0604020202020204" pitchFamily="34" charset="0"/>
                  </a:rPr>
                  <a:t>600 nm)</a:t>
                </a:r>
                <a:endParaRPr lang="tr-TR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-725104592"/>
        <c:crossesAt val="0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900" baseline="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Control</c:v>
          </c:tx>
          <c:errBars>
            <c:errDir val="y"/>
            <c:errBarType val="both"/>
            <c:errValType val="cust"/>
            <c:noEndCap val="0"/>
            <c:plus>
              <c:numRef>
                <c:f>Sayfa1!$F$14:$F$20</c:f>
                <c:numCache>
                  <c:formatCode>General</c:formatCode>
                  <c:ptCount val="7"/>
                  <c:pt idx="0">
                    <c:v>7.6376261582597406E-4</c:v>
                  </c:pt>
                  <c:pt idx="1">
                    <c:v>2.3692474191889135E-2</c:v>
                  </c:pt>
                  <c:pt idx="2">
                    <c:v>4.1932485418030289E-2</c:v>
                  </c:pt>
                  <c:pt idx="3">
                    <c:v>2.88675134594817E-2</c:v>
                  </c:pt>
                  <c:pt idx="4">
                    <c:v>0.76628976242672087</c:v>
                  </c:pt>
                  <c:pt idx="5">
                    <c:v>6.9282032302754634E-2</c:v>
                  </c:pt>
                  <c:pt idx="6">
                    <c:v>0.32578111260988291</c:v>
                  </c:pt>
                </c:numCache>
              </c:numRef>
            </c:plus>
            <c:minus>
              <c:numRef>
                <c:f>Sayfa1!$F$14:$F$20</c:f>
                <c:numCache>
                  <c:formatCode>General</c:formatCode>
                  <c:ptCount val="7"/>
                  <c:pt idx="0">
                    <c:v>7.6376261582597406E-4</c:v>
                  </c:pt>
                  <c:pt idx="1">
                    <c:v>2.3692474191889135E-2</c:v>
                  </c:pt>
                  <c:pt idx="2">
                    <c:v>4.1932485418030289E-2</c:v>
                  </c:pt>
                  <c:pt idx="3">
                    <c:v>2.88675134594817E-2</c:v>
                  </c:pt>
                  <c:pt idx="4">
                    <c:v>0.76628976242672087</c:v>
                  </c:pt>
                  <c:pt idx="5">
                    <c:v>6.9282032302754634E-2</c:v>
                  </c:pt>
                  <c:pt idx="6">
                    <c:v>0.32578111260988291</c:v>
                  </c:pt>
                </c:numCache>
              </c:numRef>
            </c:minus>
          </c:errBars>
          <c:xVal>
            <c:numRef>
              <c:f>Sayfa1!$A$14:$A$20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</c:numCache>
            </c:numRef>
          </c:xVal>
          <c:yVal>
            <c:numRef>
              <c:f>Sayfa1!$E$14:$E$20</c:f>
              <c:numCache>
                <c:formatCode>0.00</c:formatCode>
                <c:ptCount val="7"/>
                <c:pt idx="0">
                  <c:v>0.13983333333333334</c:v>
                </c:pt>
                <c:pt idx="1">
                  <c:v>0.40466666666666667</c:v>
                </c:pt>
                <c:pt idx="2">
                  <c:v>2.2483333333333331</c:v>
                </c:pt>
                <c:pt idx="3">
                  <c:v>8.2666666666666675</c:v>
                </c:pt>
                <c:pt idx="4">
                  <c:v>11.799999999999999</c:v>
                </c:pt>
                <c:pt idx="5">
                  <c:v>12.920000000000002</c:v>
                </c:pt>
                <c:pt idx="6">
                  <c:v>13.333333333333334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B77-43C2-9370-A3D2B35FD28B}"/>
            </c:ext>
          </c:extLst>
        </c:ser>
        <c:ser>
          <c:idx val="1"/>
          <c:order val="1"/>
          <c:tx>
            <c:v>0,1 mg/L</c:v>
          </c:tx>
          <c:errBars>
            <c:errDir val="y"/>
            <c:errBarType val="both"/>
            <c:errValType val="cust"/>
            <c:noEndCap val="0"/>
            <c:plus>
              <c:numRef>
                <c:f>Sayfa1!$L$14:$L$20</c:f>
                <c:numCache>
                  <c:formatCode>General</c:formatCode>
                  <c:ptCount val="7"/>
                  <c:pt idx="0">
                    <c:v>1.5275252316519479E-3</c:v>
                  </c:pt>
                  <c:pt idx="1">
                    <c:v>1.5099668870541485E-2</c:v>
                  </c:pt>
                  <c:pt idx="2">
                    <c:v>6.1101009266077921E-2</c:v>
                  </c:pt>
                  <c:pt idx="3">
                    <c:v>0.1282900359861722</c:v>
                  </c:pt>
                  <c:pt idx="4">
                    <c:v>0.36660605559646675</c:v>
                  </c:pt>
                  <c:pt idx="5">
                    <c:v>0.39395431207184389</c:v>
                  </c:pt>
                  <c:pt idx="6">
                    <c:v>0.45445938579078055</c:v>
                  </c:pt>
                </c:numCache>
              </c:numRef>
            </c:plus>
            <c:minus>
              <c:numRef>
                <c:f>Sayfa1!$L$14:$L$20</c:f>
                <c:numCache>
                  <c:formatCode>General</c:formatCode>
                  <c:ptCount val="7"/>
                  <c:pt idx="0">
                    <c:v>1.5275252316519479E-3</c:v>
                  </c:pt>
                  <c:pt idx="1">
                    <c:v>1.5099668870541485E-2</c:v>
                  </c:pt>
                  <c:pt idx="2">
                    <c:v>6.1101009266077921E-2</c:v>
                  </c:pt>
                  <c:pt idx="3">
                    <c:v>0.1282900359861722</c:v>
                  </c:pt>
                  <c:pt idx="4">
                    <c:v>0.36660605559646675</c:v>
                  </c:pt>
                  <c:pt idx="5">
                    <c:v>0.39395431207184389</c:v>
                  </c:pt>
                  <c:pt idx="6">
                    <c:v>0.45445938579078055</c:v>
                  </c:pt>
                </c:numCache>
              </c:numRef>
            </c:minus>
          </c:errBars>
          <c:xVal>
            <c:numRef>
              <c:f>Sayfa1!$A$14:$A$20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</c:numCache>
            </c:numRef>
          </c:xVal>
          <c:yVal>
            <c:numRef>
              <c:f>Sayfa1!$K$14:$K$20</c:f>
              <c:numCache>
                <c:formatCode>0.00</c:formatCode>
                <c:ptCount val="7"/>
                <c:pt idx="0">
                  <c:v>0.14333333333333331</c:v>
                </c:pt>
                <c:pt idx="1">
                  <c:v>0.40599999999999997</c:v>
                </c:pt>
                <c:pt idx="2">
                  <c:v>2.2033333333333331</c:v>
                </c:pt>
                <c:pt idx="3">
                  <c:v>8.1166666666666671</c:v>
                </c:pt>
                <c:pt idx="4">
                  <c:v>11.280000000000001</c:v>
                </c:pt>
                <c:pt idx="5">
                  <c:v>12.32</c:v>
                </c:pt>
                <c:pt idx="6">
                  <c:v>12.913333333333334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B77-43C2-9370-A3D2B35FD28B}"/>
            </c:ext>
          </c:extLst>
        </c:ser>
        <c:ser>
          <c:idx val="2"/>
          <c:order val="2"/>
          <c:tx>
            <c:v>1 mg/L</c:v>
          </c:tx>
          <c:errBars>
            <c:errDir val="y"/>
            <c:errBarType val="both"/>
            <c:errValType val="cust"/>
            <c:noEndCap val="0"/>
            <c:plus>
              <c:numRef>
                <c:f>Sayfa1!$R$14:$R$20</c:f>
                <c:numCache>
                  <c:formatCode>General</c:formatCode>
                  <c:ptCount val="7"/>
                  <c:pt idx="0">
                    <c:v>2.0207259421636918E-3</c:v>
                  </c:pt>
                  <c:pt idx="1">
                    <c:v>1.1547005383792493E-2</c:v>
                  </c:pt>
                  <c:pt idx="2">
                    <c:v>7.9109628575372223E-2</c:v>
                  </c:pt>
                  <c:pt idx="3">
                    <c:v>0.1010362971081846</c:v>
                  </c:pt>
                  <c:pt idx="4">
                    <c:v>0.14047538337136956</c:v>
                  </c:pt>
                  <c:pt idx="5">
                    <c:v>0.40595566260368926</c:v>
                  </c:pt>
                  <c:pt idx="6">
                    <c:v>0.43588989435406683</c:v>
                  </c:pt>
                </c:numCache>
              </c:numRef>
            </c:plus>
            <c:minus>
              <c:numRef>
                <c:f>Sayfa1!$R$14:$R$20</c:f>
                <c:numCache>
                  <c:formatCode>General</c:formatCode>
                  <c:ptCount val="7"/>
                  <c:pt idx="0">
                    <c:v>2.0207259421636918E-3</c:v>
                  </c:pt>
                  <c:pt idx="1">
                    <c:v>1.1547005383792493E-2</c:v>
                  </c:pt>
                  <c:pt idx="2">
                    <c:v>7.9109628575372223E-2</c:v>
                  </c:pt>
                  <c:pt idx="3">
                    <c:v>0.1010362971081846</c:v>
                  </c:pt>
                  <c:pt idx="4">
                    <c:v>0.14047538337136956</c:v>
                  </c:pt>
                  <c:pt idx="5">
                    <c:v>0.40595566260368926</c:v>
                  </c:pt>
                  <c:pt idx="6">
                    <c:v>0.43588989435406683</c:v>
                  </c:pt>
                </c:numCache>
              </c:numRef>
            </c:minus>
          </c:errBars>
          <c:xVal>
            <c:numRef>
              <c:f>Sayfa1!$A$14:$A$20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</c:numCache>
            </c:numRef>
          </c:xVal>
          <c:yVal>
            <c:numRef>
              <c:f>Sayfa1!$Q$14:$Q$20</c:f>
              <c:numCache>
                <c:formatCode>0.00</c:formatCode>
                <c:ptCount val="7"/>
                <c:pt idx="0">
                  <c:v>0.14433333333333331</c:v>
                </c:pt>
                <c:pt idx="1">
                  <c:v>0.39466666666666667</c:v>
                </c:pt>
                <c:pt idx="2">
                  <c:v>2.1333333333333333</c:v>
                </c:pt>
                <c:pt idx="3">
                  <c:v>8.0416666666666661</c:v>
                </c:pt>
                <c:pt idx="4">
                  <c:v>11.773333333333333</c:v>
                </c:pt>
                <c:pt idx="5">
                  <c:v>11.88</c:v>
                </c:pt>
                <c:pt idx="6">
                  <c:v>12.9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B77-43C2-9370-A3D2B35FD28B}"/>
            </c:ext>
          </c:extLst>
        </c:ser>
        <c:ser>
          <c:idx val="3"/>
          <c:order val="3"/>
          <c:tx>
            <c:v>2 mg/L</c:v>
          </c:tx>
          <c:errBars>
            <c:errDir val="y"/>
            <c:errBarType val="both"/>
            <c:errValType val="cust"/>
            <c:noEndCap val="0"/>
            <c:plus>
              <c:numRef>
                <c:f>Sayfa1!$X$14:$X$20</c:f>
                <c:numCache>
                  <c:formatCode>General</c:formatCode>
                  <c:ptCount val="7"/>
                  <c:pt idx="0">
                    <c:v>5.2041649986653204E-3</c:v>
                  </c:pt>
                  <c:pt idx="1">
                    <c:v>3.4947579792216424E-2</c:v>
                  </c:pt>
                  <c:pt idx="2">
                    <c:v>0.1006644591369433</c:v>
                  </c:pt>
                  <c:pt idx="3">
                    <c:v>0.23228933107943933</c:v>
                  </c:pt>
                  <c:pt idx="4">
                    <c:v>0.58183617396422882</c:v>
                  </c:pt>
                  <c:pt idx="5">
                    <c:v>0.1650252505931542</c:v>
                  </c:pt>
                  <c:pt idx="6">
                    <c:v>0.10263202878893821</c:v>
                  </c:pt>
                </c:numCache>
              </c:numRef>
            </c:plus>
            <c:minus>
              <c:numRef>
                <c:f>Sayfa1!$X$14:$X$20</c:f>
                <c:numCache>
                  <c:formatCode>General</c:formatCode>
                  <c:ptCount val="7"/>
                  <c:pt idx="0">
                    <c:v>5.2041649986653204E-3</c:v>
                  </c:pt>
                  <c:pt idx="1">
                    <c:v>3.4947579792216424E-2</c:v>
                  </c:pt>
                  <c:pt idx="2">
                    <c:v>0.1006644591369433</c:v>
                  </c:pt>
                  <c:pt idx="3">
                    <c:v>0.23228933107943933</c:v>
                  </c:pt>
                  <c:pt idx="4">
                    <c:v>0.58183617396422882</c:v>
                  </c:pt>
                  <c:pt idx="5">
                    <c:v>0.1650252505931542</c:v>
                  </c:pt>
                  <c:pt idx="6">
                    <c:v>0.10263202878893821</c:v>
                  </c:pt>
                </c:numCache>
              </c:numRef>
            </c:minus>
          </c:errBars>
          <c:xVal>
            <c:numRef>
              <c:f>Sayfa1!$A$14:$A$20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</c:numCache>
            </c:numRef>
          </c:xVal>
          <c:yVal>
            <c:numRef>
              <c:f>Sayfa1!$W$14:$W$20</c:f>
              <c:numCache>
                <c:formatCode>0.00</c:formatCode>
                <c:ptCount val="7"/>
                <c:pt idx="0">
                  <c:v>0.14383333333333334</c:v>
                </c:pt>
                <c:pt idx="1">
                  <c:v>0.33066666666666666</c:v>
                </c:pt>
                <c:pt idx="2">
                  <c:v>1.4666666666666668</c:v>
                </c:pt>
                <c:pt idx="3">
                  <c:v>6.208333333333333</c:v>
                </c:pt>
                <c:pt idx="4">
                  <c:v>11.513333333333334</c:v>
                </c:pt>
                <c:pt idx="5">
                  <c:v>11.963333333333333</c:v>
                </c:pt>
                <c:pt idx="6">
                  <c:v>12.713333333333333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8B77-43C2-9370-A3D2B35FD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27005024"/>
        <c:axId val="-527007744"/>
      </c:scatterChart>
      <c:valAx>
        <c:axId val="-52700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r-TR" baseline="0">
                    <a:latin typeface="Arial" panose="020B0604020202020204" pitchFamily="34" charset="0"/>
                    <a:cs typeface="Arial" panose="020B0604020202020204" pitchFamily="34" charset="0"/>
                  </a:rPr>
                  <a:t>Time (hour) </a:t>
                </a:r>
                <a:endParaRPr lang="tr-TR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527007744"/>
        <c:crosses val="autoZero"/>
        <c:crossBetween val="midCat"/>
        <c:majorUnit val="4"/>
      </c:valAx>
      <c:valAx>
        <c:axId val="-527007744"/>
        <c:scaling>
          <c:orientation val="minMax"/>
          <c:max val="25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tr-TR">
                    <a:latin typeface="Arial" panose="020B0604020202020204" pitchFamily="34" charset="0"/>
                    <a:cs typeface="Arial" panose="020B0604020202020204" pitchFamily="34" charset="0"/>
                  </a:rPr>
                  <a:t>Optik Yoğunluk (OD</a:t>
                </a:r>
                <a:r>
                  <a:rPr lang="tr-TR" baseline="0">
                    <a:latin typeface="Arial" panose="020B0604020202020204" pitchFamily="34" charset="0"/>
                    <a:cs typeface="Arial" panose="020B0604020202020204" pitchFamily="34" charset="0"/>
                  </a:rPr>
                  <a:t>600 nm)</a:t>
                </a:r>
                <a:endParaRPr lang="tr-TR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-527005024"/>
        <c:crossesAt val="0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900" baseline="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Control</c:v>
          </c:tx>
          <c:errBars>
            <c:errDir val="y"/>
            <c:errBarType val="both"/>
            <c:errValType val="cust"/>
            <c:noEndCap val="0"/>
            <c:plus>
              <c:numRef>
                <c:f>Sayfa1!$F$24:$F$29</c:f>
                <c:numCache>
                  <c:formatCode>General</c:formatCode>
                  <c:ptCount val="6"/>
                  <c:pt idx="0">
                    <c:v>7.9372539331937619E-3</c:v>
                  </c:pt>
                  <c:pt idx="1">
                    <c:v>8.3266639978644766E-3</c:v>
                  </c:pt>
                  <c:pt idx="2">
                    <c:v>0.14034362590917113</c:v>
                  </c:pt>
                  <c:pt idx="3">
                    <c:v>0.24022558842332614</c:v>
                  </c:pt>
                  <c:pt idx="4">
                    <c:v>0.39259818304894534</c:v>
                  </c:pt>
                  <c:pt idx="5">
                    <c:v>0.50013331556029472</c:v>
                  </c:pt>
                </c:numCache>
              </c:numRef>
            </c:plus>
            <c:minus>
              <c:numRef>
                <c:f>Sayfa1!$F$24:$F$29</c:f>
                <c:numCache>
                  <c:formatCode>General</c:formatCode>
                  <c:ptCount val="6"/>
                  <c:pt idx="0">
                    <c:v>7.9372539331937619E-3</c:v>
                  </c:pt>
                  <c:pt idx="1">
                    <c:v>8.3266639978644766E-3</c:v>
                  </c:pt>
                  <c:pt idx="2">
                    <c:v>0.14034362590917113</c:v>
                  </c:pt>
                  <c:pt idx="3">
                    <c:v>0.24022558842332614</c:v>
                  </c:pt>
                  <c:pt idx="4">
                    <c:v>0.39259818304894534</c:v>
                  </c:pt>
                  <c:pt idx="5">
                    <c:v>0.50013331556029472</c:v>
                  </c:pt>
                </c:numCache>
              </c:numRef>
            </c:minus>
          </c:errBars>
          <c:xVal>
            <c:numRef>
              <c:f>Sayfa1!$A$24:$A$29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20</c:v>
                </c:pt>
                <c:pt idx="5">
                  <c:v>22</c:v>
                </c:pt>
              </c:numCache>
            </c:numRef>
          </c:xVal>
          <c:yVal>
            <c:numRef>
              <c:f>Sayfa1!$E$24:$E$29</c:f>
              <c:numCache>
                <c:formatCode>0.00</c:formatCode>
                <c:ptCount val="6"/>
                <c:pt idx="0">
                  <c:v>0.20599999999999999</c:v>
                </c:pt>
                <c:pt idx="1">
                  <c:v>0.56533333333333335</c:v>
                </c:pt>
                <c:pt idx="2">
                  <c:v>3.204333333333333</c:v>
                </c:pt>
                <c:pt idx="3">
                  <c:v>11.641666666666666</c:v>
                </c:pt>
                <c:pt idx="4">
                  <c:v>16.026666666666667</c:v>
                </c:pt>
                <c:pt idx="5">
                  <c:v>17.026666666666667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51C-40AD-BBBD-A84E653A1935}"/>
            </c:ext>
          </c:extLst>
        </c:ser>
        <c:ser>
          <c:idx val="1"/>
          <c:order val="1"/>
          <c:tx>
            <c:v>0,1 mg/L</c:v>
          </c:tx>
          <c:errBars>
            <c:errDir val="y"/>
            <c:errBarType val="both"/>
            <c:errValType val="cust"/>
            <c:noEndCap val="0"/>
            <c:plus>
              <c:numRef>
                <c:f>Sayfa1!$L$24:$L$29</c:f>
                <c:numCache>
                  <c:formatCode>General</c:formatCode>
                  <c:ptCount val="6"/>
                  <c:pt idx="0">
                    <c:v>5.5677643628300267E-3</c:v>
                  </c:pt>
                  <c:pt idx="1">
                    <c:v>1.4422205101855908E-2</c:v>
                  </c:pt>
                  <c:pt idx="2">
                    <c:v>0.11624543001770019</c:v>
                  </c:pt>
                  <c:pt idx="3">
                    <c:v>0.41155194082885788</c:v>
                  </c:pt>
                  <c:pt idx="4">
                    <c:v>0.60530983801686211</c:v>
                  </c:pt>
                  <c:pt idx="5">
                    <c:v>0.45489925624618532</c:v>
                  </c:pt>
                </c:numCache>
              </c:numRef>
            </c:plus>
            <c:minus>
              <c:numRef>
                <c:f>Sayfa1!$L$24:$L$29</c:f>
                <c:numCache>
                  <c:formatCode>General</c:formatCode>
                  <c:ptCount val="6"/>
                  <c:pt idx="0">
                    <c:v>5.5677643628300267E-3</c:v>
                  </c:pt>
                  <c:pt idx="1">
                    <c:v>1.4422205101855908E-2</c:v>
                  </c:pt>
                  <c:pt idx="2">
                    <c:v>0.11624543001770019</c:v>
                  </c:pt>
                  <c:pt idx="3">
                    <c:v>0.41155194082885788</c:v>
                  </c:pt>
                  <c:pt idx="4">
                    <c:v>0.60530983801686211</c:v>
                  </c:pt>
                  <c:pt idx="5">
                    <c:v>0.45489925624618532</c:v>
                  </c:pt>
                </c:numCache>
              </c:numRef>
            </c:minus>
          </c:errBars>
          <c:xVal>
            <c:numRef>
              <c:f>Sayfa1!$A$24:$A$29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20</c:v>
                </c:pt>
                <c:pt idx="5">
                  <c:v>22</c:v>
                </c:pt>
              </c:numCache>
            </c:numRef>
          </c:xVal>
          <c:yVal>
            <c:numRef>
              <c:f>Sayfa1!$K$24:$K$29</c:f>
              <c:numCache>
                <c:formatCode>0.00</c:formatCode>
                <c:ptCount val="6"/>
                <c:pt idx="0">
                  <c:v>0.216</c:v>
                </c:pt>
                <c:pt idx="1">
                  <c:v>0.56400000000000006</c:v>
                </c:pt>
                <c:pt idx="2">
                  <c:v>3.282</c:v>
                </c:pt>
                <c:pt idx="3">
                  <c:v>11.5</c:v>
                </c:pt>
                <c:pt idx="4">
                  <c:v>15.64</c:v>
                </c:pt>
                <c:pt idx="5">
                  <c:v>17.106666666666666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51C-40AD-BBBD-A84E653A1935}"/>
            </c:ext>
          </c:extLst>
        </c:ser>
        <c:ser>
          <c:idx val="2"/>
          <c:order val="2"/>
          <c:tx>
            <c:v>1 mg/L</c:v>
          </c:tx>
          <c:errBars>
            <c:errDir val="y"/>
            <c:errBarType val="both"/>
            <c:errValType val="cust"/>
            <c:noEndCap val="0"/>
            <c:plus>
              <c:numRef>
                <c:f>Sayfa1!$R$24:$R$29</c:f>
                <c:numCache>
                  <c:formatCode>General</c:formatCode>
                  <c:ptCount val="6"/>
                  <c:pt idx="0">
                    <c:v>8.1291655988381291E-3</c:v>
                  </c:pt>
                  <c:pt idx="1">
                    <c:v>6.5848310532617305E-2</c:v>
                  </c:pt>
                  <c:pt idx="2">
                    <c:v>0.28360771028541043</c:v>
                  </c:pt>
                  <c:pt idx="3">
                    <c:v>0.92068249141601466</c:v>
                  </c:pt>
                  <c:pt idx="4">
                    <c:v>0.36295086903509932</c:v>
                  </c:pt>
                  <c:pt idx="5">
                    <c:v>0.24110855093366673</c:v>
                  </c:pt>
                </c:numCache>
              </c:numRef>
            </c:plus>
            <c:minus>
              <c:numRef>
                <c:f>Sayfa1!$R$24:$R$29</c:f>
                <c:numCache>
                  <c:formatCode>General</c:formatCode>
                  <c:ptCount val="6"/>
                  <c:pt idx="0">
                    <c:v>8.1291655988381291E-3</c:v>
                  </c:pt>
                  <c:pt idx="1">
                    <c:v>6.5848310532617305E-2</c:v>
                  </c:pt>
                  <c:pt idx="2">
                    <c:v>0.28360771028541043</c:v>
                  </c:pt>
                  <c:pt idx="3">
                    <c:v>0.92068249141601466</c:v>
                  </c:pt>
                  <c:pt idx="4">
                    <c:v>0.36295086903509932</c:v>
                  </c:pt>
                  <c:pt idx="5">
                    <c:v>0.24110855093366673</c:v>
                  </c:pt>
                </c:numCache>
              </c:numRef>
            </c:minus>
          </c:errBars>
          <c:xVal>
            <c:numRef>
              <c:f>Sayfa1!$A$24:$A$29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20</c:v>
                </c:pt>
                <c:pt idx="5">
                  <c:v>22</c:v>
                </c:pt>
              </c:numCache>
            </c:numRef>
          </c:xVal>
          <c:yVal>
            <c:numRef>
              <c:f>Sayfa1!$Q$24:$Q$29</c:f>
              <c:numCache>
                <c:formatCode>0.00</c:formatCode>
                <c:ptCount val="6"/>
                <c:pt idx="0">
                  <c:v>0.19816666666666669</c:v>
                </c:pt>
                <c:pt idx="1">
                  <c:v>0.56400000000000006</c:v>
                </c:pt>
                <c:pt idx="2">
                  <c:v>2.9466666666666668</c:v>
                </c:pt>
                <c:pt idx="3">
                  <c:v>10.6875</c:v>
                </c:pt>
                <c:pt idx="4">
                  <c:v>15.853333333333333</c:v>
                </c:pt>
                <c:pt idx="5">
                  <c:v>17.146666666666668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451C-40AD-BBBD-A84E653A1935}"/>
            </c:ext>
          </c:extLst>
        </c:ser>
        <c:ser>
          <c:idx val="3"/>
          <c:order val="3"/>
          <c:tx>
            <c:v>2 mg/L</c:v>
          </c:tx>
          <c:errBars>
            <c:errDir val="y"/>
            <c:errBarType val="both"/>
            <c:errValType val="cust"/>
            <c:noEndCap val="0"/>
            <c:plus>
              <c:numRef>
                <c:f>Sayfa1!$X$24:$X$29</c:f>
                <c:numCache>
                  <c:formatCode>General</c:formatCode>
                  <c:ptCount val="6"/>
                  <c:pt idx="0">
                    <c:v>1.9792675412889479E-2</c:v>
                  </c:pt>
                  <c:pt idx="1">
                    <c:v>5.2051256789182036E-2</c:v>
                  </c:pt>
                  <c:pt idx="2">
                    <c:v>0.30924639582917324</c:v>
                  </c:pt>
                  <c:pt idx="3">
                    <c:v>0.39576929306520664</c:v>
                  </c:pt>
                  <c:pt idx="4">
                    <c:v>0.36073998022583098</c:v>
                  </c:pt>
                  <c:pt idx="5">
                    <c:v>0.22030282189144362</c:v>
                  </c:pt>
                </c:numCache>
              </c:numRef>
            </c:plus>
            <c:minus>
              <c:numRef>
                <c:f>Sayfa1!$X$24:$X$29</c:f>
                <c:numCache>
                  <c:formatCode>General</c:formatCode>
                  <c:ptCount val="6"/>
                  <c:pt idx="0">
                    <c:v>1.9792675412889479E-2</c:v>
                  </c:pt>
                  <c:pt idx="1">
                    <c:v>5.2051256789182036E-2</c:v>
                  </c:pt>
                  <c:pt idx="2">
                    <c:v>0.30924639582917324</c:v>
                  </c:pt>
                  <c:pt idx="3">
                    <c:v>0.39576929306520664</c:v>
                  </c:pt>
                  <c:pt idx="4">
                    <c:v>0.36073998022583098</c:v>
                  </c:pt>
                  <c:pt idx="5">
                    <c:v>0.22030282189144362</c:v>
                  </c:pt>
                </c:numCache>
              </c:numRef>
            </c:minus>
          </c:errBars>
          <c:xVal>
            <c:numRef>
              <c:f>Sayfa1!$A$24:$A$29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20</c:v>
                </c:pt>
                <c:pt idx="5">
                  <c:v>22</c:v>
                </c:pt>
              </c:numCache>
            </c:numRef>
          </c:xVal>
          <c:yVal>
            <c:numRef>
              <c:f>Sayfa1!$W$24:$W$29</c:f>
              <c:numCache>
                <c:formatCode>0.00</c:formatCode>
                <c:ptCount val="6"/>
                <c:pt idx="0">
                  <c:v>0.1845</c:v>
                </c:pt>
                <c:pt idx="1">
                  <c:v>0.35866666666666663</c:v>
                </c:pt>
                <c:pt idx="2">
                  <c:v>1.2033333333333334</c:v>
                </c:pt>
                <c:pt idx="3">
                  <c:v>5.6266666666666678</c:v>
                </c:pt>
                <c:pt idx="4">
                  <c:v>14.773333333333333</c:v>
                </c:pt>
                <c:pt idx="5">
                  <c:v>16.133333333333333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451C-40AD-BBBD-A84E653A1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27000672"/>
        <c:axId val="-527005568"/>
      </c:scatterChart>
      <c:valAx>
        <c:axId val="-52700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r-TR" baseline="0">
                    <a:latin typeface="Arial" panose="020B0604020202020204" pitchFamily="34" charset="0"/>
                    <a:cs typeface="Arial" panose="020B0604020202020204" pitchFamily="34" charset="0"/>
                  </a:rPr>
                  <a:t>Time (hour)</a:t>
                </a:r>
                <a:endParaRPr lang="tr-TR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527005568"/>
        <c:crosses val="autoZero"/>
        <c:crossBetween val="midCat"/>
        <c:majorUnit val="4"/>
      </c:valAx>
      <c:valAx>
        <c:axId val="-527005568"/>
        <c:scaling>
          <c:orientation val="minMax"/>
          <c:max val="25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tr-TR">
                    <a:latin typeface="Arial" panose="020B0604020202020204" pitchFamily="34" charset="0"/>
                    <a:cs typeface="Arial" panose="020B0604020202020204" pitchFamily="34" charset="0"/>
                  </a:rPr>
                  <a:t>Optik Yoğunluk (OD</a:t>
                </a:r>
                <a:r>
                  <a:rPr lang="tr-TR" baseline="0">
                    <a:latin typeface="Arial" panose="020B0604020202020204" pitchFamily="34" charset="0"/>
                    <a:cs typeface="Arial" panose="020B0604020202020204" pitchFamily="34" charset="0"/>
                  </a:rPr>
                  <a:t>600 nm)</a:t>
                </a:r>
                <a:endParaRPr lang="tr-TR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-527000672"/>
        <c:crossesAt val="0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900" baseline="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Control</c:v>
          </c:tx>
          <c:errBars>
            <c:errDir val="y"/>
            <c:errBarType val="both"/>
            <c:errValType val="cust"/>
            <c:noEndCap val="0"/>
            <c:plus>
              <c:numRef>
                <c:f>Sayfa1!$F$33:$F$39</c:f>
                <c:numCache>
                  <c:formatCode>General</c:formatCode>
                  <c:ptCount val="7"/>
                  <c:pt idx="0">
                    <c:v>5.204164998665336E-3</c:v>
                  </c:pt>
                  <c:pt idx="1">
                    <c:v>8.1739423372894707E-2</c:v>
                  </c:pt>
                  <c:pt idx="2">
                    <c:v>0.38682468035704948</c:v>
                  </c:pt>
                  <c:pt idx="3">
                    <c:v>0.74899237868841761</c:v>
                  </c:pt>
                  <c:pt idx="4">
                    <c:v>0.20526405757787447</c:v>
                  </c:pt>
                  <c:pt idx="5">
                    <c:v>0.26633312473917548</c:v>
                  </c:pt>
                  <c:pt idx="6">
                    <c:v>1.1248110952511101</c:v>
                  </c:pt>
                </c:numCache>
              </c:numRef>
            </c:plus>
            <c:minus>
              <c:numRef>
                <c:f>Sayfa1!$F$33:$F$39</c:f>
                <c:numCache>
                  <c:formatCode>General</c:formatCode>
                  <c:ptCount val="7"/>
                  <c:pt idx="0">
                    <c:v>5.204164998665336E-3</c:v>
                  </c:pt>
                  <c:pt idx="1">
                    <c:v>8.1739423372894707E-2</c:v>
                  </c:pt>
                  <c:pt idx="2">
                    <c:v>0.38682468035704948</c:v>
                  </c:pt>
                  <c:pt idx="3">
                    <c:v>0.74899237868841761</c:v>
                  </c:pt>
                  <c:pt idx="4">
                    <c:v>0.20526405757787447</c:v>
                  </c:pt>
                  <c:pt idx="5">
                    <c:v>0.26633312473917548</c:v>
                  </c:pt>
                  <c:pt idx="6">
                    <c:v>1.1248110952511101</c:v>
                  </c:pt>
                </c:numCache>
              </c:numRef>
            </c:minus>
          </c:errBars>
          <c:xVal>
            <c:numRef>
              <c:f>Sayfa1!$A$33:$A$39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</c:numCache>
            </c:numRef>
          </c:xVal>
          <c:yVal>
            <c:numRef>
              <c:f>Sayfa1!$E$33:$E$39</c:f>
              <c:numCache>
                <c:formatCode>0.00</c:formatCode>
                <c:ptCount val="7"/>
                <c:pt idx="0">
                  <c:v>0.16683333333333336</c:v>
                </c:pt>
                <c:pt idx="1">
                  <c:v>1.1473333333333333</c:v>
                </c:pt>
                <c:pt idx="2">
                  <c:v>6.7566666666666668</c:v>
                </c:pt>
                <c:pt idx="3">
                  <c:v>12.783333333333333</c:v>
                </c:pt>
                <c:pt idx="4">
                  <c:v>18.826666666666668</c:v>
                </c:pt>
                <c:pt idx="5">
                  <c:v>19.173333333333332</c:v>
                </c:pt>
                <c:pt idx="6">
                  <c:v>19.599999999999998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FCA-467F-BF81-5D557BB240B9}"/>
            </c:ext>
          </c:extLst>
        </c:ser>
        <c:ser>
          <c:idx val="1"/>
          <c:order val="1"/>
          <c:tx>
            <c:v>0,1 mg/L</c:v>
          </c:tx>
          <c:errBars>
            <c:errDir val="y"/>
            <c:errBarType val="both"/>
            <c:errValType val="cust"/>
            <c:noEndCap val="0"/>
            <c:plus>
              <c:numRef>
                <c:f>Sayfa1!$L$33:$L$39</c:f>
                <c:numCache>
                  <c:formatCode>General</c:formatCode>
                  <c:ptCount val="7"/>
                  <c:pt idx="0">
                    <c:v>4.1633319989322687E-3</c:v>
                  </c:pt>
                  <c:pt idx="1">
                    <c:v>0.10243046421841512</c:v>
                  </c:pt>
                  <c:pt idx="2">
                    <c:v>0.21221058723196023</c:v>
                  </c:pt>
                  <c:pt idx="3">
                    <c:v>0.57572418164719597</c:v>
                  </c:pt>
                  <c:pt idx="4">
                    <c:v>1.4119962228466956</c:v>
                  </c:pt>
                  <c:pt idx="5">
                    <c:v>0.71582120672693139</c:v>
                  </c:pt>
                  <c:pt idx="6">
                    <c:v>1.7552587653486695</c:v>
                  </c:pt>
                </c:numCache>
              </c:numRef>
            </c:plus>
            <c:minus>
              <c:numRef>
                <c:f>Sayfa1!$L$33:$L$39</c:f>
                <c:numCache>
                  <c:formatCode>General</c:formatCode>
                  <c:ptCount val="7"/>
                  <c:pt idx="0">
                    <c:v>4.1633319989322687E-3</c:v>
                  </c:pt>
                  <c:pt idx="1">
                    <c:v>0.10243046421841512</c:v>
                  </c:pt>
                  <c:pt idx="2">
                    <c:v>0.21221058723196023</c:v>
                  </c:pt>
                  <c:pt idx="3">
                    <c:v>0.57572418164719597</c:v>
                  </c:pt>
                  <c:pt idx="4">
                    <c:v>1.4119962228466956</c:v>
                  </c:pt>
                  <c:pt idx="5">
                    <c:v>0.71582120672693139</c:v>
                  </c:pt>
                  <c:pt idx="6">
                    <c:v>1.7552587653486695</c:v>
                  </c:pt>
                </c:numCache>
              </c:numRef>
            </c:minus>
          </c:errBars>
          <c:xVal>
            <c:numRef>
              <c:f>Sayfa1!$A$33:$A$39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</c:numCache>
            </c:numRef>
          </c:xVal>
          <c:yVal>
            <c:numRef>
              <c:f>Sayfa1!$K$33:$K$39</c:f>
              <c:numCache>
                <c:formatCode>0.00</c:formatCode>
                <c:ptCount val="7"/>
                <c:pt idx="0">
                  <c:v>0.16766666666666666</c:v>
                </c:pt>
                <c:pt idx="1">
                  <c:v>1.2219999999999998</c:v>
                </c:pt>
                <c:pt idx="2">
                  <c:v>6.996666666666667</c:v>
                </c:pt>
                <c:pt idx="3">
                  <c:v>13.658333333333333</c:v>
                </c:pt>
                <c:pt idx="4">
                  <c:v>18.606666666666666</c:v>
                </c:pt>
                <c:pt idx="5">
                  <c:v>17.940000000000001</c:v>
                </c:pt>
                <c:pt idx="6">
                  <c:v>19.113333333333333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FCA-467F-BF81-5D557BB240B9}"/>
            </c:ext>
          </c:extLst>
        </c:ser>
        <c:ser>
          <c:idx val="2"/>
          <c:order val="2"/>
          <c:tx>
            <c:v>1 mg/L</c:v>
          </c:tx>
          <c:errBars>
            <c:errDir val="y"/>
            <c:errBarType val="both"/>
            <c:errValType val="cust"/>
            <c:noEndCap val="0"/>
            <c:plus>
              <c:numRef>
                <c:f>Sayfa1!$R$33:$R$39</c:f>
                <c:numCache>
                  <c:formatCode>General</c:formatCode>
                  <c:ptCount val="7"/>
                  <c:pt idx="0">
                    <c:v>1.2897028081435414E-2</c:v>
                  </c:pt>
                  <c:pt idx="1">
                    <c:v>5.4110997033874723E-2</c:v>
                  </c:pt>
                  <c:pt idx="2">
                    <c:v>0.65597256040172824</c:v>
                  </c:pt>
                  <c:pt idx="3">
                    <c:v>0.91480872317659989</c:v>
                  </c:pt>
                  <c:pt idx="4">
                    <c:v>0.52624455658308933</c:v>
                  </c:pt>
                  <c:pt idx="5">
                    <c:v>0.16041612554021301</c:v>
                  </c:pt>
                  <c:pt idx="6">
                    <c:v>0.15011106998930132</c:v>
                  </c:pt>
                </c:numCache>
              </c:numRef>
            </c:plus>
            <c:minus>
              <c:numRef>
                <c:f>Sayfa1!$R$33:$R$39</c:f>
                <c:numCache>
                  <c:formatCode>General</c:formatCode>
                  <c:ptCount val="7"/>
                  <c:pt idx="0">
                    <c:v>1.2897028081435414E-2</c:v>
                  </c:pt>
                  <c:pt idx="1">
                    <c:v>5.4110997033874723E-2</c:v>
                  </c:pt>
                  <c:pt idx="2">
                    <c:v>0.65597256040172824</c:v>
                  </c:pt>
                  <c:pt idx="3">
                    <c:v>0.91480872317659989</c:v>
                  </c:pt>
                  <c:pt idx="4">
                    <c:v>0.52624455658308933</c:v>
                  </c:pt>
                  <c:pt idx="5">
                    <c:v>0.16041612554021301</c:v>
                  </c:pt>
                  <c:pt idx="6">
                    <c:v>0.15011106998930132</c:v>
                  </c:pt>
                </c:numCache>
              </c:numRef>
            </c:minus>
          </c:errBars>
          <c:xVal>
            <c:numRef>
              <c:f>Sayfa1!$A$33:$A$39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</c:numCache>
            </c:numRef>
          </c:xVal>
          <c:yVal>
            <c:numRef>
              <c:f>Sayfa1!$Q$33:$Q$39</c:f>
              <c:numCache>
                <c:formatCode>0.00</c:formatCode>
                <c:ptCount val="7"/>
                <c:pt idx="0">
                  <c:v>0.15783333333333335</c:v>
                </c:pt>
                <c:pt idx="1">
                  <c:v>0.63200000000000001</c:v>
                </c:pt>
                <c:pt idx="2">
                  <c:v>3.58</c:v>
                </c:pt>
                <c:pt idx="3">
                  <c:v>13.1</c:v>
                </c:pt>
                <c:pt idx="4">
                  <c:v>16.886666666666667</c:v>
                </c:pt>
                <c:pt idx="5">
                  <c:v>17.293333333333333</c:v>
                </c:pt>
                <c:pt idx="6">
                  <c:v>18.413333333333338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EFCA-467F-BF81-5D557BB240B9}"/>
            </c:ext>
          </c:extLst>
        </c:ser>
        <c:ser>
          <c:idx val="3"/>
          <c:order val="3"/>
          <c:tx>
            <c:v>2 mg/L</c:v>
          </c:tx>
          <c:errBars>
            <c:errDir val="y"/>
            <c:errBarType val="both"/>
            <c:errValType val="cust"/>
            <c:noEndCap val="0"/>
            <c:plus>
              <c:numRef>
                <c:f>Sayfa1!$X$33:$X$39</c:f>
                <c:numCache>
                  <c:formatCode>General</c:formatCode>
                  <c:ptCount val="7"/>
                  <c:pt idx="0">
                    <c:v>4.9999999999999906E-3</c:v>
                  </c:pt>
                  <c:pt idx="1">
                    <c:v>8.6932924334416226E-2</c:v>
                  </c:pt>
                  <c:pt idx="2">
                    <c:v>0.3370954365359064</c:v>
                  </c:pt>
                  <c:pt idx="3">
                    <c:v>0.49090689884471289</c:v>
                  </c:pt>
                  <c:pt idx="4">
                    <c:v>0.37166292972710224</c:v>
                  </c:pt>
                  <c:pt idx="5">
                    <c:v>0.26633312473917614</c:v>
                  </c:pt>
                  <c:pt idx="6">
                    <c:v>0.85440037453175277</c:v>
                  </c:pt>
                </c:numCache>
              </c:numRef>
            </c:plus>
            <c:minus>
              <c:numRef>
                <c:f>Sayfa1!$X$33:$X$39</c:f>
                <c:numCache>
                  <c:formatCode>General</c:formatCode>
                  <c:ptCount val="7"/>
                  <c:pt idx="0">
                    <c:v>4.9999999999999906E-3</c:v>
                  </c:pt>
                  <c:pt idx="1">
                    <c:v>8.6932924334416226E-2</c:v>
                  </c:pt>
                  <c:pt idx="2">
                    <c:v>0.3370954365359064</c:v>
                  </c:pt>
                  <c:pt idx="3">
                    <c:v>0.49090689884471289</c:v>
                  </c:pt>
                  <c:pt idx="4">
                    <c:v>0.37166292972710224</c:v>
                  </c:pt>
                  <c:pt idx="5">
                    <c:v>0.26633312473917614</c:v>
                  </c:pt>
                  <c:pt idx="6">
                    <c:v>0.85440037453175277</c:v>
                  </c:pt>
                </c:numCache>
              </c:numRef>
            </c:minus>
          </c:errBars>
          <c:xVal>
            <c:numRef>
              <c:f>Sayfa1!$A$33:$A$39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</c:numCache>
            </c:numRef>
          </c:xVal>
          <c:yVal>
            <c:numRef>
              <c:f>Sayfa1!$W$33:$W$39</c:f>
              <c:numCache>
                <c:formatCode>0.00</c:formatCode>
                <c:ptCount val="7"/>
                <c:pt idx="0">
                  <c:v>0.17499999999999996</c:v>
                </c:pt>
                <c:pt idx="1">
                  <c:v>0.71066666666666656</c:v>
                </c:pt>
                <c:pt idx="2">
                  <c:v>3.4033333333333329</c:v>
                </c:pt>
                <c:pt idx="3">
                  <c:v>13.291666666666666</c:v>
                </c:pt>
                <c:pt idx="4">
                  <c:v>16.573333333333334</c:v>
                </c:pt>
                <c:pt idx="5">
                  <c:v>17.373333333333331</c:v>
                </c:pt>
                <c:pt idx="6">
                  <c:v>18.179999999999996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EFCA-467F-BF81-5D557BB24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27007200"/>
        <c:axId val="-527011008"/>
      </c:scatterChart>
      <c:valAx>
        <c:axId val="-527007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r-TR" baseline="0">
                    <a:latin typeface="Arial" panose="020B0604020202020204" pitchFamily="34" charset="0"/>
                    <a:cs typeface="Arial" panose="020B0604020202020204" pitchFamily="34" charset="0"/>
                  </a:rPr>
                  <a:t>Time (hour) </a:t>
                </a:r>
                <a:endParaRPr lang="tr-TR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527011008"/>
        <c:crosses val="autoZero"/>
        <c:crossBetween val="midCat"/>
        <c:majorUnit val="4"/>
      </c:valAx>
      <c:valAx>
        <c:axId val="-5270110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tr-TR">
                    <a:latin typeface="Arial" panose="020B0604020202020204" pitchFamily="34" charset="0"/>
                    <a:cs typeface="Arial" panose="020B0604020202020204" pitchFamily="34" charset="0"/>
                  </a:rPr>
                  <a:t>Optik Yoğunluk (OD</a:t>
                </a:r>
                <a:r>
                  <a:rPr lang="tr-TR" baseline="0">
                    <a:latin typeface="Arial" panose="020B0604020202020204" pitchFamily="34" charset="0"/>
                    <a:cs typeface="Arial" panose="020B0604020202020204" pitchFamily="34" charset="0"/>
                  </a:rPr>
                  <a:t>600 nm)</a:t>
                </a:r>
                <a:endParaRPr lang="tr-TR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-527007200"/>
        <c:crossesAt val="0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900" baseline="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Control</c:v>
          </c:tx>
          <c:errBars>
            <c:errDir val="y"/>
            <c:errBarType val="both"/>
            <c:errValType val="cust"/>
            <c:noEndCap val="0"/>
            <c:plus>
              <c:numRef>
                <c:f>Sayfa1!$F$43:$F$49</c:f>
                <c:numCache>
                  <c:formatCode>General</c:formatCode>
                  <c:ptCount val="7"/>
                  <c:pt idx="0">
                    <c:v>4.1633319989322695E-3</c:v>
                  </c:pt>
                  <c:pt idx="1">
                    <c:v>0.12375782803523984</c:v>
                  </c:pt>
                  <c:pt idx="2">
                    <c:v>0.33922706259966923</c:v>
                  </c:pt>
                  <c:pt idx="3">
                    <c:v>0.23629078131263009</c:v>
                  </c:pt>
                  <c:pt idx="4">
                    <c:v>0.22120880030716053</c:v>
                  </c:pt>
                  <c:pt idx="5">
                    <c:v>0.18147543451755088</c:v>
                  </c:pt>
                  <c:pt idx="6">
                    <c:v>0.88611511667502973</c:v>
                  </c:pt>
                </c:numCache>
              </c:numRef>
            </c:plus>
            <c:minus>
              <c:numRef>
                <c:f>Sayfa1!$F$43:$F$49</c:f>
                <c:numCache>
                  <c:formatCode>General</c:formatCode>
                  <c:ptCount val="7"/>
                  <c:pt idx="0">
                    <c:v>4.1633319989322695E-3</c:v>
                  </c:pt>
                  <c:pt idx="1">
                    <c:v>0.12375782803523984</c:v>
                  </c:pt>
                  <c:pt idx="2">
                    <c:v>0.33922706259966923</c:v>
                  </c:pt>
                  <c:pt idx="3">
                    <c:v>0.23629078131263009</c:v>
                  </c:pt>
                  <c:pt idx="4">
                    <c:v>0.22120880030716053</c:v>
                  </c:pt>
                  <c:pt idx="5">
                    <c:v>0.18147543451755088</c:v>
                  </c:pt>
                  <c:pt idx="6">
                    <c:v>0.88611511667502973</c:v>
                  </c:pt>
                </c:numCache>
              </c:numRef>
            </c:minus>
          </c:errBars>
          <c:xVal>
            <c:numRef>
              <c:f>Sayfa1!$A$43:$A$49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</c:numCache>
            </c:numRef>
          </c:xVal>
          <c:yVal>
            <c:numRef>
              <c:f>Sayfa1!$E$43:$E$49</c:f>
              <c:numCache>
                <c:formatCode>0.00</c:formatCode>
                <c:ptCount val="7"/>
                <c:pt idx="0">
                  <c:v>0.14766666666666664</c:v>
                </c:pt>
                <c:pt idx="1">
                  <c:v>1.05</c:v>
                </c:pt>
                <c:pt idx="2">
                  <c:v>6.5100000000000007</c:v>
                </c:pt>
                <c:pt idx="3">
                  <c:v>11.433333333333332</c:v>
                </c:pt>
                <c:pt idx="4">
                  <c:v>16.113333333333333</c:v>
                </c:pt>
                <c:pt idx="5">
                  <c:v>17.593333333333334</c:v>
                </c:pt>
                <c:pt idx="6">
                  <c:v>18.819999999999997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D20-4574-AF30-7C60D7CAF93C}"/>
            </c:ext>
          </c:extLst>
        </c:ser>
        <c:ser>
          <c:idx val="1"/>
          <c:order val="1"/>
          <c:tx>
            <c:v>0,1 mg/L</c:v>
          </c:tx>
          <c:errBars>
            <c:errDir val="y"/>
            <c:errBarType val="both"/>
            <c:errValType val="cust"/>
            <c:noEndCap val="0"/>
            <c:plus>
              <c:numRef>
                <c:f>Sayfa1!$L$43:$L$49</c:f>
                <c:numCache>
                  <c:formatCode>General</c:formatCode>
                  <c:ptCount val="7"/>
                  <c:pt idx="0">
                    <c:v>2.3072349974229373E-2</c:v>
                  </c:pt>
                  <c:pt idx="1">
                    <c:v>0.15266957784706123</c:v>
                  </c:pt>
                  <c:pt idx="2">
                    <c:v>0.4102539863710446</c:v>
                  </c:pt>
                  <c:pt idx="3">
                    <c:v>1.4258769231599242</c:v>
                  </c:pt>
                  <c:pt idx="4">
                    <c:v>1.5990413794937681</c:v>
                  </c:pt>
                  <c:pt idx="5">
                    <c:v>1.4288923449068283</c:v>
                  </c:pt>
                  <c:pt idx="6">
                    <c:v>0.22538855339169425</c:v>
                  </c:pt>
                </c:numCache>
              </c:numRef>
            </c:plus>
            <c:minus>
              <c:numRef>
                <c:f>Sayfa1!$L$43:$L$49</c:f>
                <c:numCache>
                  <c:formatCode>General</c:formatCode>
                  <c:ptCount val="7"/>
                  <c:pt idx="0">
                    <c:v>2.3072349974229373E-2</c:v>
                  </c:pt>
                  <c:pt idx="1">
                    <c:v>0.15266957784706123</c:v>
                  </c:pt>
                  <c:pt idx="2">
                    <c:v>0.4102539863710446</c:v>
                  </c:pt>
                  <c:pt idx="3">
                    <c:v>1.4258769231599242</c:v>
                  </c:pt>
                  <c:pt idx="4">
                    <c:v>1.5990413794937681</c:v>
                  </c:pt>
                  <c:pt idx="5">
                    <c:v>1.4288923449068283</c:v>
                  </c:pt>
                  <c:pt idx="6">
                    <c:v>0.22538855339169425</c:v>
                  </c:pt>
                </c:numCache>
              </c:numRef>
            </c:minus>
          </c:errBars>
          <c:xVal>
            <c:numRef>
              <c:f>Sayfa1!$A$43:$A$49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</c:numCache>
            </c:numRef>
          </c:xVal>
          <c:yVal>
            <c:numRef>
              <c:f>Sayfa1!$K$43:$K$49</c:f>
              <c:numCache>
                <c:formatCode>0.00</c:formatCode>
                <c:ptCount val="7"/>
                <c:pt idx="0">
                  <c:v>0.14633333333333334</c:v>
                </c:pt>
                <c:pt idx="1">
                  <c:v>0.95600000000000007</c:v>
                </c:pt>
                <c:pt idx="2">
                  <c:v>5.7966666666666669</c:v>
                </c:pt>
                <c:pt idx="3">
                  <c:v>10.65</c:v>
                </c:pt>
                <c:pt idx="4">
                  <c:v>14.326666666666668</c:v>
                </c:pt>
                <c:pt idx="5">
                  <c:v>16.353333333333332</c:v>
                </c:pt>
                <c:pt idx="6">
                  <c:v>18.14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D20-4574-AF30-7C60D7CAF93C}"/>
            </c:ext>
          </c:extLst>
        </c:ser>
        <c:ser>
          <c:idx val="2"/>
          <c:order val="2"/>
          <c:tx>
            <c:v>1 mg/L</c:v>
          </c:tx>
          <c:errBars>
            <c:errDir val="y"/>
            <c:errBarType val="both"/>
            <c:errValType val="cust"/>
            <c:noEndCap val="0"/>
            <c:plus>
              <c:numRef>
                <c:f>Sayfa1!$R$43:$R$49</c:f>
                <c:numCache>
                  <c:formatCode>General</c:formatCode>
                  <c:ptCount val="7"/>
                  <c:pt idx="0">
                    <c:v>9.5043849529221694E-3</c:v>
                  </c:pt>
                  <c:pt idx="1">
                    <c:v>8.4664041954066946E-2</c:v>
                  </c:pt>
                  <c:pt idx="2">
                    <c:v>1.0232423955251275</c:v>
                  </c:pt>
                  <c:pt idx="3">
                    <c:v>0.30855847635956002</c:v>
                  </c:pt>
                  <c:pt idx="4">
                    <c:v>0.62010751755911908</c:v>
                  </c:pt>
                  <c:pt idx="5">
                    <c:v>1.8824452183264198</c:v>
                  </c:pt>
                  <c:pt idx="6">
                    <c:v>1.8332848478437096</c:v>
                  </c:pt>
                </c:numCache>
              </c:numRef>
            </c:plus>
            <c:minus>
              <c:numRef>
                <c:f>Sayfa1!$R$43:$R$49</c:f>
                <c:numCache>
                  <c:formatCode>General</c:formatCode>
                  <c:ptCount val="7"/>
                  <c:pt idx="0">
                    <c:v>9.5043849529221694E-3</c:v>
                  </c:pt>
                  <c:pt idx="1">
                    <c:v>8.4664041954066946E-2</c:v>
                  </c:pt>
                  <c:pt idx="2">
                    <c:v>1.0232423955251275</c:v>
                  </c:pt>
                  <c:pt idx="3">
                    <c:v>0.30855847635956002</c:v>
                  </c:pt>
                  <c:pt idx="4">
                    <c:v>0.62010751755911908</c:v>
                  </c:pt>
                  <c:pt idx="5">
                    <c:v>1.8824452183264198</c:v>
                  </c:pt>
                  <c:pt idx="6">
                    <c:v>1.8332848478437096</c:v>
                  </c:pt>
                </c:numCache>
              </c:numRef>
            </c:minus>
          </c:errBars>
          <c:xVal>
            <c:numRef>
              <c:f>Sayfa1!$A$43:$A$49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</c:numCache>
            </c:numRef>
          </c:xVal>
          <c:yVal>
            <c:numRef>
              <c:f>Sayfa1!$Q$43:$Q$49</c:f>
              <c:numCache>
                <c:formatCode>0.00</c:formatCode>
                <c:ptCount val="7"/>
                <c:pt idx="0">
                  <c:v>0.12566666666666668</c:v>
                </c:pt>
                <c:pt idx="1">
                  <c:v>0.44799999999999995</c:v>
                </c:pt>
                <c:pt idx="2">
                  <c:v>3.36</c:v>
                </c:pt>
                <c:pt idx="3">
                  <c:v>10.483333333333334</c:v>
                </c:pt>
                <c:pt idx="4">
                  <c:v>15.053333333333335</c:v>
                </c:pt>
                <c:pt idx="5">
                  <c:v>16.32</c:v>
                </c:pt>
                <c:pt idx="6">
                  <c:v>17.373333333333331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BD20-4574-AF30-7C60D7CAF93C}"/>
            </c:ext>
          </c:extLst>
        </c:ser>
        <c:ser>
          <c:idx val="3"/>
          <c:order val="3"/>
          <c:tx>
            <c:v>2 mg/L</c:v>
          </c:tx>
          <c:errBars>
            <c:errDir val="y"/>
            <c:errBarType val="both"/>
            <c:errValType val="cust"/>
            <c:noEndCap val="0"/>
            <c:plus>
              <c:numRef>
                <c:f>Sayfa1!$X$43:$X$49</c:f>
                <c:numCache>
                  <c:formatCode>General</c:formatCode>
                  <c:ptCount val="7"/>
                  <c:pt idx="0">
                    <c:v>1.011599393699567E-2</c:v>
                  </c:pt>
                  <c:pt idx="1">
                    <c:v>6.4291005073286427E-3</c:v>
                  </c:pt>
                  <c:pt idx="2">
                    <c:v>0.19857828011475309</c:v>
                  </c:pt>
                  <c:pt idx="3">
                    <c:v>7.6376261582597443E-2</c:v>
                  </c:pt>
                  <c:pt idx="4">
                    <c:v>0.23180451534284996</c:v>
                  </c:pt>
                  <c:pt idx="5">
                    <c:v>0.78460180983732208</c:v>
                  </c:pt>
                  <c:pt idx="6">
                    <c:v>0.8600775158864068</c:v>
                  </c:pt>
                </c:numCache>
              </c:numRef>
            </c:plus>
            <c:minus>
              <c:numRef>
                <c:f>Sayfa1!$X$43:$X$49</c:f>
                <c:numCache>
                  <c:formatCode>General</c:formatCode>
                  <c:ptCount val="7"/>
                  <c:pt idx="0">
                    <c:v>1.011599393699567E-2</c:v>
                  </c:pt>
                  <c:pt idx="1">
                    <c:v>6.4291005073286427E-3</c:v>
                  </c:pt>
                  <c:pt idx="2">
                    <c:v>0.19857828011475309</c:v>
                  </c:pt>
                  <c:pt idx="3">
                    <c:v>7.6376261582597443E-2</c:v>
                  </c:pt>
                  <c:pt idx="4">
                    <c:v>0.23180451534284996</c:v>
                  </c:pt>
                  <c:pt idx="5">
                    <c:v>0.78460180983732208</c:v>
                  </c:pt>
                  <c:pt idx="6">
                    <c:v>0.8600775158864068</c:v>
                  </c:pt>
                </c:numCache>
              </c:numRef>
            </c:minus>
          </c:errBars>
          <c:xVal>
            <c:numRef>
              <c:f>Sayfa1!$A$43:$A$49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</c:numCache>
            </c:numRef>
          </c:xVal>
          <c:yVal>
            <c:numRef>
              <c:f>Sayfa1!$W$43:$W$49</c:f>
              <c:numCache>
                <c:formatCode>0.00</c:formatCode>
                <c:ptCount val="7"/>
                <c:pt idx="0">
                  <c:v>0.17966666666666667</c:v>
                </c:pt>
                <c:pt idx="1">
                  <c:v>0.5006666666666667</c:v>
                </c:pt>
                <c:pt idx="2">
                  <c:v>2.6583333333333332</c:v>
                </c:pt>
                <c:pt idx="3">
                  <c:v>10.766666666666666</c:v>
                </c:pt>
                <c:pt idx="4">
                  <c:v>16.27333333333333</c:v>
                </c:pt>
                <c:pt idx="5">
                  <c:v>17.580000000000002</c:v>
                </c:pt>
                <c:pt idx="6">
                  <c:v>18.786666666666665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BD20-4574-AF30-7C60D7CAF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27004480"/>
        <c:axId val="-527008288"/>
      </c:scatterChart>
      <c:valAx>
        <c:axId val="-527004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r-TR" baseline="0">
                    <a:latin typeface="Arial" panose="020B0604020202020204" pitchFamily="34" charset="0"/>
                    <a:cs typeface="Arial" panose="020B0604020202020204" pitchFamily="34" charset="0"/>
                  </a:rPr>
                  <a:t>Time (hour)</a:t>
                </a:r>
                <a:endParaRPr lang="tr-TR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527008288"/>
        <c:crosses val="autoZero"/>
        <c:crossBetween val="midCat"/>
        <c:majorUnit val="4"/>
      </c:valAx>
      <c:valAx>
        <c:axId val="-5270082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tr-TR">
                    <a:latin typeface="Arial" panose="020B0604020202020204" pitchFamily="34" charset="0"/>
                    <a:cs typeface="Arial" panose="020B0604020202020204" pitchFamily="34" charset="0"/>
                  </a:rPr>
                  <a:t>Optik Yoğunluk (OD</a:t>
                </a:r>
                <a:r>
                  <a:rPr lang="tr-TR" baseline="0">
                    <a:latin typeface="Arial" panose="020B0604020202020204" pitchFamily="34" charset="0"/>
                    <a:cs typeface="Arial" panose="020B0604020202020204" pitchFamily="34" charset="0"/>
                  </a:rPr>
                  <a:t>600 nm)</a:t>
                </a:r>
                <a:endParaRPr lang="tr-TR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-527004480"/>
        <c:crossesAt val="0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900" baseline="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59</xdr:row>
      <xdr:rowOff>0</xdr:rowOff>
    </xdr:from>
    <xdr:to>
      <xdr:col>8</xdr:col>
      <xdr:colOff>38100</xdr:colOff>
      <xdr:row>73</xdr:row>
      <xdr:rowOff>76200</xdr:rowOff>
    </xdr:to>
    <xdr:graphicFrame macro="">
      <xdr:nvGraphicFramePr>
        <xdr:cNvPr id="13" name="Grafik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16</xdr:col>
      <xdr:colOff>466725</xdr:colOff>
      <xdr:row>73</xdr:row>
      <xdr:rowOff>76200</xdr:rowOff>
    </xdr:to>
    <xdr:graphicFrame macro="">
      <xdr:nvGraphicFramePr>
        <xdr:cNvPr id="16" name="Grafik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8</xdr:col>
      <xdr:colOff>45720</xdr:colOff>
      <xdr:row>90</xdr:row>
      <xdr:rowOff>76200</xdr:rowOff>
    </xdr:to>
    <xdr:graphicFrame macro="">
      <xdr:nvGraphicFramePr>
        <xdr:cNvPr id="17" name="Grafik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76</xdr:row>
      <xdr:rowOff>0</xdr:rowOff>
    </xdr:from>
    <xdr:to>
      <xdr:col>16</xdr:col>
      <xdr:colOff>504825</xdr:colOff>
      <xdr:row>90</xdr:row>
      <xdr:rowOff>76200</xdr:rowOff>
    </xdr:to>
    <xdr:graphicFrame macro="">
      <xdr:nvGraphicFramePr>
        <xdr:cNvPr id="19" name="Grafik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93</xdr:row>
      <xdr:rowOff>0</xdr:rowOff>
    </xdr:from>
    <xdr:to>
      <xdr:col>8</xdr:col>
      <xdr:colOff>45720</xdr:colOff>
      <xdr:row>107</xdr:row>
      <xdr:rowOff>76200</xdr:rowOff>
    </xdr:to>
    <xdr:graphicFrame macro="">
      <xdr:nvGraphicFramePr>
        <xdr:cNvPr id="21" name="Grafik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is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s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is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"/>
  <sheetViews>
    <sheetView tabSelected="1" topLeftCell="A85" zoomScale="86" zoomScaleNormal="86" workbookViewId="0">
      <selection activeCell="W42" sqref="W42"/>
    </sheetView>
  </sheetViews>
  <sheetFormatPr defaultRowHeight="15" x14ac:dyDescent="0.25"/>
  <cols>
    <col min="2" max="4" width="9.140625" style="22"/>
    <col min="5" max="6" width="11.5703125" style="22" bestFit="1" customWidth="1"/>
    <col min="7" max="7" width="9.140625" customWidth="1"/>
    <col min="8" max="10" width="9.140625" style="22"/>
    <col min="11" max="12" width="11.5703125" style="22" bestFit="1" customWidth="1"/>
    <col min="13" max="13" width="11.5703125" bestFit="1" customWidth="1"/>
    <col min="14" max="16" width="9.140625" style="22"/>
    <col min="17" max="18" width="11.5703125" style="22" bestFit="1" customWidth="1"/>
    <col min="19" max="19" width="11.5703125" bestFit="1" customWidth="1"/>
    <col min="20" max="22" width="9.140625" style="22"/>
    <col min="23" max="24" width="11.5703125" style="22" bestFit="1" customWidth="1"/>
    <col min="25" max="25" width="11.5703125" bestFit="1" customWidth="1"/>
  </cols>
  <sheetData>
    <row r="1" spans="1:25" x14ac:dyDescent="0.25">
      <c r="A1" s="28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3"/>
      <c r="X1" s="23"/>
      <c r="Y1" s="3"/>
    </row>
    <row r="2" spans="1:25" ht="45" x14ac:dyDescent="0.25">
      <c r="A2" s="1" t="s">
        <v>21</v>
      </c>
      <c r="B2" s="20" t="s">
        <v>24</v>
      </c>
      <c r="C2" s="20" t="s">
        <v>25</v>
      </c>
      <c r="D2" s="20" t="s">
        <v>26</v>
      </c>
      <c r="E2" s="14" t="s">
        <v>49</v>
      </c>
      <c r="F2" s="14" t="s">
        <v>32</v>
      </c>
      <c r="G2" s="2"/>
      <c r="H2" s="20" t="s">
        <v>0</v>
      </c>
      <c r="I2" s="20" t="s">
        <v>1</v>
      </c>
      <c r="J2" s="20" t="s">
        <v>2</v>
      </c>
      <c r="K2" s="14" t="s">
        <v>42</v>
      </c>
      <c r="L2" s="14" t="s">
        <v>33</v>
      </c>
      <c r="M2" s="2"/>
      <c r="N2" s="20" t="s">
        <v>3</v>
      </c>
      <c r="O2" s="20" t="s">
        <v>4</v>
      </c>
      <c r="P2" s="20" t="s">
        <v>5</v>
      </c>
      <c r="Q2" s="14" t="s">
        <v>43</v>
      </c>
      <c r="R2" s="14" t="s">
        <v>34</v>
      </c>
      <c r="S2" s="2"/>
      <c r="T2" s="20" t="s">
        <v>6</v>
      </c>
      <c r="U2" s="20" t="s">
        <v>7</v>
      </c>
      <c r="V2" s="20" t="s">
        <v>8</v>
      </c>
      <c r="W2" s="14" t="s">
        <v>44</v>
      </c>
      <c r="X2" s="14" t="s">
        <v>35</v>
      </c>
      <c r="Y2" s="2"/>
    </row>
    <row r="3" spans="1:25" x14ac:dyDescent="0.25">
      <c r="A3" s="1">
        <v>0</v>
      </c>
      <c r="B3" s="15">
        <v>0.14749999999999999</v>
      </c>
      <c r="C3" s="15">
        <v>0.14849999999999999</v>
      </c>
      <c r="D3" s="15">
        <v>0.154</v>
      </c>
      <c r="E3" s="15">
        <f t="shared" ref="E3:E9" si="0">AVERAGE(B3:D3)</f>
        <v>0.15</v>
      </c>
      <c r="F3" s="15">
        <f t="shared" ref="F3:F9" si="1">_xlfn.STDEV.S(B3:D3)</f>
        <v>3.5000000000000035E-3</v>
      </c>
      <c r="G3" s="1"/>
      <c r="H3" s="15">
        <v>0.14899999999999999</v>
      </c>
      <c r="I3" s="15">
        <v>0.14899999999999999</v>
      </c>
      <c r="J3" s="15">
        <v>0.14199999999999999</v>
      </c>
      <c r="K3" s="15">
        <f t="shared" ref="K3:K9" si="2">AVERAGE(H3:J3)</f>
        <v>0.14666666666666664</v>
      </c>
      <c r="L3" s="15">
        <f t="shared" ref="L3:L9" si="3">_xlfn.STDEV.S(H3:J3)</f>
        <v>4.0414518843273836E-3</v>
      </c>
      <c r="M3" s="1"/>
      <c r="N3" s="15">
        <v>0.14799999999999999</v>
      </c>
      <c r="O3" s="15">
        <v>0.14649999999999999</v>
      </c>
      <c r="P3" s="15">
        <v>0.14499999999999999</v>
      </c>
      <c r="Q3" s="15">
        <f t="shared" ref="Q3:Q9" si="4">AVERAGE(N3:P3)</f>
        <v>0.14649999999999999</v>
      </c>
      <c r="R3" s="15">
        <f t="shared" ref="R3:R9" si="5">_xlfn.STDEV.S(N3:P3)</f>
        <v>1.5000000000000013E-3</v>
      </c>
      <c r="S3" s="1"/>
      <c r="T3" s="15">
        <v>0.14699999999999999</v>
      </c>
      <c r="U3" s="15">
        <v>0.14749999999999999</v>
      </c>
      <c r="V3" s="15">
        <v>0.14399999999999999</v>
      </c>
      <c r="W3" s="15">
        <f t="shared" ref="W3:W9" si="6">AVERAGE(T3:V3)</f>
        <v>0.14616666666666667</v>
      </c>
      <c r="X3" s="15">
        <f t="shared" ref="X3:X9" si="7">_xlfn.STDEV.S(T3:V3)</f>
        <v>1.8929694486000928E-3</v>
      </c>
      <c r="Y3" s="1"/>
    </row>
    <row r="4" spans="1:25" x14ac:dyDescent="0.25">
      <c r="A4" s="1">
        <v>4</v>
      </c>
      <c r="B4" s="15">
        <v>0.28599999999999998</v>
      </c>
      <c r="C4" s="15">
        <v>0.29599999999999999</v>
      </c>
      <c r="D4" s="15">
        <v>0.316</v>
      </c>
      <c r="E4" s="15">
        <f t="shared" si="0"/>
        <v>0.29933333333333328</v>
      </c>
      <c r="F4" s="15">
        <f t="shared" si="1"/>
        <v>1.527525231651948E-2</v>
      </c>
      <c r="G4" s="1"/>
      <c r="H4" s="15">
        <v>0.28399999999999997</v>
      </c>
      <c r="I4" s="15">
        <v>0.30399999999999999</v>
      </c>
      <c r="J4" s="15">
        <v>0.28799999999999998</v>
      </c>
      <c r="K4" s="15">
        <f t="shared" si="2"/>
        <v>0.29199999999999998</v>
      </c>
      <c r="L4" s="15">
        <f t="shared" si="3"/>
        <v>1.0583005244258372E-2</v>
      </c>
      <c r="M4" s="1"/>
      <c r="N4" s="15">
        <v>0.28399999999999997</v>
      </c>
      <c r="O4" s="15">
        <v>0.28799999999999998</v>
      </c>
      <c r="P4" s="15">
        <v>0.28799999999999998</v>
      </c>
      <c r="Q4" s="15">
        <f t="shared" si="4"/>
        <v>0.28666666666666663</v>
      </c>
      <c r="R4" s="15">
        <f t="shared" si="5"/>
        <v>2.3094010767585054E-3</v>
      </c>
      <c r="S4" s="1"/>
      <c r="T4" s="15">
        <v>0.22</v>
      </c>
      <c r="U4" s="15">
        <v>0.21199999999999999</v>
      </c>
      <c r="V4" s="15">
        <v>0.20200000000000001</v>
      </c>
      <c r="W4" s="15">
        <f t="shared" si="6"/>
        <v>0.21133333333333335</v>
      </c>
      <c r="X4" s="15">
        <f t="shared" si="7"/>
        <v>9.0184995056457815E-3</v>
      </c>
      <c r="Y4" s="1"/>
    </row>
    <row r="5" spans="1:25" x14ac:dyDescent="0.25">
      <c r="A5" s="1">
        <v>8</v>
      </c>
      <c r="B5" s="15">
        <v>1.5149999999999999</v>
      </c>
      <c r="C5" s="16">
        <v>1.58</v>
      </c>
      <c r="D5" s="16">
        <v>1.65</v>
      </c>
      <c r="E5" s="16">
        <f t="shared" si="0"/>
        <v>1.5816666666666663</v>
      </c>
      <c r="F5" s="16">
        <f t="shared" si="1"/>
        <v>6.7515430335096979E-2</v>
      </c>
      <c r="G5" s="7"/>
      <c r="H5" s="16">
        <v>1.47</v>
      </c>
      <c r="I5" s="16">
        <v>1.59</v>
      </c>
      <c r="J5" s="16">
        <v>1.51</v>
      </c>
      <c r="K5" s="16">
        <f t="shared" si="2"/>
        <v>1.5233333333333334</v>
      </c>
      <c r="L5" s="16">
        <f t="shared" si="3"/>
        <v>6.1101009266077921E-2</v>
      </c>
      <c r="M5" s="7"/>
      <c r="N5" s="16">
        <v>1.415</v>
      </c>
      <c r="O5" s="16">
        <v>1.43</v>
      </c>
      <c r="P5" s="16">
        <v>1.52</v>
      </c>
      <c r="Q5" s="16">
        <f t="shared" si="4"/>
        <v>1.4550000000000001</v>
      </c>
      <c r="R5" s="16">
        <f t="shared" si="5"/>
        <v>5.6789083458002751E-2</v>
      </c>
      <c r="S5" s="1"/>
      <c r="T5" s="15">
        <v>0.75</v>
      </c>
      <c r="U5" s="15">
        <v>0.72499999999999998</v>
      </c>
      <c r="V5" s="15">
        <v>0.73</v>
      </c>
      <c r="W5" s="15">
        <f t="shared" si="6"/>
        <v>0.73499999999999999</v>
      </c>
      <c r="X5" s="15">
        <f t="shared" si="7"/>
        <v>1.3228756555322966E-2</v>
      </c>
      <c r="Y5" s="1"/>
    </row>
    <row r="6" spans="1:25" x14ac:dyDescent="0.25">
      <c r="A6" s="1">
        <v>12</v>
      </c>
      <c r="B6" s="15">
        <v>7.4124999999999996</v>
      </c>
      <c r="C6" s="16">
        <v>7.7</v>
      </c>
      <c r="D6" s="16">
        <v>7.625</v>
      </c>
      <c r="E6" s="16">
        <f t="shared" si="0"/>
        <v>7.5791666666666666</v>
      </c>
      <c r="F6" s="16">
        <f t="shared" si="1"/>
        <v>0.14912941806811095</v>
      </c>
      <c r="G6" s="7"/>
      <c r="H6" s="16">
        <v>6.9375</v>
      </c>
      <c r="I6" s="16">
        <v>6.9</v>
      </c>
      <c r="J6" s="16">
        <v>7.2374999999999998</v>
      </c>
      <c r="K6" s="16">
        <f t="shared" si="2"/>
        <v>7.0249999999999995</v>
      </c>
      <c r="L6" s="16">
        <f t="shared" si="3"/>
        <v>0.18498310733685905</v>
      </c>
      <c r="M6" s="7"/>
      <c r="N6" s="16">
        <v>6.6875</v>
      </c>
      <c r="O6" s="16">
        <v>6.5</v>
      </c>
      <c r="P6" s="16">
        <v>7.2750000000000004</v>
      </c>
      <c r="Q6" s="16">
        <f t="shared" si="4"/>
        <v>6.8208333333333329</v>
      </c>
      <c r="R6" s="16">
        <f t="shared" si="5"/>
        <v>0.4043384514652712</v>
      </c>
      <c r="S6" s="1"/>
      <c r="T6" s="15">
        <v>3.7124999999999999</v>
      </c>
      <c r="U6" s="15">
        <v>3.35</v>
      </c>
      <c r="V6" s="15">
        <v>3.0249999999999999</v>
      </c>
      <c r="W6" s="15">
        <f t="shared" si="6"/>
        <v>3.3625000000000003</v>
      </c>
      <c r="X6" s="15">
        <f t="shared" si="7"/>
        <v>0.34392041230494014</v>
      </c>
      <c r="Y6" s="1"/>
    </row>
    <row r="7" spans="1:25" x14ac:dyDescent="0.25">
      <c r="A7" s="1">
        <v>16</v>
      </c>
      <c r="B7" s="15">
        <v>13.06</v>
      </c>
      <c r="C7" s="16">
        <v>12.54</v>
      </c>
      <c r="D7" s="16">
        <v>12.56</v>
      </c>
      <c r="E7" s="16">
        <f t="shared" si="0"/>
        <v>12.72</v>
      </c>
      <c r="F7" s="16">
        <f t="shared" si="1"/>
        <v>0.29461839725312511</v>
      </c>
      <c r="G7" s="7"/>
      <c r="H7" s="16">
        <v>12.24</v>
      </c>
      <c r="I7" s="16">
        <v>12.32</v>
      </c>
      <c r="J7" s="16">
        <v>12.16</v>
      </c>
      <c r="K7" s="16">
        <f t="shared" si="2"/>
        <v>12.24</v>
      </c>
      <c r="L7" s="16">
        <f t="shared" si="3"/>
        <v>8.0000000000000071E-2</v>
      </c>
      <c r="M7" s="7"/>
      <c r="N7" s="16">
        <v>12.2</v>
      </c>
      <c r="O7" s="16">
        <v>12.62</v>
      </c>
      <c r="P7" s="16">
        <v>13.64</v>
      </c>
      <c r="Q7" s="16">
        <f t="shared" si="4"/>
        <v>12.82</v>
      </c>
      <c r="R7" s="16">
        <f t="shared" si="5"/>
        <v>0.74054034326294549</v>
      </c>
      <c r="S7" s="1"/>
      <c r="T7" s="15">
        <v>10.9</v>
      </c>
      <c r="U7" s="15">
        <v>10.220000000000001</v>
      </c>
      <c r="V7" s="15">
        <v>10.06</v>
      </c>
      <c r="W7" s="15">
        <f t="shared" si="6"/>
        <v>10.393333333333333</v>
      </c>
      <c r="X7" s="15">
        <f t="shared" si="7"/>
        <v>0.44601943156473939</v>
      </c>
      <c r="Y7" s="1"/>
    </row>
    <row r="8" spans="1:25" x14ac:dyDescent="0.25">
      <c r="A8" s="1">
        <v>20</v>
      </c>
      <c r="B8" s="16">
        <v>14.04</v>
      </c>
      <c r="C8" s="16">
        <v>13.2</v>
      </c>
      <c r="D8" s="16">
        <v>13.62</v>
      </c>
      <c r="E8" s="16">
        <f t="shared" si="0"/>
        <v>13.62</v>
      </c>
      <c r="F8" s="16">
        <f t="shared" si="1"/>
        <v>0.41999999999999993</v>
      </c>
      <c r="G8" s="7"/>
      <c r="H8" s="16">
        <v>13.74</v>
      </c>
      <c r="I8" s="16">
        <v>13.46</v>
      </c>
      <c r="J8" s="16">
        <v>13.5</v>
      </c>
      <c r="K8" s="16">
        <f t="shared" si="2"/>
        <v>13.566666666666668</v>
      </c>
      <c r="L8" s="16">
        <f t="shared" si="3"/>
        <v>0.15143755588800711</v>
      </c>
      <c r="M8" s="7"/>
      <c r="N8" s="16">
        <v>13.52</v>
      </c>
      <c r="O8" s="16">
        <v>13.52</v>
      </c>
      <c r="P8" s="16">
        <v>14.44</v>
      </c>
      <c r="Q8" s="16">
        <f t="shared" si="4"/>
        <v>13.826666666666666</v>
      </c>
      <c r="R8" s="16">
        <f t="shared" si="5"/>
        <v>0.53116224765445563</v>
      </c>
      <c r="S8" s="1"/>
      <c r="T8" s="15">
        <v>12.62</v>
      </c>
      <c r="U8" s="15">
        <v>12.82</v>
      </c>
      <c r="V8" s="15">
        <v>12.92</v>
      </c>
      <c r="W8" s="15">
        <f t="shared" si="6"/>
        <v>12.786666666666667</v>
      </c>
      <c r="X8" s="15">
        <f t="shared" si="7"/>
        <v>0.15275252316519508</v>
      </c>
      <c r="Y8" s="1"/>
    </row>
    <row r="9" spans="1:25" x14ac:dyDescent="0.25">
      <c r="A9" s="1">
        <v>22</v>
      </c>
      <c r="B9" s="15">
        <v>14.32</v>
      </c>
      <c r="C9" s="16">
        <v>14.56</v>
      </c>
      <c r="D9" s="16">
        <v>14.2</v>
      </c>
      <c r="E9" s="16">
        <f t="shared" si="0"/>
        <v>14.36</v>
      </c>
      <c r="F9" s="16">
        <f t="shared" si="1"/>
        <v>0.18330302779823415</v>
      </c>
      <c r="G9" s="7"/>
      <c r="H9" s="16">
        <v>13.92</v>
      </c>
      <c r="I9" s="27">
        <v>14.32</v>
      </c>
      <c r="J9" s="16">
        <v>13.96</v>
      </c>
      <c r="K9" s="16">
        <f t="shared" si="2"/>
        <v>14.066666666666668</v>
      </c>
      <c r="L9" s="16">
        <f t="shared" si="3"/>
        <v>0.22030282189144407</v>
      </c>
      <c r="M9" s="7"/>
      <c r="N9" s="16">
        <v>14.04</v>
      </c>
      <c r="O9" s="16">
        <v>14.76</v>
      </c>
      <c r="P9" s="16">
        <v>15.12</v>
      </c>
      <c r="Q9" s="16">
        <f t="shared" si="4"/>
        <v>14.639999999999999</v>
      </c>
      <c r="R9" s="16">
        <f t="shared" si="5"/>
        <v>0.5499090833947009</v>
      </c>
      <c r="S9" s="1"/>
      <c r="T9" s="15">
        <v>13.32</v>
      </c>
      <c r="U9" s="15">
        <v>13.48</v>
      </c>
      <c r="V9" s="15">
        <v>14.1</v>
      </c>
      <c r="W9" s="15">
        <f t="shared" si="6"/>
        <v>13.633333333333333</v>
      </c>
      <c r="X9" s="15">
        <f t="shared" si="7"/>
        <v>0.41198705481280962</v>
      </c>
      <c r="Y9" s="1"/>
    </row>
    <row r="10" spans="1:25" x14ac:dyDescent="0.25">
      <c r="A10" s="1"/>
      <c r="B10" s="15"/>
      <c r="C10" s="16"/>
      <c r="D10" s="16"/>
      <c r="E10" s="16"/>
      <c r="F10" s="16"/>
      <c r="G10" s="7"/>
      <c r="H10" s="16"/>
      <c r="I10" s="16"/>
      <c r="J10" s="16"/>
      <c r="K10" s="16"/>
      <c r="L10" s="16"/>
      <c r="M10" s="7"/>
      <c r="N10" s="16"/>
      <c r="O10" s="16"/>
      <c r="P10" s="16"/>
      <c r="Q10" s="16"/>
      <c r="R10" s="16"/>
      <c r="S10" s="1"/>
      <c r="T10" s="15"/>
      <c r="U10" s="15"/>
      <c r="V10" s="15"/>
      <c r="W10" s="15"/>
      <c r="X10" s="15"/>
      <c r="Y10" s="1"/>
    </row>
    <row r="11" spans="1:25" x14ac:dyDescent="0.25">
      <c r="A11" s="1"/>
      <c r="B11" s="15"/>
      <c r="C11" s="15"/>
      <c r="D11" s="15"/>
      <c r="E11" s="15"/>
      <c r="F11" s="15"/>
      <c r="G11" s="1"/>
      <c r="H11" s="15"/>
      <c r="I11" s="15"/>
      <c r="J11" s="15"/>
      <c r="K11" s="15"/>
      <c r="L11" s="15"/>
      <c r="M11" s="1"/>
      <c r="N11" s="15"/>
      <c r="O11" s="15"/>
      <c r="P11" s="15"/>
      <c r="Q11" s="15"/>
      <c r="R11" s="15"/>
      <c r="S11" s="1"/>
      <c r="T11" s="15"/>
      <c r="U11" s="15"/>
      <c r="V11" s="15"/>
      <c r="W11" s="15"/>
      <c r="X11" s="15"/>
      <c r="Y11" s="1"/>
    </row>
    <row r="12" spans="1:25" x14ac:dyDescent="0.25">
      <c r="A12" s="11" t="s">
        <v>28</v>
      </c>
      <c r="B12" s="17"/>
      <c r="C12" s="17"/>
      <c r="D12" s="17"/>
      <c r="E12" s="17"/>
      <c r="F12" s="17"/>
      <c r="G12" s="8"/>
      <c r="H12" s="17"/>
      <c r="I12" s="17"/>
      <c r="J12" s="17"/>
      <c r="K12" s="17"/>
      <c r="L12" s="17"/>
      <c r="M12" s="8"/>
      <c r="N12" s="17"/>
      <c r="O12" s="17"/>
      <c r="P12" s="17"/>
      <c r="Q12" s="17"/>
      <c r="R12" s="17"/>
      <c r="S12" s="8"/>
      <c r="T12" s="17"/>
      <c r="U12" s="17"/>
      <c r="V12" s="17"/>
      <c r="W12" s="24"/>
      <c r="X12" s="24"/>
      <c r="Y12" s="4"/>
    </row>
    <row r="13" spans="1:25" ht="45" x14ac:dyDescent="0.25">
      <c r="A13" s="1" t="s">
        <v>21</v>
      </c>
      <c r="B13" s="20" t="s">
        <v>24</v>
      </c>
      <c r="C13" s="20" t="s">
        <v>25</v>
      </c>
      <c r="D13" s="20" t="s">
        <v>26</v>
      </c>
      <c r="E13" s="14" t="s">
        <v>49</v>
      </c>
      <c r="F13" s="14" t="s">
        <v>32</v>
      </c>
      <c r="G13" s="2"/>
      <c r="H13" s="20" t="s">
        <v>0</v>
      </c>
      <c r="I13" s="20" t="s">
        <v>1</v>
      </c>
      <c r="J13" s="20" t="s">
        <v>2</v>
      </c>
      <c r="K13" s="14" t="s">
        <v>42</v>
      </c>
      <c r="L13" s="14" t="s">
        <v>33</v>
      </c>
      <c r="M13" s="2"/>
      <c r="N13" s="20" t="s">
        <v>3</v>
      </c>
      <c r="O13" s="20" t="s">
        <v>4</v>
      </c>
      <c r="P13" s="20" t="s">
        <v>5</v>
      </c>
      <c r="Q13" s="14" t="s">
        <v>45</v>
      </c>
      <c r="R13" s="14" t="s">
        <v>36</v>
      </c>
      <c r="S13" s="2"/>
      <c r="T13" s="20" t="s">
        <v>9</v>
      </c>
      <c r="U13" s="20" t="s">
        <v>10</v>
      </c>
      <c r="V13" s="20" t="s">
        <v>11</v>
      </c>
      <c r="W13" s="14" t="s">
        <v>44</v>
      </c>
      <c r="X13" s="14" t="s">
        <v>35</v>
      </c>
      <c r="Y13" s="2"/>
    </row>
    <row r="14" spans="1:25" x14ac:dyDescent="0.25">
      <c r="A14" s="1">
        <v>0</v>
      </c>
      <c r="B14" s="15">
        <v>0.14000000000000001</v>
      </c>
      <c r="C14" s="15">
        <v>0.13900000000000001</v>
      </c>
      <c r="D14" s="15">
        <v>0.14050000000000001</v>
      </c>
      <c r="E14" s="15">
        <f t="shared" ref="E14:E20" si="8">AVERAGE(B14:D14)</f>
        <v>0.13983333333333334</v>
      </c>
      <c r="F14" s="15">
        <f t="shared" ref="F14:F20" si="9">_xlfn.STDEV.S(B14:D14)</f>
        <v>7.6376261582597406E-4</v>
      </c>
      <c r="G14" s="1"/>
      <c r="H14" s="15">
        <v>0.14299999999999999</v>
      </c>
      <c r="I14" s="15">
        <v>0.14499999999999999</v>
      </c>
      <c r="J14" s="15">
        <v>0.14199999999999999</v>
      </c>
      <c r="K14" s="15">
        <f t="shared" ref="K14:K20" si="10">AVERAGE(H14:J14)</f>
        <v>0.14333333333333331</v>
      </c>
      <c r="L14" s="15">
        <f t="shared" ref="L14:L20" si="11">_xlfn.STDEV.S(H14:J14)</f>
        <v>1.5275252316519479E-3</v>
      </c>
      <c r="M14" s="1"/>
      <c r="N14" s="15">
        <v>0.14249999999999999</v>
      </c>
      <c r="O14" s="15">
        <v>0.14399999999999999</v>
      </c>
      <c r="P14" s="15">
        <v>0.14649999999999999</v>
      </c>
      <c r="Q14" s="15">
        <f t="shared" ref="Q14:Q20" si="12">AVERAGE(N14:P14)</f>
        <v>0.14433333333333331</v>
      </c>
      <c r="R14" s="15">
        <f t="shared" ref="R14:R20" si="13">_xlfn.STDEV.S(N14:P14)</f>
        <v>2.0207259421636918E-3</v>
      </c>
      <c r="S14" s="1"/>
      <c r="T14" s="15">
        <v>0.14799999999999999</v>
      </c>
      <c r="U14" s="15">
        <v>0.13800000000000001</v>
      </c>
      <c r="V14" s="15">
        <v>0.14549999999999999</v>
      </c>
      <c r="W14" s="15">
        <f t="shared" ref="W14:W20" si="14">AVERAGE(T14:V14)</f>
        <v>0.14383333333333334</v>
      </c>
      <c r="X14" s="15">
        <f t="shared" ref="X14:X20" si="15">_xlfn.STDEV.S(T14:V14)</f>
        <v>5.2041649986653204E-3</v>
      </c>
      <c r="Y14" s="1"/>
    </row>
    <row r="15" spans="1:25" x14ac:dyDescent="0.25">
      <c r="A15" s="1">
        <v>4</v>
      </c>
      <c r="B15" s="15">
        <v>0.39</v>
      </c>
      <c r="C15" s="15">
        <v>0.39200000000000002</v>
      </c>
      <c r="D15" s="15">
        <v>0.432</v>
      </c>
      <c r="E15" s="15">
        <f t="shared" si="8"/>
        <v>0.40466666666666667</v>
      </c>
      <c r="F15" s="15">
        <f t="shared" si="9"/>
        <v>2.3692474191889135E-2</v>
      </c>
      <c r="G15" s="1"/>
      <c r="H15" s="15">
        <v>0.39</v>
      </c>
      <c r="I15" s="15">
        <v>0.42</v>
      </c>
      <c r="J15" s="15">
        <v>0.40799999999999997</v>
      </c>
      <c r="K15" s="15">
        <f t="shared" si="10"/>
        <v>0.40599999999999997</v>
      </c>
      <c r="L15" s="15">
        <f t="shared" si="11"/>
        <v>1.5099668870541485E-2</v>
      </c>
      <c r="M15" s="1"/>
      <c r="N15" s="15">
        <v>0.38800000000000001</v>
      </c>
      <c r="O15" s="15">
        <v>0.38800000000000001</v>
      </c>
      <c r="P15" s="15">
        <v>0.40799999999999997</v>
      </c>
      <c r="Q15" s="15">
        <f t="shared" si="12"/>
        <v>0.39466666666666667</v>
      </c>
      <c r="R15" s="15">
        <f t="shared" si="13"/>
        <v>1.1547005383792493E-2</v>
      </c>
      <c r="S15" s="1"/>
      <c r="T15" s="15">
        <v>0.36</v>
      </c>
      <c r="U15" s="15">
        <v>0.29199999999999998</v>
      </c>
      <c r="V15" s="15">
        <v>0.34</v>
      </c>
      <c r="W15" s="15">
        <f t="shared" si="14"/>
        <v>0.33066666666666666</v>
      </c>
      <c r="X15" s="15">
        <f t="shared" si="15"/>
        <v>3.4947579792216424E-2</v>
      </c>
      <c r="Y15" s="1"/>
    </row>
    <row r="16" spans="1:25" x14ac:dyDescent="0.25">
      <c r="A16" s="1">
        <v>8</v>
      </c>
      <c r="B16" s="15">
        <v>2.2000000000000002</v>
      </c>
      <c r="C16" s="15">
        <v>2.2749999999999999</v>
      </c>
      <c r="D16" s="15">
        <v>2.27</v>
      </c>
      <c r="E16" s="15">
        <f t="shared" si="8"/>
        <v>2.2483333333333331</v>
      </c>
      <c r="F16" s="15">
        <f t="shared" si="9"/>
        <v>4.1932485418030289E-2</v>
      </c>
      <c r="G16" s="1"/>
      <c r="H16" s="15">
        <v>2.19</v>
      </c>
      <c r="I16" s="15">
        <v>2.15</v>
      </c>
      <c r="J16" s="15">
        <v>2.27</v>
      </c>
      <c r="K16" s="15">
        <f t="shared" si="10"/>
        <v>2.2033333333333331</v>
      </c>
      <c r="L16" s="15">
        <f t="shared" si="11"/>
        <v>6.1101009266077921E-2</v>
      </c>
      <c r="M16" s="1"/>
      <c r="N16" s="15">
        <v>2.1150000000000002</v>
      </c>
      <c r="O16" s="15">
        <v>2.0649999999999999</v>
      </c>
      <c r="P16" s="15">
        <v>2.2200000000000002</v>
      </c>
      <c r="Q16" s="15">
        <f t="shared" si="12"/>
        <v>2.1333333333333333</v>
      </c>
      <c r="R16" s="15">
        <f t="shared" si="13"/>
        <v>7.9109628575372223E-2</v>
      </c>
      <c r="S16" s="1"/>
      <c r="T16" s="15">
        <v>1.48</v>
      </c>
      <c r="U16" s="15">
        <v>1.36</v>
      </c>
      <c r="V16" s="15">
        <v>1.56</v>
      </c>
      <c r="W16" s="15">
        <f t="shared" si="14"/>
        <v>1.4666666666666668</v>
      </c>
      <c r="X16" s="15">
        <f t="shared" si="15"/>
        <v>0.1006644591369433</v>
      </c>
      <c r="Y16" s="1"/>
    </row>
    <row r="17" spans="1:25" x14ac:dyDescent="0.25">
      <c r="A17" s="1">
        <v>12</v>
      </c>
      <c r="B17" s="15">
        <v>8.25</v>
      </c>
      <c r="C17" s="15">
        <v>8.25</v>
      </c>
      <c r="D17" s="15">
        <v>8.3000000000000007</v>
      </c>
      <c r="E17" s="15">
        <f t="shared" si="8"/>
        <v>8.2666666666666675</v>
      </c>
      <c r="F17" s="15">
        <f t="shared" si="9"/>
        <v>2.88675134594817E-2</v>
      </c>
      <c r="G17" s="1"/>
      <c r="H17" s="15">
        <v>7.9749999999999996</v>
      </c>
      <c r="I17" s="15">
        <v>8.15</v>
      </c>
      <c r="J17" s="15">
        <v>8.2249999999999996</v>
      </c>
      <c r="K17" s="15">
        <f t="shared" si="10"/>
        <v>8.1166666666666671</v>
      </c>
      <c r="L17" s="15">
        <f t="shared" si="11"/>
        <v>0.1282900359861722</v>
      </c>
      <c r="M17" s="1"/>
      <c r="N17" s="15">
        <v>8.0250000000000004</v>
      </c>
      <c r="O17" s="15">
        <v>7.95</v>
      </c>
      <c r="P17" s="15">
        <v>8.15</v>
      </c>
      <c r="Q17" s="15">
        <f t="shared" si="12"/>
        <v>8.0416666666666661</v>
      </c>
      <c r="R17" s="15">
        <f t="shared" si="13"/>
        <v>0.1010362971081846</v>
      </c>
      <c r="S17" s="1"/>
      <c r="T17" s="15">
        <v>6.4</v>
      </c>
      <c r="U17" s="15">
        <v>5.95</v>
      </c>
      <c r="V17" s="15">
        <v>6.2750000000000004</v>
      </c>
      <c r="W17" s="15">
        <f t="shared" si="14"/>
        <v>6.208333333333333</v>
      </c>
      <c r="X17" s="15">
        <f t="shared" si="15"/>
        <v>0.23228933107943933</v>
      </c>
      <c r="Y17" s="1"/>
    </row>
    <row r="18" spans="1:25" x14ac:dyDescent="0.25">
      <c r="A18" s="1">
        <v>16</v>
      </c>
      <c r="B18" s="15">
        <v>12.16</v>
      </c>
      <c r="C18" s="15">
        <v>12.32</v>
      </c>
      <c r="D18" s="16">
        <v>10.92</v>
      </c>
      <c r="E18" s="16">
        <f t="shared" si="8"/>
        <v>11.799999999999999</v>
      </c>
      <c r="F18" s="15">
        <f t="shared" si="9"/>
        <v>0.76628976242672087</v>
      </c>
      <c r="G18" s="1"/>
      <c r="H18" s="15">
        <v>11.2</v>
      </c>
      <c r="I18" s="15">
        <v>11.68</v>
      </c>
      <c r="J18" s="15">
        <v>10.96</v>
      </c>
      <c r="K18" s="15">
        <f t="shared" si="10"/>
        <v>11.280000000000001</v>
      </c>
      <c r="L18" s="15">
        <f t="shared" si="11"/>
        <v>0.36660605559646675</v>
      </c>
      <c r="M18" s="1"/>
      <c r="N18" s="15">
        <v>11.76</v>
      </c>
      <c r="O18" s="15">
        <v>11.64</v>
      </c>
      <c r="P18" s="15">
        <v>11.92</v>
      </c>
      <c r="Q18" s="15">
        <f t="shared" si="12"/>
        <v>11.773333333333333</v>
      </c>
      <c r="R18" s="15">
        <f t="shared" si="13"/>
        <v>0.14047538337136956</v>
      </c>
      <c r="S18" s="1"/>
      <c r="T18" s="15">
        <v>11.46</v>
      </c>
      <c r="U18" s="15">
        <v>10.96</v>
      </c>
      <c r="V18" s="16">
        <v>12.12</v>
      </c>
      <c r="W18" s="16">
        <f t="shared" si="14"/>
        <v>11.513333333333334</v>
      </c>
      <c r="X18" s="15">
        <f t="shared" si="15"/>
        <v>0.58183617396422882</v>
      </c>
      <c r="Y18" s="1"/>
    </row>
    <row r="19" spans="1:25" x14ac:dyDescent="0.25">
      <c r="A19" s="1">
        <v>20</v>
      </c>
      <c r="B19" s="15">
        <v>12.88</v>
      </c>
      <c r="C19" s="15">
        <v>13</v>
      </c>
      <c r="D19" s="15">
        <v>12.88</v>
      </c>
      <c r="E19" s="15">
        <f t="shared" si="8"/>
        <v>12.920000000000002</v>
      </c>
      <c r="F19" s="15">
        <f t="shared" si="9"/>
        <v>6.9282032302754634E-2</v>
      </c>
      <c r="G19" s="1"/>
      <c r="H19" s="15">
        <v>12.44</v>
      </c>
      <c r="I19" s="15">
        <v>11.88</v>
      </c>
      <c r="J19" s="15">
        <v>12.64</v>
      </c>
      <c r="K19" s="15">
        <f t="shared" si="10"/>
        <v>12.32</v>
      </c>
      <c r="L19" s="15">
        <f t="shared" si="11"/>
        <v>0.39395431207184389</v>
      </c>
      <c r="M19" s="1"/>
      <c r="N19" s="15">
        <v>11.96</v>
      </c>
      <c r="O19" s="15">
        <v>11.44</v>
      </c>
      <c r="P19" s="15">
        <v>12.24</v>
      </c>
      <c r="Q19" s="15">
        <f t="shared" si="12"/>
        <v>11.88</v>
      </c>
      <c r="R19" s="15">
        <f t="shared" si="13"/>
        <v>0.40595566260368926</v>
      </c>
      <c r="S19" s="1"/>
      <c r="T19" s="16">
        <v>11.8</v>
      </c>
      <c r="U19" s="16">
        <v>11.96</v>
      </c>
      <c r="V19" s="16">
        <v>12.13</v>
      </c>
      <c r="W19" s="15">
        <f t="shared" si="14"/>
        <v>11.963333333333333</v>
      </c>
      <c r="X19" s="15">
        <f t="shared" si="15"/>
        <v>0.1650252505931542</v>
      </c>
      <c r="Y19" s="1"/>
    </row>
    <row r="20" spans="1:25" x14ac:dyDescent="0.25">
      <c r="A20" s="1">
        <v>22</v>
      </c>
      <c r="B20" s="15">
        <v>13.48</v>
      </c>
      <c r="C20" s="16">
        <v>12.96</v>
      </c>
      <c r="D20" s="15">
        <v>13.56</v>
      </c>
      <c r="E20" s="15">
        <f t="shared" si="8"/>
        <v>13.333333333333334</v>
      </c>
      <c r="F20" s="15">
        <f t="shared" si="9"/>
        <v>0.32578111260988291</v>
      </c>
      <c r="G20" s="1"/>
      <c r="H20" s="16">
        <v>12.5</v>
      </c>
      <c r="I20" s="16">
        <v>12.84</v>
      </c>
      <c r="J20" s="16">
        <v>13.4</v>
      </c>
      <c r="K20" s="16">
        <f t="shared" si="10"/>
        <v>12.913333333333334</v>
      </c>
      <c r="L20" s="15">
        <f t="shared" si="11"/>
        <v>0.45445938579078055</v>
      </c>
      <c r="M20" s="1"/>
      <c r="N20" s="15">
        <v>13.2</v>
      </c>
      <c r="O20" s="16">
        <v>12.4</v>
      </c>
      <c r="P20" s="15">
        <v>13.1</v>
      </c>
      <c r="Q20" s="15">
        <f t="shared" si="12"/>
        <v>12.9</v>
      </c>
      <c r="R20" s="15">
        <f t="shared" si="13"/>
        <v>0.43588989435406683</v>
      </c>
      <c r="S20" s="1"/>
      <c r="T20" s="15">
        <v>12.8</v>
      </c>
      <c r="U20" s="15">
        <v>12.74</v>
      </c>
      <c r="V20" s="15">
        <v>12.6</v>
      </c>
      <c r="W20" s="15">
        <f t="shared" si="14"/>
        <v>12.713333333333333</v>
      </c>
      <c r="X20" s="15">
        <f t="shared" si="15"/>
        <v>0.10263202878893821</v>
      </c>
      <c r="Y20" s="1"/>
    </row>
    <row r="21" spans="1:25" x14ac:dyDescent="0.25">
      <c r="A21" s="1"/>
      <c r="B21" s="15"/>
      <c r="C21" s="15"/>
      <c r="D21" s="15"/>
      <c r="E21" s="15"/>
      <c r="F21" s="15"/>
      <c r="G21" s="1"/>
      <c r="H21" s="15"/>
      <c r="I21" s="15"/>
      <c r="J21" s="15"/>
      <c r="K21" s="15"/>
      <c r="L21" s="15"/>
      <c r="M21" s="1"/>
      <c r="N21" s="15"/>
      <c r="O21" s="15"/>
      <c r="P21" s="15"/>
      <c r="Q21" s="15"/>
      <c r="R21" s="15"/>
      <c r="S21" s="1"/>
      <c r="T21" s="15"/>
      <c r="U21" s="15"/>
      <c r="V21" s="15"/>
      <c r="W21" s="15"/>
      <c r="X21" s="15"/>
      <c r="Y21" s="1"/>
    </row>
    <row r="22" spans="1:25" x14ac:dyDescent="0.25">
      <c r="A22" s="12" t="s">
        <v>29</v>
      </c>
      <c r="B22" s="18"/>
      <c r="C22" s="18"/>
      <c r="D22" s="18"/>
      <c r="E22" s="18"/>
      <c r="F22" s="18"/>
      <c r="G22" s="9"/>
      <c r="H22" s="18"/>
      <c r="I22" s="18"/>
      <c r="J22" s="18"/>
      <c r="K22" s="18"/>
      <c r="L22" s="18"/>
      <c r="M22" s="9"/>
      <c r="N22" s="18"/>
      <c r="O22" s="18"/>
      <c r="P22" s="18"/>
      <c r="Q22" s="18"/>
      <c r="R22" s="18"/>
      <c r="S22" s="9"/>
      <c r="T22" s="18"/>
      <c r="U22" s="18"/>
      <c r="V22" s="18"/>
      <c r="W22" s="25"/>
      <c r="X22" s="25"/>
      <c r="Y22" s="5"/>
    </row>
    <row r="23" spans="1:25" ht="45" x14ac:dyDescent="0.25">
      <c r="A23" s="1" t="s">
        <v>21</v>
      </c>
      <c r="B23" s="20" t="s">
        <v>24</v>
      </c>
      <c r="C23" s="20" t="s">
        <v>25</v>
      </c>
      <c r="D23" s="20" t="s">
        <v>26</v>
      </c>
      <c r="E23" s="14" t="s">
        <v>49</v>
      </c>
      <c r="F23" s="14" t="s">
        <v>37</v>
      </c>
      <c r="G23" s="2"/>
      <c r="H23" s="20" t="s">
        <v>0</v>
      </c>
      <c r="I23" s="20" t="s">
        <v>1</v>
      </c>
      <c r="J23" s="20" t="s">
        <v>2</v>
      </c>
      <c r="K23" s="14" t="s">
        <v>46</v>
      </c>
      <c r="L23" s="14" t="s">
        <v>38</v>
      </c>
      <c r="M23" s="2"/>
      <c r="N23" s="20" t="s">
        <v>3</v>
      </c>
      <c r="O23" s="20" t="s">
        <v>4</v>
      </c>
      <c r="P23" s="20" t="s">
        <v>5</v>
      </c>
      <c r="Q23" s="14" t="s">
        <v>43</v>
      </c>
      <c r="R23" s="14" t="s">
        <v>39</v>
      </c>
      <c r="S23" s="2"/>
      <c r="T23" s="20" t="s">
        <v>12</v>
      </c>
      <c r="U23" s="20" t="s">
        <v>13</v>
      </c>
      <c r="V23" s="20" t="s">
        <v>14</v>
      </c>
      <c r="W23" s="14" t="s">
        <v>44</v>
      </c>
      <c r="X23" s="14" t="s">
        <v>35</v>
      </c>
      <c r="Y23" s="2"/>
    </row>
    <row r="24" spans="1:25" x14ac:dyDescent="0.25">
      <c r="A24" s="1">
        <v>0</v>
      </c>
      <c r="B24" s="15">
        <v>0.21199999999999999</v>
      </c>
      <c r="C24" s="15">
        <v>0.19700000000000001</v>
      </c>
      <c r="D24" s="15">
        <v>0.20899999999999999</v>
      </c>
      <c r="E24" s="15">
        <f t="shared" ref="E24:E29" si="16">AVERAGE(B24:D24)</f>
        <v>0.20599999999999999</v>
      </c>
      <c r="F24" s="15">
        <f t="shared" ref="F24:F29" si="17">_xlfn.STDEV.S(B24:D24)</f>
        <v>7.9372539331937619E-3</v>
      </c>
      <c r="G24" s="1"/>
      <c r="H24" s="15">
        <v>0.221</v>
      </c>
      <c r="I24" s="15">
        <v>0.21</v>
      </c>
      <c r="J24" s="15">
        <v>0.217</v>
      </c>
      <c r="K24" s="15">
        <f t="shared" ref="K24:K29" si="18">AVERAGE(H24:J24)</f>
        <v>0.216</v>
      </c>
      <c r="L24" s="15">
        <f t="shared" ref="L24:L29" si="19">_xlfn.STDEV.S(H24:J24)</f>
        <v>5.5677643628300267E-3</v>
      </c>
      <c r="M24" s="1"/>
      <c r="N24" s="15">
        <v>0.189</v>
      </c>
      <c r="O24" s="15">
        <v>0.20100000000000001</v>
      </c>
      <c r="P24" s="15">
        <v>0.20449999999999999</v>
      </c>
      <c r="Q24" s="15">
        <f t="shared" ref="Q24:Q29" si="20">AVERAGE(N24:P24)</f>
        <v>0.19816666666666669</v>
      </c>
      <c r="R24" s="15">
        <f t="shared" ref="R24:R29" si="21">_xlfn.STDEV.S(N24:P24)</f>
        <v>8.1291655988381291E-3</v>
      </c>
      <c r="S24" s="1"/>
      <c r="T24" s="15">
        <v>0.186</v>
      </c>
      <c r="U24" s="15">
        <v>0.16400000000000001</v>
      </c>
      <c r="V24" s="15">
        <v>0.20349999999999999</v>
      </c>
      <c r="W24" s="15">
        <f t="shared" ref="W24:W29" si="22">AVERAGE(T24:V24)</f>
        <v>0.1845</v>
      </c>
      <c r="X24" s="15">
        <f t="shared" ref="X24:X29" si="23">_xlfn.STDEV.S(T24:V24)</f>
        <v>1.9792675412889479E-2</v>
      </c>
      <c r="Y24" s="1"/>
    </row>
    <row r="25" spans="1:25" x14ac:dyDescent="0.25">
      <c r="A25" s="1">
        <v>4</v>
      </c>
      <c r="B25" s="15">
        <v>0.55600000000000005</v>
      </c>
      <c r="C25" s="15">
        <v>0.56799999999999995</v>
      </c>
      <c r="D25" s="15">
        <v>0.57199999999999995</v>
      </c>
      <c r="E25" s="15">
        <f t="shared" si="16"/>
        <v>0.56533333333333335</v>
      </c>
      <c r="F25" s="15">
        <f t="shared" si="17"/>
        <v>8.3266639978644766E-3</v>
      </c>
      <c r="G25" s="1"/>
      <c r="H25" s="15">
        <v>0.57999999999999996</v>
      </c>
      <c r="I25" s="15">
        <v>0.55200000000000005</v>
      </c>
      <c r="J25" s="15">
        <v>0.56000000000000005</v>
      </c>
      <c r="K25" s="15">
        <f t="shared" si="18"/>
        <v>0.56400000000000006</v>
      </c>
      <c r="L25" s="15">
        <f t="shared" si="19"/>
        <v>1.4422205101855908E-2</v>
      </c>
      <c r="M25" s="1"/>
      <c r="N25" s="16">
        <v>0.48799999999999999</v>
      </c>
      <c r="O25" s="16">
        <v>0.6</v>
      </c>
      <c r="P25" s="16">
        <v>0.60399999999999998</v>
      </c>
      <c r="Q25" s="15">
        <f t="shared" si="20"/>
        <v>0.56400000000000006</v>
      </c>
      <c r="R25" s="15">
        <f t="shared" si="21"/>
        <v>6.5848310532617305E-2</v>
      </c>
      <c r="S25" s="1"/>
      <c r="T25" s="15">
        <v>0.308</v>
      </c>
      <c r="U25" s="15">
        <v>0.35599999999999998</v>
      </c>
      <c r="V25" s="15">
        <v>0.41199999999999998</v>
      </c>
      <c r="W25" s="15">
        <f t="shared" si="22"/>
        <v>0.35866666666666663</v>
      </c>
      <c r="X25" s="15">
        <f t="shared" si="23"/>
        <v>5.2051256789182036E-2</v>
      </c>
      <c r="Y25" s="1"/>
    </row>
    <row r="26" spans="1:25" x14ac:dyDescent="0.25">
      <c r="A26" s="1">
        <v>8</v>
      </c>
      <c r="B26" s="15">
        <v>3.07</v>
      </c>
      <c r="C26" s="15">
        <v>3.1930000000000001</v>
      </c>
      <c r="D26" s="15">
        <v>3.35</v>
      </c>
      <c r="E26" s="15">
        <f t="shared" si="16"/>
        <v>3.204333333333333</v>
      </c>
      <c r="F26" s="15">
        <f t="shared" si="17"/>
        <v>0.14034362590917113</v>
      </c>
      <c r="G26" s="1"/>
      <c r="H26" s="15">
        <v>3.41</v>
      </c>
      <c r="I26" s="15">
        <v>3.1829999999999998</v>
      </c>
      <c r="J26" s="15">
        <v>3.2530000000000001</v>
      </c>
      <c r="K26" s="15">
        <f t="shared" si="18"/>
        <v>3.282</v>
      </c>
      <c r="L26" s="15">
        <f t="shared" si="19"/>
        <v>0.11624543001770019</v>
      </c>
      <c r="M26" s="1"/>
      <c r="N26" s="15">
        <v>2.83</v>
      </c>
      <c r="O26" s="15">
        <v>2.74</v>
      </c>
      <c r="P26" s="15">
        <v>3.27</v>
      </c>
      <c r="Q26" s="15">
        <f t="shared" si="20"/>
        <v>2.9466666666666668</v>
      </c>
      <c r="R26" s="15">
        <f t="shared" si="21"/>
        <v>0.28360771028541043</v>
      </c>
      <c r="S26" s="1"/>
      <c r="T26" s="15">
        <v>1.01</v>
      </c>
      <c r="U26" s="15">
        <v>1.04</v>
      </c>
      <c r="V26" s="15">
        <v>1.56</v>
      </c>
      <c r="W26" s="15">
        <f t="shared" si="22"/>
        <v>1.2033333333333334</v>
      </c>
      <c r="X26" s="15">
        <f t="shared" si="23"/>
        <v>0.30924639582917324</v>
      </c>
      <c r="Y26" s="1"/>
    </row>
    <row r="27" spans="1:25" x14ac:dyDescent="0.25">
      <c r="A27" s="1">
        <v>12</v>
      </c>
      <c r="B27" s="15">
        <v>11.425000000000001</v>
      </c>
      <c r="C27" s="15">
        <v>11.6</v>
      </c>
      <c r="D27" s="15">
        <v>11.9</v>
      </c>
      <c r="E27" s="15">
        <f t="shared" si="16"/>
        <v>11.641666666666666</v>
      </c>
      <c r="F27" s="15">
        <f t="shared" si="17"/>
        <v>0.24022558842332614</v>
      </c>
      <c r="G27" s="1"/>
      <c r="H27" s="15">
        <v>11.275</v>
      </c>
      <c r="I27" s="15">
        <v>11.25</v>
      </c>
      <c r="J27" s="15">
        <v>11.975</v>
      </c>
      <c r="K27" s="15">
        <f t="shared" si="18"/>
        <v>11.5</v>
      </c>
      <c r="L27" s="15">
        <f t="shared" si="19"/>
        <v>0.41155194082885788</v>
      </c>
      <c r="M27" s="1"/>
      <c r="N27" s="15">
        <v>10.875</v>
      </c>
      <c r="O27" s="15">
        <v>9.6875</v>
      </c>
      <c r="P27" s="16">
        <v>11.5</v>
      </c>
      <c r="Q27" s="16">
        <f t="shared" si="20"/>
        <v>10.6875</v>
      </c>
      <c r="R27" s="15">
        <f t="shared" si="21"/>
        <v>0.92068249141601466</v>
      </c>
      <c r="S27" s="1"/>
      <c r="T27" s="16">
        <v>5.35</v>
      </c>
      <c r="U27" s="16">
        <v>5.45</v>
      </c>
      <c r="V27" s="1">
        <v>6.08</v>
      </c>
      <c r="W27" s="16">
        <f t="shared" si="22"/>
        <v>5.6266666666666678</v>
      </c>
      <c r="X27" s="15">
        <f t="shared" si="23"/>
        <v>0.39576929306520664</v>
      </c>
      <c r="Y27" s="1"/>
    </row>
    <row r="28" spans="1:25" x14ac:dyDescent="0.25">
      <c r="A28" s="1">
        <v>20</v>
      </c>
      <c r="B28" s="15">
        <v>16.48</v>
      </c>
      <c r="C28" s="15">
        <v>15.8</v>
      </c>
      <c r="D28" s="15">
        <v>15.8</v>
      </c>
      <c r="E28" s="15">
        <f t="shared" si="16"/>
        <v>16.026666666666667</v>
      </c>
      <c r="F28" s="15">
        <f t="shared" si="17"/>
        <v>0.39259818304894534</v>
      </c>
      <c r="G28" s="1"/>
      <c r="H28" s="15">
        <v>14.96</v>
      </c>
      <c r="I28" s="15">
        <v>15.84</v>
      </c>
      <c r="J28" s="16">
        <v>16.12</v>
      </c>
      <c r="K28" s="16">
        <f t="shared" si="18"/>
        <v>15.64</v>
      </c>
      <c r="L28" s="15">
        <f t="shared" si="19"/>
        <v>0.60530983801686211</v>
      </c>
      <c r="M28" s="1"/>
      <c r="N28" s="16">
        <v>15.44</v>
      </c>
      <c r="O28" s="16">
        <v>16</v>
      </c>
      <c r="P28" s="16">
        <v>16.12</v>
      </c>
      <c r="Q28" s="15">
        <f t="shared" si="20"/>
        <v>15.853333333333333</v>
      </c>
      <c r="R28" s="15">
        <f t="shared" si="21"/>
        <v>0.36295086903509932</v>
      </c>
      <c r="S28" s="1"/>
      <c r="T28" s="15">
        <v>14.4</v>
      </c>
      <c r="U28" s="15">
        <v>14.8</v>
      </c>
      <c r="V28" s="15">
        <v>15.12</v>
      </c>
      <c r="W28" s="15">
        <f t="shared" si="22"/>
        <v>14.773333333333333</v>
      </c>
      <c r="X28" s="15">
        <f t="shared" si="23"/>
        <v>0.36073998022583098</v>
      </c>
      <c r="Y28" s="1"/>
    </row>
    <row r="29" spans="1:25" x14ac:dyDescent="0.25">
      <c r="A29" s="1">
        <v>22</v>
      </c>
      <c r="B29" s="16">
        <v>17.52</v>
      </c>
      <c r="C29" s="16">
        <v>16.52</v>
      </c>
      <c r="D29" s="16">
        <v>17.04</v>
      </c>
      <c r="E29" s="15">
        <f t="shared" si="16"/>
        <v>17.026666666666667</v>
      </c>
      <c r="F29" s="15">
        <f t="shared" si="17"/>
        <v>0.50013331556029472</v>
      </c>
      <c r="G29" s="1"/>
      <c r="H29" s="15">
        <v>16.600000000000001</v>
      </c>
      <c r="I29" s="15">
        <v>17.48</v>
      </c>
      <c r="J29" s="15">
        <v>17.239999999999998</v>
      </c>
      <c r="K29" s="15">
        <f t="shared" si="18"/>
        <v>17.106666666666666</v>
      </c>
      <c r="L29" s="15">
        <f t="shared" si="19"/>
        <v>0.45489925624618532</v>
      </c>
      <c r="M29" s="1"/>
      <c r="N29" s="15">
        <v>16.920000000000002</v>
      </c>
      <c r="O29" s="15">
        <v>17.12</v>
      </c>
      <c r="P29" s="15">
        <v>17.399999999999999</v>
      </c>
      <c r="Q29" s="15">
        <f t="shared" si="20"/>
        <v>17.146666666666668</v>
      </c>
      <c r="R29" s="15">
        <f t="shared" si="21"/>
        <v>0.24110855093366673</v>
      </c>
      <c r="S29" s="1"/>
      <c r="T29" s="15">
        <v>16.239999999999998</v>
      </c>
      <c r="U29" s="15">
        <v>15.88</v>
      </c>
      <c r="V29" s="15">
        <v>16.28</v>
      </c>
      <c r="W29" s="15">
        <f t="shared" si="22"/>
        <v>16.133333333333333</v>
      </c>
      <c r="X29" s="15">
        <f t="shared" si="23"/>
        <v>0.22030282189144362</v>
      </c>
      <c r="Y29" s="1"/>
    </row>
    <row r="30" spans="1:25" x14ac:dyDescent="0.25">
      <c r="A30" s="1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"/>
      <c r="N30" s="15"/>
      <c r="O30" s="15"/>
      <c r="P30" s="15"/>
      <c r="Q30" s="15"/>
      <c r="R30" s="15"/>
      <c r="S30" s="1"/>
      <c r="T30" s="15"/>
      <c r="U30" s="15"/>
      <c r="V30" s="15"/>
      <c r="W30" s="15"/>
      <c r="X30" s="15"/>
      <c r="Y30" s="1"/>
    </row>
    <row r="31" spans="1:25" x14ac:dyDescent="0.25">
      <c r="A31" s="13" t="s">
        <v>30</v>
      </c>
      <c r="B31" s="19"/>
      <c r="C31" s="19"/>
      <c r="D31" s="19"/>
      <c r="E31" s="19"/>
      <c r="F31" s="19"/>
      <c r="G31" s="10"/>
      <c r="H31" s="19"/>
      <c r="I31" s="19"/>
      <c r="J31" s="19"/>
      <c r="K31" s="19"/>
      <c r="L31" s="19"/>
      <c r="M31" s="10"/>
      <c r="N31" s="19"/>
      <c r="O31" s="19"/>
      <c r="P31" s="19"/>
      <c r="Q31" s="19"/>
      <c r="R31" s="19"/>
      <c r="S31" s="10"/>
      <c r="T31" s="19"/>
      <c r="U31" s="19"/>
      <c r="V31" s="19"/>
      <c r="W31" s="26"/>
      <c r="X31" s="26"/>
      <c r="Y31" s="6"/>
    </row>
    <row r="32" spans="1:25" ht="45" x14ac:dyDescent="0.25">
      <c r="A32" s="1" t="s">
        <v>21</v>
      </c>
      <c r="B32" s="20" t="s">
        <v>24</v>
      </c>
      <c r="C32" s="20" t="s">
        <v>25</v>
      </c>
      <c r="D32" s="20" t="s">
        <v>26</v>
      </c>
      <c r="E32" s="14" t="s">
        <v>49</v>
      </c>
      <c r="F32" s="14" t="s">
        <v>37</v>
      </c>
      <c r="G32" s="2"/>
      <c r="H32" s="20" t="s">
        <v>0</v>
      </c>
      <c r="I32" s="20" t="s">
        <v>1</v>
      </c>
      <c r="J32" s="20" t="s">
        <v>2</v>
      </c>
      <c r="K32" s="14" t="s">
        <v>46</v>
      </c>
      <c r="L32" s="14" t="s">
        <v>33</v>
      </c>
      <c r="M32" s="2"/>
      <c r="N32" s="20" t="s">
        <v>3</v>
      </c>
      <c r="O32" s="20" t="s">
        <v>4</v>
      </c>
      <c r="P32" s="20" t="s">
        <v>5</v>
      </c>
      <c r="Q32" s="14" t="s">
        <v>45</v>
      </c>
      <c r="R32" s="14" t="s">
        <v>36</v>
      </c>
      <c r="S32" s="2"/>
      <c r="T32" s="20" t="s">
        <v>15</v>
      </c>
      <c r="U32" s="20" t="s">
        <v>16</v>
      </c>
      <c r="V32" s="20" t="s">
        <v>17</v>
      </c>
      <c r="W32" s="14" t="s">
        <v>44</v>
      </c>
      <c r="X32" s="14" t="s">
        <v>40</v>
      </c>
      <c r="Y32" s="2"/>
    </row>
    <row r="33" spans="1:25" x14ac:dyDescent="0.25">
      <c r="A33" s="1">
        <v>0</v>
      </c>
      <c r="B33" s="15">
        <v>0.16850000000000001</v>
      </c>
      <c r="C33" s="15">
        <v>0.17100000000000001</v>
      </c>
      <c r="D33" s="15">
        <v>0.161</v>
      </c>
      <c r="E33" s="15">
        <f t="shared" ref="E33:E39" si="24">AVERAGE(B33:D33)</f>
        <v>0.16683333333333336</v>
      </c>
      <c r="F33" s="15">
        <f t="shared" ref="F33:F39" si="25">_xlfn.STDEV.S(B33:D33)</f>
        <v>5.204164998665336E-3</v>
      </c>
      <c r="G33" s="1"/>
      <c r="H33" s="15">
        <v>0.16900000000000001</v>
      </c>
      <c r="I33" s="15">
        <v>0.17100000000000001</v>
      </c>
      <c r="J33" s="15">
        <v>0.16300000000000001</v>
      </c>
      <c r="K33" s="15">
        <f t="shared" ref="K33:K39" si="26">AVERAGE(H33:J33)</f>
        <v>0.16766666666666666</v>
      </c>
      <c r="L33" s="15">
        <f t="shared" ref="L33:L39" si="27">_xlfn.STDEV.S(H33:J33)</f>
        <v>4.1633319989322687E-3</v>
      </c>
      <c r="M33" s="1"/>
      <c r="N33" s="15">
        <v>0.16850000000000001</v>
      </c>
      <c r="O33" s="15">
        <v>0.14349999999999999</v>
      </c>
      <c r="P33" s="15">
        <v>0.1615</v>
      </c>
      <c r="Q33" s="15">
        <f t="shared" ref="Q33:Q39" si="28">AVERAGE(N33:P33)</f>
        <v>0.15783333333333335</v>
      </c>
      <c r="R33" s="15">
        <f t="shared" ref="R33:R39" si="29">_xlfn.STDEV.S(N33:P33)</f>
        <v>1.2897028081435414E-2</v>
      </c>
      <c r="S33" s="1"/>
      <c r="T33" s="15">
        <v>0.17</v>
      </c>
      <c r="U33" s="15">
        <v>0.17499999999999999</v>
      </c>
      <c r="V33" s="16">
        <v>0.18</v>
      </c>
      <c r="W33" s="16">
        <f t="shared" ref="W33:W39" si="30">AVERAGE(T33:V33)</f>
        <v>0.17499999999999996</v>
      </c>
      <c r="X33" s="15">
        <f t="shared" ref="X33:X39" si="31">_xlfn.STDEV.S(T33:V33)</f>
        <v>4.9999999999999906E-3</v>
      </c>
      <c r="Y33" s="1"/>
    </row>
    <row r="34" spans="1:25" x14ac:dyDescent="0.25">
      <c r="A34" s="1">
        <v>4</v>
      </c>
      <c r="B34" s="15">
        <v>1.06</v>
      </c>
      <c r="C34" s="15">
        <v>1.222</v>
      </c>
      <c r="D34" s="1">
        <v>1.1599999999999999</v>
      </c>
      <c r="E34" s="16">
        <f t="shared" si="24"/>
        <v>1.1473333333333333</v>
      </c>
      <c r="F34" s="15">
        <f t="shared" si="25"/>
        <v>8.1739423372894707E-2</v>
      </c>
      <c r="G34" s="1"/>
      <c r="H34" s="15">
        <v>1.34</v>
      </c>
      <c r="I34" s="15">
        <v>1.17</v>
      </c>
      <c r="J34" s="15">
        <v>1.1559999999999999</v>
      </c>
      <c r="K34" s="15">
        <f t="shared" si="26"/>
        <v>1.2219999999999998</v>
      </c>
      <c r="L34" s="15">
        <f t="shared" si="27"/>
        <v>0.10243046421841512</v>
      </c>
      <c r="M34" s="1"/>
      <c r="N34" s="15">
        <v>0.628</v>
      </c>
      <c r="O34" s="1">
        <v>0.57999999999999996</v>
      </c>
      <c r="P34" s="15">
        <v>0.68799999999999994</v>
      </c>
      <c r="Q34" s="15">
        <f t="shared" si="28"/>
        <v>0.63200000000000001</v>
      </c>
      <c r="R34" s="15">
        <f t="shared" si="29"/>
        <v>5.4110997033874723E-2</v>
      </c>
      <c r="S34" s="1"/>
      <c r="T34" s="16">
        <v>0.80400000000000005</v>
      </c>
      <c r="U34" s="15">
        <v>0.63200000000000001</v>
      </c>
      <c r="V34" s="15">
        <v>0.69599999999999995</v>
      </c>
      <c r="W34" s="15">
        <f t="shared" si="30"/>
        <v>0.71066666666666656</v>
      </c>
      <c r="X34" s="15">
        <f t="shared" si="31"/>
        <v>8.6932924334416226E-2</v>
      </c>
      <c r="Y34" s="1"/>
    </row>
    <row r="35" spans="1:25" x14ac:dyDescent="0.25">
      <c r="A35" s="1">
        <v>8</v>
      </c>
      <c r="B35" s="16">
        <v>6.35</v>
      </c>
      <c r="C35" s="16">
        <v>7.12</v>
      </c>
      <c r="D35" s="1">
        <v>6.8</v>
      </c>
      <c r="E35" s="16">
        <f t="shared" si="24"/>
        <v>6.7566666666666668</v>
      </c>
      <c r="F35" s="15">
        <f t="shared" si="25"/>
        <v>0.38682468035704948</v>
      </c>
      <c r="G35" s="1"/>
      <c r="H35" s="15">
        <v>7.24</v>
      </c>
      <c r="I35" s="15">
        <v>6.9</v>
      </c>
      <c r="J35" s="15">
        <v>6.85</v>
      </c>
      <c r="K35" s="15">
        <f t="shared" si="26"/>
        <v>6.996666666666667</v>
      </c>
      <c r="L35" s="15">
        <f t="shared" si="27"/>
        <v>0.21221058723196023</v>
      </c>
      <c r="M35" s="1"/>
      <c r="N35" s="15">
        <v>3.35</v>
      </c>
      <c r="O35" s="15">
        <v>3.07</v>
      </c>
      <c r="P35" s="16">
        <v>4.32</v>
      </c>
      <c r="Q35" s="16">
        <f t="shared" si="28"/>
        <v>3.58</v>
      </c>
      <c r="R35" s="15">
        <f t="shared" si="29"/>
        <v>0.65597256040172824</v>
      </c>
      <c r="S35" s="1"/>
      <c r="T35" s="15">
        <v>3.36</v>
      </c>
      <c r="U35" s="15">
        <v>3.09</v>
      </c>
      <c r="V35" s="15">
        <v>3.76</v>
      </c>
      <c r="W35" s="15">
        <f t="shared" si="30"/>
        <v>3.4033333333333329</v>
      </c>
      <c r="X35" s="15">
        <f t="shared" si="31"/>
        <v>0.3370954365359064</v>
      </c>
      <c r="Y35" s="1"/>
    </row>
    <row r="36" spans="1:25" x14ac:dyDescent="0.25">
      <c r="A36" s="1">
        <v>12</v>
      </c>
      <c r="B36" s="15">
        <v>13.05</v>
      </c>
      <c r="C36" s="15">
        <v>13.362500000000001</v>
      </c>
      <c r="D36" s="16">
        <v>11.9375</v>
      </c>
      <c r="E36" s="16">
        <f t="shared" si="24"/>
        <v>12.783333333333333</v>
      </c>
      <c r="F36" s="15">
        <f t="shared" si="25"/>
        <v>0.74899237868841761</v>
      </c>
      <c r="G36" s="1"/>
      <c r="H36" s="15">
        <v>13.1</v>
      </c>
      <c r="I36" s="16">
        <v>14.25</v>
      </c>
      <c r="J36" s="15">
        <v>13.625</v>
      </c>
      <c r="K36" s="15">
        <f t="shared" si="26"/>
        <v>13.658333333333333</v>
      </c>
      <c r="L36" s="15">
        <f t="shared" si="27"/>
        <v>0.57572418164719597</v>
      </c>
      <c r="M36" s="1"/>
      <c r="N36" s="15">
        <v>13.025</v>
      </c>
      <c r="O36" s="15">
        <v>12.225</v>
      </c>
      <c r="P36" s="16">
        <v>14.05</v>
      </c>
      <c r="Q36" s="16">
        <f t="shared" si="28"/>
        <v>13.1</v>
      </c>
      <c r="R36" s="15">
        <f t="shared" si="29"/>
        <v>0.91480872317659989</v>
      </c>
      <c r="S36" s="1"/>
      <c r="T36" s="16">
        <v>13.225</v>
      </c>
      <c r="U36" s="16">
        <v>12.8375</v>
      </c>
      <c r="V36" s="16">
        <v>13.8125</v>
      </c>
      <c r="W36" s="16">
        <f t="shared" si="30"/>
        <v>13.291666666666666</v>
      </c>
      <c r="X36" s="15">
        <f t="shared" si="31"/>
        <v>0.49090689884471289</v>
      </c>
      <c r="Y36" s="1"/>
    </row>
    <row r="37" spans="1:25" x14ac:dyDescent="0.25">
      <c r="A37" s="1">
        <v>16</v>
      </c>
      <c r="B37" s="15">
        <v>19</v>
      </c>
      <c r="C37" s="15">
        <v>18.600000000000001</v>
      </c>
      <c r="D37" s="15">
        <v>18.88</v>
      </c>
      <c r="E37" s="15">
        <f t="shared" si="24"/>
        <v>18.826666666666668</v>
      </c>
      <c r="F37" s="15">
        <f t="shared" si="25"/>
        <v>0.20526405757787447</v>
      </c>
      <c r="G37" s="1"/>
      <c r="H37" s="15">
        <v>18.32</v>
      </c>
      <c r="I37" s="16">
        <v>20.14</v>
      </c>
      <c r="J37" s="15">
        <v>17.36</v>
      </c>
      <c r="K37" s="15">
        <f t="shared" si="26"/>
        <v>18.606666666666666</v>
      </c>
      <c r="L37" s="15">
        <f t="shared" si="27"/>
        <v>1.4119962228466956</v>
      </c>
      <c r="M37" s="1"/>
      <c r="N37" s="16">
        <v>16.28</v>
      </c>
      <c r="O37" s="15">
        <v>17.22</v>
      </c>
      <c r="P37" s="15">
        <v>17.16</v>
      </c>
      <c r="Q37" s="15">
        <f t="shared" si="28"/>
        <v>16.886666666666667</v>
      </c>
      <c r="R37" s="15">
        <f t="shared" si="29"/>
        <v>0.52624455658308933</v>
      </c>
      <c r="S37" s="1"/>
      <c r="T37" s="15">
        <v>16.88</v>
      </c>
      <c r="U37" s="15">
        <v>16.68</v>
      </c>
      <c r="V37" s="15">
        <v>16.16</v>
      </c>
      <c r="W37" s="15">
        <f t="shared" si="30"/>
        <v>16.573333333333334</v>
      </c>
      <c r="X37" s="15">
        <f t="shared" si="31"/>
        <v>0.37166292972710224</v>
      </c>
      <c r="Y37" s="1"/>
    </row>
    <row r="38" spans="1:25" x14ac:dyDescent="0.25">
      <c r="A38" s="1">
        <v>20</v>
      </c>
      <c r="B38" s="15">
        <v>19.399999999999999</v>
      </c>
      <c r="C38" s="15">
        <v>18.88</v>
      </c>
      <c r="D38" s="15">
        <v>19.239999999999998</v>
      </c>
      <c r="E38" s="15">
        <f t="shared" si="24"/>
        <v>19.173333333333332</v>
      </c>
      <c r="F38" s="15">
        <f t="shared" si="25"/>
        <v>0.26633312473917548</v>
      </c>
      <c r="G38" s="1"/>
      <c r="H38" s="16">
        <v>17.440000000000001</v>
      </c>
      <c r="I38" s="1">
        <v>18.760000000000002</v>
      </c>
      <c r="J38" s="16">
        <v>17.62</v>
      </c>
      <c r="K38" s="16">
        <f t="shared" si="26"/>
        <v>17.940000000000001</v>
      </c>
      <c r="L38" s="15">
        <f t="shared" si="27"/>
        <v>0.71582120672693139</v>
      </c>
      <c r="M38" s="1"/>
      <c r="N38" s="15">
        <v>17.14</v>
      </c>
      <c r="O38" s="15">
        <v>17.46</v>
      </c>
      <c r="P38" s="15">
        <v>17.28</v>
      </c>
      <c r="Q38" s="15">
        <f t="shared" si="28"/>
        <v>17.293333333333333</v>
      </c>
      <c r="R38" s="15">
        <f t="shared" si="29"/>
        <v>0.16041612554021301</v>
      </c>
      <c r="S38" s="1"/>
      <c r="T38" s="15">
        <v>17.239999999999998</v>
      </c>
      <c r="U38" s="15">
        <v>17.2</v>
      </c>
      <c r="V38" s="16">
        <v>17.68</v>
      </c>
      <c r="W38" s="16">
        <f t="shared" si="30"/>
        <v>17.373333333333331</v>
      </c>
      <c r="X38" s="15">
        <f t="shared" si="31"/>
        <v>0.26633312473917614</v>
      </c>
      <c r="Y38" s="1"/>
    </row>
    <row r="39" spans="1:25" x14ac:dyDescent="0.25">
      <c r="A39" s="1">
        <v>22</v>
      </c>
      <c r="B39" s="16">
        <v>19.48</v>
      </c>
      <c r="C39" s="16">
        <v>18.54</v>
      </c>
      <c r="D39" s="16">
        <v>20.78</v>
      </c>
      <c r="E39" s="16">
        <f t="shared" si="24"/>
        <v>19.599999999999998</v>
      </c>
      <c r="F39" s="15">
        <f t="shared" si="25"/>
        <v>1.1248110952511101</v>
      </c>
      <c r="G39" s="1"/>
      <c r="H39" s="16">
        <v>18.079999999999998</v>
      </c>
      <c r="I39" s="16">
        <v>21.14</v>
      </c>
      <c r="J39" s="16">
        <v>18.12</v>
      </c>
      <c r="K39" s="16">
        <f t="shared" si="26"/>
        <v>19.113333333333333</v>
      </c>
      <c r="L39" s="15">
        <f t="shared" si="27"/>
        <v>1.7552587653486695</v>
      </c>
      <c r="M39" s="1"/>
      <c r="N39" s="15">
        <v>18.260000000000002</v>
      </c>
      <c r="O39" s="15">
        <v>18.420000000000002</v>
      </c>
      <c r="P39" s="15">
        <v>18.559999999999999</v>
      </c>
      <c r="Q39" s="15">
        <f t="shared" si="28"/>
        <v>18.413333333333338</v>
      </c>
      <c r="R39" s="15">
        <f t="shared" si="29"/>
        <v>0.15011106998930132</v>
      </c>
      <c r="S39" s="1"/>
      <c r="T39" s="16">
        <v>19.079999999999998</v>
      </c>
      <c r="U39" s="15">
        <v>17.38</v>
      </c>
      <c r="V39" s="15">
        <v>18.079999999999998</v>
      </c>
      <c r="W39" s="15">
        <f t="shared" si="30"/>
        <v>18.179999999999996</v>
      </c>
      <c r="X39" s="15">
        <f t="shared" si="31"/>
        <v>0.85440037453175277</v>
      </c>
      <c r="Y39" s="1"/>
    </row>
    <row r="40" spans="1:25" x14ac:dyDescent="0.25">
      <c r="A40" s="1"/>
      <c r="B40" s="15"/>
      <c r="C40" s="15"/>
      <c r="D40" s="15"/>
      <c r="E40" s="15"/>
      <c r="F40" s="15"/>
      <c r="G40" s="1"/>
      <c r="H40" s="15"/>
      <c r="I40" s="15"/>
      <c r="J40" s="15"/>
      <c r="K40" s="15"/>
      <c r="L40" s="15"/>
      <c r="M40" s="1"/>
      <c r="N40" s="15"/>
      <c r="O40" s="15"/>
      <c r="P40" s="15"/>
      <c r="Q40" s="15"/>
      <c r="R40" s="15"/>
      <c r="S40" s="1"/>
      <c r="T40" s="15"/>
      <c r="U40" s="15"/>
      <c r="V40" s="15"/>
      <c r="W40" s="15"/>
      <c r="X40" s="15"/>
      <c r="Y40" s="1"/>
    </row>
    <row r="41" spans="1:25" x14ac:dyDescent="0.25">
      <c r="A41" s="13" t="s">
        <v>31</v>
      </c>
      <c r="B41" s="19"/>
      <c r="C41" s="19"/>
      <c r="D41" s="19"/>
      <c r="E41" s="19"/>
      <c r="F41" s="19"/>
      <c r="G41" s="10"/>
      <c r="H41" s="19"/>
      <c r="I41" s="19"/>
      <c r="J41" s="19"/>
      <c r="K41" s="19"/>
      <c r="L41" s="19"/>
      <c r="M41" s="10"/>
      <c r="N41" s="19"/>
      <c r="O41" s="19"/>
      <c r="P41" s="19"/>
      <c r="Q41" s="19"/>
      <c r="R41" s="19"/>
      <c r="S41" s="10"/>
      <c r="T41" s="19"/>
      <c r="U41" s="19"/>
      <c r="V41" s="19"/>
      <c r="W41" s="26"/>
      <c r="X41" s="26"/>
      <c r="Y41" s="6"/>
    </row>
    <row r="42" spans="1:25" ht="45" x14ac:dyDescent="0.25">
      <c r="A42" s="1" t="s">
        <v>21</v>
      </c>
      <c r="B42" s="20" t="s">
        <v>24</v>
      </c>
      <c r="C42" s="20" t="s">
        <v>25</v>
      </c>
      <c r="D42" s="20" t="s">
        <v>26</v>
      </c>
      <c r="E42" s="14" t="s">
        <v>47</v>
      </c>
      <c r="F42" s="14" t="s">
        <v>32</v>
      </c>
      <c r="G42" s="2"/>
      <c r="H42" s="20" t="s">
        <v>0</v>
      </c>
      <c r="I42" s="20" t="s">
        <v>1</v>
      </c>
      <c r="J42" s="20" t="s">
        <v>2</v>
      </c>
      <c r="K42" s="14" t="s">
        <v>42</v>
      </c>
      <c r="L42" s="14" t="s">
        <v>38</v>
      </c>
      <c r="M42" s="2"/>
      <c r="N42" s="20" t="s">
        <v>3</v>
      </c>
      <c r="O42" s="20" t="s">
        <v>4</v>
      </c>
      <c r="P42" s="20" t="s">
        <v>5</v>
      </c>
      <c r="Q42" s="14" t="s">
        <v>48</v>
      </c>
      <c r="R42" s="14" t="s">
        <v>36</v>
      </c>
      <c r="S42" s="2"/>
      <c r="T42" s="20" t="s">
        <v>18</v>
      </c>
      <c r="U42" s="20" t="s">
        <v>19</v>
      </c>
      <c r="V42" s="20" t="s">
        <v>20</v>
      </c>
      <c r="W42" s="14" t="s">
        <v>44</v>
      </c>
      <c r="X42" s="14" t="s">
        <v>41</v>
      </c>
      <c r="Y42" s="2"/>
    </row>
    <row r="43" spans="1:25" x14ac:dyDescent="0.25">
      <c r="A43" s="1">
        <v>0</v>
      </c>
      <c r="B43" s="20">
        <v>0.14299999999999999</v>
      </c>
      <c r="C43" s="20">
        <v>0.151</v>
      </c>
      <c r="D43" s="20">
        <v>0.14899999999999999</v>
      </c>
      <c r="E43" s="20">
        <f t="shared" ref="E43:E49" si="32">AVERAGE(B43:D43)</f>
        <v>0.14766666666666664</v>
      </c>
      <c r="F43" s="20">
        <f t="shared" ref="F43:F49" si="33">_xlfn.STDEV.S(B43:D43)</f>
        <v>4.1633319989322695E-3</v>
      </c>
      <c r="G43" s="2"/>
      <c r="H43" s="20">
        <v>0.12</v>
      </c>
      <c r="I43" s="20">
        <v>0.16300000000000001</v>
      </c>
      <c r="J43" s="20">
        <v>0.156</v>
      </c>
      <c r="K43" s="20">
        <f t="shared" ref="K43:K49" si="34">AVERAGE(H43:J43)</f>
        <v>0.14633333333333334</v>
      </c>
      <c r="L43" s="20">
        <f t="shared" ref="L43:L49" si="35">_xlfn.STDEV.S(H43:J43)</f>
        <v>2.3072349974229373E-2</v>
      </c>
      <c r="M43" s="2"/>
      <c r="N43" s="20">
        <v>0.13500000000000001</v>
      </c>
      <c r="O43" s="20">
        <v>0.126</v>
      </c>
      <c r="P43" s="20">
        <v>0.11600000000000001</v>
      </c>
      <c r="Q43" s="20">
        <f t="shared" ref="Q43:Q49" si="36">AVERAGE(N43:P43)</f>
        <v>0.12566666666666668</v>
      </c>
      <c r="R43" s="20">
        <f t="shared" ref="R43:R49" si="37">_xlfn.STDEV.S(N43:P43)</f>
        <v>9.5043849529221694E-3</v>
      </c>
      <c r="S43" s="2"/>
      <c r="T43" s="21">
        <v>0.185</v>
      </c>
      <c r="U43" s="21">
        <v>0.186</v>
      </c>
      <c r="V43" s="21">
        <v>0.16800000000000001</v>
      </c>
      <c r="W43" s="20">
        <f t="shared" ref="W43:W49" si="38">AVERAGE(T43:V43)</f>
        <v>0.17966666666666667</v>
      </c>
      <c r="X43" s="20">
        <f t="shared" ref="X43:X49" si="39">_xlfn.STDEV.S(T43:V43)</f>
        <v>1.011599393699567E-2</v>
      </c>
      <c r="Y43" s="2"/>
    </row>
    <row r="44" spans="1:25" x14ac:dyDescent="0.25">
      <c r="A44" s="1">
        <v>4</v>
      </c>
      <c r="B44" s="15">
        <v>1.02</v>
      </c>
      <c r="C44" s="20">
        <v>0.94399999999999995</v>
      </c>
      <c r="D44" s="20">
        <v>1.1859999999999999</v>
      </c>
      <c r="E44" s="20">
        <f t="shared" si="32"/>
        <v>1.05</v>
      </c>
      <c r="F44" s="20">
        <f t="shared" si="33"/>
        <v>0.12375782803523984</v>
      </c>
      <c r="G44" s="2"/>
      <c r="H44" s="20">
        <v>1.1200000000000001</v>
      </c>
      <c r="I44" s="20">
        <v>0.93</v>
      </c>
      <c r="J44" s="20">
        <v>0.81799999999999995</v>
      </c>
      <c r="K44" s="20">
        <f t="shared" si="34"/>
        <v>0.95600000000000007</v>
      </c>
      <c r="L44" s="20">
        <f t="shared" si="35"/>
        <v>0.15266957784706123</v>
      </c>
      <c r="M44" s="2"/>
      <c r="N44" s="21">
        <v>0.51200000000000001</v>
      </c>
      <c r="O44" s="21">
        <v>0.35199999999999998</v>
      </c>
      <c r="P44" s="21">
        <v>0.48</v>
      </c>
      <c r="Q44" s="20">
        <f t="shared" si="36"/>
        <v>0.44799999999999995</v>
      </c>
      <c r="R44" s="20">
        <f t="shared" si="37"/>
        <v>8.4664041954066946E-2</v>
      </c>
      <c r="S44" s="2"/>
      <c r="T44" s="20">
        <v>0.498</v>
      </c>
      <c r="U44" s="20">
        <v>0.496</v>
      </c>
      <c r="V44" s="20">
        <v>0.50800000000000001</v>
      </c>
      <c r="W44" s="20">
        <f t="shared" si="38"/>
        <v>0.5006666666666667</v>
      </c>
      <c r="X44" s="20">
        <f t="shared" si="39"/>
        <v>6.4291005073286427E-3</v>
      </c>
      <c r="Y44" s="2"/>
    </row>
    <row r="45" spans="1:25" x14ac:dyDescent="0.25">
      <c r="A45" s="1">
        <v>8</v>
      </c>
      <c r="B45" s="15">
        <v>6.38</v>
      </c>
      <c r="C45" s="15">
        <v>6.2549999999999999</v>
      </c>
      <c r="D45" s="15">
        <v>6.8949999999999996</v>
      </c>
      <c r="E45" s="15">
        <f t="shared" si="32"/>
        <v>6.5100000000000007</v>
      </c>
      <c r="F45" s="15">
        <f t="shared" si="33"/>
        <v>0.33922706259966923</v>
      </c>
      <c r="G45" s="1"/>
      <c r="H45" s="15">
        <v>5.44</v>
      </c>
      <c r="I45" s="15">
        <v>6.2450000000000001</v>
      </c>
      <c r="J45" s="15">
        <v>5.7050000000000001</v>
      </c>
      <c r="K45" s="15">
        <f t="shared" si="34"/>
        <v>5.7966666666666669</v>
      </c>
      <c r="L45" s="15">
        <f t="shared" si="35"/>
        <v>0.4102539863710446</v>
      </c>
      <c r="M45" s="1"/>
      <c r="N45" s="16">
        <v>4.0549999999999997</v>
      </c>
      <c r="O45" s="16">
        <v>2.1850000000000001</v>
      </c>
      <c r="P45" s="16">
        <v>3.84</v>
      </c>
      <c r="Q45" s="16">
        <f t="shared" si="36"/>
        <v>3.36</v>
      </c>
      <c r="R45" s="15">
        <f t="shared" si="37"/>
        <v>1.0232423955251275</v>
      </c>
      <c r="S45" s="1"/>
      <c r="T45" s="15">
        <v>2.4849999999999999</v>
      </c>
      <c r="U45" s="15">
        <v>2.6150000000000002</v>
      </c>
      <c r="V45" s="15">
        <v>2.875</v>
      </c>
      <c r="W45" s="15">
        <f t="shared" si="38"/>
        <v>2.6583333333333332</v>
      </c>
      <c r="X45" s="15">
        <f t="shared" si="39"/>
        <v>0.19857828011475309</v>
      </c>
      <c r="Y45" s="1"/>
    </row>
    <row r="46" spans="1:25" x14ac:dyDescent="0.25">
      <c r="A46" s="1">
        <v>12</v>
      </c>
      <c r="B46" s="20">
        <v>11.25</v>
      </c>
      <c r="C46" s="20">
        <v>11.7</v>
      </c>
      <c r="D46" s="20">
        <v>11.35</v>
      </c>
      <c r="E46" s="20">
        <f t="shared" si="32"/>
        <v>11.433333333333332</v>
      </c>
      <c r="F46" s="20">
        <f t="shared" si="33"/>
        <v>0.23629078131263009</v>
      </c>
      <c r="G46" s="2"/>
      <c r="H46" s="21">
        <v>9.125</v>
      </c>
      <c r="I46" s="21">
        <v>11.95</v>
      </c>
      <c r="J46" s="21">
        <v>10.875</v>
      </c>
      <c r="K46" s="21">
        <f t="shared" si="34"/>
        <v>10.65</v>
      </c>
      <c r="L46" s="20">
        <f t="shared" si="35"/>
        <v>1.4258769231599242</v>
      </c>
      <c r="M46" s="2"/>
      <c r="N46" s="21">
        <v>10.824999999999999</v>
      </c>
      <c r="O46" s="21">
        <v>10.4</v>
      </c>
      <c r="P46" s="21">
        <v>10.225</v>
      </c>
      <c r="Q46" s="20">
        <f t="shared" si="36"/>
        <v>10.483333333333334</v>
      </c>
      <c r="R46" s="20">
        <f t="shared" si="37"/>
        <v>0.30855847635956002</v>
      </c>
      <c r="S46" s="2"/>
      <c r="T46" s="20">
        <v>10.7</v>
      </c>
      <c r="U46" s="20">
        <v>10.75</v>
      </c>
      <c r="V46" s="20">
        <v>10.85</v>
      </c>
      <c r="W46" s="20">
        <f t="shared" si="38"/>
        <v>10.766666666666666</v>
      </c>
      <c r="X46" s="20">
        <f t="shared" si="39"/>
        <v>7.6376261582597443E-2</v>
      </c>
      <c r="Y46" s="2"/>
    </row>
    <row r="47" spans="1:25" x14ac:dyDescent="0.25">
      <c r="A47" s="1">
        <v>16</v>
      </c>
      <c r="B47" s="20">
        <v>16.14</v>
      </c>
      <c r="C47" s="20">
        <v>15.88</v>
      </c>
      <c r="D47" s="20">
        <v>16.32</v>
      </c>
      <c r="E47" s="20">
        <f t="shared" si="32"/>
        <v>16.113333333333333</v>
      </c>
      <c r="F47" s="20">
        <f t="shared" si="33"/>
        <v>0.22120880030716053</v>
      </c>
      <c r="G47" s="2"/>
      <c r="H47" s="15">
        <v>13.22</v>
      </c>
      <c r="I47" s="21">
        <v>16.16</v>
      </c>
      <c r="J47" s="21">
        <v>13.6</v>
      </c>
      <c r="K47" s="21">
        <f t="shared" si="34"/>
        <v>14.326666666666668</v>
      </c>
      <c r="L47" s="20">
        <f t="shared" si="35"/>
        <v>1.5990413794937681</v>
      </c>
      <c r="M47" s="2"/>
      <c r="N47" s="21">
        <v>14.8</v>
      </c>
      <c r="O47" s="21">
        <v>15.76</v>
      </c>
      <c r="P47" s="21">
        <v>14.6</v>
      </c>
      <c r="Q47" s="20">
        <f t="shared" si="36"/>
        <v>15.053333333333335</v>
      </c>
      <c r="R47" s="20">
        <f t="shared" si="37"/>
        <v>0.62010751755911908</v>
      </c>
      <c r="S47" s="2"/>
      <c r="T47" s="21">
        <v>16.059999999999999</v>
      </c>
      <c r="U47" s="21">
        <v>16.239999999999998</v>
      </c>
      <c r="V47" s="21">
        <v>16.52</v>
      </c>
      <c r="W47" s="20">
        <f t="shared" si="38"/>
        <v>16.27333333333333</v>
      </c>
      <c r="X47" s="20">
        <f t="shared" si="39"/>
        <v>0.23180451534284996</v>
      </c>
      <c r="Y47" s="2"/>
    </row>
    <row r="48" spans="1:25" x14ac:dyDescent="0.25">
      <c r="A48" s="1">
        <v>20</v>
      </c>
      <c r="B48" s="20">
        <v>17.62</v>
      </c>
      <c r="C48" s="20">
        <v>17.760000000000002</v>
      </c>
      <c r="D48" s="20">
        <v>17.399999999999999</v>
      </c>
      <c r="E48" s="20">
        <f t="shared" si="32"/>
        <v>17.593333333333334</v>
      </c>
      <c r="F48" s="20">
        <f t="shared" si="33"/>
        <v>0.18147543451755088</v>
      </c>
      <c r="G48" s="2"/>
      <c r="H48" s="15">
        <v>15.44</v>
      </c>
      <c r="I48" s="20">
        <v>18</v>
      </c>
      <c r="J48" s="20">
        <v>15.62</v>
      </c>
      <c r="K48" s="20">
        <f t="shared" si="34"/>
        <v>16.353333333333332</v>
      </c>
      <c r="L48" s="20">
        <f t="shared" si="35"/>
        <v>1.4288923449068283</v>
      </c>
      <c r="M48" s="2"/>
      <c r="N48" s="21">
        <v>14.92</v>
      </c>
      <c r="O48" s="21">
        <v>18.46</v>
      </c>
      <c r="P48" s="21">
        <v>15.58</v>
      </c>
      <c r="Q48" s="21">
        <f t="shared" si="36"/>
        <v>16.32</v>
      </c>
      <c r="R48" s="20">
        <f t="shared" si="37"/>
        <v>1.8824452183264198</v>
      </c>
      <c r="S48" s="2"/>
      <c r="T48" s="21">
        <v>18.48</v>
      </c>
      <c r="U48" s="21">
        <v>17.22</v>
      </c>
      <c r="V48" s="21">
        <v>17.04</v>
      </c>
      <c r="W48" s="20">
        <f t="shared" si="38"/>
        <v>17.580000000000002</v>
      </c>
      <c r="X48" s="20">
        <f t="shared" si="39"/>
        <v>0.78460180983732208</v>
      </c>
      <c r="Y48" s="2"/>
    </row>
    <row r="49" spans="1:25" x14ac:dyDescent="0.25">
      <c r="A49" s="1">
        <v>22</v>
      </c>
      <c r="B49" s="21">
        <v>17.88</v>
      </c>
      <c r="C49" s="21">
        <v>19.64</v>
      </c>
      <c r="D49" s="21">
        <v>18.940000000000001</v>
      </c>
      <c r="E49" s="21">
        <f t="shared" si="32"/>
        <v>18.819999999999997</v>
      </c>
      <c r="F49" s="20">
        <f t="shared" si="33"/>
        <v>0.88611511667502973</v>
      </c>
      <c r="G49" s="2"/>
      <c r="H49" s="15">
        <v>17.88</v>
      </c>
      <c r="I49" s="20">
        <v>18.28</v>
      </c>
      <c r="J49" s="20">
        <v>18.260000000000002</v>
      </c>
      <c r="K49" s="20">
        <f t="shared" si="34"/>
        <v>18.14</v>
      </c>
      <c r="L49" s="20">
        <f t="shared" si="35"/>
        <v>0.22538855339169425</v>
      </c>
      <c r="M49" s="2"/>
      <c r="N49" s="21">
        <v>15.3</v>
      </c>
      <c r="O49" s="21">
        <v>18.78</v>
      </c>
      <c r="P49" s="21">
        <v>18.04</v>
      </c>
      <c r="Q49" s="21">
        <f t="shared" si="36"/>
        <v>17.373333333333331</v>
      </c>
      <c r="R49" s="20">
        <f t="shared" si="37"/>
        <v>1.8332848478437096</v>
      </c>
      <c r="S49" s="2"/>
      <c r="T49" s="21">
        <v>18.8</v>
      </c>
      <c r="U49" s="21">
        <v>19.64</v>
      </c>
      <c r="V49" s="21">
        <v>17.920000000000002</v>
      </c>
      <c r="W49" s="21">
        <f t="shared" si="38"/>
        <v>18.786666666666665</v>
      </c>
      <c r="X49" s="20">
        <f t="shared" si="39"/>
        <v>0.8600775158864068</v>
      </c>
      <c r="Y49" s="2"/>
    </row>
    <row r="58" spans="1:25" x14ac:dyDescent="0.25">
      <c r="D58" s="22" t="s">
        <v>22</v>
      </c>
      <c r="L58" s="22" t="s">
        <v>28</v>
      </c>
    </row>
    <row r="76" spans="5:13" x14ac:dyDescent="0.25">
      <c r="E76" s="22" t="s">
        <v>23</v>
      </c>
      <c r="M76" t="s">
        <v>30</v>
      </c>
    </row>
    <row r="93" spans="5:5" x14ac:dyDescent="0.25">
      <c r="E93" s="22" t="s">
        <v>31</v>
      </c>
    </row>
  </sheetData>
  <mergeCells count="1">
    <mergeCell ref="A1:V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2020-11-12T19:25:10Z</dcterms:modified>
</cp:coreProperties>
</file>