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/>
  <xr:revisionPtr revIDLastSave="0" documentId="8_{425201ED-E932-4FB3-ACC3-9A4B4189CA93}" xr6:coauthVersionLast="45" xr6:coauthVersionMax="45" xr10:uidLastSave="{00000000-0000-0000-0000-000000000000}"/>
  <bookViews>
    <workbookView xWindow="1590" yWindow="645" windowWidth="26700" windowHeight="14850" xr2:uid="{00000000-000D-0000-FFFF-FFFF00000000}"/>
  </bookViews>
  <sheets>
    <sheet name="crime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3" l="1"/>
  <c r="J3" i="3"/>
  <c r="K3" i="3"/>
  <c r="L3" i="3"/>
  <c r="J8" i="3"/>
  <c r="K8" i="3"/>
  <c r="L8" i="3"/>
  <c r="J13" i="3"/>
  <c r="K13" i="3"/>
  <c r="L13" i="3"/>
  <c r="J18" i="3"/>
  <c r="K18" i="3"/>
  <c r="L18" i="3"/>
  <c r="J23" i="3"/>
  <c r="K23" i="3"/>
  <c r="L23" i="3"/>
  <c r="J28" i="3"/>
  <c r="K28" i="3"/>
  <c r="L28" i="3"/>
  <c r="J33" i="3"/>
  <c r="K33" i="3"/>
  <c r="L33" i="3"/>
  <c r="J38" i="3"/>
  <c r="K38" i="3"/>
  <c r="L38" i="3"/>
  <c r="F38" i="3" l="1"/>
  <c r="F33" i="3"/>
  <c r="F28" i="3"/>
  <c r="F23" i="3"/>
  <c r="F18" i="3"/>
  <c r="F13" i="3"/>
  <c r="F8" i="3"/>
  <c r="D8" i="3" l="1"/>
  <c r="E8" i="3"/>
  <c r="D13" i="3"/>
  <c r="E13" i="3"/>
  <c r="D18" i="3"/>
  <c r="E18" i="3"/>
  <c r="D23" i="3"/>
  <c r="E23" i="3"/>
  <c r="D28" i="3"/>
  <c r="E28" i="3"/>
  <c r="D33" i="3"/>
  <c r="E33" i="3"/>
  <c r="D38" i="3"/>
  <c r="E38" i="3"/>
  <c r="E3" i="3"/>
  <c r="D3" i="3"/>
</calcChain>
</file>

<file path=xl/sharedStrings.xml><?xml version="1.0" encoding="utf-8"?>
<sst xmlns="http://schemas.openxmlformats.org/spreadsheetml/2006/main" count="51" uniqueCount="51">
  <si>
    <t>K1-О_1</t>
  </si>
  <si>
    <t>K1-О_2</t>
  </si>
  <si>
    <t>K1-О_3</t>
  </si>
  <si>
    <t>K1-О_4</t>
  </si>
  <si>
    <t>K1-О_5</t>
  </si>
  <si>
    <t>K1-AY_1</t>
  </si>
  <si>
    <t>K1-AY_2</t>
  </si>
  <si>
    <t>K1-AY_3</t>
  </si>
  <si>
    <t>K1-AY_4</t>
  </si>
  <si>
    <t>K1-AY_5</t>
  </si>
  <si>
    <t>K1-С_1</t>
  </si>
  <si>
    <t>K1-С_2</t>
  </si>
  <si>
    <t>K1-С_3</t>
  </si>
  <si>
    <t>K1-С_4</t>
  </si>
  <si>
    <t>K1-С_5</t>
  </si>
  <si>
    <t>K2-AY_1</t>
  </si>
  <si>
    <t>K2-AY_2</t>
  </si>
  <si>
    <t>K2-AY_3</t>
  </si>
  <si>
    <t>K2-AY_4</t>
  </si>
  <si>
    <t>K2-AY_5</t>
  </si>
  <si>
    <t>K2-С_1</t>
  </si>
  <si>
    <t>K2-С_2</t>
  </si>
  <si>
    <t>K2-С_3</t>
  </si>
  <si>
    <t>K2-С_4</t>
  </si>
  <si>
    <t>K2-С_5</t>
  </si>
  <si>
    <t>K3-AY_1</t>
  </si>
  <si>
    <t>K3-AY_2</t>
  </si>
  <si>
    <t>K3-AY_3</t>
  </si>
  <si>
    <t>K3-AY_4</t>
  </si>
  <si>
    <t>K3-AY_5</t>
  </si>
  <si>
    <t>K6-AY_1</t>
  </si>
  <si>
    <t>K6-AY_2</t>
  </si>
  <si>
    <t>K6-AY_3</t>
  </si>
  <si>
    <t>K6-AY_4</t>
  </si>
  <si>
    <t>K6-AY_5</t>
  </si>
  <si>
    <t>Sample</t>
  </si>
  <si>
    <t>K3-С_1</t>
  </si>
  <si>
    <t>K3-С_2</t>
  </si>
  <si>
    <t>K3-С_3</t>
  </si>
  <si>
    <t>K3-С_4</t>
  </si>
  <si>
    <t>K3-С_5</t>
  </si>
  <si>
    <t>Bacteria (16S rRNA)</t>
  </si>
  <si>
    <t>Archaea (16S rRNA)</t>
  </si>
  <si>
    <t>Number of ribosomal operons per 1g soil</t>
  </si>
  <si>
    <t>Mean number of of ribosomal operons per 1g soil</t>
  </si>
  <si>
    <t xml:space="preserve"> </t>
  </si>
  <si>
    <t>St. err. (comes from 3 replicate master mixes for each sample)</t>
  </si>
  <si>
    <t>Sample name:</t>
  </si>
  <si>
    <t>Site name + horizon + soil replicate</t>
  </si>
  <si>
    <t>St. err. of means for 5 soil replicates</t>
  </si>
  <si>
    <t>Mean of st err for individual replicates (column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</si>
</sst>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333333"/>
      <name val="Courier New"/>
      <family val="3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1" fontId="1" fillId="0" borderId="1" xfId="0" applyNumberFormat="1" applyFont="1" applyBorder="1" applyAlignment="1">
      <alignment horizontal="left" vertical="center" indent="1"/>
    </xf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2"/>
  <sheetViews>
    <sheetView tabSelected="1" workbookViewId="0">
      <selection activeCell="N16" sqref="N16"/>
    </sheetView>
  </sheetViews>
  <sheetFormatPr defaultRowHeight="15" x14ac:dyDescent="0.25"/>
  <cols>
    <col min="4" max="4" width="10.28515625" customWidth="1"/>
    <col min="6" max="6" width="10" customWidth="1"/>
    <col min="9" max="9" width="8.42578125" customWidth="1"/>
    <col min="15" max="15" width="57.140625" bestFit="1" customWidth="1"/>
    <col min="39" max="39" width="11.42578125" bestFit="1" customWidth="1"/>
  </cols>
  <sheetData>
    <row r="1" spans="1:39" x14ac:dyDescent="0.25">
      <c r="B1" s="3" t="s">
        <v>41</v>
      </c>
      <c r="C1" s="4"/>
      <c r="D1" s="4"/>
      <c r="E1" s="4"/>
      <c r="F1" s="5"/>
      <c r="G1" s="2"/>
      <c r="H1" s="3" t="s">
        <v>42</v>
      </c>
      <c r="I1" s="4"/>
      <c r="J1" s="12"/>
      <c r="K1" s="12"/>
      <c r="L1" s="13"/>
    </row>
    <row r="2" spans="1:39" x14ac:dyDescent="0.25">
      <c r="A2" t="s">
        <v>35</v>
      </c>
      <c r="B2" s="6">
        <v>1</v>
      </c>
      <c r="C2" s="7">
        <v>2</v>
      </c>
      <c r="D2" s="7">
        <v>3</v>
      </c>
      <c r="E2" s="7">
        <v>4</v>
      </c>
      <c r="F2" s="8">
        <v>5</v>
      </c>
      <c r="H2" s="6">
        <v>1</v>
      </c>
      <c r="I2" s="7">
        <v>2</v>
      </c>
      <c r="J2" s="7">
        <v>3</v>
      </c>
      <c r="K2" s="7">
        <v>4</v>
      </c>
      <c r="L2" s="8">
        <v>5</v>
      </c>
    </row>
    <row r="3" spans="1:39" x14ac:dyDescent="0.25">
      <c r="A3" t="s">
        <v>0</v>
      </c>
      <c r="B3" s="6">
        <v>49860000000</v>
      </c>
      <c r="C3" s="7">
        <v>2640000000</v>
      </c>
      <c r="D3" s="7">
        <f>AVERAGE(B3:B7)</f>
        <v>53208000000</v>
      </c>
      <c r="E3" s="7">
        <f>AVERAGE(C3:C7)</f>
        <v>3550800000</v>
      </c>
      <c r="F3" s="8">
        <f>STDEV(B3:B7)</f>
        <v>14485086123.320065</v>
      </c>
      <c r="H3" s="6">
        <v>338400000</v>
      </c>
      <c r="I3" s="7">
        <v>28560000</v>
      </c>
      <c r="J3" s="7">
        <f>AVERAGE(H3:H7)</f>
        <v>1075320000</v>
      </c>
      <c r="K3" s="7">
        <f>AVERAGE(I3:I7)</f>
        <v>111612000</v>
      </c>
      <c r="L3" s="8">
        <f>STDEV(H3:H7)</f>
        <v>734133824.31270659</v>
      </c>
      <c r="O3" t="s">
        <v>47</v>
      </c>
    </row>
    <row r="4" spans="1:39" x14ac:dyDescent="0.25">
      <c r="A4" t="s">
        <v>1</v>
      </c>
      <c r="B4" s="6">
        <v>71400000000</v>
      </c>
      <c r="C4" s="7">
        <v>4068000000</v>
      </c>
      <c r="D4" s="7"/>
      <c r="E4" s="7"/>
      <c r="F4" s="8"/>
      <c r="H4" s="6">
        <v>1308000000</v>
      </c>
      <c r="I4" s="7">
        <v>171600000</v>
      </c>
      <c r="J4" s="7"/>
      <c r="K4" s="7"/>
      <c r="L4" s="8"/>
      <c r="O4" t="s">
        <v>48</v>
      </c>
    </row>
    <row r="5" spans="1:39" x14ac:dyDescent="0.25">
      <c r="A5" t="s">
        <v>2</v>
      </c>
      <c r="B5" s="6">
        <v>31860000000</v>
      </c>
      <c r="C5" s="7">
        <v>882000000</v>
      </c>
      <c r="D5" s="7"/>
      <c r="E5" s="7"/>
      <c r="F5" s="8"/>
      <c r="H5" s="6">
        <v>502200000</v>
      </c>
      <c r="I5" s="7">
        <v>23100000</v>
      </c>
      <c r="J5" s="7"/>
      <c r="K5" s="7"/>
      <c r="L5" s="8"/>
    </row>
    <row r="6" spans="1:39" x14ac:dyDescent="0.25">
      <c r="A6" t="s">
        <v>3</v>
      </c>
      <c r="B6" s="6">
        <v>53280000000</v>
      </c>
      <c r="C6" s="7">
        <v>5172000000</v>
      </c>
      <c r="D6" s="7"/>
      <c r="E6" s="7"/>
      <c r="F6" s="8"/>
      <c r="H6" s="6">
        <v>1044000000</v>
      </c>
      <c r="I6" s="7">
        <v>84000000</v>
      </c>
      <c r="J6" s="7"/>
      <c r="K6" s="7"/>
      <c r="L6" s="8"/>
      <c r="N6">
        <v>1</v>
      </c>
      <c r="O6" s="6" t="s">
        <v>43</v>
      </c>
    </row>
    <row r="7" spans="1:39" x14ac:dyDescent="0.25">
      <c r="A7" t="s">
        <v>4</v>
      </c>
      <c r="B7" s="6">
        <v>59640000000</v>
      </c>
      <c r="C7" s="7">
        <v>4992000000</v>
      </c>
      <c r="D7" s="7"/>
      <c r="E7" s="7"/>
      <c r="F7" s="8"/>
      <c r="H7" s="6">
        <v>2184000000</v>
      </c>
      <c r="I7" s="7">
        <v>250800000</v>
      </c>
      <c r="J7" s="7"/>
      <c r="K7" s="7"/>
      <c r="L7" s="8"/>
      <c r="N7">
        <v>2</v>
      </c>
      <c r="O7" s="7" t="s">
        <v>46</v>
      </c>
    </row>
    <row r="8" spans="1:39" x14ac:dyDescent="0.25">
      <c r="A8" t="s">
        <v>5</v>
      </c>
      <c r="B8" s="6">
        <v>58920000000</v>
      </c>
      <c r="C8" s="7">
        <v>2436000000</v>
      </c>
      <c r="D8" s="7">
        <f t="shared" ref="D8:E8" si="0">AVERAGE(B8:B12)</f>
        <v>69588000000</v>
      </c>
      <c r="E8" s="7">
        <f t="shared" si="0"/>
        <v>5422800000</v>
      </c>
      <c r="F8" s="8">
        <f>STDEV(B8:B12)</f>
        <v>15532724165.451452</v>
      </c>
      <c r="H8" s="6">
        <v>1860000000</v>
      </c>
      <c r="I8" s="7">
        <v>81000000</v>
      </c>
      <c r="J8" s="7">
        <f>AVERAGE(H8:H12)</f>
        <v>2374800000</v>
      </c>
      <c r="K8" s="7">
        <f>AVERAGE(I8:I12)</f>
        <v>138720000</v>
      </c>
      <c r="L8" s="8">
        <f>STDEV(H8:H12)</f>
        <v>954003773.57744241</v>
      </c>
      <c r="N8">
        <v>3</v>
      </c>
      <c r="O8" s="7" t="s">
        <v>44</v>
      </c>
      <c r="P8" t="s">
        <v>45</v>
      </c>
    </row>
    <row r="9" spans="1:39" x14ac:dyDescent="0.25">
      <c r="A9" t="s">
        <v>6</v>
      </c>
      <c r="B9" s="6">
        <v>63600000000</v>
      </c>
      <c r="C9" s="7">
        <v>7920000000</v>
      </c>
      <c r="D9" s="7"/>
      <c r="E9" s="7"/>
      <c r="F9" s="8"/>
      <c r="H9" s="6">
        <v>996000000</v>
      </c>
      <c r="I9" s="7">
        <v>76800000</v>
      </c>
      <c r="J9" s="7"/>
      <c r="K9" s="7"/>
      <c r="L9" s="8"/>
      <c r="N9">
        <v>4</v>
      </c>
      <c r="O9" s="14" t="s">
        <v>50</v>
      </c>
    </row>
    <row r="10" spans="1:39" ht="15.75" thickBot="1" x14ac:dyDescent="0.3">
      <c r="A10" t="s">
        <v>7</v>
      </c>
      <c r="B10" s="6">
        <v>55620000000</v>
      </c>
      <c r="C10" s="7">
        <v>6540000000</v>
      </c>
      <c r="D10" s="7"/>
      <c r="E10" s="7"/>
      <c r="F10" s="8"/>
      <c r="H10" s="6">
        <v>2694000000</v>
      </c>
      <c r="I10" s="7">
        <v>71400000</v>
      </c>
      <c r="J10" s="7"/>
      <c r="K10" s="7"/>
      <c r="L10" s="8"/>
      <c r="N10">
        <v>5</v>
      </c>
      <c r="O10" t="s">
        <v>49</v>
      </c>
    </row>
    <row r="11" spans="1:39" ht="15.75" thickBot="1" x14ac:dyDescent="0.3">
      <c r="A11" t="s">
        <v>8</v>
      </c>
      <c r="B11" s="6">
        <v>93600000000</v>
      </c>
      <c r="C11" s="7">
        <v>4506000000</v>
      </c>
      <c r="D11" s="7"/>
      <c r="E11" s="7"/>
      <c r="F11" s="8"/>
      <c r="H11" s="6">
        <v>3420000000</v>
      </c>
      <c r="I11" s="7">
        <v>236400000</v>
      </c>
      <c r="J11" s="7"/>
      <c r="K11" s="7"/>
      <c r="L11" s="8"/>
      <c r="AM11" s="1">
        <v>0.62946389999999997</v>
      </c>
    </row>
    <row r="12" spans="1:39" x14ac:dyDescent="0.25">
      <c r="A12" t="s">
        <v>9</v>
      </c>
      <c r="B12" s="6">
        <v>76200000000</v>
      </c>
      <c r="C12" s="7">
        <v>5712000000</v>
      </c>
      <c r="D12" s="7"/>
      <c r="E12" s="7"/>
      <c r="F12" s="8"/>
      <c r="H12" s="6">
        <v>2904000000</v>
      </c>
      <c r="I12" s="7">
        <v>228000000</v>
      </c>
      <c r="J12" s="7"/>
      <c r="K12" s="7"/>
      <c r="L12" s="8"/>
    </row>
    <row r="13" spans="1:39" x14ac:dyDescent="0.25">
      <c r="A13" t="s">
        <v>10</v>
      </c>
      <c r="B13" s="6">
        <v>76200000000</v>
      </c>
      <c r="C13" s="7">
        <v>3318000000</v>
      </c>
      <c r="D13" s="7">
        <f t="shared" ref="D13:E13" si="1">AVERAGE(B13:B17)</f>
        <v>58860000000</v>
      </c>
      <c r="E13" s="7">
        <f t="shared" si="1"/>
        <v>3955200000</v>
      </c>
      <c r="F13" s="8">
        <f>STDEV(B13:B17)</f>
        <v>19288576930.401043</v>
      </c>
      <c r="H13" s="6">
        <v>3894000000</v>
      </c>
      <c r="I13" s="7">
        <v>209400000</v>
      </c>
      <c r="J13" s="7">
        <f>AVERAGE(H13:H17)</f>
        <v>3080400000</v>
      </c>
      <c r="K13" s="7">
        <f>AVERAGE(I13:I17)</f>
        <v>161976000</v>
      </c>
      <c r="L13" s="8">
        <f>STDEV(H13:H17)</f>
        <v>1272916650.8456082</v>
      </c>
    </row>
    <row r="14" spans="1:39" x14ac:dyDescent="0.25">
      <c r="A14" t="s">
        <v>11</v>
      </c>
      <c r="B14" s="6">
        <v>65400000000</v>
      </c>
      <c r="C14" s="7">
        <v>5322000000</v>
      </c>
      <c r="D14" s="7"/>
      <c r="E14" s="7"/>
      <c r="F14" s="8"/>
      <c r="H14" s="6">
        <v>3576000000</v>
      </c>
      <c r="I14" s="7">
        <v>22080000</v>
      </c>
      <c r="J14" s="7"/>
      <c r="K14" s="7"/>
      <c r="L14" s="8"/>
    </row>
    <row r="15" spans="1:39" x14ac:dyDescent="0.25">
      <c r="A15" t="s">
        <v>12</v>
      </c>
      <c r="B15" s="6">
        <v>55320000000</v>
      </c>
      <c r="C15" s="7">
        <v>2634000000</v>
      </c>
      <c r="D15" s="7"/>
      <c r="E15" s="7"/>
      <c r="F15" s="8"/>
      <c r="H15" s="6">
        <v>3132000000</v>
      </c>
      <c r="I15" s="7">
        <v>237600000</v>
      </c>
      <c r="J15" s="7"/>
      <c r="K15" s="7"/>
      <c r="L15" s="8"/>
    </row>
    <row r="16" spans="1:39" x14ac:dyDescent="0.25">
      <c r="A16" t="s">
        <v>13</v>
      </c>
      <c r="B16" s="6">
        <v>70200000000</v>
      </c>
      <c r="C16" s="7">
        <v>6240000000</v>
      </c>
      <c r="D16" s="7"/>
      <c r="E16" s="7"/>
      <c r="F16" s="8"/>
      <c r="H16" s="6">
        <v>3924000000</v>
      </c>
      <c r="I16" s="7">
        <v>223800000</v>
      </c>
      <c r="J16" s="7"/>
      <c r="K16" s="7"/>
      <c r="L16" s="8"/>
    </row>
    <row r="17" spans="1:12" x14ac:dyDescent="0.25">
      <c r="A17" t="s">
        <v>14</v>
      </c>
      <c r="B17" s="6">
        <v>27180000000</v>
      </c>
      <c r="C17" s="7">
        <v>2262000000</v>
      </c>
      <c r="D17" s="7"/>
      <c r="E17" s="7"/>
      <c r="F17" s="8"/>
      <c r="H17" s="6">
        <v>876000000</v>
      </c>
      <c r="I17" s="7">
        <v>117000000</v>
      </c>
      <c r="J17" s="7"/>
      <c r="K17" s="7"/>
      <c r="L17" s="8"/>
    </row>
    <row r="18" spans="1:12" x14ac:dyDescent="0.25">
      <c r="A18" t="s">
        <v>15</v>
      </c>
      <c r="B18" s="6">
        <v>50580000000</v>
      </c>
      <c r="C18" s="7">
        <v>3342000000</v>
      </c>
      <c r="D18" s="7">
        <f t="shared" ref="D18:E18" si="2">AVERAGE(B18:B22)</f>
        <v>45180000000</v>
      </c>
      <c r="E18" s="7">
        <f t="shared" si="2"/>
        <v>3650400000</v>
      </c>
      <c r="F18" s="8">
        <f>STDEV(B18:B22)</f>
        <v>13922327391.639675</v>
      </c>
      <c r="H18" s="6">
        <v>1320000000</v>
      </c>
      <c r="I18" s="7">
        <v>38280000</v>
      </c>
      <c r="J18" s="7">
        <f>AVERAGE(H18:H22)</f>
        <v>1270560000</v>
      </c>
      <c r="K18" s="7">
        <f>AVERAGE(I18:I22)</f>
        <v>43080000</v>
      </c>
      <c r="L18" s="8">
        <f>STDEV(H18:H22)</f>
        <v>878361638.5066005</v>
      </c>
    </row>
    <row r="19" spans="1:12" x14ac:dyDescent="0.25">
      <c r="A19" t="s">
        <v>16</v>
      </c>
      <c r="B19" s="6">
        <v>41520000000</v>
      </c>
      <c r="C19" s="7">
        <v>1434000000</v>
      </c>
      <c r="D19" s="7"/>
      <c r="E19" s="7"/>
      <c r="F19" s="8"/>
      <c r="H19" s="6">
        <v>1236000000</v>
      </c>
      <c r="I19" s="7">
        <v>13980000</v>
      </c>
      <c r="J19" s="7"/>
      <c r="K19" s="7"/>
      <c r="L19" s="8"/>
    </row>
    <row r="20" spans="1:12" x14ac:dyDescent="0.25">
      <c r="A20" t="s">
        <v>17</v>
      </c>
      <c r="B20" s="6">
        <v>48000000000</v>
      </c>
      <c r="C20" s="7">
        <v>1794000000</v>
      </c>
      <c r="D20" s="7"/>
      <c r="E20" s="7"/>
      <c r="F20" s="8"/>
      <c r="H20" s="6">
        <v>888000000</v>
      </c>
      <c r="I20" s="7">
        <v>69600000</v>
      </c>
      <c r="J20" s="7"/>
      <c r="K20" s="7"/>
      <c r="L20" s="8"/>
    </row>
    <row r="21" spans="1:12" x14ac:dyDescent="0.25">
      <c r="A21" t="s">
        <v>18</v>
      </c>
      <c r="B21" s="6">
        <v>61800000000</v>
      </c>
      <c r="C21" s="7">
        <v>4122000000</v>
      </c>
      <c r="D21" s="7"/>
      <c r="E21" s="7"/>
      <c r="F21" s="8"/>
      <c r="H21" s="6">
        <v>2652000000</v>
      </c>
      <c r="I21" s="7">
        <v>78600000</v>
      </c>
      <c r="J21" s="7"/>
      <c r="K21" s="7"/>
      <c r="L21" s="8"/>
    </row>
    <row r="22" spans="1:12" x14ac:dyDescent="0.25">
      <c r="A22" t="s">
        <v>19</v>
      </c>
      <c r="B22" s="6">
        <v>24000000000</v>
      </c>
      <c r="C22" s="7">
        <v>7560000000</v>
      </c>
      <c r="D22" s="7"/>
      <c r="E22" s="7"/>
      <c r="F22" s="8"/>
      <c r="H22" s="6">
        <v>256800000</v>
      </c>
      <c r="I22" s="7">
        <v>14940000</v>
      </c>
      <c r="J22" s="7"/>
      <c r="K22" s="7"/>
      <c r="L22" s="8"/>
    </row>
    <row r="23" spans="1:12" x14ac:dyDescent="0.25">
      <c r="A23" t="s">
        <v>20</v>
      </c>
      <c r="B23" s="6">
        <v>51780000000</v>
      </c>
      <c r="C23" s="7">
        <v>2040000000</v>
      </c>
      <c r="D23" s="7">
        <f t="shared" ref="D23:E23" si="3">AVERAGE(B23:B27)</f>
        <v>43572000000</v>
      </c>
      <c r="E23" s="7">
        <f t="shared" si="3"/>
        <v>3739200000</v>
      </c>
      <c r="F23" s="8">
        <f>STDEV(B23:B27)</f>
        <v>15275651213.614414</v>
      </c>
      <c r="H23" s="6">
        <v>2076000000</v>
      </c>
      <c r="I23" s="7">
        <v>83400000</v>
      </c>
      <c r="J23" s="7">
        <f>AVERAGE(H23:H27)</f>
        <v>1494480000</v>
      </c>
      <c r="K23" s="7">
        <f>AVERAGE(I23:I27)</f>
        <v>90624000</v>
      </c>
      <c r="L23" s="8">
        <f>STDEV(H23:H27)</f>
        <v>1086795404.8485851</v>
      </c>
    </row>
    <row r="24" spans="1:12" x14ac:dyDescent="0.25">
      <c r="A24" t="s">
        <v>21</v>
      </c>
      <c r="B24" s="6">
        <v>22080000000</v>
      </c>
      <c r="C24" s="7">
        <v>1512000000</v>
      </c>
      <c r="D24" s="7"/>
      <c r="E24" s="7"/>
      <c r="F24" s="8"/>
      <c r="H24" s="6">
        <v>441000000</v>
      </c>
      <c r="I24" s="7">
        <v>26700000</v>
      </c>
      <c r="J24" s="7"/>
      <c r="K24" s="7"/>
      <c r="L24" s="8"/>
    </row>
    <row r="25" spans="1:12" x14ac:dyDescent="0.25">
      <c r="A25" t="s">
        <v>22</v>
      </c>
      <c r="B25" s="6">
        <v>35640000000</v>
      </c>
      <c r="C25" s="7">
        <v>1080000000</v>
      </c>
      <c r="D25" s="7"/>
      <c r="E25" s="7"/>
      <c r="F25" s="8"/>
      <c r="H25" s="6">
        <v>239400000</v>
      </c>
      <c r="I25" s="7">
        <v>108600000</v>
      </c>
      <c r="J25" s="7"/>
      <c r="K25" s="7"/>
      <c r="L25" s="8"/>
    </row>
    <row r="26" spans="1:12" x14ac:dyDescent="0.25">
      <c r="A26" t="s">
        <v>23</v>
      </c>
      <c r="B26" s="6">
        <v>46560000000</v>
      </c>
      <c r="C26" s="7">
        <v>5904000000</v>
      </c>
      <c r="D26" s="7"/>
      <c r="E26" s="7"/>
      <c r="F26" s="8"/>
      <c r="H26" s="6">
        <v>2034000000</v>
      </c>
      <c r="I26" s="7">
        <v>24420000</v>
      </c>
      <c r="J26" s="7"/>
      <c r="K26" s="7"/>
      <c r="L26" s="8"/>
    </row>
    <row r="27" spans="1:12" x14ac:dyDescent="0.25">
      <c r="A27" t="s">
        <v>24</v>
      </c>
      <c r="B27" s="6">
        <v>61800000000</v>
      </c>
      <c r="C27" s="7">
        <v>8160000000</v>
      </c>
      <c r="D27" s="7"/>
      <c r="E27" s="7"/>
      <c r="F27" s="8"/>
      <c r="H27" s="6">
        <v>2682000000</v>
      </c>
      <c r="I27" s="7">
        <v>210000000</v>
      </c>
      <c r="J27" s="7"/>
      <c r="K27" s="7"/>
      <c r="L27" s="8"/>
    </row>
    <row r="28" spans="1:12" x14ac:dyDescent="0.25">
      <c r="A28" t="s">
        <v>25</v>
      </c>
      <c r="B28" s="6">
        <v>63000000000</v>
      </c>
      <c r="C28" s="7">
        <v>4518000000</v>
      </c>
      <c r="D28" s="7">
        <f t="shared" ref="D28:E28" si="4">AVERAGE(B28:B32)</f>
        <v>52560000000</v>
      </c>
      <c r="E28" s="7">
        <f t="shared" si="4"/>
        <v>3180000000</v>
      </c>
      <c r="F28" s="8">
        <f>STDEV(B28:B32)</f>
        <v>19792498579.007145</v>
      </c>
      <c r="H28" s="6">
        <v>1896000000</v>
      </c>
      <c r="I28" s="7">
        <v>114000000</v>
      </c>
      <c r="J28" s="7">
        <f>AVERAGE(H28:H32)</f>
        <v>1338840000</v>
      </c>
      <c r="K28" s="7">
        <f>AVERAGE(I28:I32)</f>
        <v>88992000</v>
      </c>
      <c r="L28" s="8">
        <f>STDEV(H28:H32)</f>
        <v>656543622.31309521</v>
      </c>
    </row>
    <row r="29" spans="1:12" x14ac:dyDescent="0.25">
      <c r="A29" t="s">
        <v>26</v>
      </c>
      <c r="B29" s="6">
        <v>61800000000</v>
      </c>
      <c r="C29" s="7">
        <v>696000000</v>
      </c>
      <c r="D29" s="7"/>
      <c r="E29" s="7"/>
      <c r="F29" s="8"/>
      <c r="H29" s="6">
        <v>1278000000</v>
      </c>
      <c r="I29" s="7">
        <v>94200000</v>
      </c>
      <c r="J29" s="7"/>
      <c r="K29" s="7"/>
      <c r="L29" s="8"/>
    </row>
    <row r="30" spans="1:12" x14ac:dyDescent="0.25">
      <c r="A30" t="s">
        <v>27</v>
      </c>
      <c r="B30" s="6">
        <v>49500000000</v>
      </c>
      <c r="C30" s="7">
        <v>1650000000</v>
      </c>
      <c r="D30" s="7"/>
      <c r="E30" s="7"/>
      <c r="F30" s="8"/>
      <c r="H30" s="6">
        <v>1128000000</v>
      </c>
      <c r="I30" s="7">
        <v>92400000</v>
      </c>
      <c r="J30" s="7"/>
      <c r="K30" s="7"/>
      <c r="L30" s="8"/>
    </row>
    <row r="31" spans="1:12" x14ac:dyDescent="0.25">
      <c r="A31" t="s">
        <v>28</v>
      </c>
      <c r="B31" s="6">
        <v>69000000000</v>
      </c>
      <c r="C31" s="7">
        <v>7200000000</v>
      </c>
      <c r="D31" s="7"/>
      <c r="E31" s="7"/>
      <c r="F31" s="8"/>
      <c r="H31" s="6">
        <v>2010000000</v>
      </c>
      <c r="I31" s="7">
        <v>112200000</v>
      </c>
      <c r="J31" s="7"/>
      <c r="K31" s="7"/>
      <c r="L31" s="8"/>
    </row>
    <row r="32" spans="1:12" x14ac:dyDescent="0.25">
      <c r="A32" t="s">
        <v>29</v>
      </c>
      <c r="B32" s="6">
        <v>19500000000</v>
      </c>
      <c r="C32" s="7">
        <v>1836000000</v>
      </c>
      <c r="D32" s="7"/>
      <c r="E32" s="7"/>
      <c r="F32" s="8"/>
      <c r="H32" s="6">
        <v>382200000</v>
      </c>
      <c r="I32" s="7">
        <v>32160000</v>
      </c>
      <c r="J32" s="7"/>
      <c r="K32" s="7"/>
      <c r="L32" s="8"/>
    </row>
    <row r="33" spans="1:12" x14ac:dyDescent="0.25">
      <c r="A33" t="s">
        <v>36</v>
      </c>
      <c r="B33" s="6">
        <v>44340000000</v>
      </c>
      <c r="C33" s="7">
        <v>3738000000</v>
      </c>
      <c r="D33" s="7">
        <f t="shared" ref="D33:E33" si="5">AVERAGE(B33:B37)</f>
        <v>30240000000</v>
      </c>
      <c r="E33" s="7">
        <f t="shared" si="5"/>
        <v>2169600000</v>
      </c>
      <c r="F33" s="8">
        <f>STDEV(B33:B37)</f>
        <v>9077169162.2443638</v>
      </c>
      <c r="H33" s="6">
        <v>1680000000</v>
      </c>
      <c r="I33" s="7">
        <v>124200000</v>
      </c>
      <c r="J33" s="7">
        <f>AVERAGE(H33:H37)</f>
        <v>864240000</v>
      </c>
      <c r="K33" s="7">
        <f>AVERAGE(I33:I37)</f>
        <v>62028000</v>
      </c>
      <c r="L33" s="8">
        <f>STDEV(H33:H37)</f>
        <v>468261772.94329715</v>
      </c>
    </row>
    <row r="34" spans="1:12" x14ac:dyDescent="0.25">
      <c r="A34" t="s">
        <v>37</v>
      </c>
      <c r="B34" s="6">
        <v>23400000000</v>
      </c>
      <c r="C34" s="7">
        <v>1590000000</v>
      </c>
      <c r="D34" s="7"/>
      <c r="E34" s="7"/>
      <c r="F34" s="8"/>
      <c r="H34" s="6">
        <v>822000000</v>
      </c>
      <c r="I34" s="7">
        <v>57960000</v>
      </c>
      <c r="J34" s="7"/>
      <c r="K34" s="7"/>
      <c r="L34" s="8"/>
    </row>
    <row r="35" spans="1:12" x14ac:dyDescent="0.25">
      <c r="A35" t="s">
        <v>38</v>
      </c>
      <c r="B35" s="6">
        <v>21960000000</v>
      </c>
      <c r="C35" s="7">
        <v>714000000</v>
      </c>
      <c r="D35" s="7"/>
      <c r="E35" s="7"/>
      <c r="F35" s="8"/>
      <c r="H35" s="6">
        <v>648000000</v>
      </c>
      <c r="I35" s="7">
        <v>32400000</v>
      </c>
      <c r="J35" s="7"/>
      <c r="K35" s="7"/>
      <c r="L35" s="8"/>
    </row>
    <row r="36" spans="1:12" x14ac:dyDescent="0.25">
      <c r="A36" t="s">
        <v>39</v>
      </c>
      <c r="B36" s="6">
        <v>28020000000</v>
      </c>
      <c r="C36" s="7">
        <v>2622000000</v>
      </c>
      <c r="D36" s="7"/>
      <c r="E36" s="7"/>
      <c r="F36" s="8"/>
      <c r="H36" s="6">
        <v>523200000</v>
      </c>
      <c r="I36" s="7">
        <v>27180000</v>
      </c>
      <c r="J36" s="7"/>
      <c r="K36" s="7"/>
      <c r="L36" s="8"/>
    </row>
    <row r="37" spans="1:12" x14ac:dyDescent="0.25">
      <c r="A37" t="s">
        <v>40</v>
      </c>
      <c r="B37" s="6">
        <v>33480000000</v>
      </c>
      <c r="C37" s="7">
        <v>2184000000</v>
      </c>
      <c r="D37" s="7"/>
      <c r="E37" s="7"/>
      <c r="F37" s="8"/>
      <c r="H37" s="6">
        <v>648000000</v>
      </c>
      <c r="I37" s="7">
        <v>68400000</v>
      </c>
      <c r="J37" s="7"/>
      <c r="K37" s="7"/>
      <c r="L37" s="8"/>
    </row>
    <row r="38" spans="1:12" x14ac:dyDescent="0.25">
      <c r="A38" t="s">
        <v>30</v>
      </c>
      <c r="B38" s="6">
        <v>63600000000</v>
      </c>
      <c r="C38" s="7">
        <v>3666000000</v>
      </c>
      <c r="D38" s="7">
        <f t="shared" ref="D38:E38" si="6">AVERAGE(B38:B42)</f>
        <v>58188000000</v>
      </c>
      <c r="E38" s="7">
        <f t="shared" si="6"/>
        <v>3734280000</v>
      </c>
      <c r="F38" s="8">
        <f>STDEV(B38:B42)</f>
        <v>6943480395.3060656</v>
      </c>
      <c r="H38" s="6">
        <v>2148000000</v>
      </c>
      <c r="I38" s="7">
        <v>187800000</v>
      </c>
      <c r="J38" s="7">
        <f>AVERAGE(H38:H42)</f>
        <v>2178000000</v>
      </c>
      <c r="K38" s="7">
        <f>AVERAGE(I38:I42)</f>
        <v>119640000</v>
      </c>
      <c r="L38" s="8">
        <f>STDEV(H38:H42)</f>
        <v>354381150.74027288</v>
      </c>
    </row>
    <row r="39" spans="1:12" x14ac:dyDescent="0.25">
      <c r="A39" t="s">
        <v>31</v>
      </c>
      <c r="B39" s="6">
        <v>52320000000</v>
      </c>
      <c r="C39" s="7">
        <v>4512000000</v>
      </c>
      <c r="D39" s="7"/>
      <c r="E39" s="7"/>
      <c r="F39" s="8"/>
      <c r="H39" s="6">
        <v>1926000000</v>
      </c>
      <c r="I39" s="7">
        <v>118200000</v>
      </c>
      <c r="J39" s="7"/>
      <c r="K39" s="7"/>
      <c r="L39" s="8"/>
    </row>
    <row r="40" spans="1:12" x14ac:dyDescent="0.25">
      <c r="A40" t="s">
        <v>32</v>
      </c>
      <c r="B40" s="6">
        <v>59040000000</v>
      </c>
      <c r="C40" s="7">
        <v>533400000</v>
      </c>
      <c r="D40" s="7"/>
      <c r="E40" s="7"/>
      <c r="F40" s="8"/>
      <c r="H40" s="6">
        <v>2586000000</v>
      </c>
      <c r="I40" s="7">
        <v>123000000</v>
      </c>
      <c r="J40" s="7"/>
      <c r="K40" s="7"/>
      <c r="L40" s="8"/>
    </row>
    <row r="41" spans="1:12" x14ac:dyDescent="0.25">
      <c r="A41" t="s">
        <v>33</v>
      </c>
      <c r="B41" s="6">
        <v>49980000000</v>
      </c>
      <c r="C41" s="7">
        <v>1920000000</v>
      </c>
      <c r="D41" s="7"/>
      <c r="E41" s="7"/>
      <c r="F41" s="8"/>
      <c r="H41" s="6">
        <v>1752000000</v>
      </c>
      <c r="I41" s="7">
        <v>120600000</v>
      </c>
      <c r="J41" s="7"/>
      <c r="K41" s="7"/>
      <c r="L41" s="8"/>
    </row>
    <row r="42" spans="1:12" x14ac:dyDescent="0.25">
      <c r="A42" t="s">
        <v>34</v>
      </c>
      <c r="B42" s="9">
        <v>66000000000</v>
      </c>
      <c r="C42" s="10">
        <v>8040000000</v>
      </c>
      <c r="D42" s="10"/>
      <c r="E42" s="10"/>
      <c r="F42" s="11"/>
      <c r="H42" s="9">
        <v>2478000000</v>
      </c>
      <c r="I42" s="10">
        <v>48600000</v>
      </c>
      <c r="J42" s="10"/>
      <c r="K42" s="10"/>
      <c r="L42" s="11"/>
    </row>
  </sheetData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crimea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2020-12-09T08:48:11Z</dcterms:modified>
</cp:coreProperties>
</file>