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15" windowHeight="759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I24" i="2" l="1"/>
  <c r="I23" i="2"/>
  <c r="I21" i="2"/>
  <c r="I20" i="2"/>
  <c r="I18" i="2"/>
  <c r="I17" i="2"/>
  <c r="I26" i="2"/>
  <c r="J26" i="2"/>
  <c r="I27" i="2"/>
  <c r="J27" i="2"/>
  <c r="I28" i="2"/>
  <c r="J28" i="2"/>
  <c r="I30" i="2"/>
  <c r="J30" i="2"/>
  <c r="I31" i="2"/>
  <c r="J31" i="2"/>
  <c r="I32" i="2"/>
  <c r="J32" i="2"/>
  <c r="I34" i="2"/>
  <c r="J34" i="2"/>
  <c r="I35" i="2"/>
  <c r="J35" i="2"/>
  <c r="I36" i="2"/>
  <c r="J36" i="2"/>
</calcChain>
</file>

<file path=xl/sharedStrings.xml><?xml version="1.0" encoding="utf-8"?>
<sst xmlns="http://schemas.openxmlformats.org/spreadsheetml/2006/main" count="40" uniqueCount="40">
  <si>
    <t>unknown organic Arsenic(oAsU)</t>
    <phoneticPr fontId="5" type="noConversion"/>
  </si>
  <si>
    <r>
      <t>SC</t>
    </r>
    <r>
      <rPr>
        <vertAlign val="subscript"/>
        <sz val="12"/>
        <rFont val="Times New Roman"/>
        <family val="1"/>
      </rPr>
      <t>A2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</si>
  <si>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A3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</si>
  <si>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</si>
  <si>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B1</t>
    </r>
    <phoneticPr fontId="5" type="noConversion"/>
  </si>
  <si>
    <r>
      <t>SC</t>
    </r>
    <r>
      <rPr>
        <vertAlign val="subscript"/>
        <sz val="12"/>
        <rFont val="Times New Roman"/>
        <family val="1"/>
      </rPr>
      <t>B2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</si>
  <si>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B3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</si>
  <si>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B4</t>
    </r>
    <r>
      <rPr>
        <sz val="12"/>
        <rFont val="Times New Roman"/>
        <family val="1"/>
      </rPr>
      <t xml:space="preserve"> </t>
    </r>
    <phoneticPr fontId="5" type="noConversion"/>
  </si>
  <si>
    <r>
      <t>SC</t>
    </r>
    <r>
      <rPr>
        <vertAlign val="subscript"/>
        <sz val="12"/>
        <rFont val="Times New Roman"/>
        <family val="1"/>
      </rPr>
      <t>C1</t>
    </r>
    <phoneticPr fontId="5" type="noConversion"/>
  </si>
  <si>
    <r>
      <t>SC</t>
    </r>
    <r>
      <rPr>
        <vertAlign val="subscript"/>
        <sz val="12"/>
        <rFont val="Times New Roman"/>
        <family val="1"/>
      </rPr>
      <t>C2</t>
    </r>
    <phoneticPr fontId="5" type="noConversion"/>
  </si>
  <si>
    <r>
      <t>SC</t>
    </r>
    <r>
      <rPr>
        <vertAlign val="subscript"/>
        <sz val="12"/>
        <rFont val="Times New Roman"/>
        <family val="1"/>
      </rPr>
      <t>C3</t>
    </r>
    <phoneticPr fontId="5" type="noConversion"/>
  </si>
  <si>
    <r>
      <t>SC</t>
    </r>
    <r>
      <rPr>
        <vertAlign val="subscript"/>
        <sz val="12"/>
        <rFont val="Times New Roman"/>
        <family val="1"/>
      </rPr>
      <t>C4</t>
    </r>
    <phoneticPr fontId="5" type="noConversion"/>
  </si>
  <si>
    <r>
      <t>ST</t>
    </r>
    <r>
      <rPr>
        <vertAlign val="subscript"/>
        <sz val="12"/>
        <rFont val="Times New Roman"/>
        <family val="1"/>
      </rPr>
      <t>A(1+2)</t>
    </r>
    <phoneticPr fontId="5" type="noConversion"/>
  </si>
  <si>
    <r>
      <t>ST</t>
    </r>
    <r>
      <rPr>
        <vertAlign val="subscript"/>
        <sz val="12"/>
        <rFont val="Times New Roman"/>
        <family val="1"/>
      </rPr>
      <t>A(3+4)</t>
    </r>
    <phoneticPr fontId="5" type="noConversion"/>
  </si>
  <si>
    <r>
      <t>ST</t>
    </r>
    <r>
      <rPr>
        <vertAlign val="subscript"/>
        <sz val="12"/>
        <rFont val="Times New Roman"/>
        <family val="1"/>
      </rPr>
      <t>B(1+2)</t>
    </r>
    <phoneticPr fontId="5" type="noConversion"/>
  </si>
  <si>
    <r>
      <t>ST</t>
    </r>
    <r>
      <rPr>
        <vertAlign val="subscript"/>
        <sz val="12"/>
        <rFont val="Times New Roman"/>
        <family val="1"/>
      </rPr>
      <t>B(3+4)</t>
    </r>
    <phoneticPr fontId="5" type="noConversion"/>
  </si>
  <si>
    <r>
      <t>ST</t>
    </r>
    <r>
      <rPr>
        <vertAlign val="subscript"/>
        <sz val="12"/>
        <rFont val="Times New Roman"/>
        <family val="1"/>
      </rPr>
      <t>C(1+2)</t>
    </r>
    <phoneticPr fontId="5" type="noConversion"/>
  </si>
  <si>
    <r>
      <t>ST</t>
    </r>
    <r>
      <rPr>
        <vertAlign val="subscript"/>
        <sz val="12"/>
        <rFont val="Times New Roman"/>
        <family val="1"/>
      </rPr>
      <t>C(3+4)</t>
    </r>
    <phoneticPr fontId="5" type="noConversion"/>
  </si>
  <si>
    <r>
      <t>SC</t>
    </r>
    <r>
      <rPr>
        <vertAlign val="subscript"/>
        <sz val="12"/>
        <color theme="1"/>
        <rFont val="Times New Roman"/>
        <family val="1"/>
      </rPr>
      <t>A1</t>
    </r>
    <phoneticPr fontId="5" type="noConversion"/>
  </si>
  <si>
    <r>
      <t>A</t>
    </r>
    <r>
      <rPr>
        <vertAlign val="subscript"/>
        <sz val="12"/>
        <rFont val="Times New Roman"/>
        <family val="1"/>
      </rPr>
      <t>1</t>
    </r>
    <phoneticPr fontId="5" type="noConversion"/>
  </si>
  <si>
    <r>
      <t>A</t>
    </r>
    <r>
      <rPr>
        <vertAlign val="subscript"/>
        <sz val="12"/>
        <rFont val="Times New Roman"/>
        <family val="1"/>
      </rPr>
      <t>2</t>
    </r>
    <phoneticPr fontId="5" type="noConversion"/>
  </si>
  <si>
    <r>
      <t>A</t>
    </r>
    <r>
      <rPr>
        <vertAlign val="subscript"/>
        <sz val="12"/>
        <rFont val="Times New Roman"/>
        <family val="1"/>
      </rPr>
      <t>3</t>
    </r>
    <phoneticPr fontId="5" type="noConversion"/>
  </si>
  <si>
    <r>
      <t>B</t>
    </r>
    <r>
      <rPr>
        <vertAlign val="subscript"/>
        <sz val="12"/>
        <rFont val="Times New Roman"/>
        <family val="1"/>
      </rPr>
      <t>1</t>
    </r>
    <phoneticPr fontId="5" type="noConversion"/>
  </si>
  <si>
    <r>
      <t>B</t>
    </r>
    <r>
      <rPr>
        <vertAlign val="subscript"/>
        <sz val="12"/>
        <rFont val="Times New Roman"/>
        <family val="1"/>
      </rPr>
      <t>2</t>
    </r>
    <phoneticPr fontId="5" type="noConversion"/>
  </si>
  <si>
    <r>
      <t>B</t>
    </r>
    <r>
      <rPr>
        <vertAlign val="subscript"/>
        <sz val="12"/>
        <rFont val="Times New Roman"/>
        <family val="1"/>
      </rPr>
      <t>3</t>
    </r>
    <phoneticPr fontId="5" type="noConversion"/>
  </si>
  <si>
    <r>
      <t>C</t>
    </r>
    <r>
      <rPr>
        <vertAlign val="subscript"/>
        <sz val="12"/>
        <rFont val="Times New Roman"/>
        <family val="1"/>
      </rPr>
      <t>1</t>
    </r>
    <phoneticPr fontId="5" type="noConversion"/>
  </si>
  <si>
    <r>
      <t>C</t>
    </r>
    <r>
      <rPr>
        <vertAlign val="subscript"/>
        <sz val="12"/>
        <rFont val="Times New Roman"/>
        <family val="1"/>
      </rPr>
      <t>2</t>
    </r>
    <phoneticPr fontId="5" type="noConversion"/>
  </si>
  <si>
    <r>
      <t>C</t>
    </r>
    <r>
      <rPr>
        <vertAlign val="subscript"/>
        <sz val="12"/>
        <rFont val="Times New Roman"/>
        <family val="1"/>
      </rPr>
      <t>3</t>
    </r>
    <phoneticPr fontId="5" type="noConversion"/>
  </si>
  <si>
    <r>
      <t>sample</t>
    </r>
    <r>
      <rPr>
        <sz val="12"/>
        <color theme="1"/>
        <rFont val="Times New Roman"/>
        <family val="1"/>
      </rPr>
      <t xml:space="preserve"> name</t>
    </r>
    <phoneticPr fontId="5" type="noConversion"/>
  </si>
  <si>
    <t xml:space="preserve"> As(B) (mg/kg)</t>
    <phoneticPr fontId="5" type="noConversion"/>
  </si>
  <si>
    <t xml:space="preserve">  DMA (mg/kg)</t>
    <phoneticPr fontId="5" type="noConversion"/>
  </si>
  <si>
    <t>MMA (mg/kg)</t>
    <phoneticPr fontId="5" type="noConversion"/>
  </si>
  <si>
    <t>As(III) (mg/kg)</t>
    <phoneticPr fontId="5" type="noConversion"/>
  </si>
  <si>
    <t xml:space="preserve">AsV (mg/kg) </t>
    <phoneticPr fontId="5" type="noConversion"/>
  </si>
  <si>
    <r>
      <t>organic Arsenic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total</t>
    </r>
    <r>
      <rPr>
        <sz val="12"/>
        <color rgb="FF000000"/>
        <rFont val="宋体"/>
        <family val="3"/>
        <charset val="134"/>
      </rPr>
      <t>）</t>
    </r>
    <r>
      <rPr>
        <sz val="12"/>
        <color rgb="FF000000"/>
        <rFont val="Times New Roman"/>
        <family val="1"/>
      </rPr>
      <t xml:space="preserve"> (mg/kg)</t>
    </r>
    <phoneticPr fontId="5" type="noConversion"/>
  </si>
  <si>
    <t>inorganic arsenic (total) (mg/kg)</t>
    <phoneticPr fontId="5" type="noConversion"/>
  </si>
  <si>
    <t xml:space="preserve"> total arsenic (mg/kg)</t>
    <phoneticPr fontId="5" type="noConversion"/>
  </si>
  <si>
    <t>different As species (total) (mg/kg)</t>
    <phoneticPr fontId="5" type="noConversion"/>
  </si>
  <si>
    <t>unextractable arsenic (uAs)  (mg/kg)</t>
    <phoneticPr fontId="5" type="noConversion"/>
  </si>
  <si>
    <r>
      <t>dry Weight</t>
    </r>
    <r>
      <rPr>
        <sz val="12"/>
        <color rgb="FF000000"/>
        <rFont val="华光仿宋一_CNKI"/>
        <family val="3"/>
        <charset val="134"/>
      </rPr>
      <t>（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华光仿宋一_CNKI"/>
        <family val="3"/>
        <charset val="134"/>
      </rPr>
      <t>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</si>
</sst>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宋体"/>
      <family val="3"/>
      <charset val="134"/>
      <scheme val="minor"/>
    </font>
    <font>
      <sz val="12"/>
      <color rgb="FF000000"/>
      <name val="华光仿宋一_CNKI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3" applyFont="1" applyBorder="1" applyAlignment="1">
      <alignment horizontal="center" vertical="top" wrapText="1"/>
    </xf>
    <xf numFmtId="176" fontId="1" fillId="0" borderId="0" xfId="3" applyNumberFormat="1" applyFont="1" applyBorder="1" applyAlignment="1">
      <alignment horizontal="center" wrapText="1"/>
    </xf>
    <xf numFmtId="0" fontId="2" fillId="0" borderId="0" xfId="3" applyFont="1" applyBorder="1">
      <alignment vertical="center"/>
    </xf>
    <xf numFmtId="0" fontId="1" fillId="0" borderId="0" xfId="3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Border="1" applyAlignment="1">
      <alignment horizontal="center" vertical="top" wrapText="1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top" wrapText="1"/>
    </xf>
    <xf numFmtId="0" fontId="7" fillId="0" borderId="0" xfId="3" applyFont="1" applyFill="1" applyAlignment="1">
      <alignment horizontal="justify" vertical="center"/>
    </xf>
    <xf numFmtId="176" fontId="7" fillId="0" borderId="0" xfId="3" applyNumberFormat="1" applyFont="1" applyFill="1" applyBorder="1" applyAlignment="1">
      <alignment horizontal="center" vertical="top" wrapText="1"/>
    </xf>
    <xf numFmtId="176" fontId="7" fillId="0" borderId="0" xfId="3" applyNumberFormat="1" applyFont="1" applyFill="1" applyBorder="1" applyAlignment="1">
      <alignment horizontal="center" wrapText="1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top" wrapText="1"/>
    </xf>
    <xf numFmtId="176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76" fontId="7" fillId="0" borderId="0" xfId="0" applyNumberFormat="1" applyFont="1" applyFill="1" applyAlignment="1">
      <alignment horizontal="center" vertical="top" wrapText="1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0" fontId="2" fillId="0" borderId="0" xfId="0" applyFont="1">
      <alignment vertical="center"/>
    </xf>
    <xf numFmtId="0" fontId="12" fillId="0" borderId="0" xfId="0" applyFont="1" applyFill="1">
      <alignment vertical="center"/>
    </xf>
    <xf numFmtId="0" fontId="7" fillId="0" borderId="0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">
    <cellStyle name="百分比 2" xfId="1"/>
    <cellStyle name="常规" xfId="0" builtinId="0"/>
    <cellStyle name="常规 2" xfId="2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N18" sqref="N18"/>
    </sheetView>
  </sheetViews>
  <sheetFormatPr defaultColWidth="9" defaultRowHeight="13.5"/>
  <cols>
    <col min="6" max="6" width="12.125" customWidth="1"/>
    <col min="11" max="11" width="10.375" customWidth="1"/>
    <col min="18" max="18" width="9.375"/>
    <col min="20" max="21" width="12.625"/>
  </cols>
  <sheetData>
    <row r="1" spans="1:14" ht="63">
      <c r="A1" s="4" t="s">
        <v>28</v>
      </c>
      <c r="B1" s="4" t="s">
        <v>39</v>
      </c>
      <c r="C1" s="4" t="s">
        <v>29</v>
      </c>
      <c r="D1" s="4" t="s">
        <v>30</v>
      </c>
      <c r="E1" s="4" t="s">
        <v>31</v>
      </c>
      <c r="F1" s="4" t="s">
        <v>0</v>
      </c>
      <c r="G1" s="4" t="s">
        <v>32</v>
      </c>
      <c r="H1" s="4" t="s">
        <v>33</v>
      </c>
      <c r="I1" s="1" t="s">
        <v>34</v>
      </c>
      <c r="J1" s="1" t="s">
        <v>35</v>
      </c>
      <c r="K1" s="3" t="s">
        <v>36</v>
      </c>
      <c r="L1" s="4" t="s">
        <v>37</v>
      </c>
      <c r="M1" s="4" t="s">
        <v>38</v>
      </c>
    </row>
    <row r="2" spans="1:14" ht="18.75">
      <c r="A2" s="24" t="s">
        <v>18</v>
      </c>
      <c r="B2" s="26">
        <v>3.3</v>
      </c>
      <c r="C2" s="14">
        <v>0.1135</v>
      </c>
      <c r="D2" s="15">
        <v>0</v>
      </c>
      <c r="E2" s="15">
        <v>0</v>
      </c>
      <c r="F2" s="15">
        <v>4.8365</v>
      </c>
      <c r="G2" s="15">
        <v>0.26879999999999998</v>
      </c>
      <c r="H2" s="15">
        <v>8.8200000000000001E-2</v>
      </c>
      <c r="I2" s="26">
        <v>4.95</v>
      </c>
      <c r="J2" s="15">
        <v>0.35699999999999998</v>
      </c>
      <c r="K2" s="15">
        <v>5.3070000000000004</v>
      </c>
      <c r="L2" s="27"/>
      <c r="M2" s="27"/>
    </row>
    <row r="3" spans="1:14" ht="18.75">
      <c r="A3" s="13" t="s">
        <v>1</v>
      </c>
      <c r="B3" s="26">
        <v>3.7</v>
      </c>
      <c r="C3" s="14">
        <v>0.1119</v>
      </c>
      <c r="D3" s="14">
        <v>0</v>
      </c>
      <c r="E3" s="14">
        <v>0</v>
      </c>
      <c r="F3" s="15">
        <v>5.0480999999999998</v>
      </c>
      <c r="G3" s="15">
        <v>0.2233</v>
      </c>
      <c r="H3" s="15">
        <v>9.1800000000000007E-2</v>
      </c>
      <c r="I3" s="26">
        <v>5.16</v>
      </c>
      <c r="J3" s="15">
        <v>0.31509999999999999</v>
      </c>
      <c r="K3" s="15">
        <v>5.4751000000000003</v>
      </c>
      <c r="L3" s="27"/>
      <c r="M3" s="27"/>
    </row>
    <row r="4" spans="1:14" ht="18.75">
      <c r="A4" s="13" t="s">
        <v>2</v>
      </c>
      <c r="B4" s="26">
        <v>3.1</v>
      </c>
      <c r="C4" s="14">
        <v>0.1021</v>
      </c>
      <c r="D4" s="15">
        <v>0</v>
      </c>
      <c r="E4" s="15">
        <v>0</v>
      </c>
      <c r="F4" s="15">
        <v>5.8879000000000001</v>
      </c>
      <c r="G4" s="15">
        <v>0.22439999999999999</v>
      </c>
      <c r="H4" s="15">
        <v>8.5000000000000006E-2</v>
      </c>
      <c r="I4" s="26">
        <v>5.99</v>
      </c>
      <c r="J4" s="15">
        <v>0.30940000000000001</v>
      </c>
      <c r="K4" s="15">
        <v>6.2994000000000003</v>
      </c>
      <c r="L4" s="27"/>
      <c r="M4" s="27"/>
    </row>
    <row r="5" spans="1:14" ht="18.75">
      <c r="A5" s="13" t="s">
        <v>3</v>
      </c>
      <c r="B5" s="26">
        <v>2.6</v>
      </c>
      <c r="C5" s="14">
        <v>0.1108</v>
      </c>
      <c r="D5" s="14">
        <v>0</v>
      </c>
      <c r="E5" s="14">
        <v>0</v>
      </c>
      <c r="F5" s="15">
        <v>4.4592000000000001</v>
      </c>
      <c r="G5" s="15">
        <v>0.25430000000000003</v>
      </c>
      <c r="H5" s="15">
        <v>9.7100000000000006E-2</v>
      </c>
      <c r="I5" s="26">
        <v>4.57</v>
      </c>
      <c r="J5" s="15">
        <v>0.35139999999999999</v>
      </c>
      <c r="K5" s="15">
        <v>4.9214000000000002</v>
      </c>
      <c r="L5" s="27"/>
      <c r="M5" s="27"/>
      <c r="N5" s="2"/>
    </row>
    <row r="6" spans="1:14" ht="15.75">
      <c r="A6" s="13"/>
      <c r="B6" s="26"/>
      <c r="C6" s="14"/>
      <c r="D6" s="14"/>
      <c r="E6" s="14"/>
      <c r="F6" s="15"/>
      <c r="G6" s="15"/>
      <c r="H6" s="15"/>
      <c r="I6" s="26"/>
      <c r="J6" s="15"/>
      <c r="K6" s="15"/>
      <c r="L6" s="27"/>
      <c r="M6" s="27"/>
      <c r="N6" s="2"/>
    </row>
    <row r="7" spans="1:14" ht="18.75">
      <c r="A7" s="13" t="s">
        <v>4</v>
      </c>
      <c r="B7" s="26">
        <v>3.6</v>
      </c>
      <c r="C7" s="14">
        <v>8.7800000000000003E-2</v>
      </c>
      <c r="D7" s="14">
        <v>0</v>
      </c>
      <c r="E7" s="14">
        <v>0</v>
      </c>
      <c r="F7" s="15">
        <v>4.4122000000000003</v>
      </c>
      <c r="G7" s="15">
        <v>0.2235</v>
      </c>
      <c r="H7" s="15">
        <v>8.8900000000000007E-2</v>
      </c>
      <c r="I7" s="26">
        <v>4.5</v>
      </c>
      <c r="J7" s="15">
        <v>0.31240000000000001</v>
      </c>
      <c r="K7" s="15">
        <v>4.8124000000000002</v>
      </c>
      <c r="L7" s="27"/>
      <c r="M7" s="27"/>
      <c r="N7" s="2"/>
    </row>
    <row r="8" spans="1:14" ht="18.75">
      <c r="A8" s="13" t="s">
        <v>5</v>
      </c>
      <c r="B8" s="26">
        <v>3</v>
      </c>
      <c r="C8" s="14">
        <v>8.2600000000000007E-2</v>
      </c>
      <c r="D8" s="14">
        <v>0</v>
      </c>
      <c r="E8" s="14">
        <v>0</v>
      </c>
      <c r="F8" s="15">
        <v>3.9373999999999998</v>
      </c>
      <c r="G8" s="15">
        <v>0.2261</v>
      </c>
      <c r="H8" s="15">
        <v>8.72E-2</v>
      </c>
      <c r="I8" s="26">
        <v>4.0199999999999996</v>
      </c>
      <c r="J8" s="15">
        <v>0.31330000000000002</v>
      </c>
      <c r="K8" s="15">
        <v>4.3333000000000004</v>
      </c>
      <c r="L8" s="27"/>
      <c r="M8" s="27"/>
      <c r="N8" s="2"/>
    </row>
    <row r="9" spans="1:14" ht="18.75">
      <c r="A9" s="13" t="s">
        <v>6</v>
      </c>
      <c r="B9" s="26">
        <v>2.8</v>
      </c>
      <c r="C9" s="14">
        <v>0.1024</v>
      </c>
      <c r="D9" s="14">
        <v>0</v>
      </c>
      <c r="E9" s="14">
        <v>0</v>
      </c>
      <c r="F9" s="15">
        <v>4.8875999999999999</v>
      </c>
      <c r="G9" s="15">
        <v>0.22409999999999999</v>
      </c>
      <c r="H9" s="15">
        <v>8.8999999999999996E-2</v>
      </c>
      <c r="I9" s="26">
        <v>4.99</v>
      </c>
      <c r="J9" s="15">
        <v>0.31309999999999999</v>
      </c>
      <c r="K9" s="15">
        <v>5.3030999999999997</v>
      </c>
      <c r="L9" s="27"/>
      <c r="M9" s="27"/>
      <c r="N9" s="2"/>
    </row>
    <row r="10" spans="1:14" ht="18.75">
      <c r="A10" s="13" t="s">
        <v>7</v>
      </c>
      <c r="B10" s="26">
        <v>2.7</v>
      </c>
      <c r="C10" s="14">
        <v>0.111</v>
      </c>
      <c r="D10" s="14">
        <v>0</v>
      </c>
      <c r="E10" s="14">
        <v>0</v>
      </c>
      <c r="F10" s="15">
        <v>3.6389999999999998</v>
      </c>
      <c r="G10" s="15">
        <v>0.2631</v>
      </c>
      <c r="H10" s="15">
        <v>8.3099999999999993E-2</v>
      </c>
      <c r="I10" s="26">
        <v>3.75</v>
      </c>
      <c r="J10" s="15">
        <v>0.34620000000000001</v>
      </c>
      <c r="K10" s="15">
        <v>4.0961999999999996</v>
      </c>
      <c r="L10" s="27"/>
      <c r="M10" s="27"/>
      <c r="N10" s="2"/>
    </row>
    <row r="11" spans="1:14" ht="15.75">
      <c r="A11" s="13"/>
      <c r="B11" s="26"/>
      <c r="C11" s="14"/>
      <c r="D11" s="14"/>
      <c r="E11" s="14"/>
      <c r="F11" s="15"/>
      <c r="G11" s="15"/>
      <c r="H11" s="15"/>
      <c r="I11" s="26"/>
      <c r="J11" s="15"/>
      <c r="K11" s="15"/>
      <c r="L11" s="27"/>
      <c r="M11" s="27"/>
      <c r="N11" s="2"/>
    </row>
    <row r="12" spans="1:14" ht="18.75">
      <c r="A12" s="13" t="s">
        <v>8</v>
      </c>
      <c r="B12" s="26">
        <v>2.2000000000000002</v>
      </c>
      <c r="C12" s="14">
        <v>0.1353</v>
      </c>
      <c r="D12" s="14">
        <v>0</v>
      </c>
      <c r="E12" s="14">
        <v>0</v>
      </c>
      <c r="F12" s="15">
        <v>4.8446999999999996</v>
      </c>
      <c r="G12" s="15">
        <v>0.30070000000000002</v>
      </c>
      <c r="H12" s="15">
        <v>9.8199999999999996E-2</v>
      </c>
      <c r="I12" s="26">
        <v>4.9800000000000004</v>
      </c>
      <c r="J12" s="15">
        <v>0.39889999999999998</v>
      </c>
      <c r="K12" s="15">
        <v>5.3788999999999998</v>
      </c>
      <c r="L12" s="27"/>
      <c r="M12" s="27"/>
      <c r="N12" s="2"/>
    </row>
    <row r="13" spans="1:14" ht="18.75">
      <c r="A13" s="13" t="s">
        <v>9</v>
      </c>
      <c r="B13" s="26">
        <v>2.6</v>
      </c>
      <c r="C13" s="14">
        <v>0.1197</v>
      </c>
      <c r="D13" s="14">
        <v>0</v>
      </c>
      <c r="E13" s="14">
        <v>0</v>
      </c>
      <c r="F13" s="15">
        <v>4.9603000000000002</v>
      </c>
      <c r="G13" s="15">
        <v>0.32169999999999999</v>
      </c>
      <c r="H13" s="15">
        <v>0.1048</v>
      </c>
      <c r="I13" s="26">
        <v>5.08</v>
      </c>
      <c r="J13" s="15">
        <v>0.42649999999999999</v>
      </c>
      <c r="K13" s="15">
        <v>5.5065</v>
      </c>
      <c r="L13" s="27"/>
      <c r="M13" s="27"/>
      <c r="N13" s="2"/>
    </row>
    <row r="14" spans="1:14" ht="18.75">
      <c r="A14" s="13" t="s">
        <v>10</v>
      </c>
      <c r="B14" s="26">
        <v>2.9</v>
      </c>
      <c r="C14" s="14">
        <v>0.1479</v>
      </c>
      <c r="D14" s="14">
        <v>0</v>
      </c>
      <c r="E14" s="14">
        <v>0</v>
      </c>
      <c r="F14" s="15">
        <v>5.7621000000000002</v>
      </c>
      <c r="G14" s="15">
        <v>0.31419999999999998</v>
      </c>
      <c r="H14" s="15">
        <v>0.1096</v>
      </c>
      <c r="I14" s="26">
        <v>5.91</v>
      </c>
      <c r="J14" s="15">
        <v>0.42380000000000001</v>
      </c>
      <c r="K14" s="15">
        <v>6.3338000000000001</v>
      </c>
      <c r="L14" s="27"/>
      <c r="M14" s="27"/>
      <c r="N14" s="2"/>
    </row>
    <row r="15" spans="1:14" ht="18.75">
      <c r="A15" s="13" t="s">
        <v>11</v>
      </c>
      <c r="B15" s="26">
        <v>2.2999999999999998</v>
      </c>
      <c r="C15" s="14">
        <v>0.1086</v>
      </c>
      <c r="D15" s="14">
        <v>0</v>
      </c>
      <c r="E15" s="14">
        <v>0</v>
      </c>
      <c r="F15" s="15">
        <v>5.0014000000000003</v>
      </c>
      <c r="G15" s="15">
        <v>0.3115</v>
      </c>
      <c r="H15" s="15">
        <v>8.9099999999999999E-2</v>
      </c>
      <c r="I15" s="26">
        <v>5.1100000000000003</v>
      </c>
      <c r="J15" s="15">
        <v>0.40060000000000001</v>
      </c>
      <c r="K15" s="15">
        <v>5.5106000000000002</v>
      </c>
      <c r="L15" s="27"/>
      <c r="M15" s="27"/>
      <c r="N15" s="2"/>
    </row>
    <row r="16" spans="1:14" ht="15.75">
      <c r="A16" s="13"/>
      <c r="B16" s="26"/>
      <c r="C16" s="14"/>
      <c r="D16" s="14"/>
      <c r="E16" s="14"/>
      <c r="F16" s="15"/>
      <c r="G16" s="15"/>
      <c r="H16" s="15"/>
      <c r="I16" s="26"/>
      <c r="J16" s="15"/>
      <c r="K16" s="15"/>
      <c r="L16" s="27"/>
      <c r="M16" s="27"/>
      <c r="N16" s="2"/>
    </row>
    <row r="17" spans="1:14" ht="18.75">
      <c r="A17" s="17" t="s">
        <v>12</v>
      </c>
      <c r="B17" s="17">
        <v>1.18</v>
      </c>
      <c r="C17" s="14">
        <v>0</v>
      </c>
      <c r="D17" s="14">
        <v>0</v>
      </c>
      <c r="E17" s="14">
        <v>0</v>
      </c>
      <c r="F17" s="17">
        <v>0.74</v>
      </c>
      <c r="G17" s="17">
        <v>0.08</v>
      </c>
      <c r="H17" s="17">
        <v>0.17</v>
      </c>
      <c r="I17" s="18">
        <f t="shared" ref="I17:I24" si="0">K17-J17</f>
        <v>0.73</v>
      </c>
      <c r="J17" s="17">
        <v>0.25</v>
      </c>
      <c r="K17" s="17">
        <v>0.98</v>
      </c>
      <c r="L17" s="27"/>
      <c r="M17" s="27"/>
      <c r="N17" s="2"/>
    </row>
    <row r="18" spans="1:14" ht="18.75">
      <c r="A18" s="19" t="s">
        <v>13</v>
      </c>
      <c r="B18" s="19">
        <v>0.97</v>
      </c>
      <c r="C18" s="14">
        <v>0</v>
      </c>
      <c r="D18" s="14">
        <v>0</v>
      </c>
      <c r="E18" s="14">
        <v>0</v>
      </c>
      <c r="F18" s="19">
        <v>0.8</v>
      </c>
      <c r="G18" s="19">
        <v>0.06</v>
      </c>
      <c r="H18" s="19">
        <v>0.2</v>
      </c>
      <c r="I18" s="18">
        <f t="shared" si="0"/>
        <v>0.8</v>
      </c>
      <c r="J18" s="19">
        <v>0.26</v>
      </c>
      <c r="K18" s="19">
        <v>1.06</v>
      </c>
      <c r="L18" s="27"/>
      <c r="M18" s="27"/>
      <c r="N18" s="2"/>
    </row>
    <row r="19" spans="1:14" ht="15.75">
      <c r="A19" s="19"/>
      <c r="B19" s="19"/>
      <c r="C19" s="19"/>
      <c r="D19" s="19"/>
      <c r="E19" s="19"/>
      <c r="F19" s="19"/>
      <c r="G19" s="19"/>
      <c r="H19" s="19"/>
      <c r="I19" s="18"/>
      <c r="J19" s="19"/>
      <c r="K19" s="19"/>
      <c r="L19" s="27"/>
      <c r="M19" s="27"/>
      <c r="N19" s="2"/>
    </row>
    <row r="20" spans="1:14" ht="18.75">
      <c r="A20" s="19" t="s">
        <v>14</v>
      </c>
      <c r="B20" s="19">
        <v>1.17</v>
      </c>
      <c r="C20" s="19">
        <v>0.01</v>
      </c>
      <c r="D20" s="19">
        <v>0.01</v>
      </c>
      <c r="E20" s="14">
        <v>0</v>
      </c>
      <c r="F20" s="19">
        <v>0.94</v>
      </c>
      <c r="G20" s="19">
        <v>0.06</v>
      </c>
      <c r="H20" s="19">
        <v>0.22</v>
      </c>
      <c r="I20" s="18">
        <f t="shared" si="0"/>
        <v>0.95</v>
      </c>
      <c r="J20" s="19">
        <v>0.28000000000000003</v>
      </c>
      <c r="K20" s="19">
        <v>1.23</v>
      </c>
      <c r="L20" s="27"/>
      <c r="M20" s="27"/>
      <c r="N20" s="2"/>
    </row>
    <row r="21" spans="1:14" ht="18.75">
      <c r="A21" s="19" t="s">
        <v>15</v>
      </c>
      <c r="B21" s="19">
        <v>0.97</v>
      </c>
      <c r="C21" s="14">
        <v>0</v>
      </c>
      <c r="D21" s="14">
        <v>0</v>
      </c>
      <c r="E21" s="14">
        <v>0</v>
      </c>
      <c r="F21" s="19">
        <v>0.76</v>
      </c>
      <c r="G21" s="19">
        <v>7.0000000000000007E-2</v>
      </c>
      <c r="H21" s="19">
        <v>0.15</v>
      </c>
      <c r="I21" s="18">
        <f t="shared" si="0"/>
        <v>0.76</v>
      </c>
      <c r="J21" s="19">
        <v>0.22</v>
      </c>
      <c r="K21" s="19">
        <v>0.98</v>
      </c>
      <c r="L21" s="27"/>
      <c r="M21" s="27"/>
      <c r="N21" s="16"/>
    </row>
    <row r="22" spans="1:14" ht="15.75">
      <c r="A22" s="19"/>
      <c r="B22" s="19"/>
      <c r="C22" s="19"/>
      <c r="D22" s="19"/>
      <c r="E22" s="19"/>
      <c r="F22" s="19"/>
      <c r="G22" s="19"/>
      <c r="H22" s="19"/>
      <c r="I22" s="18"/>
      <c r="J22" s="19"/>
      <c r="K22" s="19"/>
      <c r="L22" s="27"/>
      <c r="M22" s="27"/>
      <c r="N22" s="16"/>
    </row>
    <row r="23" spans="1:14" ht="18.75">
      <c r="A23" s="19" t="s">
        <v>16</v>
      </c>
      <c r="B23" s="19">
        <v>0.93</v>
      </c>
      <c r="C23" s="14">
        <v>0</v>
      </c>
      <c r="D23" s="14">
        <v>0</v>
      </c>
      <c r="E23" s="14">
        <v>0</v>
      </c>
      <c r="F23" s="19">
        <v>0.57999999999999996</v>
      </c>
      <c r="G23" s="19">
        <v>7.0000000000000007E-2</v>
      </c>
      <c r="H23" s="19">
        <v>0.13</v>
      </c>
      <c r="I23" s="18">
        <f t="shared" si="0"/>
        <v>0.57000000000000006</v>
      </c>
      <c r="J23" s="20">
        <v>0.2</v>
      </c>
      <c r="K23" s="19">
        <v>0.77</v>
      </c>
      <c r="L23" s="27"/>
      <c r="M23" s="27"/>
      <c r="N23" s="16"/>
    </row>
    <row r="24" spans="1:14" ht="18.75">
      <c r="A24" s="19" t="s">
        <v>17</v>
      </c>
      <c r="B24" s="19">
        <v>1.0900000000000001</v>
      </c>
      <c r="C24" s="14">
        <v>0</v>
      </c>
      <c r="D24" s="14">
        <v>0</v>
      </c>
      <c r="E24" s="14">
        <v>0</v>
      </c>
      <c r="F24" s="19">
        <v>0.68</v>
      </c>
      <c r="G24" s="19">
        <v>7.0000000000000007E-2</v>
      </c>
      <c r="H24" s="19">
        <v>0.11</v>
      </c>
      <c r="I24" s="18">
        <f t="shared" si="0"/>
        <v>0.67999999999999994</v>
      </c>
      <c r="J24" s="19">
        <v>0.18</v>
      </c>
      <c r="K24" s="19">
        <v>0.86</v>
      </c>
      <c r="L24" s="27"/>
      <c r="M24" s="27"/>
      <c r="N24" s="16"/>
    </row>
    <row r="25" spans="1:14" ht="14.25">
      <c r="A25" s="2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6"/>
    </row>
    <row r="26" spans="1:14" ht="18.75">
      <c r="A26" s="13" t="s">
        <v>19</v>
      </c>
      <c r="B26" s="14">
        <v>0.25</v>
      </c>
      <c r="C26" s="15">
        <v>0.05</v>
      </c>
      <c r="D26" s="14">
        <v>0.05</v>
      </c>
      <c r="E26" s="15">
        <v>0</v>
      </c>
      <c r="F26" s="14">
        <v>3.83</v>
      </c>
      <c r="G26" s="15">
        <v>0.79</v>
      </c>
      <c r="H26" s="14">
        <v>8.52</v>
      </c>
      <c r="I26" s="15">
        <f t="shared" ref="I26:I36" si="1">C26+D26+F26</f>
        <v>3.93</v>
      </c>
      <c r="J26" s="14">
        <f>G26+H26</f>
        <v>9.3099999999999987</v>
      </c>
      <c r="K26" s="14">
        <v>14.22</v>
      </c>
      <c r="L26" s="28">
        <v>13.239999999999998</v>
      </c>
      <c r="M26" s="28">
        <v>0.9800000000000022</v>
      </c>
      <c r="N26" s="22"/>
    </row>
    <row r="27" spans="1:14" ht="18.75">
      <c r="A27" s="13" t="s">
        <v>20</v>
      </c>
      <c r="B27" s="14">
        <v>0.23</v>
      </c>
      <c r="C27" s="14">
        <v>0.04</v>
      </c>
      <c r="D27" s="14">
        <v>0.02</v>
      </c>
      <c r="E27" s="14">
        <v>0</v>
      </c>
      <c r="F27" s="14">
        <v>3.95</v>
      </c>
      <c r="G27" s="14">
        <v>0.52</v>
      </c>
      <c r="H27" s="14">
        <v>9.19</v>
      </c>
      <c r="I27" s="14">
        <f t="shared" si="1"/>
        <v>4.01</v>
      </c>
      <c r="J27" s="14">
        <f t="shared" ref="J27:J36" si="2">G27+H27</f>
        <v>9.7099999999999991</v>
      </c>
      <c r="K27" s="14">
        <v>17.260000000000002</v>
      </c>
      <c r="L27" s="28">
        <v>13.719999999999999</v>
      </c>
      <c r="M27" s="28">
        <v>3.5400000000000027</v>
      </c>
      <c r="N27" s="21"/>
    </row>
    <row r="28" spans="1:14" ht="18.75">
      <c r="A28" s="13" t="s">
        <v>21</v>
      </c>
      <c r="B28" s="14">
        <v>0.26</v>
      </c>
      <c r="C28" s="15">
        <v>0.03</v>
      </c>
      <c r="D28" s="14">
        <v>0.03</v>
      </c>
      <c r="E28" s="15">
        <v>0</v>
      </c>
      <c r="F28" s="14">
        <v>3.47</v>
      </c>
      <c r="G28" s="15">
        <v>0.56000000000000005</v>
      </c>
      <c r="H28" s="14">
        <v>9.0299999999999994</v>
      </c>
      <c r="I28" s="15">
        <f t="shared" si="1"/>
        <v>3.5300000000000002</v>
      </c>
      <c r="J28" s="14">
        <f t="shared" si="2"/>
        <v>9.59</v>
      </c>
      <c r="K28" s="14">
        <v>17.46</v>
      </c>
      <c r="L28" s="28">
        <v>13.120000000000001</v>
      </c>
      <c r="M28" s="28">
        <v>4.34</v>
      </c>
      <c r="N28" s="21"/>
    </row>
    <row r="29" spans="1:14" ht="15.75">
      <c r="A29" s="13"/>
      <c r="B29" s="14"/>
      <c r="C29" s="15"/>
      <c r="D29" s="14"/>
      <c r="E29" s="15"/>
      <c r="F29" s="14"/>
      <c r="G29" s="15"/>
      <c r="H29" s="14"/>
      <c r="I29" s="15"/>
      <c r="J29" s="14"/>
      <c r="K29" s="14"/>
      <c r="L29" s="28"/>
      <c r="M29" s="28"/>
      <c r="N29" s="21"/>
    </row>
    <row r="30" spans="1:14" ht="18.75">
      <c r="A30" s="13" t="s">
        <v>22</v>
      </c>
      <c r="B30" s="14">
        <v>0.23</v>
      </c>
      <c r="C30" s="14">
        <v>0.03</v>
      </c>
      <c r="D30" s="14">
        <v>0.03</v>
      </c>
      <c r="E30" s="14">
        <v>0</v>
      </c>
      <c r="F30" s="14">
        <v>2.17</v>
      </c>
      <c r="G30" s="14">
        <v>0.77</v>
      </c>
      <c r="H30" s="14">
        <v>7.29</v>
      </c>
      <c r="I30" s="14">
        <f t="shared" si="1"/>
        <v>2.23</v>
      </c>
      <c r="J30" s="14">
        <f t="shared" si="2"/>
        <v>8.06</v>
      </c>
      <c r="K30" s="14">
        <v>14.16</v>
      </c>
      <c r="L30" s="28">
        <v>10.290000000000001</v>
      </c>
      <c r="M30" s="28">
        <v>3.8699999999999992</v>
      </c>
      <c r="N30" s="22"/>
    </row>
    <row r="31" spans="1:14" ht="18.75">
      <c r="A31" s="13" t="s">
        <v>23</v>
      </c>
      <c r="B31" s="14">
        <v>0.23</v>
      </c>
      <c r="C31" s="14">
        <v>0.02</v>
      </c>
      <c r="D31" s="14">
        <v>0.03</v>
      </c>
      <c r="E31" s="14">
        <v>0</v>
      </c>
      <c r="F31" s="14">
        <v>2.25</v>
      </c>
      <c r="G31" s="14">
        <v>0.79</v>
      </c>
      <c r="H31" s="14">
        <v>7.35</v>
      </c>
      <c r="I31" s="14">
        <f t="shared" si="1"/>
        <v>2.2999999999999998</v>
      </c>
      <c r="J31" s="14">
        <f t="shared" si="2"/>
        <v>8.14</v>
      </c>
      <c r="K31" s="14">
        <v>12.69</v>
      </c>
      <c r="L31" s="28">
        <v>10.440000000000001</v>
      </c>
      <c r="M31" s="28">
        <v>2.2499999999999982</v>
      </c>
      <c r="N31" s="21"/>
    </row>
    <row r="32" spans="1:14" ht="18.75">
      <c r="A32" s="13" t="s">
        <v>24</v>
      </c>
      <c r="B32" s="14">
        <v>0.22</v>
      </c>
      <c r="C32" s="14">
        <v>0.04</v>
      </c>
      <c r="D32" s="14">
        <v>0.05</v>
      </c>
      <c r="E32" s="14">
        <v>0</v>
      </c>
      <c r="F32" s="14">
        <v>1.77</v>
      </c>
      <c r="G32" s="14">
        <v>0.66</v>
      </c>
      <c r="H32" s="14">
        <v>7.75</v>
      </c>
      <c r="I32" s="14">
        <f t="shared" si="1"/>
        <v>1.86</v>
      </c>
      <c r="J32" s="14">
        <f t="shared" si="2"/>
        <v>8.41</v>
      </c>
      <c r="K32" s="14">
        <v>12.25</v>
      </c>
      <c r="L32" s="28">
        <v>10.27</v>
      </c>
      <c r="M32" s="28">
        <v>1.9800000000000004</v>
      </c>
      <c r="N32" s="21"/>
    </row>
    <row r="33" spans="1:14" ht="15.7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8"/>
      <c r="M33" s="28"/>
      <c r="N33" s="21"/>
    </row>
    <row r="34" spans="1:14" ht="18.75">
      <c r="A34" s="13" t="s">
        <v>25</v>
      </c>
      <c r="B34" s="14">
        <v>0.22</v>
      </c>
      <c r="C34" s="14">
        <v>0.03</v>
      </c>
      <c r="D34" s="14">
        <v>0.02</v>
      </c>
      <c r="E34" s="14">
        <v>0</v>
      </c>
      <c r="F34" s="14">
        <v>3.13</v>
      </c>
      <c r="G34" s="14">
        <v>0.63</v>
      </c>
      <c r="H34" s="14">
        <v>9.51</v>
      </c>
      <c r="I34" s="14">
        <f t="shared" si="1"/>
        <v>3.1799999999999997</v>
      </c>
      <c r="J34" s="14">
        <f t="shared" si="2"/>
        <v>10.14</v>
      </c>
      <c r="K34" s="14">
        <v>17.149999999999999</v>
      </c>
      <c r="L34" s="28">
        <v>13.32</v>
      </c>
      <c r="M34" s="28">
        <v>3.8299999999999983</v>
      </c>
      <c r="N34" s="21"/>
    </row>
    <row r="35" spans="1:14" ht="18.75">
      <c r="A35" s="13" t="s">
        <v>26</v>
      </c>
      <c r="B35" s="14">
        <v>0.22</v>
      </c>
      <c r="C35" s="14">
        <v>0.02</v>
      </c>
      <c r="D35" s="14">
        <v>7.0000000000000007E-2</v>
      </c>
      <c r="E35" s="14">
        <v>0</v>
      </c>
      <c r="F35" s="14">
        <v>2.57</v>
      </c>
      <c r="G35" s="14">
        <v>0.66</v>
      </c>
      <c r="H35" s="14">
        <v>9.3699999999999992</v>
      </c>
      <c r="I35" s="14">
        <f t="shared" si="1"/>
        <v>2.6599999999999997</v>
      </c>
      <c r="J35" s="14">
        <f t="shared" si="2"/>
        <v>10.029999999999999</v>
      </c>
      <c r="K35" s="14">
        <v>14.04</v>
      </c>
      <c r="L35" s="28">
        <v>12.69</v>
      </c>
      <c r="M35" s="28">
        <v>1.35</v>
      </c>
      <c r="N35" s="21"/>
    </row>
    <row r="36" spans="1:14" ht="18.75">
      <c r="A36" s="13" t="s">
        <v>27</v>
      </c>
      <c r="B36" s="14">
        <v>0.21</v>
      </c>
      <c r="C36" s="14">
        <v>0.03</v>
      </c>
      <c r="D36" s="14">
        <v>0.02</v>
      </c>
      <c r="E36" s="14">
        <v>0</v>
      </c>
      <c r="F36" s="14">
        <v>2.95</v>
      </c>
      <c r="G36" s="14">
        <v>0.69</v>
      </c>
      <c r="H36" s="14">
        <v>8.81</v>
      </c>
      <c r="I36" s="14">
        <f t="shared" si="1"/>
        <v>3</v>
      </c>
      <c r="J36" s="14">
        <f t="shared" si="2"/>
        <v>9.5</v>
      </c>
      <c r="K36" s="14">
        <v>15.98</v>
      </c>
      <c r="L36" s="28">
        <v>12.5</v>
      </c>
      <c r="M36" s="28">
        <v>3.4800000000000004</v>
      </c>
      <c r="N36" s="21"/>
    </row>
    <row r="37" spans="1:14" ht="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23"/>
      <c r="L37" s="21"/>
      <c r="M37" s="21"/>
      <c r="N37" s="21"/>
    </row>
    <row r="38" spans="1:14">
      <c r="K38" s="11"/>
    </row>
    <row r="40" spans="1:14">
      <c r="A40" s="9"/>
    </row>
    <row r="53" spans="5:10" ht="15.75">
      <c r="E53" s="5"/>
      <c r="F53" s="7"/>
      <c r="G53" s="8"/>
      <c r="H53" s="7"/>
      <c r="I53" s="7"/>
      <c r="J53" s="7"/>
    </row>
    <row r="54" spans="5:10" ht="15.75">
      <c r="E54" s="5"/>
      <c r="F54" s="7"/>
      <c r="G54" s="8"/>
      <c r="H54" s="7"/>
      <c r="I54" s="7"/>
      <c r="J54" s="7"/>
    </row>
    <row r="55" spans="5:10" ht="15.75">
      <c r="E55" s="6"/>
      <c r="F55" s="8"/>
      <c r="G55" s="8"/>
      <c r="H55" s="8"/>
      <c r="I55" s="8"/>
      <c r="J55" s="8"/>
    </row>
    <row r="56" spans="5:10" ht="15.75">
      <c r="E56" s="6"/>
      <c r="F56" s="8"/>
      <c r="G56" s="8"/>
      <c r="H56" s="8"/>
      <c r="I56" s="8"/>
      <c r="J56" s="8"/>
    </row>
    <row r="57" spans="5:10" ht="15.75">
      <c r="E57" s="6"/>
      <c r="F57" s="8"/>
      <c r="G57" s="8"/>
      <c r="H57" s="8"/>
      <c r="I57" s="8"/>
      <c r="J57" s="8"/>
    </row>
    <row r="58" spans="5:10" ht="15.75">
      <c r="E58" s="10"/>
      <c r="F58" s="10"/>
      <c r="G58" s="10"/>
      <c r="H58" s="10"/>
      <c r="I58" s="10"/>
      <c r="J58" s="10"/>
    </row>
    <row r="59" spans="5:10" ht="15.75">
      <c r="E59" s="6"/>
      <c r="F59" s="8"/>
      <c r="G59" s="8"/>
      <c r="H59" s="8"/>
      <c r="I59" s="12"/>
      <c r="J59" s="8"/>
    </row>
    <row r="60" spans="5:10" ht="15.75">
      <c r="E60" s="6"/>
      <c r="F60" s="8"/>
      <c r="G60" s="8"/>
      <c r="H60" s="8"/>
      <c r="I60" s="8"/>
      <c r="J60" s="8"/>
    </row>
    <row r="78" spans="6:11" ht="15.75">
      <c r="F78" s="6"/>
      <c r="G78" s="8"/>
      <c r="H78" s="8"/>
      <c r="I78" s="8"/>
      <c r="J78" s="8"/>
      <c r="K78" s="8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2020-02-25T06:04:00Z</dcterms:created>
  <dcterms:modified xsi:type="dcterms:W3CDTF">2020-08-13T04:03:29Z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