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315" yWindow="-105" windowWidth="15705" windowHeight="7935" tabRatio="599" firstSheet="3" activeTab="6"/>
  </bookViews>
  <sheets>
    <sheet name="FNDC5-RT PCR" sheetId="33" r:id="rId1"/>
    <sheet name="FNDC5-WB" sheetId="27" r:id="rId2"/>
    <sheet name="FNDC5(-)-MyHC-RT PCR" sheetId="7" r:id="rId3"/>
    <sheet name="FNDC5(+)-MyHC-RT PCR" sheetId="2" r:id="rId4"/>
    <sheet name="ZLN50-PGC1a-FNDC5-MyHC-RT PCR" sheetId="3" r:id="rId5"/>
    <sheet name="Irisin-mRNA-RT PCR" sheetId="9" r:id="rId6"/>
    <sheet name="Irisin -Enzymes" sheetId="15" r:id="rId7"/>
  </sheets>
  <calcPr calcId="125725"/>
</workbook>
</file>

<file path=xl/calcChain.xml><?xml version="1.0" encoding="utf-8"?>
<calcChain xmlns="http://schemas.openxmlformats.org/spreadsheetml/2006/main">
  <c r="C18" i="33"/>
  <c r="E18"/>
  <c r="G18"/>
  <c r="I18"/>
  <c r="K18"/>
  <c r="M18"/>
  <c r="M14"/>
  <c r="K14"/>
  <c r="I14"/>
  <c r="G14"/>
  <c r="E14"/>
  <c r="C14"/>
  <c r="M10"/>
  <c r="K10"/>
  <c r="I10"/>
  <c r="G10"/>
  <c r="E10"/>
  <c r="C10"/>
  <c r="C6"/>
  <c r="D6"/>
  <c r="E6"/>
  <c r="F6"/>
  <c r="G6"/>
  <c r="H6"/>
  <c r="I6"/>
  <c r="J6"/>
  <c r="K6"/>
  <c r="L6"/>
  <c r="M6"/>
  <c r="B6"/>
  <c r="C18" i="3"/>
  <c r="D18"/>
  <c r="E18"/>
  <c r="F18"/>
  <c r="G18"/>
  <c r="H18"/>
  <c r="J18"/>
  <c r="K18"/>
  <c r="L18"/>
  <c r="M18"/>
  <c r="N18"/>
  <c r="O18"/>
  <c r="Q18"/>
  <c r="R18"/>
  <c r="S18"/>
  <c r="T18"/>
  <c r="U18"/>
  <c r="V18"/>
  <c r="X18"/>
  <c r="Y18"/>
  <c r="Z18"/>
  <c r="AA18"/>
  <c r="AB18"/>
  <c r="AC18"/>
  <c r="D14"/>
  <c r="E14"/>
  <c r="F14"/>
  <c r="G14"/>
  <c r="H14"/>
  <c r="J14"/>
  <c r="K14"/>
  <c r="L14"/>
  <c r="M14"/>
  <c r="N14"/>
  <c r="O14"/>
  <c r="Q14"/>
  <c r="R14"/>
  <c r="S14"/>
  <c r="T14"/>
  <c r="U14"/>
  <c r="V14"/>
  <c r="X14"/>
  <c r="Y14"/>
  <c r="Z14"/>
  <c r="AA14"/>
  <c r="AB14"/>
  <c r="AC14"/>
  <c r="C14"/>
  <c r="D10"/>
  <c r="E10"/>
  <c r="F10"/>
  <c r="G10"/>
  <c r="H10"/>
  <c r="J10"/>
  <c r="K10"/>
  <c r="L10"/>
  <c r="M10"/>
  <c r="N10"/>
  <c r="O10"/>
  <c r="Q10"/>
  <c r="R10"/>
  <c r="S10"/>
  <c r="T10"/>
  <c r="U10"/>
  <c r="V10"/>
  <c r="X10"/>
  <c r="Y10"/>
  <c r="Z10"/>
  <c r="AA10"/>
  <c r="AB10"/>
  <c r="AC10"/>
  <c r="C10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B6"/>
  <c r="C6" i="7"/>
  <c r="D6"/>
  <c r="E6"/>
  <c r="F6"/>
  <c r="G6"/>
  <c r="H6"/>
  <c r="I6"/>
  <c r="J6"/>
  <c r="K6"/>
  <c r="L6"/>
  <c r="M6"/>
  <c r="N6"/>
  <c r="O6"/>
  <c r="P6"/>
  <c r="Q6"/>
  <c r="R6"/>
  <c r="S6"/>
  <c r="T6"/>
  <c r="U6"/>
  <c r="B6"/>
  <c r="C6" i="2"/>
  <c r="D6"/>
  <c r="E6"/>
  <c r="F6"/>
  <c r="G6"/>
  <c r="H6"/>
  <c r="I6"/>
  <c r="J6"/>
  <c r="K6"/>
  <c r="L6"/>
  <c r="M6"/>
  <c r="N6"/>
  <c r="O6"/>
  <c r="P6"/>
  <c r="Q6"/>
  <c r="R6"/>
  <c r="S6"/>
  <c r="T6"/>
  <c r="U6"/>
  <c r="B6"/>
  <c r="M8" i="33" l="1"/>
  <c r="M9"/>
  <c r="M13" s="1"/>
  <c r="M17" s="1"/>
  <c r="M7"/>
  <c r="K8"/>
  <c r="K12" s="1"/>
  <c r="K16" s="1"/>
  <c r="K9"/>
  <c r="K7"/>
  <c r="I12"/>
  <c r="I13"/>
  <c r="I11"/>
  <c r="G12"/>
  <c r="G13"/>
  <c r="G11"/>
  <c r="E12"/>
  <c r="E13"/>
  <c r="E11"/>
  <c r="C12"/>
  <c r="C13"/>
  <c r="C11"/>
  <c r="I9"/>
  <c r="G9"/>
  <c r="E9"/>
  <c r="C9"/>
  <c r="I8"/>
  <c r="G8"/>
  <c r="E8"/>
  <c r="C8"/>
  <c r="I7"/>
  <c r="G7"/>
  <c r="E7"/>
  <c r="C7"/>
  <c r="C15" l="1"/>
  <c r="K11"/>
  <c r="K15" s="1"/>
  <c r="M12"/>
  <c r="M16" s="1"/>
  <c r="M11"/>
  <c r="M15" s="1"/>
  <c r="K13"/>
  <c r="K17" s="1"/>
  <c r="G15"/>
  <c r="I15"/>
  <c r="I16"/>
  <c r="I17"/>
  <c r="G16"/>
  <c r="G17"/>
  <c r="E15"/>
  <c r="E16"/>
  <c r="E17"/>
  <c r="C16"/>
  <c r="C17"/>
  <c r="D15" i="27" l="1"/>
  <c r="D16"/>
  <c r="D17"/>
  <c r="D18"/>
  <c r="D19"/>
  <c r="D20"/>
  <c r="S8" i="7"/>
  <c r="S9"/>
  <c r="S7"/>
  <c r="S10" s="1"/>
  <c r="N8"/>
  <c r="N9"/>
  <c r="N7"/>
  <c r="I8"/>
  <c r="I9"/>
  <c r="I7"/>
  <c r="D8"/>
  <c r="D9"/>
  <c r="D7"/>
  <c r="C8"/>
  <c r="C9"/>
  <c r="C7"/>
  <c r="F8"/>
  <c r="F9"/>
  <c r="F7"/>
  <c r="E8"/>
  <c r="E9"/>
  <c r="E7"/>
  <c r="D14" i="27"/>
  <c r="D13"/>
  <c r="D12"/>
  <c r="D11"/>
  <c r="D10"/>
  <c r="D9"/>
  <c r="D8"/>
  <c r="D7"/>
  <c r="D6"/>
  <c r="D5"/>
  <c r="D4"/>
  <c r="D3"/>
  <c r="M9" i="2"/>
  <c r="M8"/>
  <c r="M7"/>
  <c r="M10" l="1"/>
  <c r="I10" i="7"/>
  <c r="F10"/>
  <c r="C10"/>
  <c r="N10"/>
  <c r="D10"/>
  <c r="E10"/>
  <c r="E11" i="27"/>
  <c r="E20"/>
  <c r="E17"/>
  <c r="E14"/>
  <c r="E5"/>
  <c r="F14" s="1"/>
  <c r="E8"/>
  <c r="F7" l="1"/>
  <c r="F8"/>
  <c r="F10"/>
  <c r="F12"/>
  <c r="F5"/>
  <c r="F19"/>
  <c r="F9"/>
  <c r="F13"/>
  <c r="F15"/>
  <c r="F16"/>
  <c r="F20"/>
  <c r="F17"/>
  <c r="F3"/>
  <c r="F11"/>
  <c r="F18"/>
  <c r="F4"/>
  <c r="F6"/>
  <c r="AH10" i="9" l="1"/>
  <c r="AG10"/>
  <c r="AF10"/>
  <c r="AE10"/>
  <c r="AD10"/>
  <c r="AC10"/>
  <c r="AB10"/>
  <c r="AA10"/>
  <c r="Z10"/>
  <c r="Y10"/>
  <c r="W10"/>
  <c r="V10"/>
  <c r="U10"/>
  <c r="T10"/>
  <c r="S10"/>
  <c r="R10"/>
  <c r="Q10"/>
  <c r="P10"/>
  <c r="O10"/>
  <c r="N10"/>
  <c r="L10"/>
  <c r="K10"/>
  <c r="J10"/>
  <c r="I10"/>
  <c r="H10"/>
  <c r="G10"/>
  <c r="F10"/>
  <c r="E10"/>
  <c r="D10"/>
  <c r="C10"/>
  <c r="AH9"/>
  <c r="AG9"/>
  <c r="AF9"/>
  <c r="AE9"/>
  <c r="AD9"/>
  <c r="AC9"/>
  <c r="AB9"/>
  <c r="AA9"/>
  <c r="Z9"/>
  <c r="Y9"/>
  <c r="W9"/>
  <c r="V9"/>
  <c r="V13" s="1"/>
  <c r="U9"/>
  <c r="T9"/>
  <c r="S9"/>
  <c r="R9"/>
  <c r="Q9"/>
  <c r="P9"/>
  <c r="O9"/>
  <c r="N9"/>
  <c r="L9"/>
  <c r="K9"/>
  <c r="K13" s="1"/>
  <c r="K17" s="1"/>
  <c r="J9"/>
  <c r="I9"/>
  <c r="H9"/>
  <c r="G9"/>
  <c r="F9"/>
  <c r="E9"/>
  <c r="D9"/>
  <c r="C9"/>
  <c r="AH8"/>
  <c r="AG8"/>
  <c r="AG11" s="1"/>
  <c r="AF8"/>
  <c r="AE8"/>
  <c r="AD8"/>
  <c r="AC8"/>
  <c r="AC11" s="1"/>
  <c r="AB8"/>
  <c r="AA8"/>
  <c r="AA11" s="1"/>
  <c r="Z8"/>
  <c r="Y8"/>
  <c r="W8"/>
  <c r="V8"/>
  <c r="U8"/>
  <c r="T8"/>
  <c r="S8"/>
  <c r="R8"/>
  <c r="R11" s="1"/>
  <c r="Q8"/>
  <c r="P8"/>
  <c r="P11" s="1"/>
  <c r="O8"/>
  <c r="N8"/>
  <c r="L8"/>
  <c r="K8"/>
  <c r="K12" s="1"/>
  <c r="J8"/>
  <c r="I8"/>
  <c r="I12" s="1"/>
  <c r="H8"/>
  <c r="G8"/>
  <c r="R13" s="1"/>
  <c r="F8"/>
  <c r="E8"/>
  <c r="E12" s="1"/>
  <c r="D8"/>
  <c r="C8"/>
  <c r="C12" s="1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R9" i="7"/>
  <c r="U9"/>
  <c r="T9"/>
  <c r="M9"/>
  <c r="P9"/>
  <c r="O9"/>
  <c r="H9"/>
  <c r="K9"/>
  <c r="J9"/>
  <c r="R8"/>
  <c r="U8"/>
  <c r="T8"/>
  <c r="M8"/>
  <c r="P8"/>
  <c r="O8"/>
  <c r="O12" s="1"/>
  <c r="H8"/>
  <c r="K8"/>
  <c r="J8"/>
  <c r="S11"/>
  <c r="R7"/>
  <c r="U7"/>
  <c r="T7"/>
  <c r="T10" s="1"/>
  <c r="N11"/>
  <c r="M7"/>
  <c r="M10" s="1"/>
  <c r="P7"/>
  <c r="O7"/>
  <c r="H7"/>
  <c r="K7"/>
  <c r="K10" s="1"/>
  <c r="J7"/>
  <c r="D11"/>
  <c r="C11"/>
  <c r="F11"/>
  <c r="E11"/>
  <c r="H10" l="1"/>
  <c r="J10"/>
  <c r="O11"/>
  <c r="O10"/>
  <c r="R10"/>
  <c r="P10"/>
  <c r="U10"/>
  <c r="Q11" i="9"/>
  <c r="U12"/>
  <c r="AD11"/>
  <c r="AH11"/>
  <c r="AF13"/>
  <c r="Q14"/>
  <c r="U14"/>
  <c r="T12"/>
  <c r="AA13"/>
  <c r="F12"/>
  <c r="F16" s="1"/>
  <c r="AB11"/>
  <c r="Q13"/>
  <c r="U13"/>
  <c r="U15" s="1"/>
  <c r="AF14"/>
  <c r="J12"/>
  <c r="S11"/>
  <c r="W11"/>
  <c r="AF12"/>
  <c r="Z12"/>
  <c r="Z16" s="1"/>
  <c r="L13"/>
  <c r="Z13"/>
  <c r="Z15" s="1"/>
  <c r="L14"/>
  <c r="K14" s="1"/>
  <c r="K18" s="1"/>
  <c r="Z14"/>
  <c r="Y12"/>
  <c r="AE12"/>
  <c r="C13"/>
  <c r="G13"/>
  <c r="P13"/>
  <c r="T13"/>
  <c r="Y13"/>
  <c r="AE13"/>
  <c r="C14"/>
  <c r="G14"/>
  <c r="T14"/>
  <c r="Y14"/>
  <c r="H13"/>
  <c r="H14"/>
  <c r="S13"/>
  <c r="W13"/>
  <c r="AB13"/>
  <c r="AD13"/>
  <c r="AH13"/>
  <c r="F14"/>
  <c r="J14"/>
  <c r="J18" s="1"/>
  <c r="O14"/>
  <c r="AD14"/>
  <c r="AH14"/>
  <c r="D13"/>
  <c r="D14"/>
  <c r="O12"/>
  <c r="O16" s="1"/>
  <c r="N12"/>
  <c r="V12"/>
  <c r="V16" s="1"/>
  <c r="E13"/>
  <c r="AE14"/>
  <c r="N13"/>
  <c r="AC13"/>
  <c r="AG13"/>
  <c r="E14"/>
  <c r="I14"/>
  <c r="N14"/>
  <c r="N15" s="1"/>
  <c r="R14"/>
  <c r="V14"/>
  <c r="AA14"/>
  <c r="AC14"/>
  <c r="AG14"/>
  <c r="C16"/>
  <c r="U16"/>
  <c r="E16"/>
  <c r="N16"/>
  <c r="T16"/>
  <c r="Y16"/>
  <c r="D11"/>
  <c r="L11"/>
  <c r="V11"/>
  <c r="AF11"/>
  <c r="H12"/>
  <c r="Q12"/>
  <c r="W12"/>
  <c r="AD12"/>
  <c r="F13"/>
  <c r="F15" s="1"/>
  <c r="O13"/>
  <c r="P14"/>
  <c r="W14"/>
  <c r="AB14"/>
  <c r="C11"/>
  <c r="G11"/>
  <c r="K11"/>
  <c r="O11"/>
  <c r="U11"/>
  <c r="Y11"/>
  <c r="AE11"/>
  <c r="G12"/>
  <c r="P12"/>
  <c r="R12"/>
  <c r="AA12"/>
  <c r="AC12"/>
  <c r="AG12"/>
  <c r="I13"/>
  <c r="I15" s="1"/>
  <c r="H11"/>
  <c r="Z11"/>
  <c r="D12"/>
  <c r="L12"/>
  <c r="S12"/>
  <c r="AB12"/>
  <c r="AH12"/>
  <c r="J13"/>
  <c r="J17" s="1"/>
  <c r="I17" s="1"/>
  <c r="S14"/>
  <c r="F11"/>
  <c r="J11"/>
  <c r="N11"/>
  <c r="T11"/>
  <c r="E11"/>
  <c r="I11"/>
  <c r="S12" i="7"/>
  <c r="S14" s="1"/>
  <c r="S18" s="1"/>
  <c r="J11"/>
  <c r="R11"/>
  <c r="J12"/>
  <c r="N12"/>
  <c r="J13"/>
  <c r="N13"/>
  <c r="F12"/>
  <c r="R12"/>
  <c r="R13"/>
  <c r="I11"/>
  <c r="M11"/>
  <c r="U11"/>
  <c r="E12"/>
  <c r="I12"/>
  <c r="M12"/>
  <c r="M16" s="1"/>
  <c r="U12"/>
  <c r="E13"/>
  <c r="I13"/>
  <c r="M13"/>
  <c r="M17" s="1"/>
  <c r="U13"/>
  <c r="F13"/>
  <c r="H11"/>
  <c r="P11"/>
  <c r="T11"/>
  <c r="D12"/>
  <c r="H12"/>
  <c r="P12"/>
  <c r="T12"/>
  <c r="D13"/>
  <c r="H13"/>
  <c r="P13"/>
  <c r="T13"/>
  <c r="K11"/>
  <c r="C12"/>
  <c r="K12"/>
  <c r="C13"/>
  <c r="K13"/>
  <c r="O13"/>
  <c r="S13"/>
  <c r="S9" i="2"/>
  <c r="R9"/>
  <c r="U9"/>
  <c r="T9"/>
  <c r="N9"/>
  <c r="P9"/>
  <c r="O9"/>
  <c r="I9"/>
  <c r="H9"/>
  <c r="K9"/>
  <c r="J9"/>
  <c r="D9"/>
  <c r="C9"/>
  <c r="F9"/>
  <c r="E9"/>
  <c r="S8"/>
  <c r="R8"/>
  <c r="U8"/>
  <c r="T8"/>
  <c r="N8"/>
  <c r="P8"/>
  <c r="O8"/>
  <c r="I8"/>
  <c r="H8"/>
  <c r="K8"/>
  <c r="J8"/>
  <c r="D8"/>
  <c r="C8"/>
  <c r="F8"/>
  <c r="E8"/>
  <c r="S7"/>
  <c r="R7"/>
  <c r="U7"/>
  <c r="U10" s="1"/>
  <c r="T7"/>
  <c r="T10" s="1"/>
  <c r="N7"/>
  <c r="P7"/>
  <c r="O7"/>
  <c r="O10" s="1"/>
  <c r="I7"/>
  <c r="I10" s="1"/>
  <c r="H7"/>
  <c r="K7"/>
  <c r="J7"/>
  <c r="J10" s="1"/>
  <c r="D7"/>
  <c r="D10" s="1"/>
  <c r="C7"/>
  <c r="F7"/>
  <c r="E7"/>
  <c r="E10" s="1"/>
  <c r="AC9" i="3"/>
  <c r="AB9"/>
  <c r="AA9"/>
  <c r="Z9"/>
  <c r="Y9"/>
  <c r="X9"/>
  <c r="V9"/>
  <c r="U9"/>
  <c r="T9"/>
  <c r="S9"/>
  <c r="R9"/>
  <c r="Q9"/>
  <c r="O9"/>
  <c r="N9"/>
  <c r="M9"/>
  <c r="L9"/>
  <c r="K9"/>
  <c r="J9"/>
  <c r="H9"/>
  <c r="G9"/>
  <c r="F9"/>
  <c r="E9"/>
  <c r="D9"/>
  <c r="C9"/>
  <c r="AC8"/>
  <c r="AB8"/>
  <c r="AA8"/>
  <c r="Z8"/>
  <c r="Y8"/>
  <c r="X8"/>
  <c r="V8"/>
  <c r="U8"/>
  <c r="T8"/>
  <c r="S8"/>
  <c r="R8"/>
  <c r="Q8"/>
  <c r="O8"/>
  <c r="N8"/>
  <c r="M8"/>
  <c r="L8"/>
  <c r="K8"/>
  <c r="J8"/>
  <c r="H8"/>
  <c r="G8"/>
  <c r="F8"/>
  <c r="E8"/>
  <c r="D8"/>
  <c r="C8"/>
  <c r="AC7"/>
  <c r="AB7"/>
  <c r="AA7"/>
  <c r="Z7"/>
  <c r="Y7"/>
  <c r="X7"/>
  <c r="V7"/>
  <c r="U7"/>
  <c r="T7"/>
  <c r="S7"/>
  <c r="R7"/>
  <c r="Q7"/>
  <c r="O7"/>
  <c r="N7"/>
  <c r="M7"/>
  <c r="L7"/>
  <c r="K7"/>
  <c r="K11" s="1"/>
  <c r="J7"/>
  <c r="H7"/>
  <c r="G7"/>
  <c r="F7"/>
  <c r="F11" s="1"/>
  <c r="E7"/>
  <c r="E11" s="1"/>
  <c r="D7"/>
  <c r="C7"/>
  <c r="C10" i="2" l="1"/>
  <c r="H10"/>
  <c r="N10"/>
  <c r="S10"/>
  <c r="F10"/>
  <c r="K10"/>
  <c r="P10"/>
  <c r="R10"/>
  <c r="C14" i="7"/>
  <c r="C18" s="1"/>
  <c r="F14"/>
  <c r="F18" s="1"/>
  <c r="N14"/>
  <c r="N18" s="1"/>
  <c r="D14"/>
  <c r="D18" s="1"/>
  <c r="E14"/>
  <c r="E18" s="1"/>
  <c r="K14"/>
  <c r="K18" s="1"/>
  <c r="I14"/>
  <c r="I18" s="1"/>
  <c r="R14"/>
  <c r="R18" s="1"/>
  <c r="M15"/>
  <c r="M14"/>
  <c r="M18" s="1"/>
  <c r="H14"/>
  <c r="H18" s="1"/>
  <c r="P14"/>
  <c r="P18" s="1"/>
  <c r="U14"/>
  <c r="U18" s="1"/>
  <c r="O14"/>
  <c r="O18" s="1"/>
  <c r="T14"/>
  <c r="T18" s="1"/>
  <c r="J14"/>
  <c r="J18" s="1"/>
  <c r="G15" i="9"/>
  <c r="E15"/>
  <c r="T15"/>
  <c r="L15"/>
  <c r="I18"/>
  <c r="H18" s="1"/>
  <c r="G18" s="1"/>
  <c r="F18" s="1"/>
  <c r="H17"/>
  <c r="G17" s="1"/>
  <c r="F17" s="1"/>
  <c r="E17" s="1"/>
  <c r="D17" s="1"/>
  <c r="C17" s="1"/>
  <c r="AH16" s="1"/>
  <c r="AF15"/>
  <c r="V15"/>
  <c r="O15"/>
  <c r="Y15"/>
  <c r="C15"/>
  <c r="H15"/>
  <c r="K15"/>
  <c r="AH15"/>
  <c r="E18"/>
  <c r="D18" s="1"/>
  <c r="C18" s="1"/>
  <c r="AH17" s="1"/>
  <c r="AG17" s="1"/>
  <c r="AF17" s="1"/>
  <c r="AE17" s="1"/>
  <c r="AD17" s="1"/>
  <c r="AC17" s="1"/>
  <c r="AB17" s="1"/>
  <c r="AA17" s="1"/>
  <c r="Z17" s="1"/>
  <c r="Y17" s="1"/>
  <c r="W17" s="1"/>
  <c r="V17" s="1"/>
  <c r="U17" s="1"/>
  <c r="T17" s="1"/>
  <c r="S17" s="1"/>
  <c r="R17" s="1"/>
  <c r="Q17" s="1"/>
  <c r="P17" s="1"/>
  <c r="O17" s="1"/>
  <c r="N17" s="1"/>
  <c r="L17" s="1"/>
  <c r="AE15"/>
  <c r="AA15"/>
  <c r="AA16"/>
  <c r="Q16"/>
  <c r="Q15"/>
  <c r="S16"/>
  <c r="S15"/>
  <c r="AB15"/>
  <c r="AB16"/>
  <c r="AC16"/>
  <c r="AC15"/>
  <c r="W15"/>
  <c r="W16"/>
  <c r="J15"/>
  <c r="R16"/>
  <c r="R15"/>
  <c r="L16"/>
  <c r="D15"/>
  <c r="D16"/>
  <c r="AG16"/>
  <c r="AG15"/>
  <c r="P15"/>
  <c r="P16"/>
  <c r="AD15"/>
  <c r="AD16"/>
  <c r="H11" i="2"/>
  <c r="F11"/>
  <c r="D16" i="7"/>
  <c r="P17"/>
  <c r="O17" s="1"/>
  <c r="I17" s="1"/>
  <c r="D17"/>
  <c r="C17" s="1"/>
  <c r="F17"/>
  <c r="C16"/>
  <c r="F16" s="1"/>
  <c r="E16" s="1"/>
  <c r="S15" s="1"/>
  <c r="E17"/>
  <c r="S16" s="1"/>
  <c r="R16" s="1"/>
  <c r="U16" s="1"/>
  <c r="T16" s="1"/>
  <c r="N16" s="1"/>
  <c r="AB11" i="3"/>
  <c r="AB15" s="1"/>
  <c r="J12"/>
  <c r="AB12"/>
  <c r="E13"/>
  <c r="J13"/>
  <c r="N13"/>
  <c r="K12"/>
  <c r="O12"/>
  <c r="C11"/>
  <c r="G11"/>
  <c r="L11"/>
  <c r="E12"/>
  <c r="N12"/>
  <c r="S12"/>
  <c r="X12"/>
  <c r="S11"/>
  <c r="S15" s="1"/>
  <c r="K13"/>
  <c r="O13"/>
  <c r="O17" s="1"/>
  <c r="N17" s="1"/>
  <c r="X11"/>
  <c r="X15" s="1"/>
  <c r="AA11"/>
  <c r="F12"/>
  <c r="T12"/>
  <c r="AA12"/>
  <c r="F13"/>
  <c r="T13"/>
  <c r="J11"/>
  <c r="J15" s="1"/>
  <c r="N11"/>
  <c r="Z11"/>
  <c r="Z12"/>
  <c r="S13"/>
  <c r="Z13"/>
  <c r="R11"/>
  <c r="V11"/>
  <c r="Y11"/>
  <c r="Y15" s="1"/>
  <c r="AC11"/>
  <c r="AC15" s="1"/>
  <c r="D12"/>
  <c r="H11"/>
  <c r="M12"/>
  <c r="R12"/>
  <c r="V12"/>
  <c r="Y12"/>
  <c r="AC12"/>
  <c r="D13"/>
  <c r="H13"/>
  <c r="M13"/>
  <c r="R13"/>
  <c r="V13"/>
  <c r="Y13"/>
  <c r="AC13"/>
  <c r="T11"/>
  <c r="T15" s="1"/>
  <c r="Q11"/>
  <c r="U11"/>
  <c r="U15" s="1"/>
  <c r="C12"/>
  <c r="G12"/>
  <c r="L12"/>
  <c r="Q12"/>
  <c r="U12"/>
  <c r="C13"/>
  <c r="G13"/>
  <c r="L13"/>
  <c r="Q13"/>
  <c r="U13"/>
  <c r="X13"/>
  <c r="AB13"/>
  <c r="K15"/>
  <c r="N15"/>
  <c r="Q15"/>
  <c r="R15"/>
  <c r="V15"/>
  <c r="E15"/>
  <c r="AA15"/>
  <c r="H15"/>
  <c r="C15"/>
  <c r="L15"/>
  <c r="Z15"/>
  <c r="O16"/>
  <c r="N16" s="1"/>
  <c r="D11"/>
  <c r="AA13"/>
  <c r="H12"/>
  <c r="H16" s="1"/>
  <c r="G16" s="1"/>
  <c r="F16" s="1"/>
  <c r="E16" s="1"/>
  <c r="D16" s="1"/>
  <c r="M11"/>
  <c r="O11"/>
  <c r="O15" s="1"/>
  <c r="H17" i="7"/>
  <c r="K17" s="1"/>
  <c r="J17" s="1"/>
  <c r="P16"/>
  <c r="O16" s="1"/>
  <c r="I16" s="1"/>
  <c r="H16" s="1"/>
  <c r="K16" s="1"/>
  <c r="J16" s="1"/>
  <c r="P15"/>
  <c r="R15"/>
  <c r="D15"/>
  <c r="C12" i="2"/>
  <c r="D11"/>
  <c r="P11"/>
  <c r="P14" s="1"/>
  <c r="P18" s="1"/>
  <c r="M13"/>
  <c r="M17" s="1"/>
  <c r="M12"/>
  <c r="M16" s="1"/>
  <c r="M11"/>
  <c r="E12"/>
  <c r="J13"/>
  <c r="C11"/>
  <c r="K11"/>
  <c r="O11"/>
  <c r="I13"/>
  <c r="N13"/>
  <c r="H12"/>
  <c r="P12"/>
  <c r="E13"/>
  <c r="D13"/>
  <c r="I11"/>
  <c r="N11"/>
  <c r="K12"/>
  <c r="J12" s="1"/>
  <c r="O12"/>
  <c r="S12"/>
  <c r="R12" s="1"/>
  <c r="U12" s="1"/>
  <c r="T12" s="1"/>
  <c r="N12" s="1"/>
  <c r="H13"/>
  <c r="P13"/>
  <c r="E11"/>
  <c r="F12"/>
  <c r="C13"/>
  <c r="F13" s="1"/>
  <c r="K13"/>
  <c r="O13"/>
  <c r="J11"/>
  <c r="S11"/>
  <c r="D12"/>
  <c r="I12"/>
  <c r="K14" l="1"/>
  <c r="K18" s="1"/>
  <c r="I14"/>
  <c r="I18" s="1"/>
  <c r="H14"/>
  <c r="H18" s="1"/>
  <c r="J14"/>
  <c r="J18" s="1"/>
  <c r="N14"/>
  <c r="N18" s="1"/>
  <c r="O14"/>
  <c r="O18" s="1"/>
  <c r="F14"/>
  <c r="F18" s="1"/>
  <c r="R11"/>
  <c r="M15"/>
  <c r="M14"/>
  <c r="M18" s="1"/>
  <c r="E14"/>
  <c r="E18" s="1"/>
  <c r="C14"/>
  <c r="C18" s="1"/>
  <c r="D14"/>
  <c r="D18" s="1"/>
  <c r="AH19" i="9"/>
  <c r="AF16"/>
  <c r="AG19"/>
  <c r="AF19" s="1"/>
  <c r="AE19" s="1"/>
  <c r="AD19" s="1"/>
  <c r="AC19" s="1"/>
  <c r="AB19" s="1"/>
  <c r="AA19" s="1"/>
  <c r="Z19" s="1"/>
  <c r="Y19" s="1"/>
  <c r="W19" s="1"/>
  <c r="V19" s="1"/>
  <c r="U19" s="1"/>
  <c r="T19" s="1"/>
  <c r="S19" s="1"/>
  <c r="R19" s="1"/>
  <c r="Q19" s="1"/>
  <c r="P19" s="1"/>
  <c r="O19" s="1"/>
  <c r="N19" s="1"/>
  <c r="L19" s="1"/>
  <c r="K19" s="1"/>
  <c r="J19" s="1"/>
  <c r="I19" s="1"/>
  <c r="H19" s="1"/>
  <c r="G19" s="1"/>
  <c r="F19" s="1"/>
  <c r="E19" s="1"/>
  <c r="D19" s="1"/>
  <c r="C19" s="1"/>
  <c r="AH18" s="1"/>
  <c r="K16"/>
  <c r="C16" i="3"/>
  <c r="M17"/>
  <c r="L17" s="1"/>
  <c r="K17" s="1"/>
  <c r="J17" s="1"/>
  <c r="H17" s="1"/>
  <c r="G15"/>
  <c r="M16"/>
  <c r="L16" s="1"/>
  <c r="K16" s="1"/>
  <c r="J16" s="1"/>
  <c r="G17"/>
  <c r="F17" s="1"/>
  <c r="E17" s="1"/>
  <c r="D17" s="1"/>
  <c r="C17" s="1"/>
  <c r="AC16" s="1"/>
  <c r="AB16" s="1"/>
  <c r="AA16" s="1"/>
  <c r="Z16" s="1"/>
  <c r="Y16" s="1"/>
  <c r="X16" s="1"/>
  <c r="F15"/>
  <c r="V16"/>
  <c r="U16" s="1"/>
  <c r="T16" s="1"/>
  <c r="S16" s="1"/>
  <c r="D15"/>
  <c r="M15"/>
  <c r="AC17"/>
  <c r="AB17" s="1"/>
  <c r="O15" i="7"/>
  <c r="C15"/>
  <c r="U15"/>
  <c r="P15" i="2"/>
  <c r="P16"/>
  <c r="P17"/>
  <c r="O15"/>
  <c r="U16"/>
  <c r="U13"/>
  <c r="U17" s="1"/>
  <c r="T16"/>
  <c r="T13"/>
  <c r="T17" s="1"/>
  <c r="S15"/>
  <c r="S16"/>
  <c r="S13"/>
  <c r="S17" s="1"/>
  <c r="R15"/>
  <c r="R16"/>
  <c r="R13"/>
  <c r="R17" s="1"/>
  <c r="O16"/>
  <c r="O17"/>
  <c r="I15"/>
  <c r="I16"/>
  <c r="I17"/>
  <c r="H15"/>
  <c r="D15"/>
  <c r="D16"/>
  <c r="D17"/>
  <c r="C15"/>
  <c r="H16"/>
  <c r="H17"/>
  <c r="C16"/>
  <c r="C17"/>
  <c r="F15"/>
  <c r="K15"/>
  <c r="K16"/>
  <c r="K17"/>
  <c r="J15"/>
  <c r="N15"/>
  <c r="N16"/>
  <c r="N17"/>
  <c r="J17"/>
  <c r="F17"/>
  <c r="E17"/>
  <c r="J16"/>
  <c r="F16"/>
  <c r="E16"/>
  <c r="E15"/>
  <c r="U11" l="1"/>
  <c r="R14"/>
  <c r="R18" s="1"/>
  <c r="S14"/>
  <c r="S18" s="1"/>
  <c r="J16" i="9"/>
  <c r="AG18"/>
  <c r="AE16"/>
  <c r="R16" i="3"/>
  <c r="AA17"/>
  <c r="T15" i="7"/>
  <c r="F15"/>
  <c r="T11" i="2" l="1"/>
  <c r="U14"/>
  <c r="U18" s="1"/>
  <c r="U15"/>
  <c r="I16" i="9"/>
  <c r="AF18"/>
  <c r="Z17" i="3"/>
  <c r="Q16"/>
  <c r="I15" i="7"/>
  <c r="E15"/>
  <c r="T14" i="2" l="1"/>
  <c r="T18" s="1"/>
  <c r="T15"/>
  <c r="AE18" i="9"/>
  <c r="H16"/>
  <c r="Y17" i="3"/>
  <c r="H15" i="7"/>
  <c r="N15"/>
  <c r="AD18" i="9" l="1"/>
  <c r="G16"/>
  <c r="X17" i="3"/>
  <c r="K15" i="7"/>
  <c r="AC18" i="9" l="1"/>
  <c r="S17" i="7"/>
  <c r="V17" i="3"/>
  <c r="R17" i="7"/>
  <c r="J15"/>
  <c r="AB18" i="9" l="1"/>
  <c r="U17" i="3"/>
  <c r="U17" i="7"/>
  <c r="AA18" i="9" l="1"/>
  <c r="T17" i="3"/>
  <c r="T17" i="7"/>
  <c r="Z18" i="9" l="1"/>
  <c r="S17" i="3"/>
  <c r="Y18" i="9" l="1"/>
  <c r="R17" i="3"/>
  <c r="N17" i="7"/>
  <c r="W18" i="9" l="1"/>
  <c r="Q17" i="3"/>
  <c r="V18" i="9" l="1"/>
  <c r="U18" l="1"/>
  <c r="T18" l="1"/>
  <c r="S18" l="1"/>
  <c r="R18" l="1"/>
  <c r="Q18" l="1"/>
  <c r="P18" l="1"/>
  <c r="O18" l="1"/>
  <c r="N18" l="1"/>
  <c r="L18" l="1"/>
</calcChain>
</file>

<file path=xl/sharedStrings.xml><?xml version="1.0" encoding="utf-8"?>
<sst xmlns="http://schemas.openxmlformats.org/spreadsheetml/2006/main" count="265" uniqueCount="83">
  <si>
    <t>GAPDH</t>
  </si>
  <si>
    <t>FNDC5</t>
  </si>
  <si>
    <t>Repeat1</t>
  </si>
  <si>
    <t>Repeat2</t>
  </si>
  <si>
    <t>Repeat3</t>
  </si>
  <si>
    <r>
      <t>Mean C</t>
    </r>
    <r>
      <rPr>
        <vertAlign val="subscript"/>
        <sz val="10"/>
        <color theme="1"/>
        <rFont val="Times New Roman"/>
        <family val="1"/>
      </rPr>
      <t>T</t>
    </r>
  </si>
  <si>
    <t>—</t>
  </si>
  <si>
    <t>si-NC</t>
  </si>
  <si>
    <t>mus FNDC5</t>
  </si>
  <si>
    <t>Actin</t>
  </si>
  <si>
    <t>mus FNDC5 /Actin</t>
  </si>
  <si>
    <t>Rate to Blank</t>
  </si>
  <si>
    <t>FNDC5</t>
    <phoneticPr fontId="1" type="noConversion"/>
  </si>
  <si>
    <t>Irisin-0</t>
    <phoneticPr fontId="16" type="noConversion"/>
  </si>
  <si>
    <t>Irisin-20</t>
    <phoneticPr fontId="16" type="noConversion"/>
  </si>
  <si>
    <t>Irisin-200</t>
    <phoneticPr fontId="16" type="noConversion"/>
  </si>
  <si>
    <t>PGC-1α</t>
    <phoneticPr fontId="1" type="noConversion"/>
  </si>
  <si>
    <t>IL15</t>
  </si>
  <si>
    <t>VEGF</t>
  </si>
  <si>
    <t>NRF1</t>
    <phoneticPr fontId="1" type="noConversion"/>
  </si>
  <si>
    <t>TFAM</t>
    <phoneticPr fontId="1" type="noConversion"/>
  </si>
  <si>
    <t>LDH</t>
    <phoneticPr fontId="16" type="noConversion"/>
  </si>
  <si>
    <t>SDH</t>
    <phoneticPr fontId="16" type="noConversion"/>
  </si>
  <si>
    <t>MDH</t>
    <phoneticPr fontId="16" type="noConversion"/>
  </si>
  <si>
    <t>CK</t>
    <phoneticPr fontId="1" type="noConversion"/>
  </si>
  <si>
    <t>MyHC I</t>
    <phoneticPr fontId="1" type="noConversion"/>
  </si>
  <si>
    <t>MyHC IIb</t>
    <phoneticPr fontId="1" type="noConversion"/>
  </si>
  <si>
    <t xml:space="preserve"> MyHC IIa</t>
    <phoneticPr fontId="1" type="noConversion"/>
  </si>
  <si>
    <t>MyHC IIx</t>
    <phoneticPr fontId="1" type="noConversion"/>
  </si>
  <si>
    <t>MyHC IIa</t>
    <phoneticPr fontId="1" type="noConversion"/>
  </si>
  <si>
    <t>MyHCIIb</t>
    <phoneticPr fontId="1" type="noConversion"/>
  </si>
  <si>
    <t>MyHCIIx</t>
    <phoneticPr fontId="1" type="noConversion"/>
  </si>
  <si>
    <t>MyHCIIa</t>
    <phoneticPr fontId="1" type="noConversion"/>
  </si>
  <si>
    <t>MyHCI</t>
    <phoneticPr fontId="1" type="noConversion"/>
  </si>
  <si>
    <t xml:space="preserve"> PGC1α</t>
    <phoneticPr fontId="1" type="noConversion"/>
  </si>
  <si>
    <t xml:space="preserve"> MyHC IIx</t>
    <phoneticPr fontId="1" type="noConversion"/>
  </si>
  <si>
    <t xml:space="preserve"> MyHC IIb</t>
    <phoneticPr fontId="1" type="noConversion"/>
  </si>
  <si>
    <t xml:space="preserve"> MyHC I</t>
    <phoneticPr fontId="1" type="noConversion"/>
  </si>
  <si>
    <t>FNDC5(+)</t>
    <phoneticPr fontId="1" type="noConversion"/>
  </si>
  <si>
    <t>FNDC5(-)(si-592)</t>
    <phoneticPr fontId="1" type="noConversion"/>
  </si>
  <si>
    <t>vector-NC</t>
    <phoneticPr fontId="1" type="noConversion"/>
  </si>
  <si>
    <t>FNDC5(+)</t>
    <phoneticPr fontId="1" type="noConversion"/>
  </si>
  <si>
    <t>Mock</t>
    <phoneticPr fontId="1" type="noConversion"/>
  </si>
  <si>
    <t>Blank</t>
    <phoneticPr fontId="1" type="noConversion"/>
  </si>
  <si>
    <t>Irisin-0</t>
    <phoneticPr fontId="1" type="noConversion"/>
  </si>
  <si>
    <t>repeat1</t>
    <phoneticPr fontId="1" type="noConversion"/>
  </si>
  <si>
    <t>repeat2</t>
    <phoneticPr fontId="1" type="noConversion"/>
  </si>
  <si>
    <t>repeat3</t>
    <phoneticPr fontId="1" type="noConversion"/>
  </si>
  <si>
    <t>vector-NC</t>
    <phoneticPr fontId="1" type="noConversion"/>
  </si>
  <si>
    <t>Mock</t>
    <phoneticPr fontId="1" type="noConversion"/>
  </si>
  <si>
    <t>Blank</t>
    <phoneticPr fontId="1" type="noConversion"/>
  </si>
  <si>
    <r>
      <rPr>
        <sz val="10"/>
        <color theme="1"/>
        <rFont val="Times New Roman"/>
        <family val="1"/>
      </rPr>
      <t xml:space="preserve">Mean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Times New Roman"/>
        <family val="1"/>
      </rPr>
      <t>C</t>
    </r>
    <r>
      <rPr>
        <vertAlign val="subscript"/>
        <sz val="10"/>
        <color theme="1"/>
        <rFont val="Times New Roman"/>
        <family val="1"/>
      </rPr>
      <t>T</t>
    </r>
    <phoneticPr fontId="1" type="noConversion"/>
  </si>
  <si>
    <r>
      <rPr>
        <sz val="10"/>
        <color theme="1"/>
        <rFont val="Times New Roman"/>
        <family val="1"/>
      </rPr>
      <t xml:space="preserve">Mean </t>
    </r>
    <r>
      <rPr>
        <sz val="10"/>
        <color theme="1"/>
        <rFont val="Symbol"/>
        <family val="1"/>
        <charset val="2"/>
      </rPr>
      <t>DD</t>
    </r>
    <r>
      <rPr>
        <sz val="10"/>
        <color theme="1"/>
        <rFont val="Times New Roman"/>
        <family val="1"/>
      </rPr>
      <t>C</t>
    </r>
    <r>
      <rPr>
        <vertAlign val="subscript"/>
        <sz val="10"/>
        <color theme="1"/>
        <rFont val="Times New Roman"/>
        <family val="1"/>
      </rPr>
      <t>T</t>
    </r>
    <phoneticPr fontId="1" type="noConversion"/>
  </si>
  <si>
    <r>
      <t>2</t>
    </r>
    <r>
      <rPr>
        <vertAlign val="superscript"/>
        <sz val="10"/>
        <color theme="1"/>
        <rFont val="Times New Roman"/>
        <family val="1"/>
      </rPr>
      <t>-DDCT</t>
    </r>
    <phoneticPr fontId="1" type="noConversion"/>
  </si>
  <si>
    <t>GAPDH</t>
    <phoneticPr fontId="16" type="noConversion"/>
  </si>
  <si>
    <t>MyHC I</t>
    <phoneticPr fontId="16" type="noConversion"/>
  </si>
  <si>
    <t>MyHC IIa</t>
    <phoneticPr fontId="16" type="noConversion"/>
  </si>
  <si>
    <t>MyHC IIx</t>
    <phoneticPr fontId="16" type="noConversion"/>
  </si>
  <si>
    <t>MyHC IIb</t>
    <phoneticPr fontId="16" type="noConversion"/>
  </si>
  <si>
    <r>
      <t>2</t>
    </r>
    <r>
      <rPr>
        <vertAlign val="superscript"/>
        <sz val="10"/>
        <rFont val="Times New Roman"/>
        <family val="1"/>
      </rPr>
      <t>-DDCT</t>
    </r>
    <phoneticPr fontId="1" type="noConversion"/>
  </si>
  <si>
    <t>FNDC5(-)(si592)</t>
    <phoneticPr fontId="1" type="noConversion"/>
  </si>
  <si>
    <t>ZLN50-0</t>
    <phoneticPr fontId="1" type="noConversion"/>
  </si>
  <si>
    <t>ZLN50-5</t>
    <phoneticPr fontId="1" type="noConversion"/>
  </si>
  <si>
    <t>ZLN50-10</t>
    <phoneticPr fontId="1" type="noConversion"/>
  </si>
  <si>
    <t>ZLN50-10+si592</t>
    <phoneticPr fontId="1" type="noConversion"/>
  </si>
  <si>
    <t>Blank repeat 1</t>
    <phoneticPr fontId="1" type="noConversion"/>
  </si>
  <si>
    <t>Blank repeat 2</t>
  </si>
  <si>
    <t>Blank repeat 3</t>
  </si>
  <si>
    <t>Mock repeat 1</t>
    <phoneticPr fontId="1" type="noConversion"/>
  </si>
  <si>
    <t>Mock repeat 2</t>
  </si>
  <si>
    <t>Mock repeat 3</t>
  </si>
  <si>
    <t>si-NC repeat 1</t>
    <phoneticPr fontId="1" type="noConversion"/>
  </si>
  <si>
    <t>si-NC repeat 2</t>
  </si>
  <si>
    <t>si-NC repeat 3</t>
  </si>
  <si>
    <t>FNDC5(-)(si592) repeat 1</t>
    <phoneticPr fontId="1" type="noConversion"/>
  </si>
  <si>
    <t>FNDC5(-)(si592) repeat 2</t>
  </si>
  <si>
    <t>FNDC5(-)(si592) repeat 3</t>
  </si>
  <si>
    <t>vector-NC repeat 1</t>
    <phoneticPr fontId="1" type="noConversion"/>
  </si>
  <si>
    <t>vector-NC repeat 2</t>
  </si>
  <si>
    <t>vector-NC repeat 3</t>
  </si>
  <si>
    <t>FNDC5(+) repeat 1</t>
    <phoneticPr fontId="1" type="noConversion"/>
  </si>
  <si>
    <t>FNDC5(+) repeat 2</t>
  </si>
  <si>
    <t>FNDC5(+) repeat 3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</si>
</sst>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2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Calibri"/>
      <family val="2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vertAlign val="subscript"/>
      <sz val="10"/>
      <color theme="1"/>
      <name val="Times New Roman"/>
      <family val="1"/>
    </font>
    <font>
      <sz val="10"/>
      <color theme="1"/>
      <name val="Symbol"/>
      <family val="1"/>
      <charset val="2"/>
    </font>
    <font>
      <vertAlign val="superscript"/>
      <sz val="10"/>
      <color theme="1"/>
      <name val="Times New Roman"/>
      <family val="1"/>
    </font>
    <font>
      <sz val="11"/>
      <color rgb="FF000000"/>
      <name val="宋体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宋体"/>
      <family val="3"/>
      <charset val="134"/>
    </font>
    <font>
      <b/>
      <sz val="9"/>
      <name val="Times New Roman"/>
      <family val="1"/>
    </font>
    <font>
      <sz val="9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Symbol"/>
      <family val="1"/>
      <charset val="2"/>
    </font>
    <font>
      <vertAlign val="superscript"/>
      <sz val="10"/>
      <name val="Times New Roman"/>
      <family val="1"/>
    </font>
    <font>
      <sz val="10"/>
      <name val="宋体"/>
      <family val="3"/>
      <charset val="134"/>
    </font>
    <font>
      <b/>
      <sz val="12"/>
      <name val="Times New Roman"/>
      <family val="1"/>
    </font>
    <font>
      <sz val="10"/>
      <color rgb="FF333333"/>
      <name val="Arial"/>
      <family val="2"/>
    </font>
    <font>
      <sz val="11"/>
      <color rgb="FF0000FF"/>
      <name val="Times New Roman"/>
      <family val="1"/>
    </font>
    <font>
      <sz val="11"/>
      <name val="宋体"/>
      <family val="2"/>
      <charset val="134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177" fontId="3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wrapText="1"/>
    </xf>
    <xf numFmtId="177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77" fontId="9" fillId="0" borderId="0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7" fillId="0" borderId="1" xfId="0" applyNumberFormat="1" applyFont="1" applyFill="1" applyBorder="1" applyAlignment="1">
      <alignment horizontal="center"/>
    </xf>
    <xf numFmtId="0" fontId="0" fillId="0" borderId="1" xfId="0" applyFont="1" applyFill="1" applyBorder="1">
      <alignment vertical="center"/>
    </xf>
    <xf numFmtId="176" fontId="12" fillId="0" borderId="1" xfId="0" applyNumberFormat="1" applyFont="1" applyFill="1" applyBorder="1" applyAlignment="1">
      <alignment horizontal="center" vertical="top" wrapText="1"/>
    </xf>
    <xf numFmtId="176" fontId="7" fillId="0" borderId="1" xfId="0" applyNumberFormat="1" applyFont="1" applyFill="1" applyBorder="1" applyAlignment="1">
      <alignment horizontal="left"/>
    </xf>
    <xf numFmtId="176" fontId="7" fillId="0" borderId="1" xfId="0" applyNumberFormat="1" applyFont="1" applyFill="1" applyBorder="1" applyAlignment="1">
      <alignment horizontal="center" wrapText="1"/>
    </xf>
    <xf numFmtId="176" fontId="7" fillId="0" borderId="1" xfId="0" applyNumberFormat="1" applyFont="1" applyFill="1" applyBorder="1" applyAlignment="1">
      <alignment horizontal="right"/>
    </xf>
    <xf numFmtId="176" fontId="0" fillId="0" borderId="1" xfId="0" applyNumberFormat="1" applyFont="1" applyFill="1" applyBorder="1">
      <alignment vertical="center"/>
    </xf>
    <xf numFmtId="177" fontId="0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77" fontId="6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76" fontId="0" fillId="0" borderId="1" xfId="0" applyNumberFormat="1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left" vertical="center"/>
    </xf>
    <xf numFmtId="177" fontId="0" fillId="0" borderId="1" xfId="0" applyNumberFormat="1" applyFill="1" applyBorder="1">
      <alignment vertical="center"/>
    </xf>
    <xf numFmtId="0" fontId="2" fillId="0" borderId="0" xfId="0" applyFont="1" applyFill="1" applyBorder="1" applyAlignment="1"/>
    <xf numFmtId="17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 wrapText="1"/>
    </xf>
    <xf numFmtId="177" fontId="3" fillId="0" borderId="0" xfId="0" applyNumberFormat="1" applyFont="1" applyBorder="1" applyAlignment="1">
      <alignment horizontal="center" vertical="top" wrapText="1"/>
    </xf>
    <xf numFmtId="176" fontId="25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>
      <alignment vertical="center"/>
    </xf>
    <xf numFmtId="176" fontId="13" fillId="0" borderId="0" xfId="0" applyNumberFormat="1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176" fontId="7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>
      <alignment vertical="center"/>
    </xf>
    <xf numFmtId="176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176" fontId="20" fillId="0" borderId="0" xfId="0" applyNumberFormat="1" applyFont="1" applyFill="1" applyBorder="1" applyAlignment="1">
      <alignment horizontal="center" vertical="top" wrapText="1"/>
    </xf>
    <xf numFmtId="176" fontId="18" fillId="0" borderId="0" xfId="0" applyNumberFormat="1" applyFont="1" applyFill="1" applyBorder="1" applyAlignment="1">
      <alignment horizontal="center" wrapText="1"/>
    </xf>
    <xf numFmtId="176" fontId="19" fillId="0" borderId="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Border="1" applyAlignment="1">
      <alignment vertical="center" wrapText="1"/>
    </xf>
    <xf numFmtId="176" fontId="22" fillId="0" borderId="0" xfId="0" applyNumberFormat="1" applyFont="1" applyFill="1" applyBorder="1" applyAlignment="1">
      <alignment vertical="center" wrapText="1"/>
    </xf>
    <xf numFmtId="176" fontId="14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top" wrapText="1"/>
    </xf>
    <xf numFmtId="177" fontId="7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 vertical="top" wrapText="1"/>
    </xf>
    <xf numFmtId="176" fontId="17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Fill="1" applyBorder="1" applyAlignment="1">
      <alignment horizontal="left" vertical="center"/>
    </xf>
    <xf numFmtId="177" fontId="27" fillId="0" borderId="0" xfId="0" applyNumberFormat="1" applyFont="1" applyFill="1" applyBorder="1" applyAlignment="1">
      <alignment horizontal="center" vertical="top" wrapText="1"/>
    </xf>
    <xf numFmtId="177" fontId="4" fillId="0" borderId="0" xfId="0" applyNumberFormat="1" applyFont="1" applyFill="1" applyBorder="1" applyAlignment="1">
      <alignment vertical="top" wrapText="1"/>
    </xf>
    <xf numFmtId="177" fontId="5" fillId="0" borderId="0" xfId="0" applyNumberFormat="1" applyFont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barChart>
        <c:barDir val="col"/>
        <c:grouping val="clustered"/>
        <c:ser>
          <c:idx val="0"/>
          <c:order val="0"/>
          <c:tx>
            <c:strRef>
              <c:f>'ZLN50-PGC1a-FNDC5-MyHC-RT PCR'!$A$23</c:f>
              <c:strCache>
                <c:ptCount val="1"/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errBars>
            <c:errBarType val="both"/>
            <c:errValType val="cust"/>
            <c:plus>
              <c:numRef>
                <c:f>'ZLN50-PGC1a-FNDC5-MyHC-RT PCR'!$B$24:$G$24</c:f>
                <c:numCache>
                  <c:formatCode>General</c:formatCode>
                  <c:ptCount val="6"/>
                </c:numCache>
              </c:numRef>
            </c:plus>
            <c:minus>
              <c:numRef>
                <c:f>'ZLN50-PGC1a-FNDC5-MyHC-RT PCR'!$B$24:$G$24</c:f>
                <c:numCache>
                  <c:formatCode>General</c:formatCode>
                  <c:ptCount val="6"/>
                </c:numCache>
              </c:numRef>
            </c:minus>
          </c:errBars>
          <c:cat>
            <c:numRef>
              <c:f>'ZLN50-PGC1a-FNDC5-MyHC-RT PCR'!$B$22:$G$22</c:f>
              <c:numCache>
                <c:formatCode>0.00_);[Red]\(0.00\)</c:formatCode>
                <c:ptCount val="6"/>
              </c:numCache>
            </c:numRef>
          </c:cat>
          <c:val>
            <c:numRef>
              <c:f>'ZLN50-PGC1a-FNDC5-MyHC-RT PCR'!$B$23:$G$23</c:f>
              <c:numCache>
                <c:formatCode>0.00_);[Red]\(0.00\)</c:formatCode>
                <c:ptCount val="6"/>
              </c:numCache>
            </c:numRef>
          </c:val>
        </c:ser>
        <c:ser>
          <c:idx val="1"/>
          <c:order val="1"/>
          <c:tx>
            <c:strRef>
              <c:f>'ZLN50-PGC1a-FNDC5-MyHC-RT PCR'!$A$25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tx1"/>
              </a:solidFill>
            </a:ln>
          </c:spPr>
          <c:invertIfNegative val="1"/>
          <c:errBars>
            <c:errBarType val="both"/>
            <c:errValType val="cust"/>
            <c:plus>
              <c:numRef>
                <c:f>'ZLN50-PGC1a-FNDC5-MyHC-RT PCR'!$B$26:$G$26</c:f>
                <c:numCache>
                  <c:formatCode>General</c:formatCode>
                  <c:ptCount val="6"/>
                </c:numCache>
              </c:numRef>
            </c:plus>
            <c:minus>
              <c:numRef>
                <c:f>'ZLN50-PGC1a-FNDC5-MyHC-RT PCR'!$B$26:$G$26</c:f>
                <c:numCache>
                  <c:formatCode>General</c:formatCode>
                  <c:ptCount val="6"/>
                </c:numCache>
              </c:numRef>
            </c:minus>
          </c:errBars>
          <c:cat>
            <c:numRef>
              <c:f>'ZLN50-PGC1a-FNDC5-MyHC-RT PCR'!$B$22:$G$22</c:f>
              <c:numCache>
                <c:formatCode>0.00_);[Red]\(0.00\)</c:formatCode>
                <c:ptCount val="6"/>
              </c:numCache>
            </c:numRef>
          </c:cat>
          <c:val>
            <c:numRef>
              <c:f>'ZLN50-PGC1a-FNDC5-MyHC-RT PCR'!$B$25:$G$25</c:f>
              <c:numCache>
                <c:formatCode>0.00_);[Red]\(0.00\)</c:formatCode>
                <c:ptCount val="6"/>
              </c:numCache>
            </c:numRef>
          </c:val>
        </c:ser>
        <c:ser>
          <c:idx val="2"/>
          <c:order val="2"/>
          <c:tx>
            <c:strRef>
              <c:f>'ZLN50-PGC1a-FNDC5-MyHC-RT PCR'!$A$27</c:f>
              <c:strCache>
                <c:ptCount val="1"/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errBars>
            <c:errBarType val="both"/>
            <c:errValType val="cust"/>
            <c:plus>
              <c:numRef>
                <c:f>'ZLN50-PGC1a-FNDC5-MyHC-RT PCR'!$B$28:$G$28</c:f>
                <c:numCache>
                  <c:formatCode>General</c:formatCode>
                  <c:ptCount val="6"/>
                </c:numCache>
              </c:numRef>
            </c:plus>
            <c:minus>
              <c:numRef>
                <c:f>'ZLN50-PGC1a-FNDC5-MyHC-RT PCR'!$B$28:$G$28</c:f>
                <c:numCache>
                  <c:formatCode>General</c:formatCode>
                  <c:ptCount val="6"/>
                </c:numCache>
              </c:numRef>
            </c:minus>
          </c:errBars>
          <c:cat>
            <c:numRef>
              <c:f>'ZLN50-PGC1a-FNDC5-MyHC-RT PCR'!$B$22:$G$22</c:f>
              <c:numCache>
                <c:formatCode>0.00_);[Red]\(0.00\)</c:formatCode>
                <c:ptCount val="6"/>
              </c:numCache>
            </c:numRef>
          </c:cat>
          <c:val>
            <c:numRef>
              <c:f>'ZLN50-PGC1a-FNDC5-MyHC-RT PCR'!$B$27:$G$27</c:f>
              <c:numCache>
                <c:formatCode>0.00_);[Red]\(0.00\)</c:formatCode>
                <c:ptCount val="6"/>
              </c:numCache>
            </c:numRef>
          </c:val>
        </c:ser>
        <c:axId val="203327744"/>
        <c:axId val="266752000"/>
      </c:barChart>
      <c:catAx>
        <c:axId val="203327744"/>
        <c:scaling>
          <c:orientation val="minMax"/>
        </c:scaling>
        <c:axPos val="b"/>
        <c:numFmt formatCode="0.00_);[Red]\(0.00\)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266752000"/>
        <c:crosses val="autoZero"/>
        <c:auto val="1"/>
        <c:lblAlgn val="ctr"/>
        <c:lblOffset val="100"/>
      </c:catAx>
      <c:valAx>
        <c:axId val="26675200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Gene</a:t>
                </a:r>
                <a:r>
                  <a:rPr lang="en-US" altLang="zh-CN" baseline="0"/>
                  <a:t> expressions relative to GAPDH</a:t>
                </a:r>
                <a:endParaRPr lang="zh-CN" altLang="en-US"/>
              </a:p>
            </c:rich>
          </c:tx>
        </c:title>
        <c:numFmt formatCode="#,##0_);\(#,##0\)" sourceLinked="0"/>
        <c:tickLblPos val="nextTo"/>
        <c:txPr>
          <a:bodyPr/>
          <a:lstStyle/>
          <a:p>
            <a:pPr>
              <a:defRPr kern="700" baseline="0"/>
            </a:pPr>
            <a:endParaRPr lang="zh-CN"/>
          </a:p>
        </c:txPr>
        <c:crossAx val="203327744"/>
        <c:crosses val="autoZero"/>
        <c:crossBetween val="between"/>
      </c:valAx>
    </c:plotArea>
    <c:legend>
      <c:legendPos val="b"/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zh-CN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39</xdr:row>
      <xdr:rowOff>38099</xdr:rowOff>
    </xdr:from>
    <xdr:to>
      <xdr:col>6</xdr:col>
      <xdr:colOff>1009649</xdr:colOff>
      <xdr:row>57</xdr:row>
      <xdr:rowOff>9524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sqref="A1:A2"/>
    </sheetView>
  </sheetViews>
  <sheetFormatPr defaultRowHeight="13.5"/>
  <cols>
    <col min="1" max="2" width="9" style="17"/>
    <col min="3" max="3" width="14.625" style="17" customWidth="1"/>
    <col min="4" max="4" width="9.625" style="18" bestFit="1" customWidth="1"/>
    <col min="5" max="5" width="15.5" style="18" customWidth="1"/>
    <col min="6" max="7" width="13.625" style="18" customWidth="1"/>
    <col min="8" max="9" width="14.75" style="18" customWidth="1"/>
    <col min="10" max="10" width="11.375" style="3" customWidth="1"/>
    <col min="11" max="11" width="9.625" style="3" bestFit="1" customWidth="1"/>
    <col min="12" max="12" width="9" style="3"/>
    <col min="13" max="13" width="15.5" style="3" bestFit="1" customWidth="1"/>
    <col min="14" max="16384" width="9" style="17"/>
  </cols>
  <sheetData>
    <row r="1" spans="1:13" ht="15">
      <c r="A1" s="36"/>
      <c r="B1" s="70" t="s">
        <v>43</v>
      </c>
      <c r="C1" s="70"/>
      <c r="D1" s="70" t="s">
        <v>42</v>
      </c>
      <c r="E1" s="70"/>
      <c r="F1" s="70" t="s">
        <v>7</v>
      </c>
      <c r="G1" s="70"/>
      <c r="H1" s="70" t="s">
        <v>39</v>
      </c>
      <c r="I1" s="70"/>
      <c r="J1" s="69" t="s">
        <v>40</v>
      </c>
      <c r="K1" s="69"/>
      <c r="L1" s="69" t="s">
        <v>41</v>
      </c>
      <c r="M1" s="69"/>
    </row>
    <row r="2" spans="1:13" ht="15.75">
      <c r="A2" s="36"/>
      <c r="B2" s="11" t="s">
        <v>0</v>
      </c>
      <c r="C2" s="11" t="s">
        <v>1</v>
      </c>
      <c r="D2" s="11" t="s">
        <v>0</v>
      </c>
      <c r="E2" s="11" t="s">
        <v>1</v>
      </c>
      <c r="F2" s="11" t="s">
        <v>0</v>
      </c>
      <c r="G2" s="11" t="s">
        <v>1</v>
      </c>
      <c r="H2" s="11" t="s">
        <v>0</v>
      </c>
      <c r="I2" s="11" t="s">
        <v>1</v>
      </c>
      <c r="J2" s="31" t="s">
        <v>0</v>
      </c>
      <c r="K2" s="31" t="s">
        <v>1</v>
      </c>
      <c r="L2" s="31" t="s">
        <v>0</v>
      </c>
      <c r="M2" s="31" t="s">
        <v>1</v>
      </c>
    </row>
    <row r="3" spans="1:13" ht="15">
      <c r="A3" s="32" t="s">
        <v>2</v>
      </c>
      <c r="B3" s="39">
        <v>18.05</v>
      </c>
      <c r="C3" s="39">
        <v>27.97</v>
      </c>
      <c r="D3" s="37">
        <v>18.079999999999998</v>
      </c>
      <c r="E3" s="39">
        <v>28.02</v>
      </c>
      <c r="F3" s="37">
        <v>16.59</v>
      </c>
      <c r="G3" s="39">
        <v>26.59</v>
      </c>
      <c r="H3" s="37">
        <v>17.96</v>
      </c>
      <c r="I3" s="39">
        <v>29.69</v>
      </c>
      <c r="J3" s="1">
        <v>18.11</v>
      </c>
      <c r="K3" s="1">
        <v>28.01</v>
      </c>
      <c r="L3" s="40">
        <v>18.149999999999999</v>
      </c>
      <c r="M3" s="40">
        <v>20.78</v>
      </c>
    </row>
    <row r="4" spans="1:13" ht="15">
      <c r="A4" s="32" t="s">
        <v>3</v>
      </c>
      <c r="B4" s="39">
        <v>18.149999999999999</v>
      </c>
      <c r="C4" s="39">
        <v>28.3</v>
      </c>
      <c r="D4" s="37">
        <v>18.05</v>
      </c>
      <c r="E4" s="39">
        <v>28.02</v>
      </c>
      <c r="F4" s="37">
        <v>16.7</v>
      </c>
      <c r="G4" s="39">
        <v>26.58</v>
      </c>
      <c r="H4" s="37">
        <v>17.8</v>
      </c>
      <c r="I4" s="39">
        <v>29.78</v>
      </c>
      <c r="J4" s="1">
        <v>17.98</v>
      </c>
      <c r="K4" s="1">
        <v>28.05</v>
      </c>
      <c r="L4" s="40">
        <v>18.190000000000001</v>
      </c>
      <c r="M4" s="40">
        <v>20.94</v>
      </c>
    </row>
    <row r="5" spans="1:13" ht="15">
      <c r="A5" s="32" t="s">
        <v>4</v>
      </c>
      <c r="B5" s="39">
        <v>18.02</v>
      </c>
      <c r="C5" s="39">
        <v>28.1</v>
      </c>
      <c r="D5" s="37">
        <v>18.16</v>
      </c>
      <c r="E5" s="39">
        <v>27.99</v>
      </c>
      <c r="F5" s="37">
        <v>16.670000000000002</v>
      </c>
      <c r="G5" s="39">
        <v>26.65</v>
      </c>
      <c r="H5" s="37">
        <v>17.82</v>
      </c>
      <c r="I5" s="39">
        <v>29.63</v>
      </c>
      <c r="J5" s="1">
        <v>17.89</v>
      </c>
      <c r="K5" s="1">
        <v>27.92</v>
      </c>
      <c r="L5" s="40">
        <v>18.09</v>
      </c>
      <c r="M5" s="40">
        <v>20.95</v>
      </c>
    </row>
    <row r="6" spans="1:13" ht="15">
      <c r="A6" s="32" t="s">
        <v>5</v>
      </c>
      <c r="B6" s="39">
        <f>AVERAGE(B3:B5)</f>
        <v>18.073333333333334</v>
      </c>
      <c r="C6" s="39">
        <f t="shared" ref="C6:M6" si="0">AVERAGE(C3:C5)</f>
        <v>28.123333333333335</v>
      </c>
      <c r="D6" s="39">
        <f t="shared" si="0"/>
        <v>18.096666666666664</v>
      </c>
      <c r="E6" s="39">
        <f t="shared" si="0"/>
        <v>28.01</v>
      </c>
      <c r="F6" s="39">
        <f t="shared" si="0"/>
        <v>16.653333333333332</v>
      </c>
      <c r="G6" s="39">
        <f t="shared" si="0"/>
        <v>26.606666666666666</v>
      </c>
      <c r="H6" s="39">
        <f t="shared" si="0"/>
        <v>17.860000000000003</v>
      </c>
      <c r="I6" s="39">
        <f t="shared" si="0"/>
        <v>29.7</v>
      </c>
      <c r="J6" s="39">
        <f t="shared" si="0"/>
        <v>17.993333333333336</v>
      </c>
      <c r="K6" s="39">
        <f t="shared" si="0"/>
        <v>27.993333333333336</v>
      </c>
      <c r="L6" s="39">
        <f t="shared" si="0"/>
        <v>18.143333333333334</v>
      </c>
      <c r="M6" s="39">
        <f t="shared" si="0"/>
        <v>20.89</v>
      </c>
    </row>
    <row r="7" spans="1:13" ht="15">
      <c r="A7" s="32" t="s">
        <v>2</v>
      </c>
      <c r="B7" s="39"/>
      <c r="C7" s="39">
        <f>C3-AVERAGE($B$2:$B$4)</f>
        <v>9.8699999999999974</v>
      </c>
      <c r="D7" s="39"/>
      <c r="E7" s="39">
        <f>E3-AVERAGE($D$3:$D$5)</f>
        <v>9.9233333333333356</v>
      </c>
      <c r="F7" s="39"/>
      <c r="G7" s="39">
        <f>G3-AVERAGE($F$3:$F$5)</f>
        <v>9.9366666666666674</v>
      </c>
      <c r="H7" s="39"/>
      <c r="I7" s="39">
        <f>I3-AVERAGE($H$3:$H$5)</f>
        <v>11.829999999999998</v>
      </c>
      <c r="J7" s="1"/>
      <c r="K7" s="1">
        <f>K3-AVERAGE($J$3:$J$5)</f>
        <v>10.016666666666666</v>
      </c>
      <c r="L7" s="1"/>
      <c r="M7" s="1">
        <f>M3-AVERAGE($L$3:$L$5)</f>
        <v>2.6366666666666667</v>
      </c>
    </row>
    <row r="8" spans="1:13" ht="15">
      <c r="A8" s="32" t="s">
        <v>3</v>
      </c>
      <c r="B8" s="39"/>
      <c r="C8" s="39">
        <f>C4-AVERAGE($B$2:$B$4)</f>
        <v>10.199999999999999</v>
      </c>
      <c r="D8" s="39"/>
      <c r="E8" s="39">
        <f t="shared" ref="E8:E9" si="1">E4-AVERAGE($D$3:$D$5)</f>
        <v>9.9233333333333356</v>
      </c>
      <c r="F8" s="39"/>
      <c r="G8" s="39">
        <f t="shared" ref="G8:G9" si="2">G4-AVERAGE($F$3:$F$5)</f>
        <v>9.9266666666666659</v>
      </c>
      <c r="H8" s="39"/>
      <c r="I8" s="39">
        <f t="shared" ref="I8:I9" si="3">I4-AVERAGE($H$3:$H$5)</f>
        <v>11.919999999999998</v>
      </c>
      <c r="J8" s="1"/>
      <c r="K8" s="1">
        <f t="shared" ref="K8:K9" si="4">K4-AVERAGE($J$3:$J$5)</f>
        <v>10.056666666666665</v>
      </c>
      <c r="L8" s="1"/>
      <c r="M8" s="1">
        <f t="shared" ref="M8:M9" si="5">M4-AVERAGE($L$3:$L$5)</f>
        <v>2.7966666666666669</v>
      </c>
    </row>
    <row r="9" spans="1:13" ht="15">
      <c r="A9" s="32" t="s">
        <v>4</v>
      </c>
      <c r="B9" s="39"/>
      <c r="C9" s="39">
        <f>C5-AVERAGE($B$2:$B$4)</f>
        <v>10</v>
      </c>
      <c r="D9" s="39"/>
      <c r="E9" s="39">
        <f t="shared" si="1"/>
        <v>9.8933333333333344</v>
      </c>
      <c r="F9" s="39"/>
      <c r="G9" s="39">
        <f t="shared" si="2"/>
        <v>9.9966666666666661</v>
      </c>
      <c r="H9" s="39"/>
      <c r="I9" s="39">
        <f t="shared" si="3"/>
        <v>11.769999999999996</v>
      </c>
      <c r="J9" s="1"/>
      <c r="K9" s="1">
        <f t="shared" si="4"/>
        <v>9.9266666666666659</v>
      </c>
      <c r="L9" s="1"/>
      <c r="M9" s="1">
        <f t="shared" si="5"/>
        <v>2.8066666666666649</v>
      </c>
    </row>
    <row r="10" spans="1:13" ht="15">
      <c r="A10" s="12" t="s">
        <v>51</v>
      </c>
      <c r="B10" s="39"/>
      <c r="C10" s="39">
        <f t="shared" ref="C10" si="6">AVERAGE(C7:C9)</f>
        <v>10.023333333333332</v>
      </c>
      <c r="D10" s="39"/>
      <c r="E10" s="39">
        <f t="shared" ref="E10" si="7">AVERAGE(E7:E9)</f>
        <v>9.9133333333333358</v>
      </c>
      <c r="F10" s="39"/>
      <c r="G10" s="39">
        <f t="shared" ref="G10" si="8">AVERAGE(G7:G9)</f>
        <v>9.9533333333333331</v>
      </c>
      <c r="H10" s="39"/>
      <c r="I10" s="39">
        <f t="shared" ref="I10" si="9">AVERAGE(I7:I9)</f>
        <v>11.839999999999998</v>
      </c>
      <c r="J10" s="39"/>
      <c r="K10" s="39">
        <f t="shared" ref="K10" si="10">AVERAGE(K7:K9)</f>
        <v>9.9999999999999982</v>
      </c>
      <c r="L10" s="39"/>
      <c r="M10" s="39">
        <f t="shared" ref="M10" si="11">AVERAGE(M7:M9)</f>
        <v>2.7466666666666661</v>
      </c>
    </row>
    <row r="11" spans="1:13" ht="15">
      <c r="A11" s="32" t="s">
        <v>2</v>
      </c>
      <c r="B11" s="39"/>
      <c r="C11" s="39">
        <f>C7-AVERAGE($C$7:$C$9)</f>
        <v>-0.15333333333333421</v>
      </c>
      <c r="D11" s="39"/>
      <c r="E11" s="39">
        <f>E7-AVERAGE($C$7:$C$9)</f>
        <v>-9.9999999999996092E-2</v>
      </c>
      <c r="F11" s="39"/>
      <c r="G11" s="39">
        <f>G7-AVERAGE($C$7:$C$9)</f>
        <v>-8.6666666666664227E-2</v>
      </c>
      <c r="H11" s="39"/>
      <c r="I11" s="39">
        <f>I7-AVERAGE($C$7:$C$9)</f>
        <v>1.8066666666666666</v>
      </c>
      <c r="J11" s="2"/>
      <c r="K11" s="1">
        <f>K7-AVERAGE($C$7:$C$9)</f>
        <v>-6.6666666666659324E-3</v>
      </c>
      <c r="L11" s="2"/>
      <c r="M11" s="1">
        <f>M7-AVERAGE($C$7:$C$9)</f>
        <v>-7.3866666666666649</v>
      </c>
    </row>
    <row r="12" spans="1:13" ht="15">
      <c r="A12" s="32" t="s">
        <v>3</v>
      </c>
      <c r="B12" s="39"/>
      <c r="C12" s="39">
        <f t="shared" ref="C12:C13" si="12">C8-AVERAGE($C$7:$C$9)</f>
        <v>0.17666666666666764</v>
      </c>
      <c r="D12" s="39"/>
      <c r="E12" s="39">
        <f t="shared" ref="E12:E13" si="13">E8-AVERAGE($C$7:$C$9)</f>
        <v>-9.9999999999996092E-2</v>
      </c>
      <c r="F12" s="39"/>
      <c r="G12" s="39">
        <f t="shared" ref="G12:G13" si="14">G8-AVERAGE($C$7:$C$9)</f>
        <v>-9.666666666666579E-2</v>
      </c>
      <c r="H12" s="39"/>
      <c r="I12" s="39">
        <f t="shared" ref="I12:I13" si="15">I8-AVERAGE($C$7:$C$9)</f>
        <v>1.8966666666666665</v>
      </c>
      <c r="J12" s="2"/>
      <c r="K12" s="1">
        <f>K8-AVERAGE($C$7:$C$9)</f>
        <v>3.3333333333333215E-2</v>
      </c>
      <c r="L12" s="2"/>
      <c r="M12" s="1">
        <f>M8-AVERAGE($C$7:$C$9)</f>
        <v>-7.2266666666666648</v>
      </c>
    </row>
    <row r="13" spans="1:13" ht="15">
      <c r="A13" s="32" t="s">
        <v>4</v>
      </c>
      <c r="B13" s="39"/>
      <c r="C13" s="39">
        <f t="shared" si="12"/>
        <v>-2.3333333333331652E-2</v>
      </c>
      <c r="D13" s="39"/>
      <c r="E13" s="39">
        <f t="shared" si="13"/>
        <v>-0.12999999999999723</v>
      </c>
      <c r="F13" s="39"/>
      <c r="G13" s="39">
        <f t="shared" si="14"/>
        <v>-2.6666666666665506E-2</v>
      </c>
      <c r="H13" s="39"/>
      <c r="I13" s="39">
        <f t="shared" si="15"/>
        <v>1.7466666666666644</v>
      </c>
      <c r="J13" s="2"/>
      <c r="K13" s="1">
        <f>K9-AVERAGE($C$7:$C$9)</f>
        <v>-9.666666666666579E-2</v>
      </c>
      <c r="L13" s="2"/>
      <c r="M13" s="1">
        <f>M9-AVERAGE($C$7:$C$9)</f>
        <v>-7.2166666666666668</v>
      </c>
    </row>
    <row r="14" spans="1:13" ht="15">
      <c r="A14" s="12" t="s">
        <v>52</v>
      </c>
      <c r="B14" s="39"/>
      <c r="C14" s="39">
        <f t="shared" ref="C14" si="16">AVERAGE(C11:C13)</f>
        <v>5.9211894646675012E-16</v>
      </c>
      <c r="D14" s="39"/>
      <c r="E14" s="39">
        <f t="shared" ref="E14" si="17">AVERAGE(E11:E13)</f>
        <v>-0.10999999999999648</v>
      </c>
      <c r="F14" s="39"/>
      <c r="G14" s="39">
        <f t="shared" ref="G14" si="18">AVERAGE(G11:G13)</f>
        <v>-6.9999999999998508E-2</v>
      </c>
      <c r="H14" s="39"/>
      <c r="I14" s="39">
        <f t="shared" ref="I14" si="19">AVERAGE(I11:I13)</f>
        <v>1.8166666666666658</v>
      </c>
      <c r="J14" s="39"/>
      <c r="K14" s="39">
        <f t="shared" ref="K14" si="20">AVERAGE(K11:K13)</f>
        <v>-2.3333333333332835E-2</v>
      </c>
      <c r="L14" s="39"/>
      <c r="M14" s="39">
        <f t="shared" ref="M14" si="21">AVERAGE(M11:M13)</f>
        <v>-7.2766666666666664</v>
      </c>
    </row>
    <row r="15" spans="1:13" ht="15">
      <c r="A15" s="32" t="s">
        <v>2</v>
      </c>
      <c r="B15" s="39"/>
      <c r="C15" s="39">
        <f>POWER(2,-C11)</f>
        <v>1.112136085831873</v>
      </c>
      <c r="D15" s="39"/>
      <c r="E15" s="39">
        <f t="shared" ref="E15:E18" si="22">POWER(2,-E11)</f>
        <v>1.0717734625362902</v>
      </c>
      <c r="F15" s="39"/>
      <c r="G15" s="39">
        <f t="shared" ref="G15:G18" si="23">POWER(2,-G11)</f>
        <v>1.0619138039623557</v>
      </c>
      <c r="H15" s="39"/>
      <c r="I15" s="39">
        <f t="shared" ref="I15:I18" si="24">POWER(2,-I11)</f>
        <v>0.28585062174172648</v>
      </c>
      <c r="J15" s="2"/>
      <c r="K15" s="1">
        <f t="shared" ref="K15" si="25">POWER(2,-K11)</f>
        <v>1.0046316744020534</v>
      </c>
      <c r="L15" s="2"/>
      <c r="M15" s="1">
        <f t="shared" ref="M15:M18" si="26">POWER(2,-M11)</f>
        <v>167.34326364186927</v>
      </c>
    </row>
    <row r="16" spans="1:13" ht="15">
      <c r="A16" s="32" t="s">
        <v>3</v>
      </c>
      <c r="B16" s="39"/>
      <c r="C16" s="39">
        <f>POWER(2,-C12)</f>
        <v>0.88474483117964542</v>
      </c>
      <c r="D16" s="39"/>
      <c r="E16" s="39">
        <f t="shared" si="22"/>
        <v>1.0717734625362902</v>
      </c>
      <c r="F16" s="39"/>
      <c r="G16" s="39">
        <f t="shared" si="23"/>
        <v>1.0692999985817377</v>
      </c>
      <c r="H16" s="39"/>
      <c r="I16" s="39">
        <f t="shared" si="24"/>
        <v>0.26856316200332142</v>
      </c>
      <c r="J16" s="2"/>
      <c r="K16" s="1">
        <f>POWER(2,-K12)</f>
        <v>0.97715996843424613</v>
      </c>
      <c r="L16" s="2"/>
      <c r="M16" s="1">
        <f t="shared" si="26"/>
        <v>149.77641641038244</v>
      </c>
    </row>
    <row r="17" spans="1:13" ht="15">
      <c r="A17" s="32" t="s">
        <v>4</v>
      </c>
      <c r="B17" s="39"/>
      <c r="C17" s="39">
        <f>POWER(2,-C13)</f>
        <v>1.0163049321681876</v>
      </c>
      <c r="D17" s="39"/>
      <c r="E17" s="39">
        <f t="shared" si="22"/>
        <v>1.0942937012607374</v>
      </c>
      <c r="F17" s="39"/>
      <c r="G17" s="39">
        <f t="shared" si="23"/>
        <v>1.0186558099572915</v>
      </c>
      <c r="H17" s="39"/>
      <c r="I17" s="39">
        <f t="shared" si="24"/>
        <v>0.29798948588089696</v>
      </c>
      <c r="J17" s="2"/>
      <c r="K17" s="1">
        <f>POWER(2,-K13)</f>
        <v>1.0692999985817377</v>
      </c>
      <c r="L17" s="2"/>
      <c r="M17" s="1">
        <f t="shared" si="26"/>
        <v>148.74183513060342</v>
      </c>
    </row>
    <row r="18" spans="1:13" ht="15.75">
      <c r="A18" s="32" t="s">
        <v>53</v>
      </c>
      <c r="B18" s="39"/>
      <c r="C18" s="39">
        <f>POWER(2,-C14)</f>
        <v>0.99999999999999956</v>
      </c>
      <c r="D18" s="39"/>
      <c r="E18" s="39">
        <f t="shared" si="22"/>
        <v>1.0792282365044246</v>
      </c>
      <c r="F18" s="39"/>
      <c r="G18" s="39">
        <f t="shared" si="23"/>
        <v>1.0497166836230662</v>
      </c>
      <c r="H18" s="39"/>
      <c r="I18" s="39">
        <f t="shared" si="24"/>
        <v>0.2838761072677195</v>
      </c>
      <c r="J18" s="2"/>
      <c r="K18" s="1">
        <f>POWER(2,-K14)</f>
        <v>1.0163049321681885</v>
      </c>
      <c r="L18" s="2"/>
      <c r="M18" s="1">
        <f t="shared" si="26"/>
        <v>155.05827032832909</v>
      </c>
    </row>
    <row r="19" spans="1:13" ht="15">
      <c r="B19" s="39"/>
      <c r="C19" s="41"/>
      <c r="D19" s="39"/>
      <c r="E19" s="41"/>
      <c r="F19" s="39"/>
      <c r="G19" s="41"/>
      <c r="H19" s="39"/>
      <c r="I19" s="41"/>
    </row>
    <row r="20" spans="1:13">
      <c r="B20" s="18"/>
      <c r="C20" s="18"/>
    </row>
    <row r="21" spans="1:13" s="42" customFormat="1" ht="15">
      <c r="B21" s="43"/>
      <c r="C21" s="43"/>
      <c r="F21" s="43"/>
      <c r="G21" s="43"/>
      <c r="H21" s="43"/>
      <c r="I21" s="43"/>
      <c r="J21" s="3"/>
      <c r="K21" s="3"/>
      <c r="L21" s="3"/>
      <c r="M21" s="3"/>
    </row>
    <row r="22" spans="1:13" s="42" customFormat="1" ht="15">
      <c r="A22" s="43"/>
      <c r="B22" s="43"/>
      <c r="C22" s="44"/>
      <c r="D22" s="44"/>
      <c r="E22" s="44"/>
      <c r="F22" s="43"/>
      <c r="G22" s="43"/>
      <c r="H22" s="43"/>
      <c r="I22" s="43"/>
      <c r="J22" s="3"/>
      <c r="K22" s="3"/>
      <c r="L22" s="3"/>
      <c r="M22" s="3"/>
    </row>
    <row r="23" spans="1:13" s="42" customFormat="1" ht="15">
      <c r="B23" s="43"/>
      <c r="C23" s="44"/>
      <c r="D23" s="44"/>
      <c r="E23" s="44"/>
      <c r="F23" s="43"/>
      <c r="G23" s="43"/>
      <c r="H23" s="43"/>
      <c r="I23" s="43"/>
      <c r="J23" s="3"/>
      <c r="K23" s="3"/>
      <c r="L23" s="3"/>
      <c r="M23" s="3"/>
    </row>
    <row r="24" spans="1:13" s="42" customFormat="1" ht="15">
      <c r="A24" s="43"/>
      <c r="B24" s="43"/>
      <c r="C24" s="44"/>
      <c r="D24" s="44"/>
      <c r="E24" s="44"/>
      <c r="F24" s="43"/>
      <c r="G24" s="43"/>
      <c r="H24" s="43"/>
      <c r="I24" s="43"/>
      <c r="J24" s="3"/>
      <c r="K24" s="3"/>
      <c r="L24" s="3"/>
      <c r="M24" s="3"/>
    </row>
    <row r="25" spans="1:13" s="42" customFormat="1" ht="15">
      <c r="C25" s="44"/>
      <c r="D25" s="44"/>
      <c r="E25" s="44"/>
      <c r="F25" s="43"/>
      <c r="G25" s="43"/>
      <c r="H25" s="43"/>
      <c r="I25" s="43"/>
      <c r="J25" s="3"/>
      <c r="K25" s="3"/>
      <c r="L25" s="3"/>
      <c r="M25" s="3"/>
    </row>
    <row r="26" spans="1:13">
      <c r="D26" s="17"/>
      <c r="E26" s="17"/>
    </row>
    <row r="27" spans="1:13">
      <c r="E27" s="17"/>
    </row>
    <row r="28" spans="1:13" ht="15.75">
      <c r="B28" s="11"/>
      <c r="E28" s="17"/>
    </row>
    <row r="29" spans="1:13" ht="15">
      <c r="B29" s="37"/>
      <c r="E29" s="17"/>
    </row>
    <row r="30" spans="1:13" ht="15">
      <c r="B30" s="45"/>
      <c r="E30" s="17"/>
    </row>
    <row r="31" spans="1:13" ht="15">
      <c r="B31" s="37"/>
    </row>
    <row r="32" spans="1:13" ht="15">
      <c r="B32" s="37"/>
    </row>
    <row r="33" spans="3:13" s="18" customFormat="1">
      <c r="C33" s="46"/>
      <c r="J33" s="3"/>
      <c r="K33" s="3"/>
      <c r="L33" s="3"/>
      <c r="M33" s="3"/>
    </row>
    <row r="39" spans="3:13" s="18" customFormat="1">
      <c r="C39" s="46"/>
      <c r="J39" s="3"/>
      <c r="K39" s="3"/>
      <c r="L39" s="3"/>
      <c r="M39" s="3"/>
    </row>
  </sheetData>
  <mergeCells count="6">
    <mergeCell ref="J1:K1"/>
    <mergeCell ref="L1:M1"/>
    <mergeCell ref="B1:C1"/>
    <mergeCell ref="D1:E1"/>
    <mergeCell ref="F1:G1"/>
    <mergeCell ref="H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activeCell="A2" sqref="A2"/>
    </sheetView>
  </sheetViews>
  <sheetFormatPr defaultRowHeight="13.5"/>
  <cols>
    <col min="1" max="1" width="21.875" style="30" bestFit="1" customWidth="1"/>
    <col min="2" max="2" width="11" style="20" bestFit="1" customWidth="1"/>
    <col min="3" max="3" width="14.625" style="20" customWidth="1"/>
    <col min="4" max="4" width="11" style="25" bestFit="1" customWidth="1"/>
    <col min="5" max="5" width="13.375" style="25" customWidth="1"/>
    <col min="6" max="6" width="16.5" style="25" bestFit="1" customWidth="1"/>
    <col min="7" max="7" width="14.75" style="25" bestFit="1" customWidth="1"/>
    <col min="8" max="8" width="9" style="25"/>
    <col min="9" max="9" width="15.5" style="25" customWidth="1"/>
    <col min="10" max="10" width="9.625" style="25" bestFit="1" customWidth="1"/>
    <col min="11" max="11" width="15.5" style="25" customWidth="1"/>
    <col min="12" max="12" width="9" style="25"/>
    <col min="13" max="13" width="13.375" style="25" customWidth="1"/>
    <col min="14" max="14" width="14.75" style="25" bestFit="1" customWidth="1"/>
    <col min="15" max="15" width="13.875" style="25" customWidth="1"/>
    <col min="16" max="16" width="9" style="25"/>
    <col min="17" max="17" width="13.625" style="25" bestFit="1" customWidth="1"/>
    <col min="18" max="19" width="13.625" style="25" customWidth="1"/>
    <col min="20" max="20" width="9" style="25"/>
    <col min="21" max="21" width="14.875" style="25" customWidth="1"/>
    <col min="22" max="22" width="14.75" style="25" bestFit="1" customWidth="1"/>
    <col min="23" max="23" width="13.875" style="25" customWidth="1"/>
    <col min="24" max="24" width="9" style="25"/>
    <col min="25" max="25" width="14.75" style="25" bestFit="1" customWidth="1"/>
    <col min="26" max="27" width="14.75" style="25" customWidth="1"/>
    <col min="28" max="28" width="9" style="25"/>
    <col min="29" max="29" width="13.75" style="25" customWidth="1"/>
    <col min="30" max="30" width="14.75" style="25" bestFit="1" customWidth="1"/>
    <col min="31" max="31" width="13.375" style="25" customWidth="1"/>
    <col min="32" max="32" width="9" style="25"/>
    <col min="33" max="33" width="13.625" style="25" bestFit="1" customWidth="1"/>
    <col min="34" max="16384" width="9" style="20"/>
  </cols>
  <sheetData>
    <row r="1" spans="1:33" ht="15.75">
      <c r="A1" s="27"/>
      <c r="B1" s="21"/>
      <c r="C1" s="21"/>
      <c r="D1" s="19"/>
      <c r="E1" s="19"/>
      <c r="F1" s="19"/>
      <c r="G1" s="19"/>
      <c r="H1" s="19"/>
      <c r="I1" s="19"/>
      <c r="J1" s="21"/>
      <c r="K1" s="21"/>
      <c r="L1" s="19"/>
      <c r="M1" s="19"/>
      <c r="N1" s="19"/>
      <c r="O1" s="19"/>
      <c r="P1" s="19"/>
      <c r="Q1" s="19"/>
      <c r="R1" s="21"/>
      <c r="S1" s="21"/>
      <c r="T1" s="19"/>
      <c r="U1" s="19"/>
      <c r="V1" s="19"/>
      <c r="W1" s="19"/>
      <c r="X1" s="19"/>
      <c r="Y1" s="19"/>
      <c r="Z1" s="21"/>
      <c r="AA1" s="21"/>
      <c r="AB1" s="19"/>
      <c r="AC1" s="19"/>
      <c r="AD1" s="19"/>
      <c r="AE1" s="19"/>
      <c r="AF1" s="22"/>
      <c r="AG1" s="22"/>
    </row>
    <row r="2" spans="1:33" ht="15">
      <c r="A2" s="28"/>
      <c r="B2" s="9" t="s">
        <v>8</v>
      </c>
      <c r="C2" s="9" t="s">
        <v>9</v>
      </c>
      <c r="D2" s="9" t="s">
        <v>10</v>
      </c>
      <c r="E2" s="9"/>
      <c r="F2" s="9" t="s">
        <v>11</v>
      </c>
      <c r="G2" s="8"/>
      <c r="H2" s="8"/>
      <c r="I2" s="19"/>
      <c r="J2" s="23"/>
      <c r="K2" s="23"/>
      <c r="L2" s="19"/>
      <c r="M2" s="19"/>
      <c r="N2" s="19"/>
      <c r="O2" s="19"/>
      <c r="P2" s="19"/>
      <c r="Q2" s="19"/>
      <c r="R2" s="23"/>
      <c r="S2" s="23"/>
      <c r="T2" s="19"/>
      <c r="U2" s="19"/>
      <c r="V2" s="19"/>
      <c r="W2" s="19"/>
      <c r="X2" s="19"/>
      <c r="Y2" s="19"/>
      <c r="Z2" s="23"/>
      <c r="AA2" s="23"/>
      <c r="AB2" s="19"/>
      <c r="AC2" s="19"/>
      <c r="AD2" s="19"/>
      <c r="AE2" s="19"/>
      <c r="AF2" s="24"/>
      <c r="AG2" s="24"/>
    </row>
    <row r="3" spans="1:33" ht="15">
      <c r="A3" s="29" t="s">
        <v>65</v>
      </c>
      <c r="B3" s="9">
        <v>62345.114000000001</v>
      </c>
      <c r="C3" s="9">
        <v>115157.333</v>
      </c>
      <c r="D3" s="9">
        <f>B3/C3</f>
        <v>0.54139074235072815</v>
      </c>
      <c r="E3" s="9"/>
      <c r="F3" s="9">
        <f>D3/$E$5</f>
        <v>0.97435590533839589</v>
      </c>
      <c r="G3" s="8"/>
      <c r="H3" s="8"/>
      <c r="I3" s="19"/>
      <c r="J3" s="23"/>
      <c r="K3" s="23"/>
      <c r="L3" s="19"/>
      <c r="M3" s="19"/>
      <c r="N3" s="19"/>
      <c r="O3" s="19"/>
      <c r="P3" s="19"/>
      <c r="Q3" s="19"/>
      <c r="R3" s="23"/>
      <c r="S3" s="23"/>
      <c r="T3" s="19"/>
      <c r="U3" s="19"/>
      <c r="V3" s="19"/>
      <c r="W3" s="19"/>
      <c r="X3" s="19"/>
      <c r="Y3" s="19"/>
      <c r="Z3" s="23"/>
      <c r="AA3" s="23"/>
      <c r="AB3" s="19"/>
      <c r="AC3" s="19"/>
      <c r="AD3" s="19"/>
      <c r="AE3" s="19"/>
      <c r="AF3" s="24"/>
      <c r="AG3" s="24"/>
    </row>
    <row r="4" spans="1:33" ht="15">
      <c r="A4" s="29" t="s">
        <v>66</v>
      </c>
      <c r="B4" s="9">
        <v>62938.321000000004</v>
      </c>
      <c r="C4" s="9">
        <v>110102.334</v>
      </c>
      <c r="D4" s="9">
        <f t="shared" ref="D4:D20" si="0">B4/C4</f>
        <v>0.57163475753384119</v>
      </c>
      <c r="E4" s="9"/>
      <c r="F4" s="9">
        <f t="shared" ref="F4:F20" si="1">D4/$E$5</f>
        <v>1.0287868966532046</v>
      </c>
      <c r="G4" s="8"/>
      <c r="H4" s="8"/>
      <c r="I4" s="19"/>
      <c r="J4" s="23"/>
      <c r="K4" s="23"/>
      <c r="L4" s="19"/>
      <c r="M4" s="19"/>
      <c r="N4" s="19"/>
      <c r="O4" s="19"/>
      <c r="P4" s="19"/>
      <c r="Q4" s="19"/>
      <c r="R4" s="23"/>
      <c r="S4" s="23"/>
      <c r="T4" s="19"/>
      <c r="U4" s="19"/>
      <c r="V4" s="19"/>
      <c r="W4" s="19"/>
      <c r="X4" s="19"/>
      <c r="Y4" s="19"/>
      <c r="Z4" s="23"/>
      <c r="AA4" s="23"/>
      <c r="AB4" s="19"/>
      <c r="AC4" s="19"/>
      <c r="AD4" s="19"/>
      <c r="AE4" s="19"/>
      <c r="AF4" s="24"/>
      <c r="AG4" s="24"/>
    </row>
    <row r="5" spans="1:33" ht="15">
      <c r="A5" s="29" t="s">
        <v>67</v>
      </c>
      <c r="B5" s="9">
        <v>62229.321000000004</v>
      </c>
      <c r="C5" s="9">
        <v>112348.92200000001</v>
      </c>
      <c r="D5" s="9">
        <f t="shared" si="0"/>
        <v>0.55389335199851764</v>
      </c>
      <c r="E5" s="9">
        <f>AVERAGE(D3:D5)</f>
        <v>0.55563961729436229</v>
      </c>
      <c r="F5" s="9">
        <f t="shared" si="1"/>
        <v>0.99685719800839989</v>
      </c>
      <c r="G5" s="7"/>
      <c r="H5" s="7"/>
      <c r="I5" s="19"/>
      <c r="J5" s="23"/>
      <c r="K5" s="23"/>
      <c r="L5" s="19"/>
      <c r="M5" s="19"/>
      <c r="N5" s="19"/>
      <c r="O5" s="19"/>
      <c r="P5" s="19"/>
      <c r="Q5" s="19"/>
      <c r="R5" s="23"/>
      <c r="S5" s="23"/>
      <c r="T5" s="19"/>
      <c r="U5" s="19"/>
      <c r="V5" s="19"/>
      <c r="W5" s="19"/>
      <c r="X5" s="19"/>
      <c r="Y5" s="19"/>
      <c r="Z5" s="23"/>
      <c r="AA5" s="23"/>
      <c r="AB5" s="19"/>
      <c r="AC5" s="19"/>
      <c r="AD5" s="19"/>
      <c r="AE5" s="19"/>
      <c r="AF5" s="22"/>
      <c r="AG5" s="22"/>
    </row>
    <row r="6" spans="1:33" ht="15">
      <c r="A6" s="29" t="s">
        <v>68</v>
      </c>
      <c r="B6" s="9">
        <v>56887.466999999997</v>
      </c>
      <c r="C6" s="9">
        <v>95502.967000000004</v>
      </c>
      <c r="D6" s="9">
        <f t="shared" si="0"/>
        <v>0.59566177666501186</v>
      </c>
      <c r="E6" s="9"/>
      <c r="F6" s="9">
        <f t="shared" si="1"/>
        <v>1.0720289880796008</v>
      </c>
      <c r="G6" s="7"/>
      <c r="H6" s="7"/>
      <c r="I6" s="19"/>
      <c r="J6" s="23"/>
      <c r="K6" s="23"/>
      <c r="L6" s="19"/>
      <c r="M6" s="19"/>
      <c r="N6" s="19"/>
      <c r="O6" s="19"/>
      <c r="P6" s="19"/>
      <c r="Q6" s="19"/>
      <c r="R6" s="23"/>
      <c r="S6" s="23"/>
      <c r="T6" s="19"/>
      <c r="U6" s="19"/>
      <c r="V6" s="19"/>
      <c r="W6" s="19"/>
      <c r="X6" s="19"/>
      <c r="Y6" s="19"/>
      <c r="Z6" s="23"/>
      <c r="AA6" s="23"/>
      <c r="AB6" s="19"/>
      <c r="AC6" s="19"/>
      <c r="AD6" s="19"/>
      <c r="AE6" s="19"/>
      <c r="AF6" s="22"/>
      <c r="AG6" s="19"/>
    </row>
    <row r="7" spans="1:33" ht="15">
      <c r="A7" s="29" t="s">
        <v>69</v>
      </c>
      <c r="B7" s="9">
        <v>51147.432000000001</v>
      </c>
      <c r="C7" s="9">
        <v>93234.873999999996</v>
      </c>
      <c r="D7" s="9">
        <f t="shared" si="0"/>
        <v>0.54858691609322063</v>
      </c>
      <c r="E7" s="9"/>
      <c r="F7" s="9">
        <f t="shared" si="1"/>
        <v>0.98730705842127642</v>
      </c>
      <c r="G7" s="7"/>
      <c r="H7" s="7"/>
      <c r="I7" s="19"/>
      <c r="J7" s="23"/>
      <c r="K7" s="23"/>
      <c r="L7" s="19"/>
      <c r="M7" s="19"/>
      <c r="N7" s="19"/>
      <c r="O7" s="19"/>
      <c r="P7" s="19"/>
      <c r="Q7" s="19"/>
      <c r="R7" s="23"/>
      <c r="S7" s="23"/>
      <c r="T7" s="19"/>
      <c r="U7" s="19"/>
      <c r="V7" s="19"/>
      <c r="W7" s="19"/>
      <c r="X7" s="19"/>
      <c r="Y7" s="19"/>
      <c r="Z7" s="23"/>
      <c r="AA7" s="23"/>
      <c r="AB7" s="19"/>
      <c r="AC7" s="19"/>
      <c r="AD7" s="19"/>
      <c r="AE7" s="19"/>
      <c r="AF7" s="22"/>
      <c r="AG7" s="19"/>
    </row>
    <row r="8" spans="1:33" ht="15">
      <c r="A8" s="29" t="s">
        <v>70</v>
      </c>
      <c r="B8" s="9">
        <v>61192.330999999998</v>
      </c>
      <c r="C8" s="9">
        <v>99321.342000000004</v>
      </c>
      <c r="D8" s="9">
        <f t="shared" si="0"/>
        <v>0.61610455283618693</v>
      </c>
      <c r="E8" s="9">
        <f>AVERAGE(D6:D8)</f>
        <v>0.58678441519813973</v>
      </c>
      <c r="F8" s="9">
        <f t="shared" si="1"/>
        <v>1.1088204182348502</v>
      </c>
      <c r="G8" s="7"/>
      <c r="H8" s="7"/>
      <c r="I8" s="19"/>
      <c r="J8" s="23"/>
      <c r="K8" s="23"/>
      <c r="L8" s="19"/>
      <c r="M8" s="19"/>
      <c r="N8" s="19"/>
      <c r="O8" s="19"/>
      <c r="P8" s="19"/>
      <c r="Q8" s="19"/>
      <c r="R8" s="23"/>
      <c r="S8" s="23"/>
      <c r="T8" s="19"/>
      <c r="U8" s="19"/>
      <c r="V8" s="19"/>
      <c r="W8" s="19"/>
      <c r="X8" s="19"/>
      <c r="Y8" s="19"/>
      <c r="Z8" s="23"/>
      <c r="AA8" s="23"/>
      <c r="AB8" s="19"/>
      <c r="AC8" s="19"/>
      <c r="AD8" s="19"/>
      <c r="AE8" s="19"/>
      <c r="AF8" s="22"/>
      <c r="AG8" s="19"/>
    </row>
    <row r="9" spans="1:33" ht="15">
      <c r="A9" s="29" t="s">
        <v>71</v>
      </c>
      <c r="B9" s="9">
        <v>54651.932000000001</v>
      </c>
      <c r="C9" s="9">
        <v>88545.732999999993</v>
      </c>
      <c r="D9" s="9">
        <f t="shared" si="0"/>
        <v>0.61721700355679487</v>
      </c>
      <c r="E9" s="9"/>
      <c r="F9" s="9">
        <f t="shared" si="1"/>
        <v>1.110822526590667</v>
      </c>
      <c r="G9" s="7"/>
      <c r="H9" s="7"/>
      <c r="I9" s="19"/>
      <c r="J9" s="23"/>
      <c r="K9" s="23"/>
      <c r="L9" s="19"/>
      <c r="M9" s="19"/>
      <c r="N9" s="19"/>
      <c r="O9" s="19"/>
      <c r="P9" s="19"/>
      <c r="Q9" s="19"/>
      <c r="R9" s="23"/>
      <c r="S9" s="23"/>
      <c r="T9" s="19"/>
      <c r="U9" s="19"/>
      <c r="V9" s="19"/>
      <c r="W9" s="19"/>
      <c r="X9" s="19"/>
      <c r="Y9" s="19"/>
      <c r="Z9" s="23"/>
      <c r="AA9" s="23"/>
      <c r="AB9" s="19"/>
      <c r="AC9" s="19"/>
      <c r="AD9" s="19"/>
      <c r="AE9" s="19"/>
      <c r="AF9" s="22"/>
      <c r="AG9" s="22"/>
    </row>
    <row r="10" spans="1:33" ht="15">
      <c r="A10" s="29" t="s">
        <v>72</v>
      </c>
      <c r="B10" s="9">
        <v>53343.285000000003</v>
      </c>
      <c r="C10" s="9">
        <v>89384.221999999994</v>
      </c>
      <c r="D10" s="9">
        <f t="shared" si="0"/>
        <v>0.5967863657189969</v>
      </c>
      <c r="E10" s="9"/>
      <c r="F10" s="9">
        <f t="shared" si="1"/>
        <v>1.0740529421299998</v>
      </c>
      <c r="G10" s="7"/>
      <c r="H10" s="7"/>
      <c r="I10" s="19"/>
      <c r="J10" s="23"/>
      <c r="K10" s="23"/>
      <c r="L10" s="19"/>
      <c r="M10" s="19"/>
      <c r="N10" s="19"/>
      <c r="O10" s="19"/>
      <c r="P10" s="19"/>
      <c r="Q10" s="19"/>
      <c r="R10" s="23"/>
      <c r="S10" s="23"/>
      <c r="T10" s="19"/>
      <c r="U10" s="19"/>
      <c r="V10" s="19"/>
      <c r="W10" s="19"/>
      <c r="X10" s="19"/>
      <c r="Y10" s="19"/>
      <c r="Z10" s="23"/>
      <c r="AA10" s="23"/>
      <c r="AB10" s="19"/>
      <c r="AC10" s="19"/>
      <c r="AD10" s="19"/>
      <c r="AE10" s="19"/>
      <c r="AF10" s="19"/>
      <c r="AG10" s="19"/>
    </row>
    <row r="11" spans="1:33" ht="15">
      <c r="A11" s="29" t="s">
        <v>73</v>
      </c>
      <c r="B11" s="9">
        <v>49094.203000000001</v>
      </c>
      <c r="C11" s="9">
        <v>90394.320999999996</v>
      </c>
      <c r="D11" s="9">
        <f t="shared" si="0"/>
        <v>0.54311158551652827</v>
      </c>
      <c r="E11" s="9">
        <f>AVERAGE(D9:D11)</f>
        <v>0.58570498493077328</v>
      </c>
      <c r="F11" s="9">
        <f t="shared" si="1"/>
        <v>0.9774529544188405</v>
      </c>
      <c r="G11" s="7"/>
      <c r="H11" s="7"/>
      <c r="I11" s="19"/>
      <c r="J11" s="23"/>
      <c r="K11" s="23"/>
      <c r="L11" s="19"/>
      <c r="M11" s="19"/>
      <c r="N11" s="19"/>
      <c r="O11" s="19"/>
      <c r="P11" s="19"/>
      <c r="Q11" s="19"/>
      <c r="R11" s="23"/>
      <c r="S11" s="23"/>
      <c r="T11" s="19"/>
      <c r="U11" s="19"/>
      <c r="V11" s="19"/>
      <c r="W11" s="19"/>
      <c r="X11" s="19"/>
      <c r="Y11" s="19"/>
      <c r="Z11" s="23"/>
      <c r="AA11" s="23"/>
      <c r="AB11" s="19"/>
      <c r="AC11" s="19"/>
      <c r="AD11" s="19"/>
      <c r="AE11" s="19"/>
      <c r="AF11" s="19"/>
      <c r="AG11" s="19"/>
    </row>
    <row r="12" spans="1:33" ht="15">
      <c r="A12" s="29" t="s">
        <v>74</v>
      </c>
      <c r="B12" s="9">
        <v>10080.938</v>
      </c>
      <c r="C12" s="9">
        <v>97520.900999999998</v>
      </c>
      <c r="D12" s="9">
        <f t="shared" si="0"/>
        <v>0.10337207610499825</v>
      </c>
      <c r="E12" s="9"/>
      <c r="F12" s="9">
        <f t="shared" si="1"/>
        <v>0.18604158682629468</v>
      </c>
      <c r="G12" s="7"/>
      <c r="H12" s="7"/>
      <c r="I12" s="19"/>
      <c r="J12" s="23"/>
      <c r="K12" s="23"/>
      <c r="L12" s="19"/>
      <c r="M12" s="19"/>
      <c r="N12" s="19"/>
      <c r="O12" s="19"/>
      <c r="P12" s="19"/>
      <c r="Q12" s="19"/>
      <c r="R12" s="23"/>
      <c r="S12" s="23"/>
      <c r="T12" s="19"/>
      <c r="U12" s="19"/>
      <c r="V12" s="19"/>
      <c r="W12" s="19"/>
      <c r="X12" s="19"/>
      <c r="Y12" s="19"/>
      <c r="Z12" s="23"/>
      <c r="AA12" s="23"/>
      <c r="AB12" s="19"/>
      <c r="AC12" s="19"/>
      <c r="AD12" s="19"/>
      <c r="AE12" s="19"/>
      <c r="AF12" s="19"/>
      <c r="AG12" s="19"/>
    </row>
    <row r="13" spans="1:33" ht="15">
      <c r="A13" s="29" t="s">
        <v>75</v>
      </c>
      <c r="B13" s="10">
        <v>11045.165000000001</v>
      </c>
      <c r="C13" s="10">
        <v>95382.331999999995</v>
      </c>
      <c r="D13" s="9">
        <f t="shared" si="0"/>
        <v>0.11579885675263214</v>
      </c>
      <c r="E13" s="9"/>
      <c r="F13" s="9">
        <f t="shared" si="1"/>
        <v>0.20840640794568319</v>
      </c>
      <c r="G13" s="7"/>
      <c r="H13" s="7"/>
      <c r="I13" s="19"/>
      <c r="J13" s="23"/>
      <c r="K13" s="23"/>
      <c r="L13" s="19"/>
      <c r="M13" s="19"/>
      <c r="N13" s="19"/>
      <c r="O13" s="19"/>
      <c r="P13" s="19"/>
      <c r="Q13" s="19"/>
      <c r="R13" s="23"/>
      <c r="S13" s="23"/>
      <c r="T13" s="19"/>
      <c r="U13" s="19"/>
      <c r="V13" s="19"/>
      <c r="W13" s="19"/>
      <c r="X13" s="19"/>
      <c r="Y13" s="19"/>
      <c r="Z13" s="23"/>
      <c r="AA13" s="23"/>
      <c r="AB13" s="19"/>
      <c r="AC13" s="19"/>
      <c r="AD13" s="19"/>
      <c r="AE13" s="19"/>
      <c r="AF13" s="22"/>
      <c r="AG13" s="22"/>
    </row>
    <row r="14" spans="1:33" ht="15">
      <c r="A14" s="29" t="s">
        <v>76</v>
      </c>
      <c r="B14" s="10">
        <v>17876.888999999999</v>
      </c>
      <c r="C14" s="10">
        <v>99029.332999999999</v>
      </c>
      <c r="D14" s="9">
        <f t="shared" si="0"/>
        <v>0.1805211492235336</v>
      </c>
      <c r="E14" s="9">
        <f>AVERAGE(D12:D14)</f>
        <v>0.13323069402705467</v>
      </c>
      <c r="F14" s="9">
        <f t="shared" si="1"/>
        <v>0.32488890929441872</v>
      </c>
      <c r="G14" s="7"/>
      <c r="H14" s="7"/>
      <c r="I14" s="19"/>
      <c r="J14" s="23"/>
      <c r="K14" s="23"/>
      <c r="L14" s="19"/>
      <c r="M14" s="19"/>
      <c r="N14" s="19"/>
      <c r="O14" s="19"/>
      <c r="P14" s="19"/>
      <c r="Q14" s="19"/>
      <c r="R14" s="23"/>
      <c r="S14" s="23"/>
      <c r="T14" s="19"/>
      <c r="U14" s="19"/>
      <c r="V14" s="19"/>
      <c r="W14" s="19"/>
      <c r="X14" s="19"/>
      <c r="Y14" s="19"/>
      <c r="Z14" s="23"/>
      <c r="AA14" s="23"/>
      <c r="AB14" s="19"/>
      <c r="AC14" s="19"/>
      <c r="AD14" s="19"/>
      <c r="AE14" s="19"/>
      <c r="AF14" s="19"/>
      <c r="AG14" s="19"/>
    </row>
    <row r="15" spans="1:33" ht="15">
      <c r="A15" s="29" t="s">
        <v>77</v>
      </c>
      <c r="B15" s="25">
        <v>56282.033000000003</v>
      </c>
      <c r="C15" s="25">
        <v>94527.591</v>
      </c>
      <c r="D15" s="9">
        <f t="shared" si="0"/>
        <v>0.59540322994161565</v>
      </c>
      <c r="F15" s="9">
        <f t="shared" si="1"/>
        <v>1.0715636743846286</v>
      </c>
    </row>
    <row r="16" spans="1:33" ht="15">
      <c r="A16" s="29" t="s">
        <v>78</v>
      </c>
      <c r="B16" s="25">
        <v>56243.264999999999</v>
      </c>
      <c r="C16" s="25">
        <v>90884.221999999994</v>
      </c>
      <c r="D16" s="9">
        <f t="shared" si="0"/>
        <v>0.6188452050566049</v>
      </c>
      <c r="F16" s="9">
        <f t="shared" si="1"/>
        <v>1.1137528459003996</v>
      </c>
    </row>
    <row r="17" spans="1:12" ht="15">
      <c r="A17" s="29" t="s">
        <v>79</v>
      </c>
      <c r="B17" s="25">
        <v>52894.203000000001</v>
      </c>
      <c r="C17" s="25">
        <v>98364.331000000006</v>
      </c>
      <c r="D17" s="9">
        <f t="shared" si="0"/>
        <v>0.53773763784353901</v>
      </c>
      <c r="E17" s="9">
        <f>AVERAGE(D15:D17)</f>
        <v>0.58399535761391985</v>
      </c>
      <c r="F17" s="9">
        <f t="shared" si="1"/>
        <v>0.9677813120345965</v>
      </c>
      <c r="G17" s="7"/>
      <c r="H17" s="7"/>
    </row>
    <row r="18" spans="1:12" ht="15">
      <c r="A18" s="29" t="s">
        <v>80</v>
      </c>
      <c r="B18" s="25">
        <v>79682.467000000004</v>
      </c>
      <c r="C18" s="25">
        <v>93033.732999999993</v>
      </c>
      <c r="D18" s="9">
        <f t="shared" si="0"/>
        <v>0.85649005398934186</v>
      </c>
      <c r="F18" s="9">
        <f t="shared" si="1"/>
        <v>1.5414488588123791</v>
      </c>
      <c r="G18" s="7"/>
      <c r="H18" s="7"/>
    </row>
    <row r="19" spans="1:12" ht="15">
      <c r="A19" s="29" t="s">
        <v>81</v>
      </c>
      <c r="B19" s="25">
        <v>76345.198000000004</v>
      </c>
      <c r="C19" s="25">
        <v>92882.331999999995</v>
      </c>
      <c r="D19" s="9">
        <f t="shared" si="0"/>
        <v>0.82195608525419028</v>
      </c>
      <c r="F19" s="9">
        <f t="shared" si="1"/>
        <v>1.4792971193390283</v>
      </c>
      <c r="G19" s="7"/>
      <c r="H19" s="7"/>
    </row>
    <row r="20" spans="1:12" ht="15">
      <c r="A20" s="29" t="s">
        <v>82</v>
      </c>
      <c r="B20" s="25">
        <v>72876.827999999994</v>
      </c>
      <c r="C20" s="25">
        <v>99029.133000000002</v>
      </c>
      <c r="D20" s="9">
        <f t="shared" si="0"/>
        <v>0.73591301662713737</v>
      </c>
      <c r="E20" s="9">
        <f>AVERAGE(D18:D20)</f>
        <v>0.80478638529022317</v>
      </c>
      <c r="F20" s="9">
        <f t="shared" si="1"/>
        <v>1.3244430269580134</v>
      </c>
      <c r="G20" s="7"/>
      <c r="H20" s="7"/>
    </row>
    <row r="22" spans="1:12">
      <c r="A22" s="34"/>
      <c r="B22" s="26"/>
      <c r="C22" s="26"/>
      <c r="D22" s="26"/>
      <c r="E22" s="26"/>
      <c r="F22" s="26"/>
      <c r="G22" s="35"/>
      <c r="H22" s="26"/>
      <c r="I22" s="26"/>
      <c r="J22" s="26"/>
      <c r="K22" s="35"/>
      <c r="L22" s="26"/>
    </row>
    <row r="23" spans="1:12">
      <c r="A23" s="34"/>
      <c r="B23" s="34"/>
      <c r="C23" s="34"/>
      <c r="D23" s="34"/>
      <c r="E23" s="34"/>
      <c r="F23" s="26"/>
      <c r="G23" s="34"/>
      <c r="H23" s="26"/>
      <c r="I23" s="34"/>
      <c r="J23" s="26"/>
      <c r="K23" s="34"/>
      <c r="L23" s="26"/>
    </row>
    <row r="24" spans="1:1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6" spans="1:12">
      <c r="A26" s="33"/>
      <c r="B26" s="33"/>
      <c r="E26" s="30"/>
      <c r="F26" s="20"/>
      <c r="G26" s="30"/>
      <c r="H26" s="20"/>
      <c r="I26" s="30"/>
      <c r="J26" s="20"/>
    </row>
    <row r="27" spans="1:12">
      <c r="C27" s="30"/>
      <c r="D27" s="20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U39"/>
  <sheetViews>
    <sheetView workbookViewId="0">
      <selection activeCell="O20" sqref="O20"/>
    </sheetView>
  </sheetViews>
  <sheetFormatPr defaultRowHeight="13.5"/>
  <cols>
    <col min="1" max="2" width="9" style="17"/>
    <col min="3" max="3" width="14.75" style="18" bestFit="1" customWidth="1"/>
    <col min="4" max="4" width="15.5" style="18" customWidth="1"/>
    <col min="5" max="5" width="13.375" style="18" customWidth="1"/>
    <col min="6" max="6" width="16.5" style="18" bestFit="1" customWidth="1"/>
    <col min="7" max="7" width="9.625" style="18" bestFit="1" customWidth="1"/>
    <col min="8" max="8" width="13.875" style="18" customWidth="1"/>
    <col min="9" max="9" width="13.625" style="18" bestFit="1" customWidth="1"/>
    <col min="10" max="10" width="13.375" style="18" customWidth="1"/>
    <col min="11" max="11" width="14.75" style="18" bestFit="1" customWidth="1"/>
    <col min="12" max="12" width="13.625" style="18" customWidth="1"/>
    <col min="13" max="13" width="13.875" style="18" customWidth="1"/>
    <col min="14" max="14" width="14.75" style="18" bestFit="1" customWidth="1"/>
    <col min="15" max="15" width="14.875" style="18" customWidth="1"/>
    <col min="16" max="16" width="14.75" style="18" bestFit="1" customWidth="1"/>
    <col min="17" max="17" width="14.75" style="18" customWidth="1"/>
    <col min="18" max="18" width="13.375" style="18" customWidth="1"/>
    <col min="19" max="19" width="13.625" style="47" bestFit="1" customWidth="1"/>
    <col min="20" max="20" width="13.75" style="47" customWidth="1"/>
    <col min="21" max="21" width="14.75" style="47" bestFit="1" customWidth="1"/>
    <col min="22" max="16384" width="9" style="17"/>
  </cols>
  <sheetData>
    <row r="1" spans="1:21" ht="15">
      <c r="A1" s="36"/>
      <c r="B1" s="70" t="s">
        <v>50</v>
      </c>
      <c r="C1" s="70"/>
      <c r="D1" s="70"/>
      <c r="E1" s="70"/>
      <c r="F1" s="70"/>
      <c r="G1" s="70" t="s">
        <v>42</v>
      </c>
      <c r="H1" s="70"/>
      <c r="I1" s="70"/>
      <c r="J1" s="70"/>
      <c r="K1" s="70"/>
      <c r="L1" s="70" t="s">
        <v>7</v>
      </c>
      <c r="M1" s="70"/>
      <c r="N1" s="70"/>
      <c r="O1" s="70"/>
      <c r="P1" s="70"/>
      <c r="Q1" s="70" t="s">
        <v>60</v>
      </c>
      <c r="R1" s="70"/>
      <c r="S1" s="70"/>
      <c r="T1" s="70"/>
      <c r="U1" s="70"/>
    </row>
    <row r="2" spans="1:21" ht="15.75">
      <c r="A2" s="36"/>
      <c r="B2" s="11" t="s">
        <v>0</v>
      </c>
      <c r="C2" s="37" t="s">
        <v>33</v>
      </c>
      <c r="D2" s="45" t="s">
        <v>32</v>
      </c>
      <c r="E2" s="37" t="s">
        <v>31</v>
      </c>
      <c r="F2" s="37" t="s">
        <v>30</v>
      </c>
      <c r="G2" s="11" t="s">
        <v>0</v>
      </c>
      <c r="H2" s="37" t="s">
        <v>33</v>
      </c>
      <c r="I2" s="45" t="s">
        <v>32</v>
      </c>
      <c r="J2" s="37" t="s">
        <v>31</v>
      </c>
      <c r="K2" s="37" t="s">
        <v>30</v>
      </c>
      <c r="L2" s="11" t="s">
        <v>0</v>
      </c>
      <c r="M2" s="37" t="s">
        <v>33</v>
      </c>
      <c r="N2" s="45" t="s">
        <v>32</v>
      </c>
      <c r="O2" s="37" t="s">
        <v>31</v>
      </c>
      <c r="P2" s="37" t="s">
        <v>30</v>
      </c>
      <c r="Q2" s="11" t="s">
        <v>0</v>
      </c>
      <c r="R2" s="37" t="s">
        <v>33</v>
      </c>
      <c r="S2" s="37" t="s">
        <v>32</v>
      </c>
      <c r="T2" s="37" t="s">
        <v>31</v>
      </c>
      <c r="U2" s="37" t="s">
        <v>30</v>
      </c>
    </row>
    <row r="3" spans="1:21" ht="15">
      <c r="A3" s="32" t="s">
        <v>2</v>
      </c>
      <c r="B3" s="39">
        <v>18.05</v>
      </c>
      <c r="C3" s="37">
        <v>27.21</v>
      </c>
      <c r="D3" s="37">
        <v>24.53</v>
      </c>
      <c r="E3" s="37">
        <v>30.99</v>
      </c>
      <c r="F3" s="37">
        <v>28.98</v>
      </c>
      <c r="G3" s="37">
        <v>18.079999999999998</v>
      </c>
      <c r="H3" s="37">
        <v>27.22</v>
      </c>
      <c r="I3" s="37">
        <v>24.21</v>
      </c>
      <c r="J3" s="37">
        <v>30.41</v>
      </c>
      <c r="K3" s="37">
        <v>29.38</v>
      </c>
      <c r="L3" s="37">
        <v>16.59</v>
      </c>
      <c r="M3" s="37">
        <v>25.71</v>
      </c>
      <c r="N3" s="37">
        <v>22.56</v>
      </c>
      <c r="O3" s="37">
        <v>29.5</v>
      </c>
      <c r="P3" s="37">
        <v>27.52</v>
      </c>
      <c r="Q3" s="37">
        <v>17.96</v>
      </c>
      <c r="R3" s="37">
        <v>27.21</v>
      </c>
      <c r="S3" s="37">
        <v>27.25</v>
      </c>
      <c r="T3" s="37">
        <v>30.7</v>
      </c>
      <c r="U3" s="37">
        <v>28.95</v>
      </c>
    </row>
    <row r="4" spans="1:21" ht="15">
      <c r="A4" s="32" t="s">
        <v>3</v>
      </c>
      <c r="B4" s="39">
        <v>18.149999999999999</v>
      </c>
      <c r="C4" s="37">
        <v>27.4</v>
      </c>
      <c r="D4" s="37">
        <v>24.46</v>
      </c>
      <c r="E4" s="37">
        <v>30.700000000000003</v>
      </c>
      <c r="F4" s="37">
        <v>29.14</v>
      </c>
      <c r="G4" s="37">
        <v>18.05</v>
      </c>
      <c r="H4" s="37">
        <v>27.18</v>
      </c>
      <c r="I4" s="37">
        <v>24.44</v>
      </c>
      <c r="J4" s="37">
        <v>30.83</v>
      </c>
      <c r="K4" s="37">
        <v>29.01</v>
      </c>
      <c r="L4" s="37">
        <v>16.7</v>
      </c>
      <c r="M4" s="37">
        <v>25.93</v>
      </c>
      <c r="N4" s="37">
        <v>23.28</v>
      </c>
      <c r="O4" s="37">
        <v>29.52</v>
      </c>
      <c r="P4" s="37">
        <v>27.66</v>
      </c>
      <c r="Q4" s="37">
        <v>17.8</v>
      </c>
      <c r="R4" s="37">
        <v>27.1</v>
      </c>
      <c r="S4" s="37">
        <v>26.76</v>
      </c>
      <c r="T4" s="37">
        <v>30.76</v>
      </c>
      <c r="U4" s="37">
        <v>28.87</v>
      </c>
    </row>
    <row r="5" spans="1:21" ht="15">
      <c r="A5" s="32" t="s">
        <v>4</v>
      </c>
      <c r="B5" s="39">
        <v>18.02</v>
      </c>
      <c r="C5" s="37">
        <v>27.19</v>
      </c>
      <c r="D5" s="37">
        <v>24.47</v>
      </c>
      <c r="E5" s="37">
        <v>30.95</v>
      </c>
      <c r="F5" s="37">
        <v>29.1</v>
      </c>
      <c r="G5" s="37">
        <v>18.16</v>
      </c>
      <c r="H5" s="37">
        <v>27.19</v>
      </c>
      <c r="I5" s="37">
        <v>24.08</v>
      </c>
      <c r="J5" s="37">
        <v>30.84</v>
      </c>
      <c r="K5" s="37">
        <v>29.33</v>
      </c>
      <c r="L5" s="37">
        <v>16.670000000000002</v>
      </c>
      <c r="M5" s="37">
        <v>25.25</v>
      </c>
      <c r="N5" s="37">
        <v>22.7</v>
      </c>
      <c r="O5" s="37">
        <v>29.4</v>
      </c>
      <c r="P5" s="37">
        <v>27.5</v>
      </c>
      <c r="Q5" s="37">
        <v>17.82</v>
      </c>
      <c r="R5" s="37">
        <v>27.26</v>
      </c>
      <c r="S5" s="37">
        <v>27.18</v>
      </c>
      <c r="T5" s="37">
        <v>30.73</v>
      </c>
      <c r="U5" s="37">
        <v>28.8</v>
      </c>
    </row>
    <row r="6" spans="1:21" ht="15">
      <c r="A6" s="32" t="s">
        <v>5</v>
      </c>
      <c r="B6" s="39">
        <f>AVERAGE(B3:B5)</f>
        <v>18.073333333333334</v>
      </c>
      <c r="C6" s="39">
        <f t="shared" ref="C6:U6" si="0">AVERAGE(C3:C5)</f>
        <v>27.266666666666666</v>
      </c>
      <c r="D6" s="39">
        <f t="shared" si="0"/>
        <v>24.486666666666668</v>
      </c>
      <c r="E6" s="39">
        <f t="shared" si="0"/>
        <v>30.88</v>
      </c>
      <c r="F6" s="39">
        <f t="shared" si="0"/>
        <v>29.073333333333334</v>
      </c>
      <c r="G6" s="39">
        <f t="shared" si="0"/>
        <v>18.096666666666664</v>
      </c>
      <c r="H6" s="39">
        <f t="shared" si="0"/>
        <v>27.196666666666669</v>
      </c>
      <c r="I6" s="39">
        <f t="shared" si="0"/>
        <v>24.243333333333336</v>
      </c>
      <c r="J6" s="39">
        <f t="shared" si="0"/>
        <v>30.693333333333332</v>
      </c>
      <c r="K6" s="39">
        <f t="shared" si="0"/>
        <v>29.24</v>
      </c>
      <c r="L6" s="39">
        <f t="shared" si="0"/>
        <v>16.653333333333332</v>
      </c>
      <c r="M6" s="39">
        <f t="shared" si="0"/>
        <v>25.63</v>
      </c>
      <c r="N6" s="39">
        <f t="shared" si="0"/>
        <v>22.846666666666668</v>
      </c>
      <c r="O6" s="39">
        <f t="shared" si="0"/>
        <v>29.473333333333329</v>
      </c>
      <c r="P6" s="39">
        <f t="shared" si="0"/>
        <v>27.560000000000002</v>
      </c>
      <c r="Q6" s="39">
        <f t="shared" si="0"/>
        <v>17.860000000000003</v>
      </c>
      <c r="R6" s="39">
        <f t="shared" si="0"/>
        <v>27.19</v>
      </c>
      <c r="S6" s="39">
        <f t="shared" si="0"/>
        <v>27.063333333333333</v>
      </c>
      <c r="T6" s="39">
        <f t="shared" si="0"/>
        <v>30.73</v>
      </c>
      <c r="U6" s="39">
        <f t="shared" si="0"/>
        <v>28.873333333333335</v>
      </c>
    </row>
    <row r="7" spans="1:21" ht="15">
      <c r="A7" s="32" t="s">
        <v>2</v>
      </c>
      <c r="B7" s="39"/>
      <c r="C7" s="37">
        <f>C3-AVERAGE($B$3:$B$5)</f>
        <v>9.1366666666666667</v>
      </c>
      <c r="D7" s="37">
        <f>D3-AVERAGE($B$3:$B$5)</f>
        <v>6.456666666666667</v>
      </c>
      <c r="E7" s="37">
        <f>E3-AVERAGE($B$3:$B$5)</f>
        <v>12.916666666666664</v>
      </c>
      <c r="F7" s="37">
        <f>F3-AVERAGE($B$3:$B$5)</f>
        <v>10.906666666666666</v>
      </c>
      <c r="G7" s="39"/>
      <c r="H7" s="37">
        <f>H3-AVERAGE($G$3:$G$5)</f>
        <v>9.1233333333333348</v>
      </c>
      <c r="I7" s="37">
        <f>I3-AVERAGE($G$3:$G$5)</f>
        <v>6.1133333333333368</v>
      </c>
      <c r="J7" s="37">
        <f>J3-AVERAGE($G$3:$G$5)</f>
        <v>12.313333333333336</v>
      </c>
      <c r="K7" s="37">
        <f>K3-AVERAGE($G$3:$G$5)</f>
        <v>11.283333333333335</v>
      </c>
      <c r="L7" s="39"/>
      <c r="M7" s="37">
        <f>M3-AVERAGE($L$3:$L$5)</f>
        <v>9.0566666666666684</v>
      </c>
      <c r="N7" s="37">
        <f>N3-AVERAGE($L$3:$L$5)</f>
        <v>5.9066666666666663</v>
      </c>
      <c r="O7" s="37">
        <f>O3-AVERAGE($L$3:$L$5)</f>
        <v>12.846666666666668</v>
      </c>
      <c r="P7" s="37">
        <f>P3-AVERAGE($L$3:$L$5)</f>
        <v>10.866666666666667</v>
      </c>
      <c r="Q7" s="39"/>
      <c r="R7" s="37">
        <f>R3-AVERAGE($Q$3:$Q$5)</f>
        <v>9.3499999999999979</v>
      </c>
      <c r="S7" s="37">
        <f>S3-AVERAGE($Q$3:$Q$5)</f>
        <v>9.389999999999997</v>
      </c>
      <c r="T7" s="37">
        <f>T3-AVERAGE($Q$3:$Q$5)</f>
        <v>12.839999999999996</v>
      </c>
      <c r="U7" s="37">
        <f>U3-AVERAGE($Q$3:$Q$5)</f>
        <v>11.089999999999996</v>
      </c>
    </row>
    <row r="8" spans="1:21" ht="15">
      <c r="A8" s="32" t="s">
        <v>3</v>
      </c>
      <c r="B8" s="39"/>
      <c r="C8" s="37">
        <f t="shared" ref="C8:C9" si="1">C4-AVERAGE($B$3:$B$5)</f>
        <v>9.3266666666666644</v>
      </c>
      <c r="D8" s="37">
        <f t="shared" ref="D8:D9" si="2">D4-AVERAGE($B$3:$B$5)</f>
        <v>6.3866666666666667</v>
      </c>
      <c r="E8" s="37">
        <f>E4-AVERAGE($B$3:$B$5)</f>
        <v>12.626666666666669</v>
      </c>
      <c r="F8" s="37">
        <f>F4-AVERAGE($B$3:$B$5)</f>
        <v>11.066666666666666</v>
      </c>
      <c r="G8" s="39"/>
      <c r="H8" s="37">
        <f>H4-AVERAGE($G$3:$G$5)</f>
        <v>9.0833333333333357</v>
      </c>
      <c r="I8" s="37">
        <f t="shared" ref="I8:I9" si="3">I4-AVERAGE($G$3:$G$5)</f>
        <v>6.3433333333333373</v>
      </c>
      <c r="J8" s="37">
        <f>J4-AVERAGE($G$3:$G$5)</f>
        <v>12.733333333333334</v>
      </c>
      <c r="K8" s="37">
        <f>K4-AVERAGE($G$3:$G$5)</f>
        <v>10.913333333333338</v>
      </c>
      <c r="L8" s="39"/>
      <c r="M8" s="37">
        <f>M4-AVERAGE($L$3:$L$5)</f>
        <v>9.2766666666666673</v>
      </c>
      <c r="N8" s="37">
        <f t="shared" ref="N8:N9" si="4">N4-AVERAGE($L$3:$L$5)</f>
        <v>6.6266666666666687</v>
      </c>
      <c r="O8" s="37">
        <f>O4-AVERAGE($L$3:$L$5)</f>
        <v>12.866666666666667</v>
      </c>
      <c r="P8" s="37">
        <f>P4-AVERAGE($L$3:$L$5)</f>
        <v>11.006666666666668</v>
      </c>
      <c r="Q8" s="39"/>
      <c r="R8" s="37">
        <f>R4-AVERAGE($Q$3:$Q$5)</f>
        <v>9.2399999999999984</v>
      </c>
      <c r="S8" s="37">
        <f t="shared" ref="S8:S9" si="5">S4-AVERAGE($Q$3:$Q$5)</f>
        <v>8.8999999999999986</v>
      </c>
      <c r="T8" s="37">
        <f>T4-AVERAGE($Q$3:$Q$5)</f>
        <v>12.899999999999999</v>
      </c>
      <c r="U8" s="37">
        <f>U4-AVERAGE($Q$3:$Q$5)</f>
        <v>11.009999999999998</v>
      </c>
    </row>
    <row r="9" spans="1:21" ht="15">
      <c r="A9" s="32" t="s">
        <v>4</v>
      </c>
      <c r="B9" s="39"/>
      <c r="C9" s="37">
        <f t="shared" si="1"/>
        <v>9.1166666666666671</v>
      </c>
      <c r="D9" s="37">
        <f t="shared" si="2"/>
        <v>6.3966666666666647</v>
      </c>
      <c r="E9" s="37">
        <f>E5-AVERAGE($B$3:$B$5)</f>
        <v>12.876666666666665</v>
      </c>
      <c r="F9" s="37">
        <f>F5-AVERAGE($B$3:$B$5)</f>
        <v>11.026666666666667</v>
      </c>
      <c r="G9" s="39"/>
      <c r="H9" s="37">
        <f>H5-AVERAGE($G$3:$G$5)</f>
        <v>9.0933333333333373</v>
      </c>
      <c r="I9" s="37">
        <f t="shared" si="3"/>
        <v>5.9833333333333343</v>
      </c>
      <c r="J9" s="37">
        <f>J5-AVERAGE($G$3:$G$5)</f>
        <v>12.743333333333336</v>
      </c>
      <c r="K9" s="37">
        <f>K5-AVERAGE($G$3:$G$5)</f>
        <v>11.233333333333334</v>
      </c>
      <c r="L9" s="39"/>
      <c r="M9" s="37">
        <f>M5-AVERAGE($L$3:$L$5)</f>
        <v>8.5966666666666676</v>
      </c>
      <c r="N9" s="37">
        <f t="shared" si="4"/>
        <v>6.0466666666666669</v>
      </c>
      <c r="O9" s="37">
        <f>O5-AVERAGE($L$3:$L$5)</f>
        <v>12.746666666666666</v>
      </c>
      <c r="P9" s="37">
        <f>P5-AVERAGE($L$3:$L$5)</f>
        <v>10.846666666666668</v>
      </c>
      <c r="Q9" s="39"/>
      <c r="R9" s="37">
        <f>R5-AVERAGE($Q$3:$Q$5)</f>
        <v>9.3999999999999986</v>
      </c>
      <c r="S9" s="37">
        <f t="shared" si="5"/>
        <v>9.3199999999999967</v>
      </c>
      <c r="T9" s="37">
        <f>T5-AVERAGE($Q$3:$Q$5)</f>
        <v>12.869999999999997</v>
      </c>
      <c r="U9" s="37">
        <f>U5-AVERAGE($Q$3:$Q$5)</f>
        <v>10.939999999999998</v>
      </c>
    </row>
    <row r="10" spans="1:21" ht="15">
      <c r="A10" s="12" t="s">
        <v>51</v>
      </c>
      <c r="B10" s="39" t="s">
        <v>6</v>
      </c>
      <c r="C10" s="39">
        <f t="shared" ref="C10" si="6">AVERAGE(C7:C9)</f>
        <v>9.1933333333333334</v>
      </c>
      <c r="D10" s="39">
        <f t="shared" ref="D10" si="7">AVERAGE(D7:D9)</f>
        <v>6.4133333333333331</v>
      </c>
      <c r="E10" s="39">
        <f t="shared" ref="E10" si="8">AVERAGE(E7:E9)</f>
        <v>12.806666666666667</v>
      </c>
      <c r="F10" s="39">
        <f t="shared" ref="F10" si="9">AVERAGE(F7:F9)</f>
        <v>11</v>
      </c>
      <c r="G10" s="39"/>
      <c r="H10" s="39">
        <f t="shared" ref="H10" si="10">AVERAGE(H7:H9)</f>
        <v>9.1000000000000032</v>
      </c>
      <c r="I10" s="39">
        <f t="shared" ref="I10" si="11">AVERAGE(I7:I9)</f>
        <v>6.1466666666666692</v>
      </c>
      <c r="J10" s="39">
        <f t="shared" ref="J10" si="12">AVERAGE(J7:J9)</f>
        <v>12.596666666666669</v>
      </c>
      <c r="K10" s="39">
        <f t="shared" ref="K10" si="13">AVERAGE(K7:K9)</f>
        <v>11.143333333333336</v>
      </c>
      <c r="L10" s="39"/>
      <c r="M10" s="39">
        <f t="shared" ref="M10" si="14">AVERAGE(M7:M9)</f>
        <v>8.9766666666666683</v>
      </c>
      <c r="N10" s="39">
        <f t="shared" ref="N10" si="15">AVERAGE(N7:N9)</f>
        <v>6.1933333333333342</v>
      </c>
      <c r="O10" s="39">
        <f t="shared" ref="O10" si="16">AVERAGE(O7:O9)</f>
        <v>12.82</v>
      </c>
      <c r="P10" s="39">
        <f t="shared" ref="P10" si="17">AVERAGE(P7:P9)</f>
        <v>10.906666666666666</v>
      </c>
      <c r="Q10" s="39"/>
      <c r="R10" s="39">
        <f t="shared" ref="R10" si="18">AVERAGE(R7:R9)</f>
        <v>9.3299999999999983</v>
      </c>
      <c r="S10" s="39">
        <f t="shared" ref="S10" si="19">AVERAGE(S7:S9)</f>
        <v>9.2033333333333314</v>
      </c>
      <c r="T10" s="39">
        <f t="shared" ref="T10" si="20">AVERAGE(T7:T9)</f>
        <v>12.869999999999997</v>
      </c>
      <c r="U10" s="39">
        <f t="shared" ref="U10" si="21">AVERAGE(U7:U9)</f>
        <v>11.01333333333333</v>
      </c>
    </row>
    <row r="11" spans="1:21" ht="15">
      <c r="A11" s="32" t="s">
        <v>2</v>
      </c>
      <c r="B11" s="39"/>
      <c r="C11" s="37">
        <f>C7-AVERAGE($C$7:$C$9)</f>
        <v>-5.6666666666666643E-2</v>
      </c>
      <c r="D11" s="37">
        <f>D7-AVERAGE($D$7:$D$9)</f>
        <v>4.333333333333389E-2</v>
      </c>
      <c r="E11" s="37">
        <f>E7-AVERAGE($E$7:$E$9)</f>
        <v>0.10999999999999766</v>
      </c>
      <c r="F11" s="37">
        <f>F7-AVERAGE($F$7:$F$9)</f>
        <v>-9.3333333333333712E-2</v>
      </c>
      <c r="G11" s="39"/>
      <c r="H11" s="37">
        <f>H7-AVERAGE($C$7:$C$9)</f>
        <v>-6.9999999999998508E-2</v>
      </c>
      <c r="I11" s="37">
        <f>I7-AVERAGE($D$7:$D$9)</f>
        <v>-0.29999999999999627</v>
      </c>
      <c r="J11" s="37">
        <f>J7-AVERAGE($E$7:$E$9)</f>
        <v>-0.49333333333333051</v>
      </c>
      <c r="K11" s="37">
        <f>K7-AVERAGE($F$7:$F$9)</f>
        <v>0.28333333333333499</v>
      </c>
      <c r="L11" s="39"/>
      <c r="M11" s="37">
        <f>M7-AVERAGE($C$7:$C$9)</f>
        <v>-0.13666666666666494</v>
      </c>
      <c r="N11" s="37">
        <f>N7-AVERAGE($D$7:$D$9)</f>
        <v>-0.50666666666666682</v>
      </c>
      <c r="O11" s="37">
        <f>O7-AVERAGE($E$7:$E$9)</f>
        <v>4.0000000000000924E-2</v>
      </c>
      <c r="P11" s="37">
        <f>P7-AVERAGE($F$7:$F$9)</f>
        <v>-0.13333333333333286</v>
      </c>
      <c r="Q11" s="39"/>
      <c r="R11" s="37">
        <f>R7-AVERAGE($C$7:$C$9)</f>
        <v>0.15666666666666451</v>
      </c>
      <c r="S11" s="37">
        <f>S7-AVERAGE($D$7:$D$9)</f>
        <v>2.9766666666666639</v>
      </c>
      <c r="T11" s="37">
        <f>T7-AVERAGE($E$7:$E$9)</f>
        <v>3.3333333333329662E-2</v>
      </c>
      <c r="U11" s="37">
        <f>U7-AVERAGE($F$7:$F$9)</f>
        <v>8.9999999999996305E-2</v>
      </c>
    </row>
    <row r="12" spans="1:21" ht="15">
      <c r="A12" s="32" t="s">
        <v>3</v>
      </c>
      <c r="B12" s="39"/>
      <c r="C12" s="37">
        <f>C8-AVERAGE($C$7:$C$9)</f>
        <v>0.13333333333333108</v>
      </c>
      <c r="D12" s="37">
        <f>D8-AVERAGE($D$7:$D$9)</f>
        <v>-2.6666666666666394E-2</v>
      </c>
      <c r="E12" s="37">
        <f>E8-AVERAGE($E$7:$E$9)</f>
        <v>-0.17999999999999794</v>
      </c>
      <c r="F12" s="37">
        <f>F8-AVERAGE($F$7:$F$9)</f>
        <v>6.666666666666643E-2</v>
      </c>
      <c r="G12" s="39"/>
      <c r="H12" s="37">
        <f>H8-AVERAGE($C$7:$C$9)</f>
        <v>-0.10999999999999766</v>
      </c>
      <c r="I12" s="37">
        <f>I8-AVERAGE($D$7:$D$9)</f>
        <v>-6.9999999999995843E-2</v>
      </c>
      <c r="J12" s="37">
        <f>J8-AVERAGE($E$7:$E$9)</f>
        <v>-7.3333333333332362E-2</v>
      </c>
      <c r="K12" s="37">
        <f>K8-AVERAGE($F$7:$F$9)</f>
        <v>-8.6666666666662451E-2</v>
      </c>
      <c r="L12" s="39"/>
      <c r="M12" s="37">
        <f>M8-AVERAGE($C$7:$C$9)</f>
        <v>8.3333333333333925E-2</v>
      </c>
      <c r="N12" s="37">
        <f>N8-AVERAGE($D$7:$D$9)</f>
        <v>0.2133333333333356</v>
      </c>
      <c r="O12" s="37">
        <f>O8-AVERAGE($E$7:$E$9)</f>
        <v>6.0000000000000497E-2</v>
      </c>
      <c r="P12" s="37">
        <f>P8-AVERAGE($F$7:$F$9)</f>
        <v>6.6666666666677088E-3</v>
      </c>
      <c r="Q12" s="39"/>
      <c r="R12" s="37">
        <f>R8-AVERAGE($C$7:$C$9)</f>
        <v>4.666666666666508E-2</v>
      </c>
      <c r="S12" s="37">
        <f>S8-AVERAGE($D$7:$D$9)</f>
        <v>2.4866666666666655</v>
      </c>
      <c r="T12" s="37">
        <f>T8-AVERAGE($E$7:$E$9)</f>
        <v>9.3333333333331936E-2</v>
      </c>
      <c r="U12" s="37">
        <f>U8-AVERAGE($F$7:$F$9)</f>
        <v>9.9999999999980105E-3</v>
      </c>
    </row>
    <row r="13" spans="1:21" ht="15">
      <c r="A13" s="32" t="s">
        <v>4</v>
      </c>
      <c r="B13" s="39"/>
      <c r="C13" s="37">
        <f>C9-AVERAGE($C$7:$C$9)</f>
        <v>-7.6666666666666217E-2</v>
      </c>
      <c r="D13" s="37">
        <f>D9-AVERAGE($D$7:$D$9)</f>
        <v>-1.6666666666668384E-2</v>
      </c>
      <c r="E13" s="37">
        <f>E9-AVERAGE($E$7:$E$9)</f>
        <v>6.9999999999998508E-2</v>
      </c>
      <c r="F13" s="37">
        <f>F9-AVERAGE($F$7:$F$9)</f>
        <v>2.6666666666667282E-2</v>
      </c>
      <c r="G13" s="39"/>
      <c r="H13" s="37">
        <f>H9-AVERAGE($C$7:$C$9)</f>
        <v>-9.9999999999996092E-2</v>
      </c>
      <c r="I13" s="37">
        <f>I9-AVERAGE($D$7:$D$9)</f>
        <v>-0.42999999999999883</v>
      </c>
      <c r="J13" s="37">
        <f>J9-AVERAGE($E$7:$E$9)</f>
        <v>-6.3333333333330799E-2</v>
      </c>
      <c r="K13" s="37">
        <f>K9-AVERAGE($F$7:$F$9)</f>
        <v>0.23333333333333428</v>
      </c>
      <c r="L13" s="39"/>
      <c r="M13" s="37">
        <f>M9-AVERAGE($C$7:$C$9)</f>
        <v>-0.59666666666666579</v>
      </c>
      <c r="N13" s="37">
        <f>N9-AVERAGE($D$7:$D$9)</f>
        <v>-0.36666666666666625</v>
      </c>
      <c r="O13" s="37">
        <f>O9-AVERAGE($E$7:$E$9)</f>
        <v>-6.0000000000000497E-2</v>
      </c>
      <c r="P13" s="37">
        <f>P9-AVERAGE($F$7:$F$9)</f>
        <v>-0.15333333333333243</v>
      </c>
      <c r="Q13" s="39"/>
      <c r="R13" s="37">
        <f>R9-AVERAGE($C$7:$C$9)</f>
        <v>0.20666666666666522</v>
      </c>
      <c r="S13" s="37">
        <f>S9-AVERAGE($D$7:$D$9)</f>
        <v>2.9066666666666636</v>
      </c>
      <c r="T13" s="37">
        <f>T9-AVERAGE($E$7:$E$9)</f>
        <v>6.3333333333330799E-2</v>
      </c>
      <c r="U13" s="37">
        <f>U9-AVERAGE($F$7:$F$9)</f>
        <v>-6.0000000000002274E-2</v>
      </c>
    </row>
    <row r="14" spans="1:21" ht="15">
      <c r="A14" s="12" t="s">
        <v>52</v>
      </c>
      <c r="B14" s="39" t="s">
        <v>6</v>
      </c>
      <c r="C14" s="39">
        <f t="shared" ref="C14" si="22">AVERAGE(C11:C13)</f>
        <v>-5.9211894646675012E-16</v>
      </c>
      <c r="D14" s="39">
        <f t="shared" ref="D14" si="23">AVERAGE(D11:D13)</f>
        <v>-2.9605947323337506E-16</v>
      </c>
      <c r="E14" s="39">
        <f t="shared" ref="E14" si="24">AVERAGE(E11:E13)</f>
        <v>-5.9211894646675012E-16</v>
      </c>
      <c r="F14" s="39">
        <f t="shared" ref="F14" si="25">AVERAGE(F11:F13)</f>
        <v>0</v>
      </c>
      <c r="G14" s="39"/>
      <c r="H14" s="39">
        <f t="shared" ref="H14" si="26">AVERAGE(H11:H13)</f>
        <v>-9.3333333333330756E-2</v>
      </c>
      <c r="I14" s="39">
        <f t="shared" ref="I14" si="27">AVERAGE(I11:I13)</f>
        <v>-0.26666666666666367</v>
      </c>
      <c r="J14" s="39">
        <f t="shared" ref="J14" si="28">AVERAGE(J11:J13)</f>
        <v>-0.20999999999999788</v>
      </c>
      <c r="K14" s="39">
        <f t="shared" ref="K14" si="29">AVERAGE(K11:K13)</f>
        <v>0.14333333333333562</v>
      </c>
      <c r="L14" s="39"/>
      <c r="M14" s="39">
        <f t="shared" ref="M14" si="30">AVERAGE(M11:M13)</f>
        <v>-0.21666666666666559</v>
      </c>
      <c r="N14" s="39">
        <f t="shared" ref="N14" si="31">AVERAGE(N11:N13)</f>
        <v>-0.21999999999999917</v>
      </c>
      <c r="O14" s="39">
        <f t="shared" ref="O14" si="32">AVERAGE(O11:O13)</f>
        <v>1.3333333333333641E-2</v>
      </c>
      <c r="P14" s="39">
        <f t="shared" ref="P14" si="33">AVERAGE(P11:P13)</f>
        <v>-9.3333333333332533E-2</v>
      </c>
      <c r="Q14" s="39"/>
      <c r="R14" s="39">
        <f t="shared" ref="R14" si="34">AVERAGE(R11:R13)</f>
        <v>0.13666666666666494</v>
      </c>
      <c r="S14" s="39">
        <f t="shared" ref="S14" si="35">AVERAGE(S11:S13)</f>
        <v>2.7899999999999978</v>
      </c>
      <c r="T14" s="39">
        <f t="shared" ref="T14" si="36">AVERAGE(T11:T13)</f>
        <v>6.3333333333330799E-2</v>
      </c>
      <c r="U14" s="39">
        <f t="shared" ref="U14" si="37">AVERAGE(U11:U13)</f>
        <v>1.333333333333068E-2</v>
      </c>
    </row>
    <row r="15" spans="1:21" ht="15">
      <c r="A15" s="32" t="s">
        <v>2</v>
      </c>
      <c r="B15" s="39"/>
      <c r="C15" s="37">
        <f>POWER(2,-C11)</f>
        <v>1.0400599338884777</v>
      </c>
      <c r="D15" s="37">
        <f>POWER(2,-D11)</f>
        <v>0.97041023149354022</v>
      </c>
      <c r="E15" s="37">
        <f>POWER(2,-E11)</f>
        <v>0.92658806189037235</v>
      </c>
      <c r="F15" s="37">
        <f>POWER(2,-F11)</f>
        <v>1.0668322429453578</v>
      </c>
      <c r="G15" s="39"/>
      <c r="H15" s="37">
        <f t="shared" ref="H15:I18" si="38">POWER(2,-H11)</f>
        <v>1.0497166836230662</v>
      </c>
      <c r="I15" s="37">
        <f t="shared" si="38"/>
        <v>1.2311444133449132</v>
      </c>
      <c r="J15" s="37">
        <f t="shared" ref="J15:U15" si="39">POWER(2,-J11)</f>
        <v>1.4076935840339868</v>
      </c>
      <c r="K15" s="37">
        <f t="shared" si="39"/>
        <v>0.82169031458578934</v>
      </c>
      <c r="L15" s="39"/>
      <c r="M15" s="37">
        <f t="shared" ref="M15:N18" si="40">POWER(2,-M11)</f>
        <v>1.0993621133851963</v>
      </c>
      <c r="N15" s="37">
        <f t="shared" si="40"/>
        <v>1.4207637391289758</v>
      </c>
      <c r="O15" s="37">
        <f t="shared" si="39"/>
        <v>0.97265494741228486</v>
      </c>
      <c r="P15" s="37">
        <f t="shared" si="39"/>
        <v>1.0968249796946257</v>
      </c>
      <c r="Q15" s="39"/>
      <c r="R15" s="37">
        <f t="shared" ref="R15:S18" si="41">POWER(2,-R11)</f>
        <v>0.8970954087698324</v>
      </c>
      <c r="S15" s="37">
        <f t="shared" si="41"/>
        <v>0.12703811652102384</v>
      </c>
      <c r="T15" s="37">
        <f t="shared" si="39"/>
        <v>0.97715996843424846</v>
      </c>
      <c r="U15" s="37">
        <f t="shared" si="39"/>
        <v>0.93952274921401424</v>
      </c>
    </row>
    <row r="16" spans="1:21" ht="15">
      <c r="A16" s="32" t="s">
        <v>3</v>
      </c>
      <c r="B16" s="39"/>
      <c r="C16" s="37">
        <f t="shared" ref="C16:D18" si="42">POWER(2,-C12)</f>
        <v>0.91172248855821814</v>
      </c>
      <c r="D16" s="37">
        <f t="shared" si="42"/>
        <v>1.0186558099572922</v>
      </c>
      <c r="E16" s="37">
        <f t="shared" ref="E16:F18" si="43">POWER(2,-E12)</f>
        <v>1.132883885295797</v>
      </c>
      <c r="F16" s="37">
        <f t="shared" si="43"/>
        <v>0.95484160391041673</v>
      </c>
      <c r="G16" s="39"/>
      <c r="H16" s="37">
        <f t="shared" si="38"/>
        <v>1.0792282365044255</v>
      </c>
      <c r="I16" s="37">
        <f t="shared" si="38"/>
        <v>1.0497166836230643</v>
      </c>
      <c r="J16" s="37">
        <f t="shared" ref="J16:U16" si="44">POWER(2,-J12)</f>
        <v>1.0521448482007156</v>
      </c>
      <c r="K16" s="37">
        <f t="shared" si="44"/>
        <v>1.0619138039623544</v>
      </c>
      <c r="L16" s="39"/>
      <c r="M16" s="37">
        <f t="shared" si="40"/>
        <v>0.94387431268169308</v>
      </c>
      <c r="N16" s="37">
        <f t="shared" si="40"/>
        <v>0.86254203199218926</v>
      </c>
      <c r="O16" s="37">
        <f t="shared" si="44"/>
        <v>0.95926411932526412</v>
      </c>
      <c r="P16" s="37">
        <f t="shared" si="44"/>
        <v>0.9953896791032284</v>
      </c>
      <c r="Q16" s="39"/>
      <c r="R16" s="37">
        <f t="shared" si="41"/>
        <v>0.96817069598288397</v>
      </c>
      <c r="S16" s="37">
        <f t="shared" si="41"/>
        <v>0.17841803177135837</v>
      </c>
      <c r="T16" s="37">
        <f t="shared" si="44"/>
        <v>0.93735449655998104</v>
      </c>
      <c r="U16" s="37">
        <f t="shared" si="44"/>
        <v>0.99309249543703737</v>
      </c>
    </row>
    <row r="17" spans="1:21" ht="15">
      <c r="A17" s="32" t="s">
        <v>4</v>
      </c>
      <c r="B17" s="39"/>
      <c r="C17" s="37">
        <f t="shared" si="42"/>
        <v>1.0545786295160127</v>
      </c>
      <c r="D17" s="37">
        <f t="shared" si="42"/>
        <v>1.0116194403019236</v>
      </c>
      <c r="E17" s="37">
        <f t="shared" si="43"/>
        <v>0.95263799804393834</v>
      </c>
      <c r="F17" s="37">
        <f t="shared" si="43"/>
        <v>0.981685855246754</v>
      </c>
      <c r="G17" s="39"/>
      <c r="H17" s="37">
        <f t="shared" si="38"/>
        <v>1.0717734625362902</v>
      </c>
      <c r="I17" s="37">
        <f t="shared" si="38"/>
        <v>1.3472335768656891</v>
      </c>
      <c r="J17" s="37">
        <f t="shared" ref="J17:U18" si="45">POWER(2,-J13)</f>
        <v>1.0448771528608689</v>
      </c>
      <c r="K17" s="37">
        <f t="shared" si="45"/>
        <v>0.85066716095085515</v>
      </c>
      <c r="L17" s="39"/>
      <c r="M17" s="37">
        <f t="shared" si="40"/>
        <v>1.5122185602398248</v>
      </c>
      <c r="N17" s="37">
        <f t="shared" si="40"/>
        <v>1.2893703084395789</v>
      </c>
      <c r="O17" s="37">
        <f t="shared" si="45"/>
        <v>1.0424657608411216</v>
      </c>
      <c r="P17" s="37">
        <f t="shared" si="45"/>
        <v>1.1121360858318716</v>
      </c>
      <c r="Q17" s="39"/>
      <c r="R17" s="37">
        <f t="shared" si="41"/>
        <v>0.86653704584246516</v>
      </c>
      <c r="S17" s="37">
        <f t="shared" si="41"/>
        <v>0.13335403036817001</v>
      </c>
      <c r="T17" s="37">
        <f t="shared" si="45"/>
        <v>0.95705030707390293</v>
      </c>
      <c r="U17" s="37">
        <f t="shared" si="45"/>
        <v>1.042465760841123</v>
      </c>
    </row>
    <row r="18" spans="1:21" ht="15.75">
      <c r="A18" s="32" t="s">
        <v>53</v>
      </c>
      <c r="B18" s="39"/>
      <c r="C18" s="37">
        <f t="shared" si="42"/>
        <v>1.0000000000000004</v>
      </c>
      <c r="D18" s="37">
        <f t="shared" si="42"/>
        <v>1.0000000000000002</v>
      </c>
      <c r="E18" s="37">
        <f t="shared" si="43"/>
        <v>1.0000000000000004</v>
      </c>
      <c r="F18" s="37">
        <f t="shared" si="43"/>
        <v>1</v>
      </c>
      <c r="G18" s="39"/>
      <c r="H18" s="37">
        <f t="shared" si="38"/>
        <v>1.0668322429453556</v>
      </c>
      <c r="I18" s="37">
        <f t="shared" si="38"/>
        <v>1.2030250360821142</v>
      </c>
      <c r="J18" s="37">
        <f t="shared" si="45"/>
        <v>1.1566881839052858</v>
      </c>
      <c r="K18" s="37">
        <f t="shared" si="45"/>
        <v>0.90542476130834249</v>
      </c>
      <c r="L18" s="39"/>
      <c r="M18" s="37">
        <f t="shared" si="40"/>
        <v>1.1620455869578388</v>
      </c>
      <c r="N18" s="37">
        <f t="shared" si="40"/>
        <v>1.1647335864684552</v>
      </c>
      <c r="O18" s="37">
        <f t="shared" si="45"/>
        <v>0.99080061326522906</v>
      </c>
      <c r="P18" s="37">
        <f t="shared" si="45"/>
        <v>1.0668322429453569</v>
      </c>
      <c r="Q18" s="39"/>
      <c r="R18" s="37">
        <f t="shared" si="41"/>
        <v>0.90961839399828248</v>
      </c>
      <c r="S18" s="37">
        <f t="shared" si="41"/>
        <v>0.14458602298816114</v>
      </c>
      <c r="T18" s="37">
        <f t="shared" si="45"/>
        <v>0.95705030707390293</v>
      </c>
      <c r="U18" s="37">
        <f t="shared" si="45"/>
        <v>0.99080061326523117</v>
      </c>
    </row>
    <row r="19" spans="1:21" ht="15">
      <c r="B19" s="39"/>
      <c r="G19" s="39"/>
      <c r="L19" s="39"/>
      <c r="Q19" s="39"/>
    </row>
    <row r="20" spans="1:21">
      <c r="B20" s="18"/>
    </row>
    <row r="21" spans="1:21" s="42" customFormat="1" ht="15">
      <c r="B21" s="43"/>
      <c r="D21" s="43"/>
      <c r="F21" s="43"/>
      <c r="J21" s="43"/>
      <c r="K21" s="43"/>
      <c r="L21" s="43"/>
      <c r="M21" s="43"/>
      <c r="N21" s="43"/>
      <c r="O21" s="43"/>
      <c r="P21" s="43"/>
      <c r="Q21" s="43"/>
      <c r="R21" s="43"/>
      <c r="S21" s="64"/>
      <c r="T21" s="64"/>
      <c r="U21" s="64"/>
    </row>
    <row r="22" spans="1:21" s="42" customFormat="1" ht="15">
      <c r="A22" s="43"/>
      <c r="B22" s="43"/>
      <c r="C22" s="44"/>
      <c r="D22" s="44"/>
      <c r="E22" s="44"/>
      <c r="F22" s="44"/>
      <c r="G22" s="44"/>
      <c r="H22" s="44"/>
      <c r="I22" s="44"/>
      <c r="J22" s="44"/>
      <c r="K22" s="43"/>
      <c r="L22" s="43"/>
      <c r="M22" s="43"/>
      <c r="N22" s="43"/>
      <c r="O22" s="43"/>
      <c r="P22" s="43"/>
      <c r="Q22" s="43"/>
      <c r="R22" s="43"/>
      <c r="S22" s="64"/>
      <c r="T22" s="64"/>
      <c r="U22" s="64"/>
    </row>
    <row r="23" spans="1:21" s="42" customFormat="1" ht="15">
      <c r="B23" s="43"/>
      <c r="C23" s="44"/>
      <c r="D23" s="44"/>
      <c r="E23" s="44"/>
      <c r="F23" s="44"/>
      <c r="G23" s="44"/>
      <c r="H23" s="44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64"/>
      <c r="T23" s="64"/>
      <c r="U23" s="64"/>
    </row>
    <row r="24" spans="1:21" s="42" customFormat="1" ht="15">
      <c r="A24" s="43"/>
      <c r="B24" s="43"/>
      <c r="C24" s="44"/>
      <c r="D24" s="44"/>
      <c r="E24" s="44"/>
      <c r="F24" s="44"/>
      <c r="G24" s="44"/>
      <c r="H24" s="44"/>
      <c r="I24" s="44"/>
      <c r="J24" s="44"/>
      <c r="K24" s="43"/>
      <c r="L24" s="43"/>
      <c r="M24" s="43"/>
      <c r="N24" s="43"/>
      <c r="O24" s="43"/>
      <c r="P24" s="43"/>
      <c r="Q24" s="43"/>
      <c r="R24" s="43"/>
      <c r="S24" s="64"/>
      <c r="T24" s="64"/>
      <c r="U24" s="64"/>
    </row>
    <row r="25" spans="1:21" s="42" customFormat="1" ht="15">
      <c r="C25" s="44"/>
      <c r="D25" s="44"/>
      <c r="E25" s="44"/>
      <c r="F25" s="44"/>
      <c r="G25" s="44"/>
      <c r="H25" s="44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64"/>
      <c r="T25" s="64"/>
      <c r="U25" s="64"/>
    </row>
    <row r="26" spans="1:21">
      <c r="C26" s="17"/>
      <c r="D26" s="17"/>
      <c r="E26" s="17"/>
      <c r="F26" s="17"/>
      <c r="G26" s="17"/>
      <c r="H26" s="17"/>
    </row>
    <row r="27" spans="1:21">
      <c r="D27" s="17"/>
      <c r="F27" s="17"/>
    </row>
    <row r="28" spans="1:21" ht="15.75">
      <c r="B28" s="11"/>
      <c r="C28" s="17"/>
      <c r="D28" s="17"/>
      <c r="F28" s="17"/>
    </row>
    <row r="29" spans="1:21" ht="15">
      <c r="B29" s="37"/>
      <c r="C29" s="17"/>
      <c r="D29" s="17"/>
      <c r="F29" s="17"/>
    </row>
    <row r="30" spans="1:21" ht="15">
      <c r="B30" s="45"/>
      <c r="C30" s="17"/>
      <c r="D30" s="17"/>
      <c r="F30" s="17"/>
    </row>
    <row r="31" spans="1:21" ht="15">
      <c r="B31" s="37"/>
      <c r="D31" s="17"/>
      <c r="F31" s="17"/>
    </row>
    <row r="32" spans="1:21" ht="15">
      <c r="B32" s="37"/>
      <c r="D32" s="17"/>
      <c r="F32" s="17"/>
    </row>
    <row r="33" spans="3:3">
      <c r="C33" s="46"/>
    </row>
    <row r="39" spans="3:3">
      <c r="C39" s="46"/>
    </row>
  </sheetData>
  <mergeCells count="4">
    <mergeCell ref="Q1:U1"/>
    <mergeCell ref="L1:P1"/>
    <mergeCell ref="G1:K1"/>
    <mergeCell ref="B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U26"/>
  <sheetViews>
    <sheetView workbookViewId="0">
      <selection activeCell="G24" sqref="G24"/>
    </sheetView>
  </sheetViews>
  <sheetFormatPr defaultRowHeight="13.5"/>
  <cols>
    <col min="1" max="1" width="9" style="17"/>
    <col min="2" max="2" width="12.75" style="46" bestFit="1" customWidth="1"/>
    <col min="3" max="3" width="10.875" style="46" bestFit="1" customWidth="1"/>
    <col min="4" max="4" width="13.625" style="46" bestFit="1" customWidth="1"/>
    <col min="5" max="6" width="12.5" style="46" bestFit="1" customWidth="1"/>
    <col min="7" max="7" width="9" style="46"/>
    <col min="8" max="8" width="12.25" style="46" customWidth="1"/>
    <col min="9" max="9" width="14.75" style="46" bestFit="1" customWidth="1"/>
    <col min="10" max="10" width="12.875" style="46" customWidth="1"/>
    <col min="11" max="11" width="9.625" style="46" bestFit="1" customWidth="1"/>
    <col min="12" max="12" width="9" style="46"/>
    <col min="13" max="13" width="6.75" style="46" bestFit="1" customWidth="1"/>
    <col min="14" max="14" width="14.75" style="46" bestFit="1" customWidth="1"/>
    <col min="15" max="17" width="9" style="46"/>
    <col min="18" max="18" width="12.375" style="46" customWidth="1"/>
    <col min="19" max="19" width="9.25" style="46" bestFit="1" customWidth="1"/>
    <col min="20" max="20" width="11.625" style="46" customWidth="1"/>
    <col min="21" max="21" width="12.5" style="46" customWidth="1"/>
    <col min="22" max="16384" width="9" style="17"/>
  </cols>
  <sheetData>
    <row r="1" spans="1:21" ht="15.75" customHeight="1">
      <c r="A1" s="32"/>
      <c r="B1" s="71" t="s">
        <v>50</v>
      </c>
      <c r="C1" s="71"/>
      <c r="D1" s="71"/>
      <c r="E1" s="71"/>
      <c r="F1" s="71"/>
      <c r="G1" s="71" t="s">
        <v>49</v>
      </c>
      <c r="H1" s="71"/>
      <c r="I1" s="71"/>
      <c r="J1" s="71"/>
      <c r="K1" s="71"/>
      <c r="L1" s="71" t="s">
        <v>48</v>
      </c>
      <c r="M1" s="71"/>
      <c r="N1" s="71"/>
      <c r="O1" s="71"/>
      <c r="P1" s="71"/>
      <c r="Q1" s="71" t="s">
        <v>38</v>
      </c>
      <c r="R1" s="71"/>
      <c r="S1" s="71"/>
      <c r="T1" s="71"/>
      <c r="U1" s="71"/>
    </row>
    <row r="2" spans="1:21" ht="15.75">
      <c r="A2" s="32"/>
      <c r="B2" s="16" t="s">
        <v>0</v>
      </c>
      <c r="C2" s="67" t="s">
        <v>25</v>
      </c>
      <c r="D2" s="60" t="s">
        <v>29</v>
      </c>
      <c r="E2" s="67" t="s">
        <v>28</v>
      </c>
      <c r="F2" s="67" t="s">
        <v>26</v>
      </c>
      <c r="G2" s="16" t="s">
        <v>0</v>
      </c>
      <c r="H2" s="67" t="s">
        <v>25</v>
      </c>
      <c r="I2" s="60" t="s">
        <v>29</v>
      </c>
      <c r="J2" s="67" t="s">
        <v>28</v>
      </c>
      <c r="K2" s="67" t="s">
        <v>26</v>
      </c>
      <c r="L2" s="16" t="s">
        <v>0</v>
      </c>
      <c r="M2" s="67" t="s">
        <v>25</v>
      </c>
      <c r="N2" s="60" t="s">
        <v>29</v>
      </c>
      <c r="O2" s="67" t="s">
        <v>28</v>
      </c>
      <c r="P2" s="67" t="s">
        <v>26</v>
      </c>
      <c r="Q2" s="16" t="s">
        <v>0</v>
      </c>
      <c r="R2" s="67" t="s">
        <v>25</v>
      </c>
      <c r="S2" s="60" t="s">
        <v>29</v>
      </c>
      <c r="T2" s="67" t="s">
        <v>28</v>
      </c>
      <c r="U2" s="67" t="s">
        <v>26</v>
      </c>
    </row>
    <row r="3" spans="1:21" ht="15">
      <c r="A3" s="32" t="s">
        <v>2</v>
      </c>
      <c r="B3" s="15">
        <v>16.95</v>
      </c>
      <c r="C3" s="61">
        <v>22.2</v>
      </c>
      <c r="D3" s="60">
        <v>27.02</v>
      </c>
      <c r="E3" s="61">
        <v>28.21</v>
      </c>
      <c r="F3" s="61">
        <v>26.02</v>
      </c>
      <c r="G3" s="15">
        <v>17.11</v>
      </c>
      <c r="H3" s="61">
        <v>22.34</v>
      </c>
      <c r="I3" s="60">
        <v>27.73</v>
      </c>
      <c r="J3" s="61">
        <v>28.25</v>
      </c>
      <c r="K3" s="61">
        <v>26.02</v>
      </c>
      <c r="L3" s="15">
        <v>18.11</v>
      </c>
      <c r="M3" s="61">
        <v>23.23</v>
      </c>
      <c r="N3" s="60">
        <v>28.18</v>
      </c>
      <c r="O3" s="61">
        <v>29.11</v>
      </c>
      <c r="P3" s="61">
        <v>26.98</v>
      </c>
      <c r="Q3" s="61">
        <v>18.260000000000002</v>
      </c>
      <c r="R3" s="61">
        <v>23.61</v>
      </c>
      <c r="S3" s="60">
        <v>26.28</v>
      </c>
      <c r="T3" s="61">
        <v>29.34</v>
      </c>
      <c r="U3" s="61">
        <v>27.18</v>
      </c>
    </row>
    <row r="4" spans="1:21" ht="15">
      <c r="A4" s="32" t="s">
        <v>3</v>
      </c>
      <c r="B4" s="15">
        <v>16.920000000000002</v>
      </c>
      <c r="C4" s="61">
        <v>22.25</v>
      </c>
      <c r="D4" s="60">
        <v>27.19</v>
      </c>
      <c r="E4" s="61">
        <v>27.89</v>
      </c>
      <c r="F4" s="61">
        <v>25.78</v>
      </c>
      <c r="G4" s="15">
        <v>17.13</v>
      </c>
      <c r="H4" s="61">
        <v>22.25</v>
      </c>
      <c r="I4" s="60">
        <v>27.42</v>
      </c>
      <c r="J4" s="61">
        <v>28.17</v>
      </c>
      <c r="K4" s="61">
        <v>25.99</v>
      </c>
      <c r="L4" s="15">
        <v>17.98</v>
      </c>
      <c r="M4" s="61">
        <v>23.23</v>
      </c>
      <c r="N4" s="60">
        <v>28.11</v>
      </c>
      <c r="O4" s="61">
        <v>29.23</v>
      </c>
      <c r="P4" s="61">
        <v>26.98</v>
      </c>
      <c r="Q4" s="61">
        <v>18.170000000000002</v>
      </c>
      <c r="R4" s="61">
        <v>23.83</v>
      </c>
      <c r="S4" s="60">
        <v>26.21</v>
      </c>
      <c r="T4" s="61">
        <v>29.49</v>
      </c>
      <c r="U4" s="61">
        <v>27.4</v>
      </c>
    </row>
    <row r="5" spans="1:21" ht="15">
      <c r="A5" s="32" t="s">
        <v>4</v>
      </c>
      <c r="B5" s="15">
        <v>16.920000000000002</v>
      </c>
      <c r="C5" s="61">
        <v>22.22</v>
      </c>
      <c r="D5" s="60">
        <v>27.01</v>
      </c>
      <c r="E5" s="61">
        <v>28.14</v>
      </c>
      <c r="F5" s="61">
        <v>25.99</v>
      </c>
      <c r="G5" s="15">
        <v>16.989999999999998</v>
      </c>
      <c r="H5" s="61">
        <v>22.32</v>
      </c>
      <c r="I5" s="60">
        <v>27.38</v>
      </c>
      <c r="J5" s="61">
        <v>28.08</v>
      </c>
      <c r="K5" s="61">
        <v>26.24</v>
      </c>
      <c r="L5" s="15">
        <v>17.89</v>
      </c>
      <c r="M5" s="61">
        <v>23.14</v>
      </c>
      <c r="N5" s="60">
        <v>28.15</v>
      </c>
      <c r="O5" s="61">
        <v>28.98</v>
      </c>
      <c r="P5" s="61">
        <v>26.85</v>
      </c>
      <c r="Q5" s="61">
        <v>18.38</v>
      </c>
      <c r="R5" s="61">
        <v>23.43</v>
      </c>
      <c r="S5" s="60">
        <v>26.19</v>
      </c>
      <c r="T5" s="61">
        <v>29.26</v>
      </c>
      <c r="U5" s="61">
        <v>27.26</v>
      </c>
    </row>
    <row r="6" spans="1:21" ht="14.25">
      <c r="A6" s="32" t="s">
        <v>5</v>
      </c>
      <c r="B6" s="15">
        <f>AVERAGE(B3:B5)</f>
        <v>16.930000000000003</v>
      </c>
      <c r="C6" s="15">
        <f t="shared" ref="C6:U6" si="0">AVERAGE(C3:C5)</f>
        <v>22.223333333333333</v>
      </c>
      <c r="D6" s="15">
        <f t="shared" si="0"/>
        <v>27.073333333333334</v>
      </c>
      <c r="E6" s="15">
        <f t="shared" si="0"/>
        <v>28.080000000000002</v>
      </c>
      <c r="F6" s="15">
        <f t="shared" si="0"/>
        <v>25.929999999999996</v>
      </c>
      <c r="G6" s="15">
        <f t="shared" si="0"/>
        <v>17.076666666666664</v>
      </c>
      <c r="H6" s="15">
        <f t="shared" si="0"/>
        <v>22.303333333333331</v>
      </c>
      <c r="I6" s="15">
        <f t="shared" si="0"/>
        <v>27.51</v>
      </c>
      <c r="J6" s="15">
        <f t="shared" si="0"/>
        <v>28.166666666666668</v>
      </c>
      <c r="K6" s="15">
        <f t="shared" si="0"/>
        <v>26.083333333333332</v>
      </c>
      <c r="L6" s="15">
        <f t="shared" si="0"/>
        <v>17.993333333333336</v>
      </c>
      <c r="M6" s="15">
        <f t="shared" si="0"/>
        <v>23.2</v>
      </c>
      <c r="N6" s="15">
        <f t="shared" si="0"/>
        <v>28.146666666666665</v>
      </c>
      <c r="O6" s="15">
        <f t="shared" si="0"/>
        <v>29.106666666666669</v>
      </c>
      <c r="P6" s="15">
        <f t="shared" si="0"/>
        <v>26.936666666666667</v>
      </c>
      <c r="Q6" s="15">
        <f t="shared" si="0"/>
        <v>18.27</v>
      </c>
      <c r="R6" s="15">
        <f t="shared" si="0"/>
        <v>23.623333333333335</v>
      </c>
      <c r="S6" s="15">
        <f t="shared" si="0"/>
        <v>26.22666666666667</v>
      </c>
      <c r="T6" s="15">
        <f t="shared" si="0"/>
        <v>29.363333333333333</v>
      </c>
      <c r="U6" s="15">
        <f t="shared" si="0"/>
        <v>27.28</v>
      </c>
    </row>
    <row r="7" spans="1:21">
      <c r="A7" s="32" t="s">
        <v>2</v>
      </c>
      <c r="B7" s="15"/>
      <c r="C7" s="15">
        <f>C3-AVERAGE($B$3:$B$5)</f>
        <v>5.269999999999996</v>
      </c>
      <c r="D7" s="15">
        <f>D3-AVERAGE($B$3:$B$5)</f>
        <v>10.089999999999996</v>
      </c>
      <c r="E7" s="15">
        <f>E3-AVERAGE($B$3:$B$5)</f>
        <v>11.279999999999998</v>
      </c>
      <c r="F7" s="15">
        <f>F3-AVERAGE($B$3:$B$5)</f>
        <v>9.0899999999999963</v>
      </c>
      <c r="G7" s="15"/>
      <c r="H7" s="15">
        <f t="shared" ref="H7:I9" si="1">H3-AVERAGE($G$3:$G$5)</f>
        <v>5.2633333333333354</v>
      </c>
      <c r="I7" s="15">
        <f t="shared" si="1"/>
        <v>10.653333333333336</v>
      </c>
      <c r="J7" s="15">
        <f t="shared" ref="J7:K9" si="2">J3-AVERAGE($G$3:$G$5)</f>
        <v>11.173333333333336</v>
      </c>
      <c r="K7" s="15">
        <f t="shared" si="2"/>
        <v>8.9433333333333351</v>
      </c>
      <c r="L7" s="15"/>
      <c r="M7" s="15">
        <f t="shared" ref="M7:N9" si="3">M3-AVERAGE($L$3:$L$5)</f>
        <v>5.2366666666666646</v>
      </c>
      <c r="N7" s="15">
        <f t="shared" si="3"/>
        <v>10.186666666666664</v>
      </c>
      <c r="O7" s="15">
        <f t="shared" ref="O7:P9" si="4">O3-AVERAGE($L$3:$L$5)</f>
        <v>11.116666666666664</v>
      </c>
      <c r="P7" s="15">
        <f t="shared" si="4"/>
        <v>8.9866666666666646</v>
      </c>
      <c r="Q7" s="15"/>
      <c r="R7" s="15">
        <f>R3-AVERAGE($Q$3:$Q$5)</f>
        <v>5.34</v>
      </c>
      <c r="S7" s="15">
        <f>S3-AVERAGE($Q$3:$Q$5)</f>
        <v>8.0100000000000016</v>
      </c>
      <c r="T7" s="15">
        <f>T3-AVERAGE($Q$3:$Q$5)</f>
        <v>11.07</v>
      </c>
      <c r="U7" s="15">
        <f>U3-AVERAGE($Q$3:$Q$5)</f>
        <v>8.91</v>
      </c>
    </row>
    <row r="8" spans="1:21">
      <c r="A8" s="32" t="s">
        <v>3</v>
      </c>
      <c r="B8" s="15"/>
      <c r="C8" s="15">
        <f>C4-AVERAGE($B$3:$B$5)</f>
        <v>5.3199999999999967</v>
      </c>
      <c r="D8" s="15">
        <f>D4-AVERAGE($B$3:$B$5)</f>
        <v>10.259999999999998</v>
      </c>
      <c r="E8" s="15">
        <f t="shared" ref="E8:F9" si="5">E4-AVERAGE($B$3:$B$5)</f>
        <v>10.959999999999997</v>
      </c>
      <c r="F8" s="15">
        <f t="shared" si="5"/>
        <v>8.8499999999999979</v>
      </c>
      <c r="G8" s="15"/>
      <c r="H8" s="15">
        <f t="shared" si="1"/>
        <v>5.1733333333333356</v>
      </c>
      <c r="I8" s="15">
        <f t="shared" si="1"/>
        <v>10.343333333333337</v>
      </c>
      <c r="J8" s="15">
        <f t="shared" si="2"/>
        <v>11.093333333333337</v>
      </c>
      <c r="K8" s="15">
        <f t="shared" si="2"/>
        <v>8.913333333333334</v>
      </c>
      <c r="L8" s="15"/>
      <c r="M8" s="15">
        <f t="shared" si="3"/>
        <v>5.2366666666666646</v>
      </c>
      <c r="N8" s="15">
        <f t="shared" si="3"/>
        <v>10.116666666666664</v>
      </c>
      <c r="O8" s="15">
        <f t="shared" si="4"/>
        <v>11.236666666666665</v>
      </c>
      <c r="P8" s="15">
        <f t="shared" si="4"/>
        <v>8.9866666666666646</v>
      </c>
      <c r="Q8" s="15"/>
      <c r="R8" s="15">
        <f>R4-AVERAGE($Q$3:$Q$5)</f>
        <v>5.5599999999999987</v>
      </c>
      <c r="S8" s="15">
        <f>S4-AVERAGE($Q$3:$Q$5)</f>
        <v>7.9400000000000013</v>
      </c>
      <c r="T8" s="15">
        <f t="shared" ref="T8:U9" si="6">T4-AVERAGE($Q$3:$Q$5)</f>
        <v>11.219999999999999</v>
      </c>
      <c r="U8" s="15">
        <f t="shared" si="6"/>
        <v>9.129999999999999</v>
      </c>
    </row>
    <row r="9" spans="1:21">
      <c r="A9" s="32" t="s">
        <v>4</v>
      </c>
      <c r="B9" s="15"/>
      <c r="C9" s="15">
        <f>C5-AVERAGE($B$3:$B$5)</f>
        <v>5.2899999999999956</v>
      </c>
      <c r="D9" s="15">
        <f>D5-AVERAGE($B$3:$B$5)</f>
        <v>10.079999999999998</v>
      </c>
      <c r="E9" s="15">
        <f t="shared" si="5"/>
        <v>11.209999999999997</v>
      </c>
      <c r="F9" s="15">
        <f t="shared" si="5"/>
        <v>9.0599999999999952</v>
      </c>
      <c r="G9" s="15"/>
      <c r="H9" s="15">
        <f t="shared" si="1"/>
        <v>5.2433333333333358</v>
      </c>
      <c r="I9" s="15">
        <f t="shared" si="1"/>
        <v>10.303333333333335</v>
      </c>
      <c r="J9" s="15">
        <f t="shared" si="2"/>
        <v>11.003333333333334</v>
      </c>
      <c r="K9" s="15">
        <f t="shared" si="2"/>
        <v>9.163333333333334</v>
      </c>
      <c r="L9" s="15"/>
      <c r="M9" s="15">
        <f t="shared" si="3"/>
        <v>5.1466666666666647</v>
      </c>
      <c r="N9" s="15">
        <f t="shared" si="3"/>
        <v>10.156666666666663</v>
      </c>
      <c r="O9" s="15">
        <f t="shared" si="4"/>
        <v>10.986666666666665</v>
      </c>
      <c r="P9" s="15">
        <f t="shared" si="4"/>
        <v>8.8566666666666656</v>
      </c>
      <c r="Q9" s="15"/>
      <c r="R9" s="15">
        <f>R5-AVERAGE($Q$3:$Q$5)</f>
        <v>5.16</v>
      </c>
      <c r="S9" s="15">
        <f>S5-AVERAGE($Q$3:$Q$5)</f>
        <v>7.9200000000000017</v>
      </c>
      <c r="T9" s="15">
        <f t="shared" si="6"/>
        <v>10.990000000000002</v>
      </c>
      <c r="U9" s="15">
        <f t="shared" si="6"/>
        <v>8.990000000000002</v>
      </c>
    </row>
    <row r="10" spans="1:21" ht="14.25">
      <c r="A10" s="12" t="s">
        <v>51</v>
      </c>
      <c r="B10" s="14" t="s">
        <v>6</v>
      </c>
      <c r="C10" s="15">
        <f t="shared" ref="C10:U10" si="7">AVERAGE(C7:C9)</f>
        <v>5.2933333333333294</v>
      </c>
      <c r="D10" s="15">
        <f t="shared" si="7"/>
        <v>10.143333333333331</v>
      </c>
      <c r="E10" s="15">
        <f t="shared" si="7"/>
        <v>11.149999999999997</v>
      </c>
      <c r="F10" s="15">
        <f t="shared" si="7"/>
        <v>8.9999999999999964</v>
      </c>
      <c r="G10" s="15"/>
      <c r="H10" s="15">
        <f t="shared" si="7"/>
        <v>5.2266666666666692</v>
      </c>
      <c r="I10" s="15">
        <f t="shared" si="7"/>
        <v>10.433333333333335</v>
      </c>
      <c r="J10" s="15">
        <f t="shared" si="7"/>
        <v>11.090000000000003</v>
      </c>
      <c r="K10" s="15">
        <f t="shared" si="7"/>
        <v>9.0066666666666677</v>
      </c>
      <c r="L10" s="15"/>
      <c r="M10" s="15">
        <f t="shared" si="7"/>
        <v>5.2066666666666643</v>
      </c>
      <c r="N10" s="15">
        <f t="shared" si="7"/>
        <v>10.153333333333331</v>
      </c>
      <c r="O10" s="15">
        <f t="shared" si="7"/>
        <v>11.11333333333333</v>
      </c>
      <c r="P10" s="15">
        <f t="shared" si="7"/>
        <v>8.9433333333333316</v>
      </c>
      <c r="Q10" s="15"/>
      <c r="R10" s="15">
        <f t="shared" si="7"/>
        <v>5.3533333333333326</v>
      </c>
      <c r="S10" s="15">
        <f t="shared" si="7"/>
        <v>7.9566666666666679</v>
      </c>
      <c r="T10" s="15">
        <f t="shared" si="7"/>
        <v>11.093333333333334</v>
      </c>
      <c r="U10" s="15">
        <f t="shared" si="7"/>
        <v>9.01</v>
      </c>
    </row>
    <row r="11" spans="1:21">
      <c r="A11" s="32" t="s">
        <v>2</v>
      </c>
      <c r="B11" s="14"/>
      <c r="C11" s="15">
        <f>C7-AVERAGE($C$7:$C$9)</f>
        <v>-2.3333333333333428E-2</v>
      </c>
      <c r="D11" s="15">
        <f>D7-AVERAGE($D$7:$D$9)</f>
        <v>-5.3333333333334565E-2</v>
      </c>
      <c r="E11" s="15">
        <f>E7-AVERAGE($E$7:$E$9)</f>
        <v>0.13000000000000078</v>
      </c>
      <c r="F11" s="15">
        <f>F7-AVERAGE($F$7:$F$9)</f>
        <v>8.9999999999999858E-2</v>
      </c>
      <c r="G11" s="14"/>
      <c r="H11" s="15">
        <f>H7-AVERAGE($C$7:$C$9)</f>
        <v>-2.9999999999994031E-2</v>
      </c>
      <c r="I11" s="15">
        <f>I7-AVERAGE($D$7:$D$9)</f>
        <v>0.51000000000000512</v>
      </c>
      <c r="J11" s="15">
        <f>J7-AVERAGE($E$7:$E$9)</f>
        <v>2.3333333333338757E-2</v>
      </c>
      <c r="K11" s="15">
        <f>K7-AVERAGE($F$7:$F$9)</f>
        <v>-5.6666666666661314E-2</v>
      </c>
      <c r="L11" s="14"/>
      <c r="M11" s="15">
        <f>M7-AVERAGE($C$7:$C$9)</f>
        <v>-5.6666666666664867E-2</v>
      </c>
      <c r="N11" s="15">
        <f>N7-AVERAGE($D$7:$D$9)</f>
        <v>4.3333333333333002E-2</v>
      </c>
      <c r="O11" s="15">
        <f>O7-AVERAGE($E$7:$E$9)</f>
        <v>-3.3333333333333215E-2</v>
      </c>
      <c r="P11" s="15">
        <f>P7-AVERAGE($F$7:$F$9)</f>
        <v>-1.3333333333331865E-2</v>
      </c>
      <c r="Q11" s="14"/>
      <c r="R11" s="15">
        <f>R7-AVERAGE($C$7:$C$9)</f>
        <v>4.6666666666670409E-2</v>
      </c>
      <c r="S11" s="15">
        <f>S7-AVERAGE($D$7:$D$9)</f>
        <v>-2.1333333333333293</v>
      </c>
      <c r="T11" s="15">
        <f>T7-AVERAGE($E$7:$E$9)</f>
        <v>-7.9999999999996518E-2</v>
      </c>
      <c r="U11" s="15">
        <f>U7-AVERAGE($F$7:$F$9)</f>
        <v>-8.9999999999996305E-2</v>
      </c>
    </row>
    <row r="12" spans="1:21">
      <c r="A12" s="32" t="s">
        <v>3</v>
      </c>
      <c r="B12" s="14"/>
      <c r="C12" s="15">
        <f>C8-AVERAGE($C$7:$C$9)</f>
        <v>2.6666666666667282E-2</v>
      </c>
      <c r="D12" s="15">
        <f>D8-AVERAGE($D$7:$D$9)</f>
        <v>0.11666666666666714</v>
      </c>
      <c r="E12" s="15">
        <f>E8-AVERAGE($E$7:$E$9)</f>
        <v>-0.1899999999999995</v>
      </c>
      <c r="F12" s="15">
        <f>F8-AVERAGE($F$7:$F$9)</f>
        <v>-0.14999999999999858</v>
      </c>
      <c r="G12" s="14"/>
      <c r="H12" s="15">
        <f>H8-AVERAGE($C$7:$C$9)</f>
        <v>-0.11999999999999389</v>
      </c>
      <c r="I12" s="15">
        <f>I8-AVERAGE($D$7:$D$9)</f>
        <v>0.20000000000000639</v>
      </c>
      <c r="J12" s="15">
        <f>J8-AVERAGE($E$7:$E$9)</f>
        <v>-5.6666666666659538E-2</v>
      </c>
      <c r="K12" s="15">
        <f>K8-AVERAGE($F$7:$F$9)</f>
        <v>-8.6666666666662451E-2</v>
      </c>
      <c r="L12" s="14"/>
      <c r="M12" s="15">
        <f>M8-AVERAGE($C$7:$C$9)</f>
        <v>-5.6666666666664867E-2</v>
      </c>
      <c r="N12" s="15">
        <f>N8-AVERAGE($D$7:$D$9)</f>
        <v>-2.6666666666667282E-2</v>
      </c>
      <c r="O12" s="15">
        <f>O8-AVERAGE($E$7:$E$9)</f>
        <v>8.666666666666778E-2</v>
      </c>
      <c r="P12" s="15">
        <f>P8-AVERAGE($F$7:$F$9)</f>
        <v>-1.3333333333331865E-2</v>
      </c>
      <c r="Q12" s="14"/>
      <c r="R12" s="15">
        <f>R8-AVERAGE($C$7:$C$9)</f>
        <v>0.26666666666666927</v>
      </c>
      <c r="S12" s="15">
        <f>S8-AVERAGE($D$7:$D$9)</f>
        <v>-2.2033333333333296</v>
      </c>
      <c r="T12" s="15">
        <f>T8-AVERAGE($E$7:$E$9)</f>
        <v>7.0000000000002061E-2</v>
      </c>
      <c r="U12" s="15">
        <f>U8-AVERAGE($F$7:$F$9)</f>
        <v>0.13000000000000256</v>
      </c>
    </row>
    <row r="13" spans="1:21">
      <c r="A13" s="32" t="s">
        <v>4</v>
      </c>
      <c r="B13" s="14"/>
      <c r="C13" s="15">
        <f>C9-AVERAGE($C$7:$C$9)</f>
        <v>-3.3333333333338544E-3</v>
      </c>
      <c r="D13" s="15">
        <f>D9-AVERAGE($D$7:$D$9)</f>
        <v>-6.3333333333332575E-2</v>
      </c>
      <c r="E13" s="15">
        <f>E9-AVERAGE($E$7:$E$9)</f>
        <v>6.0000000000000497E-2</v>
      </c>
      <c r="F13" s="15">
        <f>F9-AVERAGE($F$7:$F$9)</f>
        <v>5.9999999999998721E-2</v>
      </c>
      <c r="G13" s="14"/>
      <c r="H13" s="15">
        <f>H9-AVERAGE($C$7:$C$9)</f>
        <v>-4.9999999999993605E-2</v>
      </c>
      <c r="I13" s="15">
        <f>I9-AVERAGE($D$7:$D$9)</f>
        <v>0.16000000000000369</v>
      </c>
      <c r="J13" s="15">
        <f>J9-AVERAGE($E$7:$E$9)</f>
        <v>-0.14666666666666295</v>
      </c>
      <c r="K13" s="15">
        <f>K9-AVERAGE($F$7:$F$9)</f>
        <v>0.16333333333333755</v>
      </c>
      <c r="L13" s="14"/>
      <c r="M13" s="15">
        <f>M9-AVERAGE($C$7:$C$9)</f>
        <v>-0.14666666666666472</v>
      </c>
      <c r="N13" s="15">
        <f>N9-AVERAGE($D$7:$D$9)</f>
        <v>1.3333333333331865E-2</v>
      </c>
      <c r="O13" s="15">
        <f>O9-AVERAGE($E$7:$E$9)</f>
        <v>-0.16333333333333222</v>
      </c>
      <c r="P13" s="15">
        <f>P9-AVERAGE($F$7:$F$9)</f>
        <v>-0.14333333333333087</v>
      </c>
      <c r="Q13" s="14"/>
      <c r="R13" s="15">
        <f>R9-AVERAGE($C$7:$C$9)</f>
        <v>-0.13333333333332931</v>
      </c>
      <c r="S13" s="15">
        <f>S9-AVERAGE($D$7:$D$9)</f>
        <v>-2.2233333333333292</v>
      </c>
      <c r="T13" s="15">
        <f>T9-AVERAGE($E$7:$E$9)</f>
        <v>-0.15999999999999481</v>
      </c>
      <c r="U13" s="15">
        <f>U9-AVERAGE($F$7:$F$9)</f>
        <v>-9.9999999999944578E-3</v>
      </c>
    </row>
    <row r="14" spans="1:21" ht="14.25">
      <c r="A14" s="12" t="s">
        <v>52</v>
      </c>
      <c r="B14" s="14" t="s">
        <v>6</v>
      </c>
      <c r="C14" s="15">
        <f t="shared" ref="C14:U14" si="8">AVERAGE(C11:C13)</f>
        <v>0</v>
      </c>
      <c r="D14" s="15">
        <f t="shared" si="8"/>
        <v>0</v>
      </c>
      <c r="E14" s="15">
        <f t="shared" si="8"/>
        <v>5.9211894646675012E-16</v>
      </c>
      <c r="F14" s="15">
        <f t="shared" si="8"/>
        <v>0</v>
      </c>
      <c r="G14" s="15"/>
      <c r="H14" s="15">
        <f t="shared" si="8"/>
        <v>-6.6666666666660504E-2</v>
      </c>
      <c r="I14" s="15">
        <f t="shared" si="8"/>
        <v>0.29000000000000509</v>
      </c>
      <c r="J14" s="15">
        <f t="shared" si="8"/>
        <v>-5.9999999999994579E-2</v>
      </c>
      <c r="K14" s="15">
        <f t="shared" si="8"/>
        <v>6.6666666666712615E-3</v>
      </c>
      <c r="L14" s="15"/>
      <c r="M14" s="15">
        <f t="shared" si="8"/>
        <v>-8.6666666666664824E-2</v>
      </c>
      <c r="N14" s="15">
        <f t="shared" si="8"/>
        <v>9.9999999999991953E-3</v>
      </c>
      <c r="O14" s="15">
        <f t="shared" si="8"/>
        <v>-3.6666666666665883E-2</v>
      </c>
      <c r="P14" s="15">
        <f t="shared" si="8"/>
        <v>-5.6666666666664867E-2</v>
      </c>
      <c r="Q14" s="15"/>
      <c r="R14" s="15">
        <f t="shared" si="8"/>
        <v>6.000000000000346E-2</v>
      </c>
      <c r="S14" s="15">
        <f t="shared" si="8"/>
        <v>-2.1866666666666625</v>
      </c>
      <c r="T14" s="15">
        <f t="shared" si="8"/>
        <v>-5.666666666666309E-2</v>
      </c>
      <c r="U14" s="15">
        <f t="shared" si="8"/>
        <v>1.0000000000003931E-2</v>
      </c>
    </row>
    <row r="15" spans="1:21">
      <c r="A15" s="32" t="s">
        <v>2</v>
      </c>
      <c r="B15" s="14"/>
      <c r="C15" s="15">
        <f>POWER(2,-C11)</f>
        <v>1.016304932168189</v>
      </c>
      <c r="D15" s="15">
        <f>POWER(2,-D11)</f>
        <v>1.0376596591597482</v>
      </c>
      <c r="E15" s="15">
        <f>POWER(2,-E11)</f>
        <v>0.91383145022940004</v>
      </c>
      <c r="F15" s="15">
        <f>POWER(2,-F11)</f>
        <v>0.93952274921401191</v>
      </c>
      <c r="G15" s="14"/>
      <c r="H15" s="15">
        <f t="shared" ref="H15:I18" si="9">POWER(2,-H11)</f>
        <v>1.0210121257071891</v>
      </c>
      <c r="I15" s="15">
        <f t="shared" si="9"/>
        <v>0.70222243786899607</v>
      </c>
      <c r="J15" s="15">
        <f t="shared" ref="J15:K15" si="10">POWER(2,-J11)</f>
        <v>0.98395665350810835</v>
      </c>
      <c r="K15" s="15">
        <f t="shared" si="10"/>
        <v>1.040059933888474</v>
      </c>
      <c r="L15" s="14"/>
      <c r="M15" s="15">
        <f t="shared" ref="M15:N18" si="11">POWER(2,-M11)</f>
        <v>1.0400599338884764</v>
      </c>
      <c r="N15" s="15">
        <f t="shared" si="11"/>
        <v>0.97041023149354089</v>
      </c>
      <c r="O15" s="15">
        <f t="shared" ref="O15:P18" si="12">POWER(2,-O11)</f>
        <v>1.0233738919967748</v>
      </c>
      <c r="P15" s="15">
        <f t="shared" si="12"/>
        <v>1.0092848012118731</v>
      </c>
      <c r="Q15" s="14"/>
      <c r="R15" s="15">
        <f t="shared" ref="R15:S18" si="13">POWER(2,-R11)</f>
        <v>0.96817069598288041</v>
      </c>
      <c r="S15" s="15">
        <f t="shared" si="13"/>
        <v>4.387299918778492</v>
      </c>
      <c r="T15" s="15">
        <f t="shared" ref="T15:U18" si="14">POWER(2,-T11)</f>
        <v>1.0570180405613778</v>
      </c>
      <c r="U15" s="15">
        <f t="shared" si="14"/>
        <v>1.0643701824533571</v>
      </c>
    </row>
    <row r="16" spans="1:21">
      <c r="A16" s="32" t="s">
        <v>3</v>
      </c>
      <c r="B16" s="14"/>
      <c r="C16" s="15">
        <f t="shared" ref="C16:D18" si="15">POWER(2,-C12)</f>
        <v>0.981685855246754</v>
      </c>
      <c r="D16" s="15">
        <f t="shared" si="15"/>
        <v>0.92231619358593897</v>
      </c>
      <c r="E16" s="15">
        <f t="shared" ref="E16:F18" si="16">POWER(2,-E12)</f>
        <v>1.1407637158684232</v>
      </c>
      <c r="F16" s="15">
        <f t="shared" si="16"/>
        <v>1.109569472067844</v>
      </c>
      <c r="G16" s="14"/>
      <c r="H16" s="15">
        <f t="shared" si="9"/>
        <v>1.0867348625260536</v>
      </c>
      <c r="I16" s="15">
        <f t="shared" si="9"/>
        <v>0.87055056329612024</v>
      </c>
      <c r="J16" s="15">
        <f t="shared" ref="J16:K18" si="17">POWER(2,-J12)</f>
        <v>1.0400599338884726</v>
      </c>
      <c r="K16" s="15">
        <f t="shared" si="17"/>
        <v>1.0619138039623544</v>
      </c>
      <c r="L16" s="14"/>
      <c r="M16" s="15">
        <f t="shared" si="11"/>
        <v>1.0400599338884764</v>
      </c>
      <c r="N16" s="15">
        <f t="shared" si="11"/>
        <v>1.0186558099572929</v>
      </c>
      <c r="O16" s="15">
        <f t="shared" si="12"/>
        <v>0.94169601738734621</v>
      </c>
      <c r="P16" s="15">
        <f t="shared" si="12"/>
        <v>1.0092848012118731</v>
      </c>
      <c r="Q16" s="14"/>
      <c r="R16" s="15">
        <f t="shared" si="13"/>
        <v>0.8312378961427862</v>
      </c>
      <c r="S16" s="15">
        <f t="shared" si="13"/>
        <v>4.6054219207999108</v>
      </c>
      <c r="T16" s="15">
        <f t="shared" si="14"/>
        <v>0.95263799804393612</v>
      </c>
      <c r="U16" s="15">
        <f t="shared" si="14"/>
        <v>0.91383145022939893</v>
      </c>
    </row>
    <row r="17" spans="1:21">
      <c r="A17" s="32" t="s">
        <v>4</v>
      </c>
      <c r="B17" s="14"/>
      <c r="C17" s="15">
        <f t="shared" si="15"/>
        <v>1.0023131618421732</v>
      </c>
      <c r="D17" s="15">
        <f t="shared" si="15"/>
        <v>1.0448771528608702</v>
      </c>
      <c r="E17" s="15">
        <f t="shared" si="16"/>
        <v>0.95926411932526412</v>
      </c>
      <c r="F17" s="15">
        <f t="shared" si="16"/>
        <v>0.95926411932526523</v>
      </c>
      <c r="G17" s="14"/>
      <c r="H17" s="15">
        <f t="shared" si="9"/>
        <v>1.0352649238413729</v>
      </c>
      <c r="I17" s="15">
        <f t="shared" si="9"/>
        <v>0.89502507092797012</v>
      </c>
      <c r="J17" s="15">
        <f t="shared" si="17"/>
        <v>1.1070087815953056</v>
      </c>
      <c r="K17" s="15">
        <f t="shared" si="17"/>
        <v>0.89295951106037963</v>
      </c>
      <c r="L17" s="14"/>
      <c r="M17" s="15">
        <f t="shared" si="11"/>
        <v>1.1070087815953069</v>
      </c>
      <c r="N17" s="15">
        <f t="shared" si="11"/>
        <v>0.99080061326523039</v>
      </c>
      <c r="O17" s="15">
        <f t="shared" si="12"/>
        <v>1.1198716040467582</v>
      </c>
      <c r="P17" s="15">
        <f t="shared" si="12"/>
        <v>1.1044540007443497</v>
      </c>
      <c r="Q17" s="14"/>
      <c r="R17" s="15">
        <f t="shared" si="13"/>
        <v>1.096824979694623</v>
      </c>
      <c r="S17" s="15">
        <f t="shared" si="13"/>
        <v>4.6697112150278732</v>
      </c>
      <c r="T17" s="15">
        <f t="shared" si="14"/>
        <v>1.117287138072216</v>
      </c>
      <c r="U17" s="15">
        <f t="shared" si="14"/>
        <v>1.0069555500567149</v>
      </c>
    </row>
    <row r="18" spans="1:21" ht="15.75">
      <c r="A18" s="32" t="s">
        <v>53</v>
      </c>
      <c r="C18" s="15">
        <f t="shared" si="15"/>
        <v>1</v>
      </c>
      <c r="D18" s="15">
        <f t="shared" si="15"/>
        <v>1</v>
      </c>
      <c r="E18" s="15">
        <f t="shared" si="16"/>
        <v>0.99999999999999956</v>
      </c>
      <c r="F18" s="15">
        <f t="shared" si="16"/>
        <v>1</v>
      </c>
      <c r="G18" s="14"/>
      <c r="H18" s="15">
        <f t="shared" si="9"/>
        <v>1.0472941228206223</v>
      </c>
      <c r="I18" s="15">
        <f t="shared" si="9"/>
        <v>0.8179020585577782</v>
      </c>
      <c r="J18" s="15">
        <f t="shared" si="17"/>
        <v>1.0424657608411174</v>
      </c>
      <c r="K18" s="15">
        <f t="shared" si="17"/>
        <v>0.99538967910322596</v>
      </c>
      <c r="L18" s="14"/>
      <c r="M18" s="15">
        <f t="shared" si="11"/>
        <v>1.0619138039623561</v>
      </c>
      <c r="N18" s="15">
        <f t="shared" si="11"/>
        <v>0.99309249543703648</v>
      </c>
      <c r="O18" s="15">
        <f t="shared" si="12"/>
        <v>1.0257411214340173</v>
      </c>
      <c r="P18" s="15">
        <f t="shared" si="12"/>
        <v>1.0400599338884764</v>
      </c>
      <c r="Q18" s="14"/>
      <c r="R18" s="15">
        <f t="shared" si="13"/>
        <v>0.95926411932526212</v>
      </c>
      <c r="S18" s="15">
        <f t="shared" si="13"/>
        <v>4.5525241383512762</v>
      </c>
      <c r="T18" s="15">
        <f t="shared" si="14"/>
        <v>1.0400599338884753</v>
      </c>
      <c r="U18" s="15">
        <f t="shared" si="14"/>
        <v>0.99309249543703315</v>
      </c>
    </row>
    <row r="21" spans="1:21">
      <c r="B21" s="17"/>
      <c r="C21" s="18"/>
      <c r="D21" s="17"/>
      <c r="E21" s="18"/>
      <c r="F21" s="68"/>
      <c r="G21" s="18"/>
      <c r="H21" s="18"/>
    </row>
    <row r="22" spans="1:21" ht="15.75">
      <c r="A22" s="36"/>
      <c r="B22" s="11"/>
    </row>
    <row r="23" spans="1:21" ht="15">
      <c r="B23" s="37"/>
    </row>
    <row r="24" spans="1:21" ht="15">
      <c r="A24" s="38"/>
      <c r="B24" s="45"/>
    </row>
    <row r="25" spans="1:21" ht="15">
      <c r="A25" s="38"/>
      <c r="B25" s="37"/>
    </row>
    <row r="26" spans="1:21" ht="15">
      <c r="B26" s="37"/>
    </row>
  </sheetData>
  <mergeCells count="4">
    <mergeCell ref="B1:F1"/>
    <mergeCell ref="G1:K1"/>
    <mergeCell ref="L1:P1"/>
    <mergeCell ref="Q1:U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C23"/>
  <sheetViews>
    <sheetView workbookViewId="0">
      <selection activeCell="H22" sqref="H22"/>
    </sheetView>
  </sheetViews>
  <sheetFormatPr defaultRowHeight="13.5"/>
  <cols>
    <col min="1" max="1" width="9.375" style="5" bestFit="1" customWidth="1"/>
    <col min="2" max="2" width="11.125" style="5" bestFit="1" customWidth="1"/>
    <col min="3" max="3" width="10.875" style="5" bestFit="1" customWidth="1"/>
    <col min="4" max="8" width="14.75" style="5" customWidth="1"/>
    <col min="9" max="9" width="11.125" style="5" bestFit="1" customWidth="1"/>
    <col min="10" max="10" width="10.875" style="5" bestFit="1" customWidth="1"/>
    <col min="11" max="15" width="14.75" style="5" customWidth="1"/>
    <col min="16" max="16" width="11.125" style="5" bestFit="1" customWidth="1"/>
    <col min="17" max="17" width="10.875" style="5" bestFit="1" customWidth="1"/>
    <col min="18" max="22" width="14.75" style="5" customWidth="1"/>
    <col min="23" max="23" width="9" style="5"/>
    <col min="24" max="25" width="14.375" style="5" customWidth="1"/>
    <col min="26" max="26" width="14.25" style="5" customWidth="1"/>
    <col min="27" max="27" width="18" style="5" customWidth="1"/>
    <col min="28" max="28" width="16.125" style="5" customWidth="1"/>
    <col min="29" max="29" width="12.375" style="5" customWidth="1"/>
    <col min="30" max="16384" width="9" style="5"/>
  </cols>
  <sheetData>
    <row r="1" spans="1:29">
      <c r="A1" s="71"/>
      <c r="B1" s="71" t="s">
        <v>61</v>
      </c>
      <c r="C1" s="71"/>
      <c r="D1" s="71"/>
      <c r="E1" s="71"/>
      <c r="F1" s="71"/>
      <c r="G1" s="71"/>
      <c r="H1" s="71"/>
      <c r="I1" s="71" t="s">
        <v>62</v>
      </c>
      <c r="J1" s="71"/>
      <c r="K1" s="71"/>
      <c r="L1" s="71"/>
      <c r="M1" s="71"/>
      <c r="N1" s="71"/>
      <c r="O1" s="71"/>
      <c r="P1" s="71" t="s">
        <v>63</v>
      </c>
      <c r="Q1" s="71"/>
      <c r="R1" s="71"/>
      <c r="S1" s="71"/>
      <c r="T1" s="71"/>
      <c r="U1" s="71"/>
      <c r="V1" s="71"/>
      <c r="W1" s="71" t="s">
        <v>64</v>
      </c>
      <c r="X1" s="71"/>
      <c r="Y1" s="71"/>
      <c r="Z1" s="71"/>
      <c r="AA1" s="71"/>
      <c r="AB1" s="71"/>
      <c r="AC1" s="71"/>
    </row>
    <row r="2" spans="1:29" ht="15.75">
      <c r="A2" s="71"/>
      <c r="B2" s="16" t="s">
        <v>0</v>
      </c>
      <c r="C2" s="16" t="s">
        <v>34</v>
      </c>
      <c r="D2" s="16" t="s">
        <v>12</v>
      </c>
      <c r="E2" s="16" t="s">
        <v>25</v>
      </c>
      <c r="F2" s="16" t="s">
        <v>27</v>
      </c>
      <c r="G2" s="16" t="s">
        <v>35</v>
      </c>
      <c r="H2" s="16" t="s">
        <v>36</v>
      </c>
      <c r="I2" s="16" t="s">
        <v>0</v>
      </c>
      <c r="J2" s="16" t="s">
        <v>34</v>
      </c>
      <c r="K2" s="16" t="s">
        <v>12</v>
      </c>
      <c r="L2" s="16" t="s">
        <v>37</v>
      </c>
      <c r="M2" s="16" t="s">
        <v>27</v>
      </c>
      <c r="N2" s="16" t="s">
        <v>35</v>
      </c>
      <c r="O2" s="16" t="s">
        <v>36</v>
      </c>
      <c r="P2" s="16" t="s">
        <v>0</v>
      </c>
      <c r="Q2" s="16" t="s">
        <v>34</v>
      </c>
      <c r="R2" s="16" t="s">
        <v>12</v>
      </c>
      <c r="S2" s="16" t="s">
        <v>37</v>
      </c>
      <c r="T2" s="16" t="s">
        <v>27</v>
      </c>
      <c r="U2" s="16" t="s">
        <v>35</v>
      </c>
      <c r="V2" s="16" t="s">
        <v>36</v>
      </c>
      <c r="W2" s="16" t="s">
        <v>0</v>
      </c>
      <c r="X2" s="16" t="s">
        <v>34</v>
      </c>
      <c r="Y2" s="16" t="s">
        <v>12</v>
      </c>
      <c r="Z2" s="16" t="s">
        <v>37</v>
      </c>
      <c r="AA2" s="16" t="s">
        <v>27</v>
      </c>
      <c r="AB2" s="16" t="s">
        <v>35</v>
      </c>
      <c r="AC2" s="16" t="s">
        <v>36</v>
      </c>
    </row>
    <row r="3" spans="1:29">
      <c r="A3" s="65" t="s">
        <v>2</v>
      </c>
      <c r="B3" s="15">
        <v>16.350000000000001</v>
      </c>
      <c r="C3" s="15">
        <v>24.99</v>
      </c>
      <c r="D3" s="15">
        <v>30.9</v>
      </c>
      <c r="E3" s="15">
        <v>22.04</v>
      </c>
      <c r="F3" s="15">
        <v>25.35</v>
      </c>
      <c r="G3" s="15">
        <v>27.67</v>
      </c>
      <c r="H3" s="15">
        <v>26.12</v>
      </c>
      <c r="I3" s="15">
        <v>16.95</v>
      </c>
      <c r="J3" s="15">
        <v>22.69</v>
      </c>
      <c r="K3" s="15">
        <v>29.45</v>
      </c>
      <c r="L3" s="15">
        <v>21.04</v>
      </c>
      <c r="M3" s="15">
        <v>23.45</v>
      </c>
      <c r="N3" s="15">
        <v>27.56</v>
      </c>
      <c r="O3" s="15">
        <v>25.82</v>
      </c>
      <c r="P3" s="15">
        <v>16.95</v>
      </c>
      <c r="Q3" s="15">
        <v>22.39</v>
      </c>
      <c r="R3" s="15">
        <v>29.25</v>
      </c>
      <c r="S3" s="15">
        <v>20.46</v>
      </c>
      <c r="T3" s="15">
        <v>23.13</v>
      </c>
      <c r="U3" s="15">
        <v>27.55</v>
      </c>
      <c r="V3" s="15">
        <v>25.91</v>
      </c>
      <c r="W3" s="15">
        <v>16.05</v>
      </c>
      <c r="X3" s="15">
        <v>22.09</v>
      </c>
      <c r="Y3" s="15">
        <v>32.25</v>
      </c>
      <c r="Z3" s="15">
        <v>20.34</v>
      </c>
      <c r="AA3" s="15">
        <v>24.03</v>
      </c>
      <c r="AB3" s="15">
        <v>27.75</v>
      </c>
      <c r="AC3" s="15">
        <v>25.82</v>
      </c>
    </row>
    <row r="4" spans="1:29">
      <c r="A4" s="65" t="s">
        <v>3</v>
      </c>
      <c r="B4" s="15">
        <v>16.38</v>
      </c>
      <c r="C4" s="15">
        <v>24.55</v>
      </c>
      <c r="D4" s="15">
        <v>31.28</v>
      </c>
      <c r="E4" s="15">
        <v>22.45</v>
      </c>
      <c r="F4" s="15">
        <v>25.45</v>
      </c>
      <c r="G4" s="15">
        <v>27.68</v>
      </c>
      <c r="H4" s="15">
        <v>25.89</v>
      </c>
      <c r="I4" s="15">
        <v>16.88</v>
      </c>
      <c r="J4" s="15">
        <v>22.75</v>
      </c>
      <c r="K4" s="15">
        <v>30.28</v>
      </c>
      <c r="L4" s="15">
        <v>21.45</v>
      </c>
      <c r="M4" s="15">
        <v>23.35</v>
      </c>
      <c r="N4" s="15">
        <v>27.63</v>
      </c>
      <c r="O4" s="15">
        <v>26.09</v>
      </c>
      <c r="P4" s="15">
        <v>16.88</v>
      </c>
      <c r="Q4" s="15">
        <v>22.15</v>
      </c>
      <c r="R4" s="15">
        <v>29.28</v>
      </c>
      <c r="S4" s="15">
        <v>20.55</v>
      </c>
      <c r="T4" s="15">
        <v>23.15</v>
      </c>
      <c r="U4" s="15">
        <v>27.41</v>
      </c>
      <c r="V4" s="15">
        <v>25.94</v>
      </c>
      <c r="W4" s="15">
        <v>16.079999999999998</v>
      </c>
      <c r="X4" s="15">
        <v>22.19</v>
      </c>
      <c r="Y4" s="15">
        <v>32.28</v>
      </c>
      <c r="Z4" s="15">
        <v>20.45</v>
      </c>
      <c r="AA4" s="15">
        <v>24.05</v>
      </c>
      <c r="AB4" s="15">
        <v>27.41</v>
      </c>
      <c r="AC4" s="15">
        <v>26.5</v>
      </c>
    </row>
    <row r="5" spans="1:29">
      <c r="A5" s="65" t="s">
        <v>4</v>
      </c>
      <c r="B5" s="15">
        <v>16.38</v>
      </c>
      <c r="C5" s="15">
        <v>24.85</v>
      </c>
      <c r="D5" s="15">
        <v>31.13</v>
      </c>
      <c r="E5" s="15">
        <v>22.36</v>
      </c>
      <c r="F5" s="15">
        <v>25.68</v>
      </c>
      <c r="G5" s="15">
        <v>27.55</v>
      </c>
      <c r="H5" s="15">
        <v>26.14</v>
      </c>
      <c r="I5" s="15">
        <v>16.88</v>
      </c>
      <c r="J5" s="15">
        <v>22.85</v>
      </c>
      <c r="K5" s="15">
        <v>29.55</v>
      </c>
      <c r="L5" s="15">
        <v>21.36</v>
      </c>
      <c r="M5" s="15">
        <v>23.28</v>
      </c>
      <c r="N5" s="15">
        <v>27.65</v>
      </c>
      <c r="O5" s="15">
        <v>25.84</v>
      </c>
      <c r="P5" s="15">
        <v>16.88</v>
      </c>
      <c r="Q5" s="15">
        <v>22.25</v>
      </c>
      <c r="R5" s="15">
        <v>29.25</v>
      </c>
      <c r="S5" s="15">
        <v>20.53</v>
      </c>
      <c r="T5" s="15">
        <v>23.17</v>
      </c>
      <c r="U5" s="15">
        <v>27.61</v>
      </c>
      <c r="V5" s="15">
        <v>25.85</v>
      </c>
      <c r="W5" s="15">
        <v>16.079999999999998</v>
      </c>
      <c r="X5" s="15">
        <v>22.05</v>
      </c>
      <c r="Y5" s="15">
        <v>31.95</v>
      </c>
      <c r="Z5" s="15">
        <v>20.23</v>
      </c>
      <c r="AA5" s="15">
        <v>24.17</v>
      </c>
      <c r="AB5" s="15">
        <v>27.61</v>
      </c>
      <c r="AC5" s="15">
        <v>26.09</v>
      </c>
    </row>
    <row r="6" spans="1:29" s="15" customFormat="1" ht="14.25">
      <c r="A6" s="65" t="s">
        <v>5</v>
      </c>
      <c r="B6" s="15">
        <f>AVERAGE(B3:B5)</f>
        <v>16.37</v>
      </c>
      <c r="C6" s="15">
        <f t="shared" ref="C6:AC6" si="0">AVERAGE(C3:C5)</f>
        <v>24.796666666666667</v>
      </c>
      <c r="D6" s="15">
        <f t="shared" si="0"/>
        <v>31.103333333333335</v>
      </c>
      <c r="E6" s="15">
        <f t="shared" si="0"/>
        <v>22.283333333333331</v>
      </c>
      <c r="F6" s="15">
        <f t="shared" si="0"/>
        <v>25.493333333333329</v>
      </c>
      <c r="G6" s="15">
        <f t="shared" si="0"/>
        <v>27.633333333333336</v>
      </c>
      <c r="H6" s="15">
        <f t="shared" si="0"/>
        <v>26.05</v>
      </c>
      <c r="I6" s="15">
        <f t="shared" si="0"/>
        <v>16.903333333333332</v>
      </c>
      <c r="J6" s="15">
        <f t="shared" si="0"/>
        <v>22.763333333333332</v>
      </c>
      <c r="K6" s="15">
        <f t="shared" si="0"/>
        <v>29.76</v>
      </c>
      <c r="L6" s="15">
        <f t="shared" si="0"/>
        <v>21.283333333333331</v>
      </c>
      <c r="M6" s="15">
        <f t="shared" si="0"/>
        <v>23.36</v>
      </c>
      <c r="N6" s="15">
        <f t="shared" si="0"/>
        <v>27.613333333333333</v>
      </c>
      <c r="O6" s="15">
        <f t="shared" si="0"/>
        <v>25.916666666666668</v>
      </c>
      <c r="P6" s="15">
        <f t="shared" si="0"/>
        <v>16.903333333333332</v>
      </c>
      <c r="Q6" s="15">
        <f t="shared" si="0"/>
        <v>22.263333333333332</v>
      </c>
      <c r="R6" s="15">
        <f t="shared" si="0"/>
        <v>29.26</v>
      </c>
      <c r="S6" s="15">
        <f t="shared" si="0"/>
        <v>20.513333333333335</v>
      </c>
      <c r="T6" s="15">
        <f t="shared" si="0"/>
        <v>23.150000000000002</v>
      </c>
      <c r="U6" s="15">
        <f t="shared" si="0"/>
        <v>27.52333333333333</v>
      </c>
      <c r="V6" s="15">
        <f t="shared" si="0"/>
        <v>25.900000000000002</v>
      </c>
      <c r="W6" s="15">
        <f t="shared" si="0"/>
        <v>16.069999999999997</v>
      </c>
      <c r="X6" s="15">
        <f t="shared" si="0"/>
        <v>22.11</v>
      </c>
      <c r="Y6" s="15">
        <f t="shared" si="0"/>
        <v>32.160000000000004</v>
      </c>
      <c r="Z6" s="15">
        <f t="shared" si="0"/>
        <v>20.34</v>
      </c>
      <c r="AA6" s="15">
        <f t="shared" si="0"/>
        <v>24.083333333333332</v>
      </c>
      <c r="AB6" s="15">
        <f t="shared" si="0"/>
        <v>27.59</v>
      </c>
      <c r="AC6" s="15">
        <f t="shared" si="0"/>
        <v>26.136666666666667</v>
      </c>
    </row>
    <row r="7" spans="1:29" ht="15.75">
      <c r="A7" s="65" t="s">
        <v>2</v>
      </c>
      <c r="B7" s="14" t="s">
        <v>6</v>
      </c>
      <c r="C7" s="16">
        <f t="shared" ref="C7:H9" si="1">C3-AVERAGE($B$3:$B$5)</f>
        <v>8.6199999999999974</v>
      </c>
      <c r="D7" s="16">
        <f t="shared" si="1"/>
        <v>14.529999999999998</v>
      </c>
      <c r="E7" s="16">
        <f t="shared" ref="E7:G9" si="2">E3-AVERAGE($B$3:$B$5)</f>
        <v>5.6699999999999982</v>
      </c>
      <c r="F7" s="16">
        <f t="shared" si="2"/>
        <v>8.98</v>
      </c>
      <c r="G7" s="16">
        <f t="shared" si="2"/>
        <v>11.3</v>
      </c>
      <c r="H7" s="16">
        <f t="shared" si="1"/>
        <v>9.75</v>
      </c>
      <c r="I7" s="14" t="s">
        <v>6</v>
      </c>
      <c r="J7" s="16">
        <f>J3-AVERAGE($B$3:$B$5)</f>
        <v>6.32</v>
      </c>
      <c r="K7" s="16">
        <f t="shared" ref="K7:O7" si="3">K3-AVERAGE($B$3:$B$5)</f>
        <v>13.079999999999998</v>
      </c>
      <c r="L7" s="16">
        <f>L3-AVERAGE($B$3:$B$5)</f>
        <v>4.6699999999999982</v>
      </c>
      <c r="M7" s="16">
        <f t="shared" si="3"/>
        <v>7.0799999999999983</v>
      </c>
      <c r="N7" s="16">
        <f>N3-AVERAGE($B$3:$B$5)</f>
        <v>11.189999999999998</v>
      </c>
      <c r="O7" s="16">
        <f t="shared" si="3"/>
        <v>9.4499999999999993</v>
      </c>
      <c r="P7" s="14" t="s">
        <v>6</v>
      </c>
      <c r="Q7" s="16">
        <f t="shared" ref="Q7:V9" si="4">Q3-AVERAGE($B$3:$B$5)</f>
        <v>6.02</v>
      </c>
      <c r="R7" s="16">
        <f t="shared" si="4"/>
        <v>12.879999999999999</v>
      </c>
      <c r="S7" s="16">
        <f>S3-AVERAGE($B$3:$B$5)</f>
        <v>4.09</v>
      </c>
      <c r="T7" s="16">
        <f t="shared" si="4"/>
        <v>6.759999999999998</v>
      </c>
      <c r="U7" s="16">
        <f>U3-AVERAGE($B$3:$B$5)</f>
        <v>11.18</v>
      </c>
      <c r="V7" s="16">
        <f t="shared" si="4"/>
        <v>9.5399999999999991</v>
      </c>
      <c r="W7" s="14"/>
      <c r="X7" s="16">
        <f t="shared" ref="X7:AC7" si="5">X3-AVERAGE($B$3:$B$5)</f>
        <v>5.7199999999999989</v>
      </c>
      <c r="Y7" s="16">
        <f t="shared" si="5"/>
        <v>15.879999999999999</v>
      </c>
      <c r="Z7" s="16">
        <f t="shared" si="5"/>
        <v>3.9699999999999989</v>
      </c>
      <c r="AA7" s="16">
        <f t="shared" si="5"/>
        <v>7.66</v>
      </c>
      <c r="AB7" s="16">
        <f t="shared" si="5"/>
        <v>11.379999999999999</v>
      </c>
      <c r="AC7" s="16">
        <f t="shared" si="5"/>
        <v>9.4499999999999993</v>
      </c>
    </row>
    <row r="8" spans="1:29" ht="15.75">
      <c r="A8" s="65" t="s">
        <v>3</v>
      </c>
      <c r="B8" s="14"/>
      <c r="C8" s="16">
        <f t="shared" si="1"/>
        <v>8.18</v>
      </c>
      <c r="D8" s="16">
        <f t="shared" si="1"/>
        <v>14.91</v>
      </c>
      <c r="E8" s="16">
        <f t="shared" si="2"/>
        <v>6.0799999999999983</v>
      </c>
      <c r="F8" s="16">
        <f t="shared" si="2"/>
        <v>9.0799999999999983</v>
      </c>
      <c r="G8" s="16">
        <f t="shared" si="2"/>
        <v>11.309999999999999</v>
      </c>
      <c r="H8" s="16">
        <f t="shared" si="1"/>
        <v>9.52</v>
      </c>
      <c r="I8" s="14"/>
      <c r="J8" s="16">
        <f t="shared" ref="J8:O9" si="6">J4-AVERAGE($B$3:$B$5)</f>
        <v>6.379999999999999</v>
      </c>
      <c r="K8" s="16">
        <f t="shared" si="6"/>
        <v>13.91</v>
      </c>
      <c r="L8" s="16">
        <f>L4-AVERAGE($B$3:$B$5)</f>
        <v>5.0799999999999983</v>
      </c>
      <c r="M8" s="16">
        <f t="shared" si="6"/>
        <v>6.98</v>
      </c>
      <c r="N8" s="16">
        <f>N4-AVERAGE($B$3:$B$5)</f>
        <v>11.259999999999998</v>
      </c>
      <c r="O8" s="16">
        <f t="shared" si="6"/>
        <v>9.7199999999999989</v>
      </c>
      <c r="P8" s="14"/>
      <c r="Q8" s="16">
        <f t="shared" si="4"/>
        <v>5.7799999999999976</v>
      </c>
      <c r="R8" s="16">
        <f t="shared" si="4"/>
        <v>12.91</v>
      </c>
      <c r="S8" s="16">
        <f>S4-AVERAGE($B$3:$B$5)</f>
        <v>4.18</v>
      </c>
      <c r="T8" s="16">
        <f t="shared" si="4"/>
        <v>6.7799999999999976</v>
      </c>
      <c r="U8" s="16">
        <f>U4-AVERAGE($B$3:$B$5)</f>
        <v>11.04</v>
      </c>
      <c r="V8" s="16">
        <f t="shared" si="4"/>
        <v>9.57</v>
      </c>
      <c r="W8" s="14"/>
      <c r="X8" s="16">
        <f t="shared" ref="X8:AB9" si="7">X4-AVERAGE($B$3:$B$5)</f>
        <v>5.82</v>
      </c>
      <c r="Y8" s="16">
        <f t="shared" si="7"/>
        <v>15.91</v>
      </c>
      <c r="Z8" s="16">
        <f t="shared" si="7"/>
        <v>4.0799999999999983</v>
      </c>
      <c r="AA8" s="16">
        <f t="shared" si="7"/>
        <v>7.68</v>
      </c>
      <c r="AB8" s="16">
        <f t="shared" si="7"/>
        <v>11.04</v>
      </c>
      <c r="AC8" s="16">
        <f t="shared" ref="AC8" si="8">AC4-AVERAGE($B$3:$B$5)</f>
        <v>10.129999999999999</v>
      </c>
    </row>
    <row r="9" spans="1:29" ht="15.75">
      <c r="A9" s="65" t="s">
        <v>4</v>
      </c>
      <c r="B9" s="14"/>
      <c r="C9" s="16">
        <f t="shared" si="1"/>
        <v>8.48</v>
      </c>
      <c r="D9" s="16">
        <f t="shared" si="1"/>
        <v>14.759999999999998</v>
      </c>
      <c r="E9" s="16">
        <f t="shared" si="2"/>
        <v>5.9899999999999984</v>
      </c>
      <c r="F9" s="16">
        <f t="shared" si="2"/>
        <v>9.3099999999999987</v>
      </c>
      <c r="G9" s="16">
        <f t="shared" si="2"/>
        <v>11.18</v>
      </c>
      <c r="H9" s="16">
        <f t="shared" si="1"/>
        <v>9.77</v>
      </c>
      <c r="I9" s="14"/>
      <c r="J9" s="16">
        <f t="shared" si="6"/>
        <v>6.48</v>
      </c>
      <c r="K9" s="16">
        <f t="shared" si="6"/>
        <v>13.18</v>
      </c>
      <c r="L9" s="16">
        <f>L5-AVERAGE($B$3:$B$5)</f>
        <v>4.9899999999999984</v>
      </c>
      <c r="M9" s="16">
        <f t="shared" si="6"/>
        <v>6.91</v>
      </c>
      <c r="N9" s="16">
        <f>N5-AVERAGE($B$3:$B$5)</f>
        <v>11.279999999999998</v>
      </c>
      <c r="O9" s="16">
        <f t="shared" si="6"/>
        <v>9.4699999999999989</v>
      </c>
      <c r="P9" s="14"/>
      <c r="Q9" s="16">
        <f t="shared" si="4"/>
        <v>5.879999999999999</v>
      </c>
      <c r="R9" s="16">
        <f t="shared" si="4"/>
        <v>12.879999999999999</v>
      </c>
      <c r="S9" s="16">
        <f>S5-AVERAGE($B$3:$B$5)</f>
        <v>4.16</v>
      </c>
      <c r="T9" s="16">
        <f t="shared" si="4"/>
        <v>6.8000000000000007</v>
      </c>
      <c r="U9" s="16">
        <f>U5-AVERAGE($B$3:$B$5)</f>
        <v>11.239999999999998</v>
      </c>
      <c r="V9" s="16">
        <f t="shared" si="4"/>
        <v>9.48</v>
      </c>
      <c r="W9" s="14"/>
      <c r="X9" s="16">
        <f t="shared" si="7"/>
        <v>5.68</v>
      </c>
      <c r="Y9" s="16">
        <f t="shared" si="7"/>
        <v>15.579999999999998</v>
      </c>
      <c r="Z9" s="16">
        <f t="shared" si="7"/>
        <v>3.8599999999999994</v>
      </c>
      <c r="AA9" s="16">
        <f t="shared" si="7"/>
        <v>7.8000000000000007</v>
      </c>
      <c r="AB9" s="16">
        <f t="shared" si="7"/>
        <v>11.239999999999998</v>
      </c>
      <c r="AC9" s="16">
        <f t="shared" ref="AC9" si="9">AC5-AVERAGE($B$3:$B$5)</f>
        <v>9.7199999999999989</v>
      </c>
    </row>
    <row r="10" spans="1:29" ht="14.25">
      <c r="A10" s="13" t="s">
        <v>51</v>
      </c>
      <c r="B10" s="14"/>
      <c r="C10" s="15">
        <f>AVERAGE(C7:C9)</f>
        <v>8.4266666666666659</v>
      </c>
      <c r="D10" s="15">
        <f t="shared" ref="D10:AC10" si="10">AVERAGE(D7:D9)</f>
        <v>14.733333333333333</v>
      </c>
      <c r="E10" s="15">
        <f t="shared" si="10"/>
        <v>5.9133333333333313</v>
      </c>
      <c r="F10" s="15">
        <f t="shared" si="10"/>
        <v>9.1233333333333331</v>
      </c>
      <c r="G10" s="15">
        <f t="shared" si="10"/>
        <v>11.263333333333334</v>
      </c>
      <c r="H10" s="15">
        <f t="shared" si="10"/>
        <v>9.68</v>
      </c>
      <c r="I10" s="15"/>
      <c r="J10" s="15">
        <f t="shared" si="10"/>
        <v>6.3933333333333335</v>
      </c>
      <c r="K10" s="15">
        <f t="shared" si="10"/>
        <v>13.39</v>
      </c>
      <c r="L10" s="15">
        <f t="shared" si="10"/>
        <v>4.9133333333333313</v>
      </c>
      <c r="M10" s="15">
        <f t="shared" si="10"/>
        <v>6.9899999999999993</v>
      </c>
      <c r="N10" s="15">
        <f t="shared" si="10"/>
        <v>11.243333333333331</v>
      </c>
      <c r="O10" s="15">
        <f t="shared" si="10"/>
        <v>9.5466666666666651</v>
      </c>
      <c r="P10" s="15"/>
      <c r="Q10" s="15">
        <f t="shared" si="10"/>
        <v>5.8933333333333318</v>
      </c>
      <c r="R10" s="15">
        <f t="shared" si="10"/>
        <v>12.89</v>
      </c>
      <c r="S10" s="15">
        <f t="shared" si="10"/>
        <v>4.1433333333333335</v>
      </c>
      <c r="T10" s="15">
        <f t="shared" si="10"/>
        <v>6.7799999999999985</v>
      </c>
      <c r="U10" s="15">
        <f t="shared" si="10"/>
        <v>11.153333333333331</v>
      </c>
      <c r="V10" s="15">
        <f t="shared" si="10"/>
        <v>9.5299999999999994</v>
      </c>
      <c r="W10" s="15"/>
      <c r="X10" s="15">
        <f t="shared" si="10"/>
        <v>5.7399999999999993</v>
      </c>
      <c r="Y10" s="15">
        <f t="shared" si="10"/>
        <v>15.79</v>
      </c>
      <c r="Z10" s="15">
        <f t="shared" si="10"/>
        <v>3.9699999999999989</v>
      </c>
      <c r="AA10" s="15">
        <f t="shared" si="10"/>
        <v>7.7133333333333338</v>
      </c>
      <c r="AB10" s="15">
        <f t="shared" si="10"/>
        <v>11.219999999999999</v>
      </c>
      <c r="AC10" s="15">
        <f t="shared" si="10"/>
        <v>9.7666666666666657</v>
      </c>
    </row>
    <row r="11" spans="1:29" ht="15.75">
      <c r="A11" s="65" t="s">
        <v>2</v>
      </c>
      <c r="B11" s="14"/>
      <c r="C11" s="16">
        <f>C7-AVERAGE($C$7:$C$9)</f>
        <v>0.19333333333333158</v>
      </c>
      <c r="D11" s="16">
        <f>D7-AVERAGE(D7:D9)</f>
        <v>-0.20333333333333492</v>
      </c>
      <c r="E11" s="16">
        <f>E7-AVERAGE($E$7:$E$9)</f>
        <v>-0.24333333333333318</v>
      </c>
      <c r="F11" s="16">
        <f>F7-AVERAGE($F$7:$F$9)</f>
        <v>-0.14333333333333265</v>
      </c>
      <c r="G11" s="16">
        <f>G7-AVERAGE($G$7:$G$9)</f>
        <v>3.6666666666667069E-2</v>
      </c>
      <c r="H11" s="16">
        <f>H7-AVERAGE($H$7:$H$9)</f>
        <v>7.0000000000000284E-2</v>
      </c>
      <c r="I11" s="14"/>
      <c r="J11" s="16">
        <f>J7-AVERAGE($C$7:$C$9)</f>
        <v>-2.1066666666666656</v>
      </c>
      <c r="K11" s="16">
        <f>K7-AVERAGE($D$7:$D$9)</f>
        <v>-1.6533333333333342</v>
      </c>
      <c r="L11" s="16">
        <f>L7-AVERAGE($E$7:$E$9)</f>
        <v>-1.2433333333333332</v>
      </c>
      <c r="M11" s="16">
        <f>M7-AVERAGE($F$7:$F$9)</f>
        <v>-2.0433333333333348</v>
      </c>
      <c r="N11" s="16">
        <f>N7-AVERAGE($G$7:$G$9)</f>
        <v>-7.3333333333335915E-2</v>
      </c>
      <c r="O11" s="16">
        <f>O7-AVERAGE($H$7:$H$9)</f>
        <v>-0.23000000000000043</v>
      </c>
      <c r="P11" s="14"/>
      <c r="Q11" s="16">
        <f>Q7-AVERAGE($C$7:$C$9)</f>
        <v>-2.4066666666666663</v>
      </c>
      <c r="R11" s="16">
        <f>R7-AVERAGE($D$7:$D$9)</f>
        <v>-1.8533333333333335</v>
      </c>
      <c r="S11" s="16">
        <f>S7-AVERAGE($E$7:$E$9)</f>
        <v>-1.8233333333333315</v>
      </c>
      <c r="T11" s="16">
        <f>T7-AVERAGE($F$7:$F$9)</f>
        <v>-2.3633333333333351</v>
      </c>
      <c r="U11" s="16">
        <f>U7-AVERAGE($G$7:$G$9)</f>
        <v>-8.3333333333333925E-2</v>
      </c>
      <c r="V11" s="16">
        <f>V7-AVERAGE($H$7:$H$9)</f>
        <v>-0.14000000000000057</v>
      </c>
      <c r="W11" s="14"/>
      <c r="X11" s="16">
        <f>X7-AVERAGE($C$7:$C$9)</f>
        <v>-2.706666666666667</v>
      </c>
      <c r="Y11" s="16">
        <f>Y7-AVERAGE($D$7:$D$9)</f>
        <v>1.1466666666666665</v>
      </c>
      <c r="Z11" s="16">
        <f>Z7-AVERAGE($E$7:$E$9)</f>
        <v>-1.9433333333333325</v>
      </c>
      <c r="AA11" s="16">
        <f>AA7-AVERAGE($F$7:$F$9)</f>
        <v>-1.4633333333333329</v>
      </c>
      <c r="AB11" s="16">
        <f>AB7-AVERAGE($G$7:$G$9)</f>
        <v>0.11666666666666536</v>
      </c>
      <c r="AC11" s="16">
        <f>AC7-AVERAGE($H$7:$H$9)</f>
        <v>-0.23000000000000043</v>
      </c>
    </row>
    <row r="12" spans="1:29" ht="15.75">
      <c r="A12" s="65" t="s">
        <v>3</v>
      </c>
      <c r="B12" s="14"/>
      <c r="C12" s="16">
        <f>C8-AVERAGE($C$7:$C$9)</f>
        <v>-0.24666666666666615</v>
      </c>
      <c r="D12" s="16">
        <f>D8-AVERAGE($D$7:$D$9)</f>
        <v>0.17666666666666764</v>
      </c>
      <c r="E12" s="16">
        <f>E8-AVERAGE($E$7:$E$9)</f>
        <v>0.16666666666666696</v>
      </c>
      <c r="F12" s="16">
        <f>F8-AVERAGE($F$7:$F$9)</f>
        <v>-4.3333333333334778E-2</v>
      </c>
      <c r="G12" s="16">
        <f>G8-AVERAGE($G$7:$G$9)</f>
        <v>4.666666666666508E-2</v>
      </c>
      <c r="H12" s="16">
        <f>H8-AVERAGE($H$7:$H$9)</f>
        <v>-0.16000000000000014</v>
      </c>
      <c r="I12" s="14"/>
      <c r="J12" s="16">
        <f>J8-AVERAGE($C$7:$C$9)</f>
        <v>-2.0466666666666669</v>
      </c>
      <c r="K12" s="16">
        <f>K8-AVERAGE($D$7:$D$9)</f>
        <v>-0.82333333333333236</v>
      </c>
      <c r="L12" s="16">
        <f>L8-AVERAGE($E$7:$E$9)</f>
        <v>-0.83333333333333304</v>
      </c>
      <c r="M12" s="16">
        <f>M8-AVERAGE($F$7:$F$9)</f>
        <v>-2.1433333333333326</v>
      </c>
      <c r="N12" s="16">
        <f>N8-AVERAGE($G$7:$G$9)</f>
        <v>-3.3333333333356308E-3</v>
      </c>
      <c r="O12" s="16">
        <f>O8-AVERAGE($H$7:$H$9)</f>
        <v>3.9999999999999147E-2</v>
      </c>
      <c r="P12" s="14"/>
      <c r="Q12" s="16">
        <f>Q8-AVERAGE($C$7:$C$9)</f>
        <v>-2.6466666666666683</v>
      </c>
      <c r="R12" s="16">
        <f>R8-AVERAGE($D$7:$D$9)</f>
        <v>-1.8233333333333324</v>
      </c>
      <c r="S12" s="16">
        <f>S8-AVERAGE($E$7:$E$9)</f>
        <v>-1.7333333333333316</v>
      </c>
      <c r="T12" s="16">
        <f>T8-AVERAGE($F$7:$F$9)</f>
        <v>-2.3433333333333355</v>
      </c>
      <c r="U12" s="16">
        <f>U8-AVERAGE($G$7:$G$9)</f>
        <v>-0.22333333333333449</v>
      </c>
      <c r="V12" s="16">
        <f>V8-AVERAGE($H$7:$H$9)</f>
        <v>-0.10999999999999943</v>
      </c>
      <c r="W12" s="14"/>
      <c r="X12" s="16">
        <f>X8-AVERAGE($C$7:$C$9)</f>
        <v>-2.6066666666666656</v>
      </c>
      <c r="Y12" s="16">
        <f>Y8-AVERAGE($D$7:$D$9)</f>
        <v>1.1766666666666676</v>
      </c>
      <c r="Z12" s="16">
        <f>Z8-AVERAGE($E$7:$E$9)</f>
        <v>-1.833333333333333</v>
      </c>
      <c r="AA12" s="16">
        <f>AA8-AVERAGE($F$7:$F$9)</f>
        <v>-1.4433333333333334</v>
      </c>
      <c r="AB12" s="16">
        <f>AB8-AVERAGE($G$7:$G$9)</f>
        <v>-0.22333333333333449</v>
      </c>
      <c r="AC12" s="16">
        <f>AC8-AVERAGE($H$7:$H$9)</f>
        <v>0.44999999999999929</v>
      </c>
    </row>
    <row r="13" spans="1:29" ht="15.75">
      <c r="A13" s="65" t="s">
        <v>4</v>
      </c>
      <c r="B13" s="14"/>
      <c r="C13" s="16">
        <f>C9-AVERAGE($C$7:$C$9)</f>
        <v>5.3333333333334565E-2</v>
      </c>
      <c r="D13" s="16">
        <f>D9-AVERAGE($D$7:$D$9)</f>
        <v>2.6666666666665506E-2</v>
      </c>
      <c r="E13" s="16">
        <f>E9-AVERAGE($E$7:$E$9)</f>
        <v>7.6666666666667105E-2</v>
      </c>
      <c r="F13" s="16">
        <f>F9-AVERAGE($F$7:$F$9)</f>
        <v>0.18666666666666565</v>
      </c>
      <c r="G13" s="16">
        <f>G9-AVERAGE($G$7:$G$9)</f>
        <v>-8.3333333333333925E-2</v>
      </c>
      <c r="H13" s="16">
        <f>H9-AVERAGE($H$7:$H$9)</f>
        <v>8.9999999999999858E-2</v>
      </c>
      <c r="I13" s="14"/>
      <c r="J13" s="16">
        <f>J9-AVERAGE($C$7:$C$9)</f>
        <v>-1.9466666666666654</v>
      </c>
      <c r="K13" s="16">
        <f>K9-AVERAGE($D$7:$D$9)</f>
        <v>-1.5533333333333328</v>
      </c>
      <c r="L13" s="16">
        <f>L9-AVERAGE($E$7:$E$9)</f>
        <v>-0.9233333333333329</v>
      </c>
      <c r="M13" s="16">
        <f>M9-AVERAGE($F$7:$F$9)</f>
        <v>-2.2133333333333329</v>
      </c>
      <c r="N13" s="16">
        <f>N9-AVERAGE($G$7:$G$9)</f>
        <v>1.6666666666663943E-2</v>
      </c>
      <c r="O13" s="16">
        <f>O9-AVERAGE($H$7:$H$9)</f>
        <v>-0.21000000000000085</v>
      </c>
      <c r="P13" s="14"/>
      <c r="Q13" s="16">
        <f>Q9-AVERAGE($C$7:$C$9)</f>
        <v>-2.5466666666666669</v>
      </c>
      <c r="R13" s="16">
        <f>R9-AVERAGE($D$7:$D$9)</f>
        <v>-1.8533333333333335</v>
      </c>
      <c r="S13" s="16">
        <f>S9-AVERAGE($E$7:$E$9)</f>
        <v>-1.7533333333333312</v>
      </c>
      <c r="T13" s="16">
        <f>T9-AVERAGE($F$7:$F$9)</f>
        <v>-2.3233333333333324</v>
      </c>
      <c r="U13" s="16">
        <f>U9-AVERAGE($G$7:$G$9)</f>
        <v>-2.3333333333335204E-2</v>
      </c>
      <c r="V13" s="16">
        <f>V9-AVERAGE($H$7:$H$9)</f>
        <v>-0.19999999999999929</v>
      </c>
      <c r="W13" s="14"/>
      <c r="X13" s="16">
        <f>X9-AVERAGE($C$7:$C$9)</f>
        <v>-2.7466666666666661</v>
      </c>
      <c r="Y13" s="16">
        <f>Y9-AVERAGE($D$7:$D$9)</f>
        <v>0.84666666666666579</v>
      </c>
      <c r="Z13" s="16">
        <f>Z9-AVERAGE($E$7:$E$9)</f>
        <v>-2.0533333333333319</v>
      </c>
      <c r="AA13" s="16">
        <f>AA9-AVERAGE($F$7:$F$9)</f>
        <v>-1.3233333333333324</v>
      </c>
      <c r="AB13" s="16">
        <f>AB9-AVERAGE($G$7:$G$9)</f>
        <v>-2.3333333333335204E-2</v>
      </c>
      <c r="AC13" s="16">
        <f>AC9-AVERAGE($H$7:$H$9)</f>
        <v>3.9999999999999147E-2</v>
      </c>
    </row>
    <row r="14" spans="1:29" ht="14.25">
      <c r="A14" s="13" t="s">
        <v>52</v>
      </c>
      <c r="B14" s="14"/>
      <c r="C14" s="15">
        <f>AVERAGE(C11:C13)</f>
        <v>0</v>
      </c>
      <c r="D14" s="15">
        <f t="shared" ref="D14:AC14" si="11">AVERAGE(D11:D13)</f>
        <v>-5.9211894646675012E-16</v>
      </c>
      <c r="E14" s="15">
        <f t="shared" si="11"/>
        <v>2.9605947323337506E-16</v>
      </c>
      <c r="F14" s="15">
        <f t="shared" si="11"/>
        <v>-5.9211894646675012E-16</v>
      </c>
      <c r="G14" s="15">
        <f t="shared" si="11"/>
        <v>-5.9211894646675012E-16</v>
      </c>
      <c r="H14" s="15">
        <f t="shared" si="11"/>
        <v>0</v>
      </c>
      <c r="I14" s="15"/>
      <c r="J14" s="15">
        <f t="shared" si="11"/>
        <v>-2.0333333333333328</v>
      </c>
      <c r="K14" s="15">
        <f t="shared" si="11"/>
        <v>-1.343333333333333</v>
      </c>
      <c r="L14" s="15">
        <f t="shared" si="11"/>
        <v>-0.99999999999999967</v>
      </c>
      <c r="M14" s="15">
        <f t="shared" si="11"/>
        <v>-2.1333333333333333</v>
      </c>
      <c r="N14" s="15">
        <f t="shared" si="11"/>
        <v>-2.0000000000002533E-2</v>
      </c>
      <c r="O14" s="15">
        <f t="shared" si="11"/>
        <v>-0.13333333333333405</v>
      </c>
      <c r="P14" s="15"/>
      <c r="Q14" s="15">
        <f t="shared" si="11"/>
        <v>-2.5333333333333337</v>
      </c>
      <c r="R14" s="15">
        <f t="shared" si="11"/>
        <v>-1.843333333333333</v>
      </c>
      <c r="S14" s="15">
        <f t="shared" si="11"/>
        <v>-1.769999999999998</v>
      </c>
      <c r="T14" s="15">
        <f t="shared" si="11"/>
        <v>-2.3433333333333342</v>
      </c>
      <c r="U14" s="15">
        <f t="shared" si="11"/>
        <v>-0.11000000000000121</v>
      </c>
      <c r="V14" s="15">
        <f t="shared" si="11"/>
        <v>-0.14999999999999977</v>
      </c>
      <c r="W14" s="15"/>
      <c r="X14" s="15">
        <f t="shared" si="11"/>
        <v>-2.6866666666666661</v>
      </c>
      <c r="Y14" s="15">
        <f t="shared" si="11"/>
        <v>1.0566666666666666</v>
      </c>
      <c r="Z14" s="15">
        <f t="shared" si="11"/>
        <v>-1.9433333333333325</v>
      </c>
      <c r="AA14" s="15">
        <f t="shared" si="11"/>
        <v>-1.4099999999999995</v>
      </c>
      <c r="AB14" s="15">
        <f t="shared" si="11"/>
        <v>-4.3333333333334778E-2</v>
      </c>
      <c r="AC14" s="15">
        <f t="shared" si="11"/>
        <v>8.6666666666666003E-2</v>
      </c>
    </row>
    <row r="15" spans="1:29">
      <c r="A15" s="65" t="s">
        <v>2</v>
      </c>
      <c r="B15" s="14"/>
      <c r="C15" s="15">
        <f t="shared" ref="C15:H18" si="12">POWER(2,-C11)</f>
        <v>0.87458267005583734</v>
      </c>
      <c r="D15" s="15">
        <f t="shared" si="12"/>
        <v>1.1513554801999821</v>
      </c>
      <c r="E15" s="15">
        <f t="shared" ref="E15:G18" si="13">POWER(2,-E11)</f>
        <v>1.1837244885898353</v>
      </c>
      <c r="F15" s="15">
        <f t="shared" si="13"/>
        <v>1.1044540007443511</v>
      </c>
      <c r="G15" s="15">
        <f t="shared" si="13"/>
        <v>0.97490485572224006</v>
      </c>
      <c r="H15" s="15">
        <f t="shared" si="12"/>
        <v>0.95263799804393712</v>
      </c>
      <c r="I15" s="14"/>
      <c r="J15" s="15">
        <f t="shared" ref="J15:O18" si="14">POWER(2,-J11)</f>
        <v>4.3069502729900879</v>
      </c>
      <c r="K15" s="15">
        <f t="shared" si="14"/>
        <v>3.1455958715759262</v>
      </c>
      <c r="L15" s="15">
        <f>POWER(2,-L11)</f>
        <v>2.3674489771796705</v>
      </c>
      <c r="M15" s="15">
        <f t="shared" si="14"/>
        <v>4.1219680813171946</v>
      </c>
      <c r="N15" s="15">
        <f>POWER(2,-N11)</f>
        <v>1.0521448482007183</v>
      </c>
      <c r="O15" s="15">
        <f t="shared" si="14"/>
        <v>1.1728349492318793</v>
      </c>
      <c r="P15" s="14"/>
      <c r="Q15" s="15">
        <f t="shared" ref="Q15:V18" si="15">POWER(2,-Q11)</f>
        <v>5.3024777671461116</v>
      </c>
      <c r="R15" s="15">
        <f t="shared" si="15"/>
        <v>3.6133408031647294</v>
      </c>
      <c r="S15" s="15">
        <f>POWER(2,-S11)</f>
        <v>3.5389793247185795</v>
      </c>
      <c r="T15" s="15">
        <f t="shared" si="15"/>
        <v>5.1455786775056183</v>
      </c>
      <c r="U15" s="15">
        <f>POWER(2,-U11)</f>
        <v>1.0594630943592958</v>
      </c>
      <c r="V15" s="15">
        <f t="shared" si="15"/>
        <v>1.1019051158766111</v>
      </c>
      <c r="W15" s="14"/>
      <c r="X15" s="15">
        <f t="shared" ref="X15:AB18" si="16">POWER(2,-X11)</f>
        <v>6.528115879907566</v>
      </c>
      <c r="Y15" s="15">
        <f t="shared" si="16"/>
        <v>0.45166760039559123</v>
      </c>
      <c r="Z15" s="15">
        <f t="shared" si="16"/>
        <v>3.8459322099306097</v>
      </c>
      <c r="AA15" s="15">
        <f t="shared" si="16"/>
        <v>2.7574473379715547</v>
      </c>
      <c r="AB15" s="15">
        <f t="shared" si="16"/>
        <v>0.92231619358594019</v>
      </c>
      <c r="AC15" s="15">
        <f t="shared" ref="AC15" si="17">POWER(2,-AC11)</f>
        <v>1.1728349492318793</v>
      </c>
    </row>
    <row r="16" spans="1:29">
      <c r="A16" s="65" t="s">
        <v>3</v>
      </c>
      <c r="B16" s="14"/>
      <c r="C16" s="15">
        <f t="shared" si="12"/>
        <v>1.1864626349084866</v>
      </c>
      <c r="D16" s="15">
        <f t="shared" si="12"/>
        <v>0.88474483117964542</v>
      </c>
      <c r="E16" s="15">
        <f t="shared" si="13"/>
        <v>0.89089871814033905</v>
      </c>
      <c r="F16" s="15">
        <f t="shared" si="13"/>
        <v>1.0304920203292987</v>
      </c>
      <c r="G16" s="15">
        <f t="shared" si="13"/>
        <v>0.96817069598288397</v>
      </c>
      <c r="H16" s="15">
        <f t="shared" si="12"/>
        <v>1.11728713807222</v>
      </c>
      <c r="I16" s="14"/>
      <c r="J16" s="15">
        <f t="shared" si="14"/>
        <v>4.1315028605975481</v>
      </c>
      <c r="K16" s="15">
        <f t="shared" si="14"/>
        <v>1.7694896623592908</v>
      </c>
      <c r="L16" s="15">
        <f>POWER(2,-L12)</f>
        <v>1.7817974362806781</v>
      </c>
      <c r="M16" s="15">
        <f t="shared" si="14"/>
        <v>4.4178160029774043</v>
      </c>
      <c r="N16" s="15">
        <f>POWER(2,-N12)</f>
        <v>1.0023131618421743</v>
      </c>
      <c r="O16" s="15">
        <f t="shared" si="14"/>
        <v>0.97265494741228609</v>
      </c>
      <c r="P16" s="14"/>
      <c r="Q16" s="15">
        <f t="shared" si="15"/>
        <v>6.2621873303928099</v>
      </c>
      <c r="R16" s="15">
        <f t="shared" si="15"/>
        <v>3.5389793247185821</v>
      </c>
      <c r="S16" s="15">
        <f>POWER(2,-S12)</f>
        <v>3.324951584571147</v>
      </c>
      <c r="T16" s="15">
        <f t="shared" si="15"/>
        <v>5.0747379752997306</v>
      </c>
      <c r="U16" s="15">
        <f>POWER(2,-U12)</f>
        <v>1.1674278037569727</v>
      </c>
      <c r="V16" s="15">
        <f t="shared" si="15"/>
        <v>1.0792282365044268</v>
      </c>
      <c r="W16" s="14"/>
      <c r="X16" s="15">
        <f t="shared" si="16"/>
        <v>6.0909474885290873</v>
      </c>
      <c r="Y16" s="15">
        <f t="shared" si="16"/>
        <v>0.44237241558982271</v>
      </c>
      <c r="Z16" s="15">
        <f t="shared" si="16"/>
        <v>3.5635948725613558</v>
      </c>
      <c r="AA16" s="15">
        <f t="shared" si="16"/>
        <v>2.7194847456257003</v>
      </c>
      <c r="AB16" s="15">
        <f t="shared" si="16"/>
        <v>1.1674278037569727</v>
      </c>
      <c r="AC16" s="15">
        <f t="shared" ref="AC16" si="18">POWER(2,-AC12)</f>
        <v>0.73204284797281316</v>
      </c>
    </row>
    <row r="17" spans="1:29">
      <c r="A17" s="65" t="s">
        <v>4</v>
      </c>
      <c r="B17" s="14"/>
      <c r="C17" s="15">
        <f t="shared" si="12"/>
        <v>0.9637071183915511</v>
      </c>
      <c r="D17" s="15">
        <f t="shared" si="12"/>
        <v>0.98168585524675533</v>
      </c>
      <c r="E17" s="15">
        <f t="shared" si="13"/>
        <v>0.94824603117449713</v>
      </c>
      <c r="F17" s="15">
        <f t="shared" si="13"/>
        <v>0.87863345222121447</v>
      </c>
      <c r="G17" s="15">
        <f t="shared" si="13"/>
        <v>1.0594630943592958</v>
      </c>
      <c r="H17" s="15">
        <f t="shared" si="12"/>
        <v>0.93952274921401191</v>
      </c>
      <c r="I17" s="14"/>
      <c r="J17" s="15">
        <f t="shared" si="14"/>
        <v>3.854828473566204</v>
      </c>
      <c r="K17" s="15">
        <f t="shared" si="14"/>
        <v>2.9349447262223145</v>
      </c>
      <c r="L17" s="15">
        <f>POWER(2,-L13)</f>
        <v>1.896492062348994</v>
      </c>
      <c r="M17" s="15">
        <f t="shared" si="14"/>
        <v>4.6374551635023558</v>
      </c>
      <c r="N17" s="15">
        <f>POWER(2,-N13)</f>
        <v>0.98851402035289804</v>
      </c>
      <c r="O17" s="15">
        <f t="shared" si="14"/>
        <v>1.156688183905288</v>
      </c>
      <c r="P17" s="14"/>
      <c r="Q17" s="15">
        <f t="shared" si="15"/>
        <v>5.8428273784402904</v>
      </c>
      <c r="R17" s="15">
        <f t="shared" si="15"/>
        <v>3.6133408031647294</v>
      </c>
      <c r="S17" s="15">
        <f>POWER(2,-S13)</f>
        <v>3.3713661790187919</v>
      </c>
      <c r="T17" s="15">
        <f t="shared" si="15"/>
        <v>5.0048725579749949</v>
      </c>
      <c r="U17" s="15">
        <f>POWER(2,-U13)</f>
        <v>1.0163049321681901</v>
      </c>
      <c r="V17" s="15">
        <f t="shared" si="15"/>
        <v>1.1486983549970344</v>
      </c>
      <c r="W17" s="14"/>
      <c r="X17" s="15">
        <f t="shared" si="16"/>
        <v>6.7116461981459974</v>
      </c>
      <c r="Y17" s="15">
        <f t="shared" si="16"/>
        <v>0.55606804291593637</v>
      </c>
      <c r="Z17" s="15">
        <f t="shared" si="16"/>
        <v>4.1506386366389849</v>
      </c>
      <c r="AA17" s="15">
        <f t="shared" si="16"/>
        <v>2.5024362789874979</v>
      </c>
      <c r="AB17" s="15">
        <f t="shared" si="16"/>
        <v>1.0163049321681901</v>
      </c>
      <c r="AC17" s="15">
        <f t="shared" ref="AC17:AC18" si="19">POWER(2,-AC13)</f>
        <v>0.97265494741228609</v>
      </c>
    </row>
    <row r="18" spans="1:29" ht="15.75">
      <c r="A18" s="65" t="s">
        <v>53</v>
      </c>
      <c r="B18" s="14" t="s">
        <v>6</v>
      </c>
      <c r="C18" s="15">
        <f t="shared" si="12"/>
        <v>1</v>
      </c>
      <c r="D18" s="15">
        <f t="shared" si="12"/>
        <v>1.0000000000000004</v>
      </c>
      <c r="E18" s="15">
        <f t="shared" si="13"/>
        <v>0.99999999999999978</v>
      </c>
      <c r="F18" s="15">
        <f t="shared" si="13"/>
        <v>1.0000000000000004</v>
      </c>
      <c r="G18" s="15">
        <f t="shared" si="13"/>
        <v>1.0000000000000004</v>
      </c>
      <c r="H18" s="15">
        <f t="shared" si="12"/>
        <v>1</v>
      </c>
      <c r="I18" s="14"/>
      <c r="J18" s="15">
        <f t="shared" si="14"/>
        <v>4.0934955679870981</v>
      </c>
      <c r="K18" s="15">
        <f t="shared" si="14"/>
        <v>2.5373689876498609</v>
      </c>
      <c r="L18" s="15">
        <f>POWER(2,-L14)</f>
        <v>1.9999999999999996</v>
      </c>
      <c r="M18" s="15">
        <f t="shared" si="14"/>
        <v>4.3872999187785036</v>
      </c>
      <c r="N18" s="15">
        <f>POWER(2,-N14)</f>
        <v>1.0139594797900309</v>
      </c>
      <c r="O18" s="15">
        <f t="shared" si="14"/>
        <v>1.0968249796946266</v>
      </c>
      <c r="P18" s="14"/>
      <c r="Q18" s="15">
        <f t="shared" si="15"/>
        <v>5.7890769497615135</v>
      </c>
      <c r="R18" s="15">
        <f t="shared" si="15"/>
        <v>3.588381635079323</v>
      </c>
      <c r="S18" s="15">
        <f>POWER(2,-S14)</f>
        <v>3.4105395670718224</v>
      </c>
      <c r="T18" s="15">
        <f t="shared" si="15"/>
        <v>5.0747379752997261</v>
      </c>
      <c r="U18" s="15">
        <f>POWER(2,-U14)</f>
        <v>1.0792282365044281</v>
      </c>
      <c r="V18" s="15">
        <f t="shared" si="15"/>
        <v>1.1095694720678448</v>
      </c>
      <c r="W18" s="14"/>
      <c r="X18" s="15">
        <f t="shared" si="16"/>
        <v>6.4382413794872795</v>
      </c>
      <c r="Y18" s="15">
        <f t="shared" si="16"/>
        <v>0.4807415262413266</v>
      </c>
      <c r="Z18" s="15">
        <f t="shared" si="16"/>
        <v>3.8459322099306097</v>
      </c>
      <c r="AA18" s="15">
        <f t="shared" si="16"/>
        <v>2.657371628193022</v>
      </c>
      <c r="AB18" s="15">
        <f t="shared" si="16"/>
        <v>1.0304920203292987</v>
      </c>
      <c r="AC18" s="15">
        <f t="shared" si="19"/>
        <v>0.94169601738734743</v>
      </c>
    </row>
    <row r="19" spans="1:29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3" spans="1:29">
      <c r="A23" s="66"/>
    </row>
  </sheetData>
  <mergeCells count="5">
    <mergeCell ref="B1:H1"/>
    <mergeCell ref="I1:O1"/>
    <mergeCell ref="P1:V1"/>
    <mergeCell ref="A1:A2"/>
    <mergeCell ref="W1:AC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139"/>
  <sheetViews>
    <sheetView workbookViewId="0">
      <selection activeCell="D23" sqref="D23"/>
    </sheetView>
  </sheetViews>
  <sheetFormatPr defaultRowHeight="13.5"/>
  <cols>
    <col min="1" max="1" width="9" style="4"/>
    <col min="2" max="2" width="10.125" style="4" customWidth="1"/>
    <col min="3" max="3" width="11" style="4" customWidth="1"/>
    <col min="4" max="12" width="10.5" style="4" customWidth="1"/>
    <col min="13" max="14" width="9" style="4"/>
    <col min="15" max="16" width="10.875" style="4" bestFit="1" customWidth="1"/>
    <col min="17" max="17" width="9" style="4"/>
    <col min="18" max="23" width="10.5" style="4" customWidth="1"/>
    <col min="24" max="25" width="9" style="4"/>
    <col min="26" max="27" width="10.875" style="4" bestFit="1" customWidth="1"/>
    <col min="28" max="28" width="9" style="4"/>
    <col min="29" max="34" width="10.5" style="4" customWidth="1"/>
    <col min="35" max="231" width="9" style="4"/>
    <col min="232" max="232" width="10.125" style="4" customWidth="1"/>
    <col min="233" max="233" width="11" style="4" customWidth="1"/>
    <col min="234" max="235" width="10.5" style="4" customWidth="1"/>
    <col min="236" max="236" width="11" style="4" customWidth="1"/>
    <col min="237" max="237" width="11.75" style="4" customWidth="1"/>
    <col min="238" max="242" width="9" style="4"/>
    <col min="243" max="243" width="10.5" style="4" customWidth="1"/>
    <col min="244" max="244" width="8.75" style="4" customWidth="1"/>
    <col min="245" max="245" width="10.625" style="4" customWidth="1"/>
    <col min="246" max="246" width="9.375" style="4" customWidth="1"/>
    <col min="247" max="247" width="13.375" style="4" customWidth="1"/>
    <col min="248" max="248" width="15" style="4" customWidth="1"/>
    <col min="249" max="251" width="15.625" style="4" customWidth="1"/>
    <col min="252" max="252" width="13.625" style="4" customWidth="1"/>
    <col min="253" max="253" width="13.5" style="4" customWidth="1"/>
    <col min="254" max="254" width="14" style="4" customWidth="1"/>
    <col min="255" max="255" width="14.125" style="4" customWidth="1"/>
    <col min="256" max="256" width="10.75" style="4" customWidth="1"/>
    <col min="257" max="487" width="9" style="4"/>
    <col min="488" max="488" width="10.125" style="4" customWidth="1"/>
    <col min="489" max="489" width="11" style="4" customWidth="1"/>
    <col min="490" max="491" width="10.5" style="4" customWidth="1"/>
    <col min="492" max="492" width="11" style="4" customWidth="1"/>
    <col min="493" max="493" width="11.75" style="4" customWidth="1"/>
    <col min="494" max="498" width="9" style="4"/>
    <col min="499" max="499" width="10.5" style="4" customWidth="1"/>
    <col min="500" max="500" width="8.75" style="4" customWidth="1"/>
    <col min="501" max="501" width="10.625" style="4" customWidth="1"/>
    <col min="502" max="502" width="9.375" style="4" customWidth="1"/>
    <col min="503" max="503" width="13.375" style="4" customWidth="1"/>
    <col min="504" max="504" width="15" style="4" customWidth="1"/>
    <col min="505" max="507" width="15.625" style="4" customWidth="1"/>
    <col min="508" max="508" width="13.625" style="4" customWidth="1"/>
    <col min="509" max="509" width="13.5" style="4" customWidth="1"/>
    <col min="510" max="510" width="14" style="4" customWidth="1"/>
    <col min="511" max="511" width="14.125" style="4" customWidth="1"/>
    <col min="512" max="512" width="10.75" style="4" customWidth="1"/>
    <col min="513" max="743" width="9" style="4"/>
    <col min="744" max="744" width="10.125" style="4" customWidth="1"/>
    <col min="745" max="745" width="11" style="4" customWidth="1"/>
    <col min="746" max="747" width="10.5" style="4" customWidth="1"/>
    <col min="748" max="748" width="11" style="4" customWidth="1"/>
    <col min="749" max="749" width="11.75" style="4" customWidth="1"/>
    <col min="750" max="754" width="9" style="4"/>
    <col min="755" max="755" width="10.5" style="4" customWidth="1"/>
    <col min="756" max="756" width="8.75" style="4" customWidth="1"/>
    <col min="757" max="757" width="10.625" style="4" customWidth="1"/>
    <col min="758" max="758" width="9.375" style="4" customWidth="1"/>
    <col min="759" max="759" width="13.375" style="4" customWidth="1"/>
    <col min="760" max="760" width="15" style="4" customWidth="1"/>
    <col min="761" max="763" width="15.625" style="4" customWidth="1"/>
    <col min="764" max="764" width="13.625" style="4" customWidth="1"/>
    <col min="765" max="765" width="13.5" style="4" customWidth="1"/>
    <col min="766" max="766" width="14" style="4" customWidth="1"/>
    <col min="767" max="767" width="14.125" style="4" customWidth="1"/>
    <col min="768" max="768" width="10.75" style="4" customWidth="1"/>
    <col min="769" max="999" width="9" style="4"/>
    <col min="1000" max="1000" width="10.125" style="4" customWidth="1"/>
    <col min="1001" max="1001" width="11" style="4" customWidth="1"/>
    <col min="1002" max="1003" width="10.5" style="4" customWidth="1"/>
    <col min="1004" max="1004" width="11" style="4" customWidth="1"/>
    <col min="1005" max="1005" width="11.75" style="4" customWidth="1"/>
    <col min="1006" max="1010" width="9" style="4"/>
    <col min="1011" max="1011" width="10.5" style="4" customWidth="1"/>
    <col min="1012" max="1012" width="8.75" style="4" customWidth="1"/>
    <col min="1013" max="1013" width="10.625" style="4" customWidth="1"/>
    <col min="1014" max="1014" width="9.375" style="4" customWidth="1"/>
    <col min="1015" max="1015" width="13.375" style="4" customWidth="1"/>
    <col min="1016" max="1016" width="15" style="4" customWidth="1"/>
    <col min="1017" max="1019" width="15.625" style="4" customWidth="1"/>
    <col min="1020" max="1020" width="13.625" style="4" customWidth="1"/>
    <col min="1021" max="1021" width="13.5" style="4" customWidth="1"/>
    <col min="1022" max="1022" width="14" style="4" customWidth="1"/>
    <col min="1023" max="1023" width="14.125" style="4" customWidth="1"/>
    <col min="1024" max="1024" width="10.75" style="4" customWidth="1"/>
    <col min="1025" max="1255" width="9" style="4"/>
    <col min="1256" max="1256" width="10.125" style="4" customWidth="1"/>
    <col min="1257" max="1257" width="11" style="4" customWidth="1"/>
    <col min="1258" max="1259" width="10.5" style="4" customWidth="1"/>
    <col min="1260" max="1260" width="11" style="4" customWidth="1"/>
    <col min="1261" max="1261" width="11.75" style="4" customWidth="1"/>
    <col min="1262" max="1266" width="9" style="4"/>
    <col min="1267" max="1267" width="10.5" style="4" customWidth="1"/>
    <col min="1268" max="1268" width="8.75" style="4" customWidth="1"/>
    <col min="1269" max="1269" width="10.625" style="4" customWidth="1"/>
    <col min="1270" max="1270" width="9.375" style="4" customWidth="1"/>
    <col min="1271" max="1271" width="13.375" style="4" customWidth="1"/>
    <col min="1272" max="1272" width="15" style="4" customWidth="1"/>
    <col min="1273" max="1275" width="15.625" style="4" customWidth="1"/>
    <col min="1276" max="1276" width="13.625" style="4" customWidth="1"/>
    <col min="1277" max="1277" width="13.5" style="4" customWidth="1"/>
    <col min="1278" max="1278" width="14" style="4" customWidth="1"/>
    <col min="1279" max="1279" width="14.125" style="4" customWidth="1"/>
    <col min="1280" max="1280" width="10.75" style="4" customWidth="1"/>
    <col min="1281" max="1511" width="9" style="4"/>
    <col min="1512" max="1512" width="10.125" style="4" customWidth="1"/>
    <col min="1513" max="1513" width="11" style="4" customWidth="1"/>
    <col min="1514" max="1515" width="10.5" style="4" customWidth="1"/>
    <col min="1516" max="1516" width="11" style="4" customWidth="1"/>
    <col min="1517" max="1517" width="11.75" style="4" customWidth="1"/>
    <col min="1518" max="1522" width="9" style="4"/>
    <col min="1523" max="1523" width="10.5" style="4" customWidth="1"/>
    <col min="1524" max="1524" width="8.75" style="4" customWidth="1"/>
    <col min="1525" max="1525" width="10.625" style="4" customWidth="1"/>
    <col min="1526" max="1526" width="9.375" style="4" customWidth="1"/>
    <col min="1527" max="1527" width="13.375" style="4" customWidth="1"/>
    <col min="1528" max="1528" width="15" style="4" customWidth="1"/>
    <col min="1529" max="1531" width="15.625" style="4" customWidth="1"/>
    <col min="1532" max="1532" width="13.625" style="4" customWidth="1"/>
    <col min="1533" max="1533" width="13.5" style="4" customWidth="1"/>
    <col min="1534" max="1534" width="14" style="4" customWidth="1"/>
    <col min="1535" max="1535" width="14.125" style="4" customWidth="1"/>
    <col min="1536" max="1536" width="10.75" style="4" customWidth="1"/>
    <col min="1537" max="1767" width="9" style="4"/>
    <col min="1768" max="1768" width="10.125" style="4" customWidth="1"/>
    <col min="1769" max="1769" width="11" style="4" customWidth="1"/>
    <col min="1770" max="1771" width="10.5" style="4" customWidth="1"/>
    <col min="1772" max="1772" width="11" style="4" customWidth="1"/>
    <col min="1773" max="1773" width="11.75" style="4" customWidth="1"/>
    <col min="1774" max="1778" width="9" style="4"/>
    <col min="1779" max="1779" width="10.5" style="4" customWidth="1"/>
    <col min="1780" max="1780" width="8.75" style="4" customWidth="1"/>
    <col min="1781" max="1781" width="10.625" style="4" customWidth="1"/>
    <col min="1782" max="1782" width="9.375" style="4" customWidth="1"/>
    <col min="1783" max="1783" width="13.375" style="4" customWidth="1"/>
    <col min="1784" max="1784" width="15" style="4" customWidth="1"/>
    <col min="1785" max="1787" width="15.625" style="4" customWidth="1"/>
    <col min="1788" max="1788" width="13.625" style="4" customWidth="1"/>
    <col min="1789" max="1789" width="13.5" style="4" customWidth="1"/>
    <col min="1790" max="1790" width="14" style="4" customWidth="1"/>
    <col min="1791" max="1791" width="14.125" style="4" customWidth="1"/>
    <col min="1792" max="1792" width="10.75" style="4" customWidth="1"/>
    <col min="1793" max="2023" width="9" style="4"/>
    <col min="2024" max="2024" width="10.125" style="4" customWidth="1"/>
    <col min="2025" max="2025" width="11" style="4" customWidth="1"/>
    <col min="2026" max="2027" width="10.5" style="4" customWidth="1"/>
    <col min="2028" max="2028" width="11" style="4" customWidth="1"/>
    <col min="2029" max="2029" width="11.75" style="4" customWidth="1"/>
    <col min="2030" max="2034" width="9" style="4"/>
    <col min="2035" max="2035" width="10.5" style="4" customWidth="1"/>
    <col min="2036" max="2036" width="8.75" style="4" customWidth="1"/>
    <col min="2037" max="2037" width="10.625" style="4" customWidth="1"/>
    <col min="2038" max="2038" width="9.375" style="4" customWidth="1"/>
    <col min="2039" max="2039" width="13.375" style="4" customWidth="1"/>
    <col min="2040" max="2040" width="15" style="4" customWidth="1"/>
    <col min="2041" max="2043" width="15.625" style="4" customWidth="1"/>
    <col min="2044" max="2044" width="13.625" style="4" customWidth="1"/>
    <col min="2045" max="2045" width="13.5" style="4" customWidth="1"/>
    <col min="2046" max="2046" width="14" style="4" customWidth="1"/>
    <col min="2047" max="2047" width="14.125" style="4" customWidth="1"/>
    <col min="2048" max="2048" width="10.75" style="4" customWidth="1"/>
    <col min="2049" max="2279" width="9" style="4"/>
    <col min="2280" max="2280" width="10.125" style="4" customWidth="1"/>
    <col min="2281" max="2281" width="11" style="4" customWidth="1"/>
    <col min="2282" max="2283" width="10.5" style="4" customWidth="1"/>
    <col min="2284" max="2284" width="11" style="4" customWidth="1"/>
    <col min="2285" max="2285" width="11.75" style="4" customWidth="1"/>
    <col min="2286" max="2290" width="9" style="4"/>
    <col min="2291" max="2291" width="10.5" style="4" customWidth="1"/>
    <col min="2292" max="2292" width="8.75" style="4" customWidth="1"/>
    <col min="2293" max="2293" width="10.625" style="4" customWidth="1"/>
    <col min="2294" max="2294" width="9.375" style="4" customWidth="1"/>
    <col min="2295" max="2295" width="13.375" style="4" customWidth="1"/>
    <col min="2296" max="2296" width="15" style="4" customWidth="1"/>
    <col min="2297" max="2299" width="15.625" style="4" customWidth="1"/>
    <col min="2300" max="2300" width="13.625" style="4" customWidth="1"/>
    <col min="2301" max="2301" width="13.5" style="4" customWidth="1"/>
    <col min="2302" max="2302" width="14" style="4" customWidth="1"/>
    <col min="2303" max="2303" width="14.125" style="4" customWidth="1"/>
    <col min="2304" max="2304" width="10.75" style="4" customWidth="1"/>
    <col min="2305" max="2535" width="9" style="4"/>
    <col min="2536" max="2536" width="10.125" style="4" customWidth="1"/>
    <col min="2537" max="2537" width="11" style="4" customWidth="1"/>
    <col min="2538" max="2539" width="10.5" style="4" customWidth="1"/>
    <col min="2540" max="2540" width="11" style="4" customWidth="1"/>
    <col min="2541" max="2541" width="11.75" style="4" customWidth="1"/>
    <col min="2542" max="2546" width="9" style="4"/>
    <col min="2547" max="2547" width="10.5" style="4" customWidth="1"/>
    <col min="2548" max="2548" width="8.75" style="4" customWidth="1"/>
    <col min="2549" max="2549" width="10.625" style="4" customWidth="1"/>
    <col min="2550" max="2550" width="9.375" style="4" customWidth="1"/>
    <col min="2551" max="2551" width="13.375" style="4" customWidth="1"/>
    <col min="2552" max="2552" width="15" style="4" customWidth="1"/>
    <col min="2553" max="2555" width="15.625" style="4" customWidth="1"/>
    <col min="2556" max="2556" width="13.625" style="4" customWidth="1"/>
    <col min="2557" max="2557" width="13.5" style="4" customWidth="1"/>
    <col min="2558" max="2558" width="14" style="4" customWidth="1"/>
    <col min="2559" max="2559" width="14.125" style="4" customWidth="1"/>
    <col min="2560" max="2560" width="10.75" style="4" customWidth="1"/>
    <col min="2561" max="2791" width="9" style="4"/>
    <col min="2792" max="2792" width="10.125" style="4" customWidth="1"/>
    <col min="2793" max="2793" width="11" style="4" customWidth="1"/>
    <col min="2794" max="2795" width="10.5" style="4" customWidth="1"/>
    <col min="2796" max="2796" width="11" style="4" customWidth="1"/>
    <col min="2797" max="2797" width="11.75" style="4" customWidth="1"/>
    <col min="2798" max="2802" width="9" style="4"/>
    <col min="2803" max="2803" width="10.5" style="4" customWidth="1"/>
    <col min="2804" max="2804" width="8.75" style="4" customWidth="1"/>
    <col min="2805" max="2805" width="10.625" style="4" customWidth="1"/>
    <col min="2806" max="2806" width="9.375" style="4" customWidth="1"/>
    <col min="2807" max="2807" width="13.375" style="4" customWidth="1"/>
    <col min="2808" max="2808" width="15" style="4" customWidth="1"/>
    <col min="2809" max="2811" width="15.625" style="4" customWidth="1"/>
    <col min="2812" max="2812" width="13.625" style="4" customWidth="1"/>
    <col min="2813" max="2813" width="13.5" style="4" customWidth="1"/>
    <col min="2814" max="2814" width="14" style="4" customWidth="1"/>
    <col min="2815" max="2815" width="14.125" style="4" customWidth="1"/>
    <col min="2816" max="2816" width="10.75" style="4" customWidth="1"/>
    <col min="2817" max="3047" width="9" style="4"/>
    <col min="3048" max="3048" width="10.125" style="4" customWidth="1"/>
    <col min="3049" max="3049" width="11" style="4" customWidth="1"/>
    <col min="3050" max="3051" width="10.5" style="4" customWidth="1"/>
    <col min="3052" max="3052" width="11" style="4" customWidth="1"/>
    <col min="3053" max="3053" width="11.75" style="4" customWidth="1"/>
    <col min="3054" max="3058" width="9" style="4"/>
    <col min="3059" max="3059" width="10.5" style="4" customWidth="1"/>
    <col min="3060" max="3060" width="8.75" style="4" customWidth="1"/>
    <col min="3061" max="3061" width="10.625" style="4" customWidth="1"/>
    <col min="3062" max="3062" width="9.375" style="4" customWidth="1"/>
    <col min="3063" max="3063" width="13.375" style="4" customWidth="1"/>
    <col min="3064" max="3064" width="15" style="4" customWidth="1"/>
    <col min="3065" max="3067" width="15.625" style="4" customWidth="1"/>
    <col min="3068" max="3068" width="13.625" style="4" customWidth="1"/>
    <col min="3069" max="3069" width="13.5" style="4" customWidth="1"/>
    <col min="3070" max="3070" width="14" style="4" customWidth="1"/>
    <col min="3071" max="3071" width="14.125" style="4" customWidth="1"/>
    <col min="3072" max="3072" width="10.75" style="4" customWidth="1"/>
    <col min="3073" max="3303" width="9" style="4"/>
    <col min="3304" max="3304" width="10.125" style="4" customWidth="1"/>
    <col min="3305" max="3305" width="11" style="4" customWidth="1"/>
    <col min="3306" max="3307" width="10.5" style="4" customWidth="1"/>
    <col min="3308" max="3308" width="11" style="4" customWidth="1"/>
    <col min="3309" max="3309" width="11.75" style="4" customWidth="1"/>
    <col min="3310" max="3314" width="9" style="4"/>
    <col min="3315" max="3315" width="10.5" style="4" customWidth="1"/>
    <col min="3316" max="3316" width="8.75" style="4" customWidth="1"/>
    <col min="3317" max="3317" width="10.625" style="4" customWidth="1"/>
    <col min="3318" max="3318" width="9.375" style="4" customWidth="1"/>
    <col min="3319" max="3319" width="13.375" style="4" customWidth="1"/>
    <col min="3320" max="3320" width="15" style="4" customWidth="1"/>
    <col min="3321" max="3323" width="15.625" style="4" customWidth="1"/>
    <col min="3324" max="3324" width="13.625" style="4" customWidth="1"/>
    <col min="3325" max="3325" width="13.5" style="4" customWidth="1"/>
    <col min="3326" max="3326" width="14" style="4" customWidth="1"/>
    <col min="3327" max="3327" width="14.125" style="4" customWidth="1"/>
    <col min="3328" max="3328" width="10.75" style="4" customWidth="1"/>
    <col min="3329" max="3559" width="9" style="4"/>
    <col min="3560" max="3560" width="10.125" style="4" customWidth="1"/>
    <col min="3561" max="3561" width="11" style="4" customWidth="1"/>
    <col min="3562" max="3563" width="10.5" style="4" customWidth="1"/>
    <col min="3564" max="3564" width="11" style="4" customWidth="1"/>
    <col min="3565" max="3565" width="11.75" style="4" customWidth="1"/>
    <col min="3566" max="3570" width="9" style="4"/>
    <col min="3571" max="3571" width="10.5" style="4" customWidth="1"/>
    <col min="3572" max="3572" width="8.75" style="4" customWidth="1"/>
    <col min="3573" max="3573" width="10.625" style="4" customWidth="1"/>
    <col min="3574" max="3574" width="9.375" style="4" customWidth="1"/>
    <col min="3575" max="3575" width="13.375" style="4" customWidth="1"/>
    <col min="3576" max="3576" width="15" style="4" customWidth="1"/>
    <col min="3577" max="3579" width="15.625" style="4" customWidth="1"/>
    <col min="3580" max="3580" width="13.625" style="4" customWidth="1"/>
    <col min="3581" max="3581" width="13.5" style="4" customWidth="1"/>
    <col min="3582" max="3582" width="14" style="4" customWidth="1"/>
    <col min="3583" max="3583" width="14.125" style="4" customWidth="1"/>
    <col min="3584" max="3584" width="10.75" style="4" customWidth="1"/>
    <col min="3585" max="3815" width="9" style="4"/>
    <col min="3816" max="3816" width="10.125" style="4" customWidth="1"/>
    <col min="3817" max="3817" width="11" style="4" customWidth="1"/>
    <col min="3818" max="3819" width="10.5" style="4" customWidth="1"/>
    <col min="3820" max="3820" width="11" style="4" customWidth="1"/>
    <col min="3821" max="3821" width="11.75" style="4" customWidth="1"/>
    <col min="3822" max="3826" width="9" style="4"/>
    <col min="3827" max="3827" width="10.5" style="4" customWidth="1"/>
    <col min="3828" max="3828" width="8.75" style="4" customWidth="1"/>
    <col min="3829" max="3829" width="10.625" style="4" customWidth="1"/>
    <col min="3830" max="3830" width="9.375" style="4" customWidth="1"/>
    <col min="3831" max="3831" width="13.375" style="4" customWidth="1"/>
    <col min="3832" max="3832" width="15" style="4" customWidth="1"/>
    <col min="3833" max="3835" width="15.625" style="4" customWidth="1"/>
    <col min="3836" max="3836" width="13.625" style="4" customWidth="1"/>
    <col min="3837" max="3837" width="13.5" style="4" customWidth="1"/>
    <col min="3838" max="3838" width="14" style="4" customWidth="1"/>
    <col min="3839" max="3839" width="14.125" style="4" customWidth="1"/>
    <col min="3840" max="3840" width="10.75" style="4" customWidth="1"/>
    <col min="3841" max="4071" width="9" style="4"/>
    <col min="4072" max="4072" width="10.125" style="4" customWidth="1"/>
    <col min="4073" max="4073" width="11" style="4" customWidth="1"/>
    <col min="4074" max="4075" width="10.5" style="4" customWidth="1"/>
    <col min="4076" max="4076" width="11" style="4" customWidth="1"/>
    <col min="4077" max="4077" width="11.75" style="4" customWidth="1"/>
    <col min="4078" max="4082" width="9" style="4"/>
    <col min="4083" max="4083" width="10.5" style="4" customWidth="1"/>
    <col min="4084" max="4084" width="8.75" style="4" customWidth="1"/>
    <col min="4085" max="4085" width="10.625" style="4" customWidth="1"/>
    <col min="4086" max="4086" width="9.375" style="4" customWidth="1"/>
    <col min="4087" max="4087" width="13.375" style="4" customWidth="1"/>
    <col min="4088" max="4088" width="15" style="4" customWidth="1"/>
    <col min="4089" max="4091" width="15.625" style="4" customWidth="1"/>
    <col min="4092" max="4092" width="13.625" style="4" customWidth="1"/>
    <col min="4093" max="4093" width="13.5" style="4" customWidth="1"/>
    <col min="4094" max="4094" width="14" style="4" customWidth="1"/>
    <col min="4095" max="4095" width="14.125" style="4" customWidth="1"/>
    <col min="4096" max="4096" width="10.75" style="4" customWidth="1"/>
    <col min="4097" max="4327" width="9" style="4"/>
    <col min="4328" max="4328" width="10.125" style="4" customWidth="1"/>
    <col min="4329" max="4329" width="11" style="4" customWidth="1"/>
    <col min="4330" max="4331" width="10.5" style="4" customWidth="1"/>
    <col min="4332" max="4332" width="11" style="4" customWidth="1"/>
    <col min="4333" max="4333" width="11.75" style="4" customWidth="1"/>
    <col min="4334" max="4338" width="9" style="4"/>
    <col min="4339" max="4339" width="10.5" style="4" customWidth="1"/>
    <col min="4340" max="4340" width="8.75" style="4" customWidth="1"/>
    <col min="4341" max="4341" width="10.625" style="4" customWidth="1"/>
    <col min="4342" max="4342" width="9.375" style="4" customWidth="1"/>
    <col min="4343" max="4343" width="13.375" style="4" customWidth="1"/>
    <col min="4344" max="4344" width="15" style="4" customWidth="1"/>
    <col min="4345" max="4347" width="15.625" style="4" customWidth="1"/>
    <col min="4348" max="4348" width="13.625" style="4" customWidth="1"/>
    <col min="4349" max="4349" width="13.5" style="4" customWidth="1"/>
    <col min="4350" max="4350" width="14" style="4" customWidth="1"/>
    <col min="4351" max="4351" width="14.125" style="4" customWidth="1"/>
    <col min="4352" max="4352" width="10.75" style="4" customWidth="1"/>
    <col min="4353" max="4583" width="9" style="4"/>
    <col min="4584" max="4584" width="10.125" style="4" customWidth="1"/>
    <col min="4585" max="4585" width="11" style="4" customWidth="1"/>
    <col min="4586" max="4587" width="10.5" style="4" customWidth="1"/>
    <col min="4588" max="4588" width="11" style="4" customWidth="1"/>
    <col min="4589" max="4589" width="11.75" style="4" customWidth="1"/>
    <col min="4590" max="4594" width="9" style="4"/>
    <col min="4595" max="4595" width="10.5" style="4" customWidth="1"/>
    <col min="4596" max="4596" width="8.75" style="4" customWidth="1"/>
    <col min="4597" max="4597" width="10.625" style="4" customWidth="1"/>
    <col min="4598" max="4598" width="9.375" style="4" customWidth="1"/>
    <col min="4599" max="4599" width="13.375" style="4" customWidth="1"/>
    <col min="4600" max="4600" width="15" style="4" customWidth="1"/>
    <col min="4601" max="4603" width="15.625" style="4" customWidth="1"/>
    <col min="4604" max="4604" width="13.625" style="4" customWidth="1"/>
    <col min="4605" max="4605" width="13.5" style="4" customWidth="1"/>
    <col min="4606" max="4606" width="14" style="4" customWidth="1"/>
    <col min="4607" max="4607" width="14.125" style="4" customWidth="1"/>
    <col min="4608" max="4608" width="10.75" style="4" customWidth="1"/>
    <col min="4609" max="4839" width="9" style="4"/>
    <col min="4840" max="4840" width="10.125" style="4" customWidth="1"/>
    <col min="4841" max="4841" width="11" style="4" customWidth="1"/>
    <col min="4842" max="4843" width="10.5" style="4" customWidth="1"/>
    <col min="4844" max="4844" width="11" style="4" customWidth="1"/>
    <col min="4845" max="4845" width="11.75" style="4" customWidth="1"/>
    <col min="4846" max="4850" width="9" style="4"/>
    <col min="4851" max="4851" width="10.5" style="4" customWidth="1"/>
    <col min="4852" max="4852" width="8.75" style="4" customWidth="1"/>
    <col min="4853" max="4853" width="10.625" style="4" customWidth="1"/>
    <col min="4854" max="4854" width="9.375" style="4" customWidth="1"/>
    <col min="4855" max="4855" width="13.375" style="4" customWidth="1"/>
    <col min="4856" max="4856" width="15" style="4" customWidth="1"/>
    <col min="4857" max="4859" width="15.625" style="4" customWidth="1"/>
    <col min="4860" max="4860" width="13.625" style="4" customWidth="1"/>
    <col min="4861" max="4861" width="13.5" style="4" customWidth="1"/>
    <col min="4862" max="4862" width="14" style="4" customWidth="1"/>
    <col min="4863" max="4863" width="14.125" style="4" customWidth="1"/>
    <col min="4864" max="4864" width="10.75" style="4" customWidth="1"/>
    <col min="4865" max="5095" width="9" style="4"/>
    <col min="5096" max="5096" width="10.125" style="4" customWidth="1"/>
    <col min="5097" max="5097" width="11" style="4" customWidth="1"/>
    <col min="5098" max="5099" width="10.5" style="4" customWidth="1"/>
    <col min="5100" max="5100" width="11" style="4" customWidth="1"/>
    <col min="5101" max="5101" width="11.75" style="4" customWidth="1"/>
    <col min="5102" max="5106" width="9" style="4"/>
    <col min="5107" max="5107" width="10.5" style="4" customWidth="1"/>
    <col min="5108" max="5108" width="8.75" style="4" customWidth="1"/>
    <col min="5109" max="5109" width="10.625" style="4" customWidth="1"/>
    <col min="5110" max="5110" width="9.375" style="4" customWidth="1"/>
    <col min="5111" max="5111" width="13.375" style="4" customWidth="1"/>
    <col min="5112" max="5112" width="15" style="4" customWidth="1"/>
    <col min="5113" max="5115" width="15.625" style="4" customWidth="1"/>
    <col min="5116" max="5116" width="13.625" style="4" customWidth="1"/>
    <col min="5117" max="5117" width="13.5" style="4" customWidth="1"/>
    <col min="5118" max="5118" width="14" style="4" customWidth="1"/>
    <col min="5119" max="5119" width="14.125" style="4" customWidth="1"/>
    <col min="5120" max="5120" width="10.75" style="4" customWidth="1"/>
    <col min="5121" max="5351" width="9" style="4"/>
    <col min="5352" max="5352" width="10.125" style="4" customWidth="1"/>
    <col min="5353" max="5353" width="11" style="4" customWidth="1"/>
    <col min="5354" max="5355" width="10.5" style="4" customWidth="1"/>
    <col min="5356" max="5356" width="11" style="4" customWidth="1"/>
    <col min="5357" max="5357" width="11.75" style="4" customWidth="1"/>
    <col min="5358" max="5362" width="9" style="4"/>
    <col min="5363" max="5363" width="10.5" style="4" customWidth="1"/>
    <col min="5364" max="5364" width="8.75" style="4" customWidth="1"/>
    <col min="5365" max="5365" width="10.625" style="4" customWidth="1"/>
    <col min="5366" max="5366" width="9.375" style="4" customWidth="1"/>
    <col min="5367" max="5367" width="13.375" style="4" customWidth="1"/>
    <col min="5368" max="5368" width="15" style="4" customWidth="1"/>
    <col min="5369" max="5371" width="15.625" style="4" customWidth="1"/>
    <col min="5372" max="5372" width="13.625" style="4" customWidth="1"/>
    <col min="5373" max="5373" width="13.5" style="4" customWidth="1"/>
    <col min="5374" max="5374" width="14" style="4" customWidth="1"/>
    <col min="5375" max="5375" width="14.125" style="4" customWidth="1"/>
    <col min="5376" max="5376" width="10.75" style="4" customWidth="1"/>
    <col min="5377" max="5607" width="9" style="4"/>
    <col min="5608" max="5608" width="10.125" style="4" customWidth="1"/>
    <col min="5609" max="5609" width="11" style="4" customWidth="1"/>
    <col min="5610" max="5611" width="10.5" style="4" customWidth="1"/>
    <col min="5612" max="5612" width="11" style="4" customWidth="1"/>
    <col min="5613" max="5613" width="11.75" style="4" customWidth="1"/>
    <col min="5614" max="5618" width="9" style="4"/>
    <col min="5619" max="5619" width="10.5" style="4" customWidth="1"/>
    <col min="5620" max="5620" width="8.75" style="4" customWidth="1"/>
    <col min="5621" max="5621" width="10.625" style="4" customWidth="1"/>
    <col min="5622" max="5622" width="9.375" style="4" customWidth="1"/>
    <col min="5623" max="5623" width="13.375" style="4" customWidth="1"/>
    <col min="5624" max="5624" width="15" style="4" customWidth="1"/>
    <col min="5625" max="5627" width="15.625" style="4" customWidth="1"/>
    <col min="5628" max="5628" width="13.625" style="4" customWidth="1"/>
    <col min="5629" max="5629" width="13.5" style="4" customWidth="1"/>
    <col min="5630" max="5630" width="14" style="4" customWidth="1"/>
    <col min="5631" max="5631" width="14.125" style="4" customWidth="1"/>
    <col min="5632" max="5632" width="10.75" style="4" customWidth="1"/>
    <col min="5633" max="5863" width="9" style="4"/>
    <col min="5864" max="5864" width="10.125" style="4" customWidth="1"/>
    <col min="5865" max="5865" width="11" style="4" customWidth="1"/>
    <col min="5866" max="5867" width="10.5" style="4" customWidth="1"/>
    <col min="5868" max="5868" width="11" style="4" customWidth="1"/>
    <col min="5869" max="5869" width="11.75" style="4" customWidth="1"/>
    <col min="5870" max="5874" width="9" style="4"/>
    <col min="5875" max="5875" width="10.5" style="4" customWidth="1"/>
    <col min="5876" max="5876" width="8.75" style="4" customWidth="1"/>
    <col min="5877" max="5877" width="10.625" style="4" customWidth="1"/>
    <col min="5878" max="5878" width="9.375" style="4" customWidth="1"/>
    <col min="5879" max="5879" width="13.375" style="4" customWidth="1"/>
    <col min="5880" max="5880" width="15" style="4" customWidth="1"/>
    <col min="5881" max="5883" width="15.625" style="4" customWidth="1"/>
    <col min="5884" max="5884" width="13.625" style="4" customWidth="1"/>
    <col min="5885" max="5885" width="13.5" style="4" customWidth="1"/>
    <col min="5886" max="5886" width="14" style="4" customWidth="1"/>
    <col min="5887" max="5887" width="14.125" style="4" customWidth="1"/>
    <col min="5888" max="5888" width="10.75" style="4" customWidth="1"/>
    <col min="5889" max="6119" width="9" style="4"/>
    <col min="6120" max="6120" width="10.125" style="4" customWidth="1"/>
    <col min="6121" max="6121" width="11" style="4" customWidth="1"/>
    <col min="6122" max="6123" width="10.5" style="4" customWidth="1"/>
    <col min="6124" max="6124" width="11" style="4" customWidth="1"/>
    <col min="6125" max="6125" width="11.75" style="4" customWidth="1"/>
    <col min="6126" max="6130" width="9" style="4"/>
    <col min="6131" max="6131" width="10.5" style="4" customWidth="1"/>
    <col min="6132" max="6132" width="8.75" style="4" customWidth="1"/>
    <col min="6133" max="6133" width="10.625" style="4" customWidth="1"/>
    <col min="6134" max="6134" width="9.375" style="4" customWidth="1"/>
    <col min="6135" max="6135" width="13.375" style="4" customWidth="1"/>
    <col min="6136" max="6136" width="15" style="4" customWidth="1"/>
    <col min="6137" max="6139" width="15.625" style="4" customWidth="1"/>
    <col min="6140" max="6140" width="13.625" style="4" customWidth="1"/>
    <col min="6141" max="6141" width="13.5" style="4" customWidth="1"/>
    <col min="6142" max="6142" width="14" style="4" customWidth="1"/>
    <col min="6143" max="6143" width="14.125" style="4" customWidth="1"/>
    <col min="6144" max="6144" width="10.75" style="4" customWidth="1"/>
    <col min="6145" max="6375" width="9" style="4"/>
    <col min="6376" max="6376" width="10.125" style="4" customWidth="1"/>
    <col min="6377" max="6377" width="11" style="4" customWidth="1"/>
    <col min="6378" max="6379" width="10.5" style="4" customWidth="1"/>
    <col min="6380" max="6380" width="11" style="4" customWidth="1"/>
    <col min="6381" max="6381" width="11.75" style="4" customWidth="1"/>
    <col min="6382" max="6386" width="9" style="4"/>
    <col min="6387" max="6387" width="10.5" style="4" customWidth="1"/>
    <col min="6388" max="6388" width="8.75" style="4" customWidth="1"/>
    <col min="6389" max="6389" width="10.625" style="4" customWidth="1"/>
    <col min="6390" max="6390" width="9.375" style="4" customWidth="1"/>
    <col min="6391" max="6391" width="13.375" style="4" customWidth="1"/>
    <col min="6392" max="6392" width="15" style="4" customWidth="1"/>
    <col min="6393" max="6395" width="15.625" style="4" customWidth="1"/>
    <col min="6396" max="6396" width="13.625" style="4" customWidth="1"/>
    <col min="6397" max="6397" width="13.5" style="4" customWidth="1"/>
    <col min="6398" max="6398" width="14" style="4" customWidth="1"/>
    <col min="6399" max="6399" width="14.125" style="4" customWidth="1"/>
    <col min="6400" max="6400" width="10.75" style="4" customWidth="1"/>
    <col min="6401" max="6631" width="9" style="4"/>
    <col min="6632" max="6632" width="10.125" style="4" customWidth="1"/>
    <col min="6633" max="6633" width="11" style="4" customWidth="1"/>
    <col min="6634" max="6635" width="10.5" style="4" customWidth="1"/>
    <col min="6636" max="6636" width="11" style="4" customWidth="1"/>
    <col min="6637" max="6637" width="11.75" style="4" customWidth="1"/>
    <col min="6638" max="6642" width="9" style="4"/>
    <col min="6643" max="6643" width="10.5" style="4" customWidth="1"/>
    <col min="6644" max="6644" width="8.75" style="4" customWidth="1"/>
    <col min="6645" max="6645" width="10.625" style="4" customWidth="1"/>
    <col min="6646" max="6646" width="9.375" style="4" customWidth="1"/>
    <col min="6647" max="6647" width="13.375" style="4" customWidth="1"/>
    <col min="6648" max="6648" width="15" style="4" customWidth="1"/>
    <col min="6649" max="6651" width="15.625" style="4" customWidth="1"/>
    <col min="6652" max="6652" width="13.625" style="4" customWidth="1"/>
    <col min="6653" max="6653" width="13.5" style="4" customWidth="1"/>
    <col min="6654" max="6654" width="14" style="4" customWidth="1"/>
    <col min="6655" max="6655" width="14.125" style="4" customWidth="1"/>
    <col min="6656" max="6656" width="10.75" style="4" customWidth="1"/>
    <col min="6657" max="6887" width="9" style="4"/>
    <col min="6888" max="6888" width="10.125" style="4" customWidth="1"/>
    <col min="6889" max="6889" width="11" style="4" customWidth="1"/>
    <col min="6890" max="6891" width="10.5" style="4" customWidth="1"/>
    <col min="6892" max="6892" width="11" style="4" customWidth="1"/>
    <col min="6893" max="6893" width="11.75" style="4" customWidth="1"/>
    <col min="6894" max="6898" width="9" style="4"/>
    <col min="6899" max="6899" width="10.5" style="4" customWidth="1"/>
    <col min="6900" max="6900" width="8.75" style="4" customWidth="1"/>
    <col min="6901" max="6901" width="10.625" style="4" customWidth="1"/>
    <col min="6902" max="6902" width="9.375" style="4" customWidth="1"/>
    <col min="6903" max="6903" width="13.375" style="4" customWidth="1"/>
    <col min="6904" max="6904" width="15" style="4" customWidth="1"/>
    <col min="6905" max="6907" width="15.625" style="4" customWidth="1"/>
    <col min="6908" max="6908" width="13.625" style="4" customWidth="1"/>
    <col min="6909" max="6909" width="13.5" style="4" customWidth="1"/>
    <col min="6910" max="6910" width="14" style="4" customWidth="1"/>
    <col min="6911" max="6911" width="14.125" style="4" customWidth="1"/>
    <col min="6912" max="6912" width="10.75" style="4" customWidth="1"/>
    <col min="6913" max="7143" width="9" style="4"/>
    <col min="7144" max="7144" width="10.125" style="4" customWidth="1"/>
    <col min="7145" max="7145" width="11" style="4" customWidth="1"/>
    <col min="7146" max="7147" width="10.5" style="4" customWidth="1"/>
    <col min="7148" max="7148" width="11" style="4" customWidth="1"/>
    <col min="7149" max="7149" width="11.75" style="4" customWidth="1"/>
    <col min="7150" max="7154" width="9" style="4"/>
    <col min="7155" max="7155" width="10.5" style="4" customWidth="1"/>
    <col min="7156" max="7156" width="8.75" style="4" customWidth="1"/>
    <col min="7157" max="7157" width="10.625" style="4" customWidth="1"/>
    <col min="7158" max="7158" width="9.375" style="4" customWidth="1"/>
    <col min="7159" max="7159" width="13.375" style="4" customWidth="1"/>
    <col min="7160" max="7160" width="15" style="4" customWidth="1"/>
    <col min="7161" max="7163" width="15.625" style="4" customWidth="1"/>
    <col min="7164" max="7164" width="13.625" style="4" customWidth="1"/>
    <col min="7165" max="7165" width="13.5" style="4" customWidth="1"/>
    <col min="7166" max="7166" width="14" style="4" customWidth="1"/>
    <col min="7167" max="7167" width="14.125" style="4" customWidth="1"/>
    <col min="7168" max="7168" width="10.75" style="4" customWidth="1"/>
    <col min="7169" max="7399" width="9" style="4"/>
    <col min="7400" max="7400" width="10.125" style="4" customWidth="1"/>
    <col min="7401" max="7401" width="11" style="4" customWidth="1"/>
    <col min="7402" max="7403" width="10.5" style="4" customWidth="1"/>
    <col min="7404" max="7404" width="11" style="4" customWidth="1"/>
    <col min="7405" max="7405" width="11.75" style="4" customWidth="1"/>
    <col min="7406" max="7410" width="9" style="4"/>
    <col min="7411" max="7411" width="10.5" style="4" customWidth="1"/>
    <col min="7412" max="7412" width="8.75" style="4" customWidth="1"/>
    <col min="7413" max="7413" width="10.625" style="4" customWidth="1"/>
    <col min="7414" max="7414" width="9.375" style="4" customWidth="1"/>
    <col min="7415" max="7415" width="13.375" style="4" customWidth="1"/>
    <col min="7416" max="7416" width="15" style="4" customWidth="1"/>
    <col min="7417" max="7419" width="15.625" style="4" customWidth="1"/>
    <col min="7420" max="7420" width="13.625" style="4" customWidth="1"/>
    <col min="7421" max="7421" width="13.5" style="4" customWidth="1"/>
    <col min="7422" max="7422" width="14" style="4" customWidth="1"/>
    <col min="7423" max="7423" width="14.125" style="4" customWidth="1"/>
    <col min="7424" max="7424" width="10.75" style="4" customWidth="1"/>
    <col min="7425" max="7655" width="9" style="4"/>
    <col min="7656" max="7656" width="10.125" style="4" customWidth="1"/>
    <col min="7657" max="7657" width="11" style="4" customWidth="1"/>
    <col min="7658" max="7659" width="10.5" style="4" customWidth="1"/>
    <col min="7660" max="7660" width="11" style="4" customWidth="1"/>
    <col min="7661" max="7661" width="11.75" style="4" customWidth="1"/>
    <col min="7662" max="7666" width="9" style="4"/>
    <col min="7667" max="7667" width="10.5" style="4" customWidth="1"/>
    <col min="7668" max="7668" width="8.75" style="4" customWidth="1"/>
    <col min="7669" max="7669" width="10.625" style="4" customWidth="1"/>
    <col min="7670" max="7670" width="9.375" style="4" customWidth="1"/>
    <col min="7671" max="7671" width="13.375" style="4" customWidth="1"/>
    <col min="7672" max="7672" width="15" style="4" customWidth="1"/>
    <col min="7673" max="7675" width="15.625" style="4" customWidth="1"/>
    <col min="7676" max="7676" width="13.625" style="4" customWidth="1"/>
    <col min="7677" max="7677" width="13.5" style="4" customWidth="1"/>
    <col min="7678" max="7678" width="14" style="4" customWidth="1"/>
    <col min="7679" max="7679" width="14.125" style="4" customWidth="1"/>
    <col min="7680" max="7680" width="10.75" style="4" customWidth="1"/>
    <col min="7681" max="7911" width="9" style="4"/>
    <col min="7912" max="7912" width="10.125" style="4" customWidth="1"/>
    <col min="7913" max="7913" width="11" style="4" customWidth="1"/>
    <col min="7914" max="7915" width="10.5" style="4" customWidth="1"/>
    <col min="7916" max="7916" width="11" style="4" customWidth="1"/>
    <col min="7917" max="7917" width="11.75" style="4" customWidth="1"/>
    <col min="7918" max="7922" width="9" style="4"/>
    <col min="7923" max="7923" width="10.5" style="4" customWidth="1"/>
    <col min="7924" max="7924" width="8.75" style="4" customWidth="1"/>
    <col min="7925" max="7925" width="10.625" style="4" customWidth="1"/>
    <col min="7926" max="7926" width="9.375" style="4" customWidth="1"/>
    <col min="7927" max="7927" width="13.375" style="4" customWidth="1"/>
    <col min="7928" max="7928" width="15" style="4" customWidth="1"/>
    <col min="7929" max="7931" width="15.625" style="4" customWidth="1"/>
    <col min="7932" max="7932" width="13.625" style="4" customWidth="1"/>
    <col min="7933" max="7933" width="13.5" style="4" customWidth="1"/>
    <col min="7934" max="7934" width="14" style="4" customWidth="1"/>
    <col min="7935" max="7935" width="14.125" style="4" customWidth="1"/>
    <col min="7936" max="7936" width="10.75" style="4" customWidth="1"/>
    <col min="7937" max="8167" width="9" style="4"/>
    <col min="8168" max="8168" width="10.125" style="4" customWidth="1"/>
    <col min="8169" max="8169" width="11" style="4" customWidth="1"/>
    <col min="8170" max="8171" width="10.5" style="4" customWidth="1"/>
    <col min="8172" max="8172" width="11" style="4" customWidth="1"/>
    <col min="8173" max="8173" width="11.75" style="4" customWidth="1"/>
    <col min="8174" max="8178" width="9" style="4"/>
    <col min="8179" max="8179" width="10.5" style="4" customWidth="1"/>
    <col min="8180" max="8180" width="8.75" style="4" customWidth="1"/>
    <col min="8181" max="8181" width="10.625" style="4" customWidth="1"/>
    <col min="8182" max="8182" width="9.375" style="4" customWidth="1"/>
    <col min="8183" max="8183" width="13.375" style="4" customWidth="1"/>
    <col min="8184" max="8184" width="15" style="4" customWidth="1"/>
    <col min="8185" max="8187" width="15.625" style="4" customWidth="1"/>
    <col min="8188" max="8188" width="13.625" style="4" customWidth="1"/>
    <col min="8189" max="8189" width="13.5" style="4" customWidth="1"/>
    <col min="8190" max="8190" width="14" style="4" customWidth="1"/>
    <col min="8191" max="8191" width="14.125" style="4" customWidth="1"/>
    <col min="8192" max="8192" width="10.75" style="4" customWidth="1"/>
    <col min="8193" max="8423" width="9" style="4"/>
    <col min="8424" max="8424" width="10.125" style="4" customWidth="1"/>
    <col min="8425" max="8425" width="11" style="4" customWidth="1"/>
    <col min="8426" max="8427" width="10.5" style="4" customWidth="1"/>
    <col min="8428" max="8428" width="11" style="4" customWidth="1"/>
    <col min="8429" max="8429" width="11.75" style="4" customWidth="1"/>
    <col min="8430" max="8434" width="9" style="4"/>
    <col min="8435" max="8435" width="10.5" style="4" customWidth="1"/>
    <col min="8436" max="8436" width="8.75" style="4" customWidth="1"/>
    <col min="8437" max="8437" width="10.625" style="4" customWidth="1"/>
    <col min="8438" max="8438" width="9.375" style="4" customWidth="1"/>
    <col min="8439" max="8439" width="13.375" style="4" customWidth="1"/>
    <col min="8440" max="8440" width="15" style="4" customWidth="1"/>
    <col min="8441" max="8443" width="15.625" style="4" customWidth="1"/>
    <col min="8444" max="8444" width="13.625" style="4" customWidth="1"/>
    <col min="8445" max="8445" width="13.5" style="4" customWidth="1"/>
    <col min="8446" max="8446" width="14" style="4" customWidth="1"/>
    <col min="8447" max="8447" width="14.125" style="4" customWidth="1"/>
    <col min="8448" max="8448" width="10.75" style="4" customWidth="1"/>
    <col min="8449" max="8679" width="9" style="4"/>
    <col min="8680" max="8680" width="10.125" style="4" customWidth="1"/>
    <col min="8681" max="8681" width="11" style="4" customWidth="1"/>
    <col min="8682" max="8683" width="10.5" style="4" customWidth="1"/>
    <col min="8684" max="8684" width="11" style="4" customWidth="1"/>
    <col min="8685" max="8685" width="11.75" style="4" customWidth="1"/>
    <col min="8686" max="8690" width="9" style="4"/>
    <col min="8691" max="8691" width="10.5" style="4" customWidth="1"/>
    <col min="8692" max="8692" width="8.75" style="4" customWidth="1"/>
    <col min="8693" max="8693" width="10.625" style="4" customWidth="1"/>
    <col min="8694" max="8694" width="9.375" style="4" customWidth="1"/>
    <col min="8695" max="8695" width="13.375" style="4" customWidth="1"/>
    <col min="8696" max="8696" width="15" style="4" customWidth="1"/>
    <col min="8697" max="8699" width="15.625" style="4" customWidth="1"/>
    <col min="8700" max="8700" width="13.625" style="4" customWidth="1"/>
    <col min="8701" max="8701" width="13.5" style="4" customWidth="1"/>
    <col min="8702" max="8702" width="14" style="4" customWidth="1"/>
    <col min="8703" max="8703" width="14.125" style="4" customWidth="1"/>
    <col min="8704" max="8704" width="10.75" style="4" customWidth="1"/>
    <col min="8705" max="8935" width="9" style="4"/>
    <col min="8936" max="8936" width="10.125" style="4" customWidth="1"/>
    <col min="8937" max="8937" width="11" style="4" customWidth="1"/>
    <col min="8938" max="8939" width="10.5" style="4" customWidth="1"/>
    <col min="8940" max="8940" width="11" style="4" customWidth="1"/>
    <col min="8941" max="8941" width="11.75" style="4" customWidth="1"/>
    <col min="8942" max="8946" width="9" style="4"/>
    <col min="8947" max="8947" width="10.5" style="4" customWidth="1"/>
    <col min="8948" max="8948" width="8.75" style="4" customWidth="1"/>
    <col min="8949" max="8949" width="10.625" style="4" customWidth="1"/>
    <col min="8950" max="8950" width="9.375" style="4" customWidth="1"/>
    <col min="8951" max="8951" width="13.375" style="4" customWidth="1"/>
    <col min="8952" max="8952" width="15" style="4" customWidth="1"/>
    <col min="8953" max="8955" width="15.625" style="4" customWidth="1"/>
    <col min="8956" max="8956" width="13.625" style="4" customWidth="1"/>
    <col min="8957" max="8957" width="13.5" style="4" customWidth="1"/>
    <col min="8958" max="8958" width="14" style="4" customWidth="1"/>
    <col min="8959" max="8959" width="14.125" style="4" customWidth="1"/>
    <col min="8960" max="8960" width="10.75" style="4" customWidth="1"/>
    <col min="8961" max="9191" width="9" style="4"/>
    <col min="9192" max="9192" width="10.125" style="4" customWidth="1"/>
    <col min="9193" max="9193" width="11" style="4" customWidth="1"/>
    <col min="9194" max="9195" width="10.5" style="4" customWidth="1"/>
    <col min="9196" max="9196" width="11" style="4" customWidth="1"/>
    <col min="9197" max="9197" width="11.75" style="4" customWidth="1"/>
    <col min="9198" max="9202" width="9" style="4"/>
    <col min="9203" max="9203" width="10.5" style="4" customWidth="1"/>
    <col min="9204" max="9204" width="8.75" style="4" customWidth="1"/>
    <col min="9205" max="9205" width="10.625" style="4" customWidth="1"/>
    <col min="9206" max="9206" width="9.375" style="4" customWidth="1"/>
    <col min="9207" max="9207" width="13.375" style="4" customWidth="1"/>
    <col min="9208" max="9208" width="15" style="4" customWidth="1"/>
    <col min="9209" max="9211" width="15.625" style="4" customWidth="1"/>
    <col min="9212" max="9212" width="13.625" style="4" customWidth="1"/>
    <col min="9213" max="9213" width="13.5" style="4" customWidth="1"/>
    <col min="9214" max="9214" width="14" style="4" customWidth="1"/>
    <col min="9215" max="9215" width="14.125" style="4" customWidth="1"/>
    <col min="9216" max="9216" width="10.75" style="4" customWidth="1"/>
    <col min="9217" max="9447" width="9" style="4"/>
    <col min="9448" max="9448" width="10.125" style="4" customWidth="1"/>
    <col min="9449" max="9449" width="11" style="4" customWidth="1"/>
    <col min="9450" max="9451" width="10.5" style="4" customWidth="1"/>
    <col min="9452" max="9452" width="11" style="4" customWidth="1"/>
    <col min="9453" max="9453" width="11.75" style="4" customWidth="1"/>
    <col min="9454" max="9458" width="9" style="4"/>
    <col min="9459" max="9459" width="10.5" style="4" customWidth="1"/>
    <col min="9460" max="9460" width="8.75" style="4" customWidth="1"/>
    <col min="9461" max="9461" width="10.625" style="4" customWidth="1"/>
    <col min="9462" max="9462" width="9.375" style="4" customWidth="1"/>
    <col min="9463" max="9463" width="13.375" style="4" customWidth="1"/>
    <col min="9464" max="9464" width="15" style="4" customWidth="1"/>
    <col min="9465" max="9467" width="15.625" style="4" customWidth="1"/>
    <col min="9468" max="9468" width="13.625" style="4" customWidth="1"/>
    <col min="9469" max="9469" width="13.5" style="4" customWidth="1"/>
    <col min="9470" max="9470" width="14" style="4" customWidth="1"/>
    <col min="9471" max="9471" width="14.125" style="4" customWidth="1"/>
    <col min="9472" max="9472" width="10.75" style="4" customWidth="1"/>
    <col min="9473" max="9703" width="9" style="4"/>
    <col min="9704" max="9704" width="10.125" style="4" customWidth="1"/>
    <col min="9705" max="9705" width="11" style="4" customWidth="1"/>
    <col min="9706" max="9707" width="10.5" style="4" customWidth="1"/>
    <col min="9708" max="9708" width="11" style="4" customWidth="1"/>
    <col min="9709" max="9709" width="11.75" style="4" customWidth="1"/>
    <col min="9710" max="9714" width="9" style="4"/>
    <col min="9715" max="9715" width="10.5" style="4" customWidth="1"/>
    <col min="9716" max="9716" width="8.75" style="4" customWidth="1"/>
    <col min="9717" max="9717" width="10.625" style="4" customWidth="1"/>
    <col min="9718" max="9718" width="9.375" style="4" customWidth="1"/>
    <col min="9719" max="9719" width="13.375" style="4" customWidth="1"/>
    <col min="9720" max="9720" width="15" style="4" customWidth="1"/>
    <col min="9721" max="9723" width="15.625" style="4" customWidth="1"/>
    <col min="9724" max="9724" width="13.625" style="4" customWidth="1"/>
    <col min="9725" max="9725" width="13.5" style="4" customWidth="1"/>
    <col min="9726" max="9726" width="14" style="4" customWidth="1"/>
    <col min="9727" max="9727" width="14.125" style="4" customWidth="1"/>
    <col min="9728" max="9728" width="10.75" style="4" customWidth="1"/>
    <col min="9729" max="9959" width="9" style="4"/>
    <col min="9960" max="9960" width="10.125" style="4" customWidth="1"/>
    <col min="9961" max="9961" width="11" style="4" customWidth="1"/>
    <col min="9962" max="9963" width="10.5" style="4" customWidth="1"/>
    <col min="9964" max="9964" width="11" style="4" customWidth="1"/>
    <col min="9965" max="9965" width="11.75" style="4" customWidth="1"/>
    <col min="9966" max="9970" width="9" style="4"/>
    <col min="9971" max="9971" width="10.5" style="4" customWidth="1"/>
    <col min="9972" max="9972" width="8.75" style="4" customWidth="1"/>
    <col min="9973" max="9973" width="10.625" style="4" customWidth="1"/>
    <col min="9974" max="9974" width="9.375" style="4" customWidth="1"/>
    <col min="9975" max="9975" width="13.375" style="4" customWidth="1"/>
    <col min="9976" max="9976" width="15" style="4" customWidth="1"/>
    <col min="9977" max="9979" width="15.625" style="4" customWidth="1"/>
    <col min="9980" max="9980" width="13.625" style="4" customWidth="1"/>
    <col min="9981" max="9981" width="13.5" style="4" customWidth="1"/>
    <col min="9982" max="9982" width="14" style="4" customWidth="1"/>
    <col min="9983" max="9983" width="14.125" style="4" customWidth="1"/>
    <col min="9984" max="9984" width="10.75" style="4" customWidth="1"/>
    <col min="9985" max="10215" width="9" style="4"/>
    <col min="10216" max="10216" width="10.125" style="4" customWidth="1"/>
    <col min="10217" max="10217" width="11" style="4" customWidth="1"/>
    <col min="10218" max="10219" width="10.5" style="4" customWidth="1"/>
    <col min="10220" max="10220" width="11" style="4" customWidth="1"/>
    <col min="10221" max="10221" width="11.75" style="4" customWidth="1"/>
    <col min="10222" max="10226" width="9" style="4"/>
    <col min="10227" max="10227" width="10.5" style="4" customWidth="1"/>
    <col min="10228" max="10228" width="8.75" style="4" customWidth="1"/>
    <col min="10229" max="10229" width="10.625" style="4" customWidth="1"/>
    <col min="10230" max="10230" width="9.375" style="4" customWidth="1"/>
    <col min="10231" max="10231" width="13.375" style="4" customWidth="1"/>
    <col min="10232" max="10232" width="15" style="4" customWidth="1"/>
    <col min="10233" max="10235" width="15.625" style="4" customWidth="1"/>
    <col min="10236" max="10236" width="13.625" style="4" customWidth="1"/>
    <col min="10237" max="10237" width="13.5" style="4" customWidth="1"/>
    <col min="10238" max="10238" width="14" style="4" customWidth="1"/>
    <col min="10239" max="10239" width="14.125" style="4" customWidth="1"/>
    <col min="10240" max="10240" width="10.75" style="4" customWidth="1"/>
    <col min="10241" max="10471" width="9" style="4"/>
    <col min="10472" max="10472" width="10.125" style="4" customWidth="1"/>
    <col min="10473" max="10473" width="11" style="4" customWidth="1"/>
    <col min="10474" max="10475" width="10.5" style="4" customWidth="1"/>
    <col min="10476" max="10476" width="11" style="4" customWidth="1"/>
    <col min="10477" max="10477" width="11.75" style="4" customWidth="1"/>
    <col min="10478" max="10482" width="9" style="4"/>
    <col min="10483" max="10483" width="10.5" style="4" customWidth="1"/>
    <col min="10484" max="10484" width="8.75" style="4" customWidth="1"/>
    <col min="10485" max="10485" width="10.625" style="4" customWidth="1"/>
    <col min="10486" max="10486" width="9.375" style="4" customWidth="1"/>
    <col min="10487" max="10487" width="13.375" style="4" customWidth="1"/>
    <col min="10488" max="10488" width="15" style="4" customWidth="1"/>
    <col min="10489" max="10491" width="15.625" style="4" customWidth="1"/>
    <col min="10492" max="10492" width="13.625" style="4" customWidth="1"/>
    <col min="10493" max="10493" width="13.5" style="4" customWidth="1"/>
    <col min="10494" max="10494" width="14" style="4" customWidth="1"/>
    <col min="10495" max="10495" width="14.125" style="4" customWidth="1"/>
    <col min="10496" max="10496" width="10.75" style="4" customWidth="1"/>
    <col min="10497" max="10727" width="9" style="4"/>
    <col min="10728" max="10728" width="10.125" style="4" customWidth="1"/>
    <col min="10729" max="10729" width="11" style="4" customWidth="1"/>
    <col min="10730" max="10731" width="10.5" style="4" customWidth="1"/>
    <col min="10732" max="10732" width="11" style="4" customWidth="1"/>
    <col min="10733" max="10733" width="11.75" style="4" customWidth="1"/>
    <col min="10734" max="10738" width="9" style="4"/>
    <col min="10739" max="10739" width="10.5" style="4" customWidth="1"/>
    <col min="10740" max="10740" width="8.75" style="4" customWidth="1"/>
    <col min="10741" max="10741" width="10.625" style="4" customWidth="1"/>
    <col min="10742" max="10742" width="9.375" style="4" customWidth="1"/>
    <col min="10743" max="10743" width="13.375" style="4" customWidth="1"/>
    <col min="10744" max="10744" width="15" style="4" customWidth="1"/>
    <col min="10745" max="10747" width="15.625" style="4" customWidth="1"/>
    <col min="10748" max="10748" width="13.625" style="4" customWidth="1"/>
    <col min="10749" max="10749" width="13.5" style="4" customWidth="1"/>
    <col min="10750" max="10750" width="14" style="4" customWidth="1"/>
    <col min="10751" max="10751" width="14.125" style="4" customWidth="1"/>
    <col min="10752" max="10752" width="10.75" style="4" customWidth="1"/>
    <col min="10753" max="10983" width="9" style="4"/>
    <col min="10984" max="10984" width="10.125" style="4" customWidth="1"/>
    <col min="10985" max="10985" width="11" style="4" customWidth="1"/>
    <col min="10986" max="10987" width="10.5" style="4" customWidth="1"/>
    <col min="10988" max="10988" width="11" style="4" customWidth="1"/>
    <col min="10989" max="10989" width="11.75" style="4" customWidth="1"/>
    <col min="10990" max="10994" width="9" style="4"/>
    <col min="10995" max="10995" width="10.5" style="4" customWidth="1"/>
    <col min="10996" max="10996" width="8.75" style="4" customWidth="1"/>
    <col min="10997" max="10997" width="10.625" style="4" customWidth="1"/>
    <col min="10998" max="10998" width="9.375" style="4" customWidth="1"/>
    <col min="10999" max="10999" width="13.375" style="4" customWidth="1"/>
    <col min="11000" max="11000" width="15" style="4" customWidth="1"/>
    <col min="11001" max="11003" width="15.625" style="4" customWidth="1"/>
    <col min="11004" max="11004" width="13.625" style="4" customWidth="1"/>
    <col min="11005" max="11005" width="13.5" style="4" customWidth="1"/>
    <col min="11006" max="11006" width="14" style="4" customWidth="1"/>
    <col min="11007" max="11007" width="14.125" style="4" customWidth="1"/>
    <col min="11008" max="11008" width="10.75" style="4" customWidth="1"/>
    <col min="11009" max="11239" width="9" style="4"/>
    <col min="11240" max="11240" width="10.125" style="4" customWidth="1"/>
    <col min="11241" max="11241" width="11" style="4" customWidth="1"/>
    <col min="11242" max="11243" width="10.5" style="4" customWidth="1"/>
    <col min="11244" max="11244" width="11" style="4" customWidth="1"/>
    <col min="11245" max="11245" width="11.75" style="4" customWidth="1"/>
    <col min="11246" max="11250" width="9" style="4"/>
    <col min="11251" max="11251" width="10.5" style="4" customWidth="1"/>
    <col min="11252" max="11252" width="8.75" style="4" customWidth="1"/>
    <col min="11253" max="11253" width="10.625" style="4" customWidth="1"/>
    <col min="11254" max="11254" width="9.375" style="4" customWidth="1"/>
    <col min="11255" max="11255" width="13.375" style="4" customWidth="1"/>
    <col min="11256" max="11256" width="15" style="4" customWidth="1"/>
    <col min="11257" max="11259" width="15.625" style="4" customWidth="1"/>
    <col min="11260" max="11260" width="13.625" style="4" customWidth="1"/>
    <col min="11261" max="11261" width="13.5" style="4" customWidth="1"/>
    <col min="11262" max="11262" width="14" style="4" customWidth="1"/>
    <col min="11263" max="11263" width="14.125" style="4" customWidth="1"/>
    <col min="11264" max="11264" width="10.75" style="4" customWidth="1"/>
    <col min="11265" max="11495" width="9" style="4"/>
    <col min="11496" max="11496" width="10.125" style="4" customWidth="1"/>
    <col min="11497" max="11497" width="11" style="4" customWidth="1"/>
    <col min="11498" max="11499" width="10.5" style="4" customWidth="1"/>
    <col min="11500" max="11500" width="11" style="4" customWidth="1"/>
    <col min="11501" max="11501" width="11.75" style="4" customWidth="1"/>
    <col min="11502" max="11506" width="9" style="4"/>
    <col min="11507" max="11507" width="10.5" style="4" customWidth="1"/>
    <col min="11508" max="11508" width="8.75" style="4" customWidth="1"/>
    <col min="11509" max="11509" width="10.625" style="4" customWidth="1"/>
    <col min="11510" max="11510" width="9.375" style="4" customWidth="1"/>
    <col min="11511" max="11511" width="13.375" style="4" customWidth="1"/>
    <col min="11512" max="11512" width="15" style="4" customWidth="1"/>
    <col min="11513" max="11515" width="15.625" style="4" customWidth="1"/>
    <col min="11516" max="11516" width="13.625" style="4" customWidth="1"/>
    <col min="11517" max="11517" width="13.5" style="4" customWidth="1"/>
    <col min="11518" max="11518" width="14" style="4" customWidth="1"/>
    <col min="11519" max="11519" width="14.125" style="4" customWidth="1"/>
    <col min="11520" max="11520" width="10.75" style="4" customWidth="1"/>
    <col min="11521" max="11751" width="9" style="4"/>
    <col min="11752" max="11752" width="10.125" style="4" customWidth="1"/>
    <col min="11753" max="11753" width="11" style="4" customWidth="1"/>
    <col min="11754" max="11755" width="10.5" style="4" customWidth="1"/>
    <col min="11756" max="11756" width="11" style="4" customWidth="1"/>
    <col min="11757" max="11757" width="11.75" style="4" customWidth="1"/>
    <col min="11758" max="11762" width="9" style="4"/>
    <col min="11763" max="11763" width="10.5" style="4" customWidth="1"/>
    <col min="11764" max="11764" width="8.75" style="4" customWidth="1"/>
    <col min="11765" max="11765" width="10.625" style="4" customWidth="1"/>
    <col min="11766" max="11766" width="9.375" style="4" customWidth="1"/>
    <col min="11767" max="11767" width="13.375" style="4" customWidth="1"/>
    <col min="11768" max="11768" width="15" style="4" customWidth="1"/>
    <col min="11769" max="11771" width="15.625" style="4" customWidth="1"/>
    <col min="11772" max="11772" width="13.625" style="4" customWidth="1"/>
    <col min="11773" max="11773" width="13.5" style="4" customWidth="1"/>
    <col min="11774" max="11774" width="14" style="4" customWidth="1"/>
    <col min="11775" max="11775" width="14.125" style="4" customWidth="1"/>
    <col min="11776" max="11776" width="10.75" style="4" customWidth="1"/>
    <col min="11777" max="12007" width="9" style="4"/>
    <col min="12008" max="12008" width="10.125" style="4" customWidth="1"/>
    <col min="12009" max="12009" width="11" style="4" customWidth="1"/>
    <col min="12010" max="12011" width="10.5" style="4" customWidth="1"/>
    <col min="12012" max="12012" width="11" style="4" customWidth="1"/>
    <col min="12013" max="12013" width="11.75" style="4" customWidth="1"/>
    <col min="12014" max="12018" width="9" style="4"/>
    <col min="12019" max="12019" width="10.5" style="4" customWidth="1"/>
    <col min="12020" max="12020" width="8.75" style="4" customWidth="1"/>
    <col min="12021" max="12021" width="10.625" style="4" customWidth="1"/>
    <col min="12022" max="12022" width="9.375" style="4" customWidth="1"/>
    <col min="12023" max="12023" width="13.375" style="4" customWidth="1"/>
    <col min="12024" max="12024" width="15" style="4" customWidth="1"/>
    <col min="12025" max="12027" width="15.625" style="4" customWidth="1"/>
    <col min="12028" max="12028" width="13.625" style="4" customWidth="1"/>
    <col min="12029" max="12029" width="13.5" style="4" customWidth="1"/>
    <col min="12030" max="12030" width="14" style="4" customWidth="1"/>
    <col min="12031" max="12031" width="14.125" style="4" customWidth="1"/>
    <col min="12032" max="12032" width="10.75" style="4" customWidth="1"/>
    <col min="12033" max="12263" width="9" style="4"/>
    <col min="12264" max="12264" width="10.125" style="4" customWidth="1"/>
    <col min="12265" max="12265" width="11" style="4" customWidth="1"/>
    <col min="12266" max="12267" width="10.5" style="4" customWidth="1"/>
    <col min="12268" max="12268" width="11" style="4" customWidth="1"/>
    <col min="12269" max="12269" width="11.75" style="4" customWidth="1"/>
    <col min="12270" max="12274" width="9" style="4"/>
    <col min="12275" max="12275" width="10.5" style="4" customWidth="1"/>
    <col min="12276" max="12276" width="8.75" style="4" customWidth="1"/>
    <col min="12277" max="12277" width="10.625" style="4" customWidth="1"/>
    <col min="12278" max="12278" width="9.375" style="4" customWidth="1"/>
    <col min="12279" max="12279" width="13.375" style="4" customWidth="1"/>
    <col min="12280" max="12280" width="15" style="4" customWidth="1"/>
    <col min="12281" max="12283" width="15.625" style="4" customWidth="1"/>
    <col min="12284" max="12284" width="13.625" style="4" customWidth="1"/>
    <col min="12285" max="12285" width="13.5" style="4" customWidth="1"/>
    <col min="12286" max="12286" width="14" style="4" customWidth="1"/>
    <col min="12287" max="12287" width="14.125" style="4" customWidth="1"/>
    <col min="12288" max="12288" width="10.75" style="4" customWidth="1"/>
    <col min="12289" max="12519" width="9" style="4"/>
    <col min="12520" max="12520" width="10.125" style="4" customWidth="1"/>
    <col min="12521" max="12521" width="11" style="4" customWidth="1"/>
    <col min="12522" max="12523" width="10.5" style="4" customWidth="1"/>
    <col min="12524" max="12524" width="11" style="4" customWidth="1"/>
    <col min="12525" max="12525" width="11.75" style="4" customWidth="1"/>
    <col min="12526" max="12530" width="9" style="4"/>
    <col min="12531" max="12531" width="10.5" style="4" customWidth="1"/>
    <col min="12532" max="12532" width="8.75" style="4" customWidth="1"/>
    <col min="12533" max="12533" width="10.625" style="4" customWidth="1"/>
    <col min="12534" max="12534" width="9.375" style="4" customWidth="1"/>
    <col min="12535" max="12535" width="13.375" style="4" customWidth="1"/>
    <col min="12536" max="12536" width="15" style="4" customWidth="1"/>
    <col min="12537" max="12539" width="15.625" style="4" customWidth="1"/>
    <col min="12540" max="12540" width="13.625" style="4" customWidth="1"/>
    <col min="12541" max="12541" width="13.5" style="4" customWidth="1"/>
    <col min="12542" max="12542" width="14" style="4" customWidth="1"/>
    <col min="12543" max="12543" width="14.125" style="4" customWidth="1"/>
    <col min="12544" max="12544" width="10.75" style="4" customWidth="1"/>
    <col min="12545" max="12775" width="9" style="4"/>
    <col min="12776" max="12776" width="10.125" style="4" customWidth="1"/>
    <col min="12777" max="12777" width="11" style="4" customWidth="1"/>
    <col min="12778" max="12779" width="10.5" style="4" customWidth="1"/>
    <col min="12780" max="12780" width="11" style="4" customWidth="1"/>
    <col min="12781" max="12781" width="11.75" style="4" customWidth="1"/>
    <col min="12782" max="12786" width="9" style="4"/>
    <col min="12787" max="12787" width="10.5" style="4" customWidth="1"/>
    <col min="12788" max="12788" width="8.75" style="4" customWidth="1"/>
    <col min="12789" max="12789" width="10.625" style="4" customWidth="1"/>
    <col min="12790" max="12790" width="9.375" style="4" customWidth="1"/>
    <col min="12791" max="12791" width="13.375" style="4" customWidth="1"/>
    <col min="12792" max="12792" width="15" style="4" customWidth="1"/>
    <col min="12793" max="12795" width="15.625" style="4" customWidth="1"/>
    <col min="12796" max="12796" width="13.625" style="4" customWidth="1"/>
    <col min="12797" max="12797" width="13.5" style="4" customWidth="1"/>
    <col min="12798" max="12798" width="14" style="4" customWidth="1"/>
    <col min="12799" max="12799" width="14.125" style="4" customWidth="1"/>
    <col min="12800" max="12800" width="10.75" style="4" customWidth="1"/>
    <col min="12801" max="13031" width="9" style="4"/>
    <col min="13032" max="13032" width="10.125" style="4" customWidth="1"/>
    <col min="13033" max="13033" width="11" style="4" customWidth="1"/>
    <col min="13034" max="13035" width="10.5" style="4" customWidth="1"/>
    <col min="13036" max="13036" width="11" style="4" customWidth="1"/>
    <col min="13037" max="13037" width="11.75" style="4" customWidth="1"/>
    <col min="13038" max="13042" width="9" style="4"/>
    <col min="13043" max="13043" width="10.5" style="4" customWidth="1"/>
    <col min="13044" max="13044" width="8.75" style="4" customWidth="1"/>
    <col min="13045" max="13045" width="10.625" style="4" customWidth="1"/>
    <col min="13046" max="13046" width="9.375" style="4" customWidth="1"/>
    <col min="13047" max="13047" width="13.375" style="4" customWidth="1"/>
    <col min="13048" max="13048" width="15" style="4" customWidth="1"/>
    <col min="13049" max="13051" width="15.625" style="4" customWidth="1"/>
    <col min="13052" max="13052" width="13.625" style="4" customWidth="1"/>
    <col min="13053" max="13053" width="13.5" style="4" customWidth="1"/>
    <col min="13054" max="13054" width="14" style="4" customWidth="1"/>
    <col min="13055" max="13055" width="14.125" style="4" customWidth="1"/>
    <col min="13056" max="13056" width="10.75" style="4" customWidth="1"/>
    <col min="13057" max="13287" width="9" style="4"/>
    <col min="13288" max="13288" width="10.125" style="4" customWidth="1"/>
    <col min="13289" max="13289" width="11" style="4" customWidth="1"/>
    <col min="13290" max="13291" width="10.5" style="4" customWidth="1"/>
    <col min="13292" max="13292" width="11" style="4" customWidth="1"/>
    <col min="13293" max="13293" width="11.75" style="4" customWidth="1"/>
    <col min="13294" max="13298" width="9" style="4"/>
    <col min="13299" max="13299" width="10.5" style="4" customWidth="1"/>
    <col min="13300" max="13300" width="8.75" style="4" customWidth="1"/>
    <col min="13301" max="13301" width="10.625" style="4" customWidth="1"/>
    <col min="13302" max="13302" width="9.375" style="4" customWidth="1"/>
    <col min="13303" max="13303" width="13.375" style="4" customWidth="1"/>
    <col min="13304" max="13304" width="15" style="4" customWidth="1"/>
    <col min="13305" max="13307" width="15.625" style="4" customWidth="1"/>
    <col min="13308" max="13308" width="13.625" style="4" customWidth="1"/>
    <col min="13309" max="13309" width="13.5" style="4" customWidth="1"/>
    <col min="13310" max="13310" width="14" style="4" customWidth="1"/>
    <col min="13311" max="13311" width="14.125" style="4" customWidth="1"/>
    <col min="13312" max="13312" width="10.75" style="4" customWidth="1"/>
    <col min="13313" max="13543" width="9" style="4"/>
    <col min="13544" max="13544" width="10.125" style="4" customWidth="1"/>
    <col min="13545" max="13545" width="11" style="4" customWidth="1"/>
    <col min="13546" max="13547" width="10.5" style="4" customWidth="1"/>
    <col min="13548" max="13548" width="11" style="4" customWidth="1"/>
    <col min="13549" max="13549" width="11.75" style="4" customWidth="1"/>
    <col min="13550" max="13554" width="9" style="4"/>
    <col min="13555" max="13555" width="10.5" style="4" customWidth="1"/>
    <col min="13556" max="13556" width="8.75" style="4" customWidth="1"/>
    <col min="13557" max="13557" width="10.625" style="4" customWidth="1"/>
    <col min="13558" max="13558" width="9.375" style="4" customWidth="1"/>
    <col min="13559" max="13559" width="13.375" style="4" customWidth="1"/>
    <col min="13560" max="13560" width="15" style="4" customWidth="1"/>
    <col min="13561" max="13563" width="15.625" style="4" customWidth="1"/>
    <col min="13564" max="13564" width="13.625" style="4" customWidth="1"/>
    <col min="13565" max="13565" width="13.5" style="4" customWidth="1"/>
    <col min="13566" max="13566" width="14" style="4" customWidth="1"/>
    <col min="13567" max="13567" width="14.125" style="4" customWidth="1"/>
    <col min="13568" max="13568" width="10.75" style="4" customWidth="1"/>
    <col min="13569" max="13799" width="9" style="4"/>
    <col min="13800" max="13800" width="10.125" style="4" customWidth="1"/>
    <col min="13801" max="13801" width="11" style="4" customWidth="1"/>
    <col min="13802" max="13803" width="10.5" style="4" customWidth="1"/>
    <col min="13804" max="13804" width="11" style="4" customWidth="1"/>
    <col min="13805" max="13805" width="11.75" style="4" customWidth="1"/>
    <col min="13806" max="13810" width="9" style="4"/>
    <col min="13811" max="13811" width="10.5" style="4" customWidth="1"/>
    <col min="13812" max="13812" width="8.75" style="4" customWidth="1"/>
    <col min="13813" max="13813" width="10.625" style="4" customWidth="1"/>
    <col min="13814" max="13814" width="9.375" style="4" customWidth="1"/>
    <col min="13815" max="13815" width="13.375" style="4" customWidth="1"/>
    <col min="13816" max="13816" width="15" style="4" customWidth="1"/>
    <col min="13817" max="13819" width="15.625" style="4" customWidth="1"/>
    <col min="13820" max="13820" width="13.625" style="4" customWidth="1"/>
    <col min="13821" max="13821" width="13.5" style="4" customWidth="1"/>
    <col min="13822" max="13822" width="14" style="4" customWidth="1"/>
    <col min="13823" max="13823" width="14.125" style="4" customWidth="1"/>
    <col min="13824" max="13824" width="10.75" style="4" customWidth="1"/>
    <col min="13825" max="14055" width="9" style="4"/>
    <col min="14056" max="14056" width="10.125" style="4" customWidth="1"/>
    <col min="14057" max="14057" width="11" style="4" customWidth="1"/>
    <col min="14058" max="14059" width="10.5" style="4" customWidth="1"/>
    <col min="14060" max="14060" width="11" style="4" customWidth="1"/>
    <col min="14061" max="14061" width="11.75" style="4" customWidth="1"/>
    <col min="14062" max="14066" width="9" style="4"/>
    <col min="14067" max="14067" width="10.5" style="4" customWidth="1"/>
    <col min="14068" max="14068" width="8.75" style="4" customWidth="1"/>
    <col min="14069" max="14069" width="10.625" style="4" customWidth="1"/>
    <col min="14070" max="14070" width="9.375" style="4" customWidth="1"/>
    <col min="14071" max="14071" width="13.375" style="4" customWidth="1"/>
    <col min="14072" max="14072" width="15" style="4" customWidth="1"/>
    <col min="14073" max="14075" width="15.625" style="4" customWidth="1"/>
    <col min="14076" max="14076" width="13.625" style="4" customWidth="1"/>
    <col min="14077" max="14077" width="13.5" style="4" customWidth="1"/>
    <col min="14078" max="14078" width="14" style="4" customWidth="1"/>
    <col min="14079" max="14079" width="14.125" style="4" customWidth="1"/>
    <col min="14080" max="14080" width="10.75" style="4" customWidth="1"/>
    <col min="14081" max="14311" width="9" style="4"/>
    <col min="14312" max="14312" width="10.125" style="4" customWidth="1"/>
    <col min="14313" max="14313" width="11" style="4" customWidth="1"/>
    <col min="14314" max="14315" width="10.5" style="4" customWidth="1"/>
    <col min="14316" max="14316" width="11" style="4" customWidth="1"/>
    <col min="14317" max="14317" width="11.75" style="4" customWidth="1"/>
    <col min="14318" max="14322" width="9" style="4"/>
    <col min="14323" max="14323" width="10.5" style="4" customWidth="1"/>
    <col min="14324" max="14324" width="8.75" style="4" customWidth="1"/>
    <col min="14325" max="14325" width="10.625" style="4" customWidth="1"/>
    <col min="14326" max="14326" width="9.375" style="4" customWidth="1"/>
    <col min="14327" max="14327" width="13.375" style="4" customWidth="1"/>
    <col min="14328" max="14328" width="15" style="4" customWidth="1"/>
    <col min="14329" max="14331" width="15.625" style="4" customWidth="1"/>
    <col min="14332" max="14332" width="13.625" style="4" customWidth="1"/>
    <col min="14333" max="14333" width="13.5" style="4" customWidth="1"/>
    <col min="14334" max="14334" width="14" style="4" customWidth="1"/>
    <col min="14335" max="14335" width="14.125" style="4" customWidth="1"/>
    <col min="14336" max="14336" width="10.75" style="4" customWidth="1"/>
    <col min="14337" max="14567" width="9" style="4"/>
    <col min="14568" max="14568" width="10.125" style="4" customWidth="1"/>
    <col min="14569" max="14569" width="11" style="4" customWidth="1"/>
    <col min="14570" max="14571" width="10.5" style="4" customWidth="1"/>
    <col min="14572" max="14572" width="11" style="4" customWidth="1"/>
    <col min="14573" max="14573" width="11.75" style="4" customWidth="1"/>
    <col min="14574" max="14578" width="9" style="4"/>
    <col min="14579" max="14579" width="10.5" style="4" customWidth="1"/>
    <col min="14580" max="14580" width="8.75" style="4" customWidth="1"/>
    <col min="14581" max="14581" width="10.625" style="4" customWidth="1"/>
    <col min="14582" max="14582" width="9.375" style="4" customWidth="1"/>
    <col min="14583" max="14583" width="13.375" style="4" customWidth="1"/>
    <col min="14584" max="14584" width="15" style="4" customWidth="1"/>
    <col min="14585" max="14587" width="15.625" style="4" customWidth="1"/>
    <col min="14588" max="14588" width="13.625" style="4" customWidth="1"/>
    <col min="14589" max="14589" width="13.5" style="4" customWidth="1"/>
    <col min="14590" max="14590" width="14" style="4" customWidth="1"/>
    <col min="14591" max="14591" width="14.125" style="4" customWidth="1"/>
    <col min="14592" max="14592" width="10.75" style="4" customWidth="1"/>
    <col min="14593" max="14823" width="9" style="4"/>
    <col min="14824" max="14824" width="10.125" style="4" customWidth="1"/>
    <col min="14825" max="14825" width="11" style="4" customWidth="1"/>
    <col min="14826" max="14827" width="10.5" style="4" customWidth="1"/>
    <col min="14828" max="14828" width="11" style="4" customWidth="1"/>
    <col min="14829" max="14829" width="11.75" style="4" customWidth="1"/>
    <col min="14830" max="14834" width="9" style="4"/>
    <col min="14835" max="14835" width="10.5" style="4" customWidth="1"/>
    <col min="14836" max="14836" width="8.75" style="4" customWidth="1"/>
    <col min="14837" max="14837" width="10.625" style="4" customWidth="1"/>
    <col min="14838" max="14838" width="9.375" style="4" customWidth="1"/>
    <col min="14839" max="14839" width="13.375" style="4" customWidth="1"/>
    <col min="14840" max="14840" width="15" style="4" customWidth="1"/>
    <col min="14841" max="14843" width="15.625" style="4" customWidth="1"/>
    <col min="14844" max="14844" width="13.625" style="4" customWidth="1"/>
    <col min="14845" max="14845" width="13.5" style="4" customWidth="1"/>
    <col min="14846" max="14846" width="14" style="4" customWidth="1"/>
    <col min="14847" max="14847" width="14.125" style="4" customWidth="1"/>
    <col min="14848" max="14848" width="10.75" style="4" customWidth="1"/>
    <col min="14849" max="15079" width="9" style="4"/>
    <col min="15080" max="15080" width="10.125" style="4" customWidth="1"/>
    <col min="15081" max="15081" width="11" style="4" customWidth="1"/>
    <col min="15082" max="15083" width="10.5" style="4" customWidth="1"/>
    <col min="15084" max="15084" width="11" style="4" customWidth="1"/>
    <col min="15085" max="15085" width="11.75" style="4" customWidth="1"/>
    <col min="15086" max="15090" width="9" style="4"/>
    <col min="15091" max="15091" width="10.5" style="4" customWidth="1"/>
    <col min="15092" max="15092" width="8.75" style="4" customWidth="1"/>
    <col min="15093" max="15093" width="10.625" style="4" customWidth="1"/>
    <col min="15094" max="15094" width="9.375" style="4" customWidth="1"/>
    <col min="15095" max="15095" width="13.375" style="4" customWidth="1"/>
    <col min="15096" max="15096" width="15" style="4" customWidth="1"/>
    <col min="15097" max="15099" width="15.625" style="4" customWidth="1"/>
    <col min="15100" max="15100" width="13.625" style="4" customWidth="1"/>
    <col min="15101" max="15101" width="13.5" style="4" customWidth="1"/>
    <col min="15102" max="15102" width="14" style="4" customWidth="1"/>
    <col min="15103" max="15103" width="14.125" style="4" customWidth="1"/>
    <col min="15104" max="15104" width="10.75" style="4" customWidth="1"/>
    <col min="15105" max="15335" width="9" style="4"/>
    <col min="15336" max="15336" width="10.125" style="4" customWidth="1"/>
    <col min="15337" max="15337" width="11" style="4" customWidth="1"/>
    <col min="15338" max="15339" width="10.5" style="4" customWidth="1"/>
    <col min="15340" max="15340" width="11" style="4" customWidth="1"/>
    <col min="15341" max="15341" width="11.75" style="4" customWidth="1"/>
    <col min="15342" max="15346" width="9" style="4"/>
    <col min="15347" max="15347" width="10.5" style="4" customWidth="1"/>
    <col min="15348" max="15348" width="8.75" style="4" customWidth="1"/>
    <col min="15349" max="15349" width="10.625" style="4" customWidth="1"/>
    <col min="15350" max="15350" width="9.375" style="4" customWidth="1"/>
    <col min="15351" max="15351" width="13.375" style="4" customWidth="1"/>
    <col min="15352" max="15352" width="15" style="4" customWidth="1"/>
    <col min="15353" max="15355" width="15.625" style="4" customWidth="1"/>
    <col min="15356" max="15356" width="13.625" style="4" customWidth="1"/>
    <col min="15357" max="15357" width="13.5" style="4" customWidth="1"/>
    <col min="15358" max="15358" width="14" style="4" customWidth="1"/>
    <col min="15359" max="15359" width="14.125" style="4" customWidth="1"/>
    <col min="15360" max="15360" width="10.75" style="4" customWidth="1"/>
    <col min="15361" max="15591" width="9" style="4"/>
    <col min="15592" max="15592" width="10.125" style="4" customWidth="1"/>
    <col min="15593" max="15593" width="11" style="4" customWidth="1"/>
    <col min="15594" max="15595" width="10.5" style="4" customWidth="1"/>
    <col min="15596" max="15596" width="11" style="4" customWidth="1"/>
    <col min="15597" max="15597" width="11.75" style="4" customWidth="1"/>
    <col min="15598" max="15602" width="9" style="4"/>
    <col min="15603" max="15603" width="10.5" style="4" customWidth="1"/>
    <col min="15604" max="15604" width="8.75" style="4" customWidth="1"/>
    <col min="15605" max="15605" width="10.625" style="4" customWidth="1"/>
    <col min="15606" max="15606" width="9.375" style="4" customWidth="1"/>
    <col min="15607" max="15607" width="13.375" style="4" customWidth="1"/>
    <col min="15608" max="15608" width="15" style="4" customWidth="1"/>
    <col min="15609" max="15611" width="15.625" style="4" customWidth="1"/>
    <col min="15612" max="15612" width="13.625" style="4" customWidth="1"/>
    <col min="15613" max="15613" width="13.5" style="4" customWidth="1"/>
    <col min="15614" max="15614" width="14" style="4" customWidth="1"/>
    <col min="15615" max="15615" width="14.125" style="4" customWidth="1"/>
    <col min="15616" max="15616" width="10.75" style="4" customWidth="1"/>
    <col min="15617" max="15847" width="9" style="4"/>
    <col min="15848" max="15848" width="10.125" style="4" customWidth="1"/>
    <col min="15849" max="15849" width="11" style="4" customWidth="1"/>
    <col min="15850" max="15851" width="10.5" style="4" customWidth="1"/>
    <col min="15852" max="15852" width="11" style="4" customWidth="1"/>
    <col min="15853" max="15853" width="11.75" style="4" customWidth="1"/>
    <col min="15854" max="15858" width="9" style="4"/>
    <col min="15859" max="15859" width="10.5" style="4" customWidth="1"/>
    <col min="15860" max="15860" width="8.75" style="4" customWidth="1"/>
    <col min="15861" max="15861" width="10.625" style="4" customWidth="1"/>
    <col min="15862" max="15862" width="9.375" style="4" customWidth="1"/>
    <col min="15863" max="15863" width="13.375" style="4" customWidth="1"/>
    <col min="15864" max="15864" width="15" style="4" customWidth="1"/>
    <col min="15865" max="15867" width="15.625" style="4" customWidth="1"/>
    <col min="15868" max="15868" width="13.625" style="4" customWidth="1"/>
    <col min="15869" max="15869" width="13.5" style="4" customWidth="1"/>
    <col min="15870" max="15870" width="14" style="4" customWidth="1"/>
    <col min="15871" max="15871" width="14.125" style="4" customWidth="1"/>
    <col min="15872" max="15872" width="10.75" style="4" customWidth="1"/>
    <col min="15873" max="16103" width="9" style="4"/>
    <col min="16104" max="16104" width="10.125" style="4" customWidth="1"/>
    <col min="16105" max="16105" width="11" style="4" customWidth="1"/>
    <col min="16106" max="16107" width="10.5" style="4" customWidth="1"/>
    <col min="16108" max="16108" width="11" style="4" customWidth="1"/>
    <col min="16109" max="16109" width="11.75" style="4" customWidth="1"/>
    <col min="16110" max="16114" width="9" style="4"/>
    <col min="16115" max="16115" width="10.5" style="4" customWidth="1"/>
    <col min="16116" max="16116" width="8.75" style="4" customWidth="1"/>
    <col min="16117" max="16117" width="10.625" style="4" customWidth="1"/>
    <col min="16118" max="16118" width="9.375" style="4" customWidth="1"/>
    <col min="16119" max="16119" width="13.375" style="4" customWidth="1"/>
    <col min="16120" max="16120" width="15" style="4" customWidth="1"/>
    <col min="16121" max="16123" width="15.625" style="4" customWidth="1"/>
    <col min="16124" max="16124" width="13.625" style="4" customWidth="1"/>
    <col min="16125" max="16125" width="13.5" style="4" customWidth="1"/>
    <col min="16126" max="16126" width="14" style="4" customWidth="1"/>
    <col min="16127" max="16127" width="14.125" style="4" customWidth="1"/>
    <col min="16128" max="16128" width="10.75" style="4" customWidth="1"/>
    <col min="16129" max="16384" width="9" style="4"/>
  </cols>
  <sheetData>
    <row r="2" spans="1:34" ht="15" customHeight="1">
      <c r="A2" s="73"/>
      <c r="B2" s="72" t="s">
        <v>13</v>
      </c>
      <c r="C2" s="72"/>
      <c r="D2" s="72"/>
      <c r="E2" s="72"/>
      <c r="F2" s="72"/>
      <c r="G2" s="48"/>
      <c r="H2" s="48"/>
      <c r="I2" s="48"/>
      <c r="J2" s="48"/>
      <c r="K2" s="48"/>
      <c r="L2" s="48"/>
      <c r="M2" s="72" t="s">
        <v>14</v>
      </c>
      <c r="N2" s="72"/>
      <c r="O2" s="72"/>
      <c r="P2" s="72"/>
      <c r="Q2" s="72"/>
      <c r="R2" s="48"/>
      <c r="S2" s="48"/>
      <c r="T2" s="48"/>
      <c r="U2" s="48"/>
      <c r="V2" s="48"/>
      <c r="W2" s="48"/>
      <c r="X2" s="72" t="s">
        <v>15</v>
      </c>
      <c r="Y2" s="72"/>
      <c r="Z2" s="72"/>
      <c r="AA2" s="72"/>
      <c r="AB2" s="72"/>
      <c r="AC2" s="48"/>
      <c r="AD2" s="48"/>
      <c r="AE2" s="48"/>
      <c r="AF2" s="48"/>
      <c r="AG2" s="48"/>
      <c r="AH2" s="48"/>
    </row>
    <row r="3" spans="1:34" ht="15" customHeight="1">
      <c r="A3" s="73"/>
      <c r="B3" s="49" t="s">
        <v>54</v>
      </c>
      <c r="C3" s="49" t="s">
        <v>55</v>
      </c>
      <c r="D3" s="49" t="s">
        <v>56</v>
      </c>
      <c r="E3" s="49" t="s">
        <v>57</v>
      </c>
      <c r="F3" s="49" t="s">
        <v>58</v>
      </c>
      <c r="G3" s="49" t="s">
        <v>16</v>
      </c>
      <c r="H3" s="49" t="s">
        <v>1</v>
      </c>
      <c r="I3" s="49" t="s">
        <v>17</v>
      </c>
      <c r="J3" s="49" t="s">
        <v>18</v>
      </c>
      <c r="K3" s="49" t="s">
        <v>19</v>
      </c>
      <c r="L3" s="50" t="s">
        <v>20</v>
      </c>
      <c r="M3" s="49" t="s">
        <v>54</v>
      </c>
      <c r="N3" s="49" t="s">
        <v>55</v>
      </c>
      <c r="O3" s="49" t="s">
        <v>56</v>
      </c>
      <c r="P3" s="49" t="s">
        <v>57</v>
      </c>
      <c r="Q3" s="49" t="s">
        <v>58</v>
      </c>
      <c r="R3" s="49" t="s">
        <v>16</v>
      </c>
      <c r="S3" s="49" t="s">
        <v>1</v>
      </c>
      <c r="T3" s="49" t="s">
        <v>17</v>
      </c>
      <c r="U3" s="49" t="s">
        <v>18</v>
      </c>
      <c r="V3" s="49" t="s">
        <v>19</v>
      </c>
      <c r="W3" s="50" t="s">
        <v>20</v>
      </c>
      <c r="X3" s="49" t="s">
        <v>54</v>
      </c>
      <c r="Y3" s="49" t="s">
        <v>55</v>
      </c>
      <c r="Z3" s="49" t="s">
        <v>56</v>
      </c>
      <c r="AA3" s="49" t="s">
        <v>57</v>
      </c>
      <c r="AB3" s="49" t="s">
        <v>58</v>
      </c>
      <c r="AC3" s="49" t="s">
        <v>16</v>
      </c>
      <c r="AD3" s="49" t="s">
        <v>1</v>
      </c>
      <c r="AE3" s="49" t="s">
        <v>17</v>
      </c>
      <c r="AF3" s="49" t="s">
        <v>18</v>
      </c>
      <c r="AG3" s="49" t="s">
        <v>19</v>
      </c>
      <c r="AH3" s="50" t="s">
        <v>20</v>
      </c>
    </row>
    <row r="4" spans="1:34">
      <c r="A4" s="32" t="s">
        <v>2</v>
      </c>
      <c r="B4" s="52">
        <v>14.83</v>
      </c>
      <c r="C4" s="52">
        <v>31.03</v>
      </c>
      <c r="D4" s="52">
        <v>25.71</v>
      </c>
      <c r="E4" s="52">
        <v>28.87</v>
      </c>
      <c r="F4" s="52">
        <v>27.43</v>
      </c>
      <c r="G4" s="52">
        <v>25.68</v>
      </c>
      <c r="H4" s="52">
        <v>27.48</v>
      </c>
      <c r="I4" s="52">
        <v>29.34</v>
      </c>
      <c r="J4" s="52">
        <v>27.38</v>
      </c>
      <c r="K4" s="52">
        <v>27.98</v>
      </c>
      <c r="L4" s="52">
        <v>28.94</v>
      </c>
      <c r="M4" s="52">
        <v>14.8</v>
      </c>
      <c r="N4" s="52">
        <v>30.1</v>
      </c>
      <c r="O4" s="52">
        <v>25.07</v>
      </c>
      <c r="P4" s="52">
        <v>28.31</v>
      </c>
      <c r="Q4" s="52">
        <v>27.53</v>
      </c>
      <c r="R4" s="52">
        <v>23.65</v>
      </c>
      <c r="S4" s="52">
        <v>26.88</v>
      </c>
      <c r="T4" s="52">
        <v>28.21</v>
      </c>
      <c r="U4" s="52">
        <v>26.23</v>
      </c>
      <c r="V4" s="52">
        <v>26.12</v>
      </c>
      <c r="W4" s="52">
        <v>28.02</v>
      </c>
      <c r="X4" s="52">
        <v>15.51</v>
      </c>
      <c r="Y4" s="52">
        <v>29.93</v>
      </c>
      <c r="Z4" s="52">
        <v>24.68</v>
      </c>
      <c r="AA4" s="52">
        <v>29.32</v>
      </c>
      <c r="AB4" s="52">
        <v>28.46</v>
      </c>
      <c r="AC4" s="52">
        <v>23.04</v>
      </c>
      <c r="AD4" s="52">
        <v>25.89</v>
      </c>
      <c r="AE4" s="52">
        <v>27.43</v>
      </c>
      <c r="AF4" s="52">
        <v>25.67</v>
      </c>
      <c r="AG4" s="52">
        <v>25.34</v>
      </c>
      <c r="AH4" s="52">
        <v>27.56</v>
      </c>
    </row>
    <row r="5" spans="1:34">
      <c r="A5" s="32" t="s">
        <v>3</v>
      </c>
      <c r="B5" s="52">
        <v>14.54</v>
      </c>
      <c r="C5" s="52">
        <v>30.79</v>
      </c>
      <c r="D5" s="52">
        <v>25.64</v>
      </c>
      <c r="E5" s="52">
        <v>28.75</v>
      </c>
      <c r="F5" s="52">
        <v>27.63</v>
      </c>
      <c r="G5" s="52">
        <v>25.66</v>
      </c>
      <c r="H5" s="52">
        <v>27.51</v>
      </c>
      <c r="I5" s="52">
        <v>29.25</v>
      </c>
      <c r="J5" s="52">
        <v>27.23</v>
      </c>
      <c r="K5" s="52">
        <v>28.02</v>
      </c>
      <c r="L5" s="52">
        <v>28.78</v>
      </c>
      <c r="M5" s="52">
        <v>14.74</v>
      </c>
      <c r="N5" s="52">
        <v>30.13</v>
      </c>
      <c r="O5" s="52">
        <v>25</v>
      </c>
      <c r="P5" s="52">
        <v>28.82</v>
      </c>
      <c r="Q5" s="52">
        <v>27.75</v>
      </c>
      <c r="R5" s="52">
        <v>24.05</v>
      </c>
      <c r="S5" s="52">
        <v>26.51</v>
      </c>
      <c r="T5" s="52">
        <v>28.04</v>
      </c>
      <c r="U5" s="52">
        <v>26.11</v>
      </c>
      <c r="V5" s="52">
        <v>26.14</v>
      </c>
      <c r="W5" s="52">
        <v>28.01</v>
      </c>
      <c r="X5" s="52">
        <v>15.61</v>
      </c>
      <c r="Y5" s="52">
        <v>29.92</v>
      </c>
      <c r="Z5" s="52">
        <v>24.78</v>
      </c>
      <c r="AA5" s="52">
        <v>29.27</v>
      </c>
      <c r="AB5" s="52">
        <v>28.31</v>
      </c>
      <c r="AC5" s="52">
        <v>22.89</v>
      </c>
      <c r="AD5" s="52">
        <v>25.87</v>
      </c>
      <c r="AE5" s="52">
        <v>27.34</v>
      </c>
      <c r="AF5" s="52">
        <v>25.54</v>
      </c>
      <c r="AG5" s="52">
        <v>25.48</v>
      </c>
      <c r="AH5" s="52">
        <v>27.68</v>
      </c>
    </row>
    <row r="6" spans="1:34">
      <c r="A6" s="32" t="s">
        <v>4</v>
      </c>
      <c r="B6" s="52">
        <v>14.77</v>
      </c>
      <c r="C6" s="52">
        <v>31.19</v>
      </c>
      <c r="D6" s="52">
        <v>25.8</v>
      </c>
      <c r="E6" s="52">
        <v>28.81</v>
      </c>
      <c r="F6" s="52">
        <v>27.43</v>
      </c>
      <c r="G6" s="52">
        <v>24.97</v>
      </c>
      <c r="H6" s="52">
        <v>27.43</v>
      </c>
      <c r="I6" s="52">
        <v>29.12</v>
      </c>
      <c r="J6" s="52">
        <v>27.01</v>
      </c>
      <c r="K6" s="52">
        <v>28.11</v>
      </c>
      <c r="L6" s="52">
        <v>28.87</v>
      </c>
      <c r="M6" s="52">
        <v>14.74</v>
      </c>
      <c r="N6" s="52">
        <v>30.04</v>
      </c>
      <c r="O6" s="52">
        <v>25.03</v>
      </c>
      <c r="P6" s="52">
        <v>28.78</v>
      </c>
      <c r="Q6" s="52">
        <v>27.66</v>
      </c>
      <c r="R6" s="52">
        <v>23.9</v>
      </c>
      <c r="S6" s="52">
        <v>26.74</v>
      </c>
      <c r="T6" s="52">
        <v>28</v>
      </c>
      <c r="U6" s="52">
        <v>25.99</v>
      </c>
      <c r="V6" s="52">
        <v>26.24</v>
      </c>
      <c r="W6" s="52">
        <v>27.97</v>
      </c>
      <c r="X6" s="52">
        <v>15.57</v>
      </c>
      <c r="Y6" s="52">
        <v>30.19</v>
      </c>
      <c r="Z6" s="52">
        <v>24.7</v>
      </c>
      <c r="AA6" s="52">
        <v>29.26</v>
      </c>
      <c r="AB6" s="52">
        <v>28.39</v>
      </c>
      <c r="AC6" s="52">
        <v>22.96</v>
      </c>
      <c r="AD6" s="52">
        <v>25.78</v>
      </c>
      <c r="AE6" s="52">
        <v>27.54</v>
      </c>
      <c r="AF6" s="52">
        <v>25.38</v>
      </c>
      <c r="AG6" s="52">
        <v>25.56</v>
      </c>
      <c r="AH6" s="52">
        <v>27.77</v>
      </c>
    </row>
    <row r="7" spans="1:34" ht="14.25">
      <c r="A7" s="32" t="s">
        <v>5</v>
      </c>
      <c r="B7" s="51">
        <f t="shared" ref="B7:AC7" si="0">AVERAGE(B4:B6)</f>
        <v>14.713333333333333</v>
      </c>
      <c r="C7" s="51">
        <f>AVERAGE(C4:C6)</f>
        <v>31.003333333333334</v>
      </c>
      <c r="D7" s="51">
        <f t="shared" si="0"/>
        <v>25.716666666666669</v>
      </c>
      <c r="E7" s="51">
        <f>AVERAGE(E4:E6)</f>
        <v>28.810000000000002</v>
      </c>
      <c r="F7" s="51">
        <f t="shared" si="0"/>
        <v>27.49666666666667</v>
      </c>
      <c r="G7" s="51">
        <f t="shared" si="0"/>
        <v>25.436666666666667</v>
      </c>
      <c r="H7" s="51">
        <f>AVERAGE(H4:H6)</f>
        <v>27.473333333333333</v>
      </c>
      <c r="I7" s="51">
        <f t="shared" si="0"/>
        <v>29.236666666666668</v>
      </c>
      <c r="J7" s="51">
        <f t="shared" si="0"/>
        <v>27.206666666666667</v>
      </c>
      <c r="K7" s="51">
        <f>AVERAGE(K4:K6)</f>
        <v>28.036666666666665</v>
      </c>
      <c r="L7" s="51">
        <f t="shared" si="0"/>
        <v>28.863333333333333</v>
      </c>
      <c r="M7" s="51">
        <f t="shared" si="0"/>
        <v>14.76</v>
      </c>
      <c r="N7" s="51">
        <f>AVERAGE(N4:N6)</f>
        <v>30.090000000000003</v>
      </c>
      <c r="O7" s="51">
        <f t="shared" si="0"/>
        <v>25.033333333333331</v>
      </c>
      <c r="P7" s="51">
        <f>AVERAGE(P4:P6)</f>
        <v>28.636666666666667</v>
      </c>
      <c r="Q7" s="51">
        <f t="shared" si="0"/>
        <v>27.646666666666665</v>
      </c>
      <c r="R7" s="51">
        <f t="shared" ref="R7:W7" si="1">AVERAGE(R4:R6)</f>
        <v>23.866666666666664</v>
      </c>
      <c r="S7" s="51">
        <f t="shared" si="1"/>
        <v>26.709999999999997</v>
      </c>
      <c r="T7" s="51">
        <f t="shared" si="1"/>
        <v>28.083333333333332</v>
      </c>
      <c r="U7" s="51">
        <f t="shared" si="1"/>
        <v>26.11</v>
      </c>
      <c r="V7" s="51">
        <f t="shared" si="1"/>
        <v>26.166666666666668</v>
      </c>
      <c r="W7" s="51">
        <f t="shared" si="1"/>
        <v>28</v>
      </c>
      <c r="X7" s="51">
        <f t="shared" si="0"/>
        <v>15.563333333333333</v>
      </c>
      <c r="Y7" s="51">
        <f>AVERAGE(Y4:Y6)</f>
        <v>30.013333333333335</v>
      </c>
      <c r="Z7" s="51">
        <f t="shared" si="0"/>
        <v>24.72</v>
      </c>
      <c r="AA7" s="51">
        <f>AVERAGE(AA4:AA6)</f>
        <v>29.283333333333335</v>
      </c>
      <c r="AB7" s="51">
        <f t="shared" si="0"/>
        <v>28.386666666666667</v>
      </c>
      <c r="AC7" s="51">
        <f t="shared" si="0"/>
        <v>22.963333333333335</v>
      </c>
      <c r="AD7" s="51">
        <f>AVERAGE(AD4:AD6)</f>
        <v>25.846666666666668</v>
      </c>
      <c r="AE7" s="51">
        <f>AVERAGE(AE4:AE6)</f>
        <v>27.436666666666667</v>
      </c>
      <c r="AF7" s="51">
        <f>AVERAGE(AF4:AF6)</f>
        <v>25.53</v>
      </c>
      <c r="AG7" s="51">
        <f>AVERAGE(AG4:AG6)</f>
        <v>25.459999999999997</v>
      </c>
      <c r="AH7" s="51">
        <f>AVERAGE(AH4:AH6)</f>
        <v>27.669999999999998</v>
      </c>
    </row>
    <row r="8" spans="1:34">
      <c r="A8" s="32" t="s">
        <v>2</v>
      </c>
      <c r="B8" s="51"/>
      <c r="C8" s="51">
        <f t="shared" ref="C8:D10" si="2">C4-AVERAGE($B$4:$B$6)</f>
        <v>16.31666666666667</v>
      </c>
      <c r="D8" s="51">
        <f t="shared" si="2"/>
        <v>10.996666666666668</v>
      </c>
      <c r="E8" s="51">
        <f t="shared" ref="E8:F10" si="3">E4-AVERAGE($B$4:$B$6)</f>
        <v>14.156666666666668</v>
      </c>
      <c r="F8" s="51">
        <f t="shared" si="3"/>
        <v>12.716666666666667</v>
      </c>
      <c r="G8" s="51">
        <f t="shared" ref="G8:L8" si="4">G4-AVERAGE($B$4:$B$6)</f>
        <v>10.966666666666667</v>
      </c>
      <c r="H8" s="51">
        <f>H4-AVERAGE($B$4:$B$6)</f>
        <v>12.766666666666667</v>
      </c>
      <c r="I8" s="51">
        <f t="shared" si="4"/>
        <v>14.626666666666667</v>
      </c>
      <c r="J8" s="51">
        <f t="shared" si="4"/>
        <v>12.666666666666666</v>
      </c>
      <c r="K8" s="51">
        <f>K4-AVERAGE($B$4:$B$6)</f>
        <v>13.266666666666667</v>
      </c>
      <c r="L8" s="51">
        <f t="shared" si="4"/>
        <v>14.226666666666668</v>
      </c>
      <c r="M8" s="51"/>
      <c r="N8" s="51">
        <f t="shared" ref="N8:O10" si="5">N4-AVERAGE($M$4:$M$6)</f>
        <v>15.340000000000002</v>
      </c>
      <c r="O8" s="51">
        <f t="shared" si="5"/>
        <v>10.31</v>
      </c>
      <c r="P8" s="51">
        <f t="shared" ref="P8:Q10" si="6">P4-AVERAGE($M$4:$M$6)</f>
        <v>13.549999999999999</v>
      </c>
      <c r="Q8" s="51">
        <f t="shared" si="6"/>
        <v>12.770000000000001</v>
      </c>
      <c r="R8" s="51">
        <f t="shared" ref="R8:W10" si="7">R4-AVERAGE($B$4:$B$6)</f>
        <v>8.9366666666666656</v>
      </c>
      <c r="S8" s="51">
        <f t="shared" si="7"/>
        <v>12.166666666666666</v>
      </c>
      <c r="T8" s="51">
        <f t="shared" si="7"/>
        <v>13.496666666666668</v>
      </c>
      <c r="U8" s="51">
        <f t="shared" si="7"/>
        <v>11.516666666666667</v>
      </c>
      <c r="V8" s="51">
        <f t="shared" si="7"/>
        <v>11.406666666666668</v>
      </c>
      <c r="W8" s="51">
        <f t="shared" si="7"/>
        <v>13.306666666666667</v>
      </c>
      <c r="X8" s="51"/>
      <c r="Y8" s="51">
        <f t="shared" ref="Y8:Z10" si="8">Y4-AVERAGE($X$4:$X$6)</f>
        <v>14.366666666666667</v>
      </c>
      <c r="Z8" s="51">
        <f t="shared" si="8"/>
        <v>9.1166666666666671</v>
      </c>
      <c r="AA8" s="51">
        <f t="shared" ref="AA8:AB10" si="9">AA4-AVERAGE($X$4:$X$6)</f>
        <v>13.756666666666668</v>
      </c>
      <c r="AB8" s="51">
        <f t="shared" si="9"/>
        <v>12.896666666666668</v>
      </c>
      <c r="AC8" s="51">
        <f t="shared" ref="AC8:AH10" si="10">AC4-AVERAGE($B$4:$B$6)</f>
        <v>8.3266666666666662</v>
      </c>
      <c r="AD8" s="51">
        <f t="shared" si="10"/>
        <v>11.176666666666668</v>
      </c>
      <c r="AE8" s="51">
        <f t="shared" si="10"/>
        <v>12.716666666666667</v>
      </c>
      <c r="AF8" s="51">
        <f t="shared" si="10"/>
        <v>10.956666666666669</v>
      </c>
      <c r="AG8" s="51">
        <f t="shared" si="10"/>
        <v>10.626666666666667</v>
      </c>
      <c r="AH8" s="51">
        <f t="shared" si="10"/>
        <v>12.846666666666666</v>
      </c>
    </row>
    <row r="9" spans="1:34">
      <c r="A9" s="32" t="s">
        <v>3</v>
      </c>
      <c r="B9" s="51"/>
      <c r="C9" s="51">
        <f t="shared" si="2"/>
        <v>16.076666666666668</v>
      </c>
      <c r="D9" s="51">
        <f t="shared" si="2"/>
        <v>10.926666666666668</v>
      </c>
      <c r="E9" s="51">
        <f t="shared" si="3"/>
        <v>14.036666666666667</v>
      </c>
      <c r="F9" s="51">
        <f t="shared" si="3"/>
        <v>12.916666666666666</v>
      </c>
      <c r="G9" s="51">
        <f>G5-AVERAGE($B$4:$B$6)</f>
        <v>10.946666666666667</v>
      </c>
      <c r="H9" s="51">
        <f>H5-AVERAGE($B$4:$B$6)</f>
        <v>12.796666666666669</v>
      </c>
      <c r="I9" s="51">
        <f>I5-AVERAGE($B$4:$B$6)</f>
        <v>14.536666666666667</v>
      </c>
      <c r="J9" s="51">
        <f>J5-AVERAGE($B$4:$B$6)</f>
        <v>12.516666666666667</v>
      </c>
      <c r="K9" s="51">
        <f>K5-AVERAGE($B$4:$B$6)</f>
        <v>13.306666666666667</v>
      </c>
      <c r="L9" s="51">
        <f>L5-AVERAGE($B$4:$B$6)</f>
        <v>14.066666666666668</v>
      </c>
      <c r="M9" s="51"/>
      <c r="N9" s="51">
        <f t="shared" si="5"/>
        <v>15.37</v>
      </c>
      <c r="O9" s="51">
        <f t="shared" si="5"/>
        <v>10.24</v>
      </c>
      <c r="P9" s="51">
        <f t="shared" si="6"/>
        <v>14.06</v>
      </c>
      <c r="Q9" s="51">
        <f t="shared" si="6"/>
        <v>12.99</v>
      </c>
      <c r="R9" s="51">
        <f t="shared" si="7"/>
        <v>9.3366666666666678</v>
      </c>
      <c r="S9" s="51">
        <f t="shared" si="7"/>
        <v>11.796666666666669</v>
      </c>
      <c r="T9" s="51">
        <f t="shared" si="7"/>
        <v>13.326666666666666</v>
      </c>
      <c r="U9" s="51">
        <f t="shared" si="7"/>
        <v>11.396666666666667</v>
      </c>
      <c r="V9" s="51">
        <f t="shared" si="7"/>
        <v>11.426666666666668</v>
      </c>
      <c r="W9" s="51">
        <f t="shared" si="7"/>
        <v>13.296666666666669</v>
      </c>
      <c r="X9" s="51"/>
      <c r="Y9" s="51">
        <f t="shared" si="8"/>
        <v>14.356666666666669</v>
      </c>
      <c r="Z9" s="51">
        <f t="shared" si="8"/>
        <v>9.2166666666666686</v>
      </c>
      <c r="AA9" s="51">
        <f t="shared" si="9"/>
        <v>13.706666666666667</v>
      </c>
      <c r="AB9" s="51">
        <f t="shared" si="9"/>
        <v>12.746666666666666</v>
      </c>
      <c r="AC9" s="51">
        <f t="shared" si="10"/>
        <v>8.1766666666666676</v>
      </c>
      <c r="AD9" s="51">
        <f t="shared" si="10"/>
        <v>11.156666666666668</v>
      </c>
      <c r="AE9" s="51">
        <f t="shared" si="10"/>
        <v>12.626666666666667</v>
      </c>
      <c r="AF9" s="51">
        <f t="shared" si="10"/>
        <v>10.826666666666666</v>
      </c>
      <c r="AG9" s="51">
        <f t="shared" si="10"/>
        <v>10.766666666666667</v>
      </c>
      <c r="AH9" s="51">
        <f t="shared" si="10"/>
        <v>12.966666666666667</v>
      </c>
    </row>
    <row r="10" spans="1:34">
      <c r="A10" s="32" t="s">
        <v>4</v>
      </c>
      <c r="B10" s="51"/>
      <c r="C10" s="51">
        <f t="shared" si="2"/>
        <v>16.476666666666667</v>
      </c>
      <c r="D10" s="51">
        <f t="shared" si="2"/>
        <v>11.086666666666668</v>
      </c>
      <c r="E10" s="51">
        <f t="shared" si="3"/>
        <v>14.096666666666666</v>
      </c>
      <c r="F10" s="51">
        <f t="shared" si="3"/>
        <v>12.716666666666667</v>
      </c>
      <c r="G10" s="51">
        <f>G6-AVERAGE($B$4:$B$6)</f>
        <v>10.256666666666666</v>
      </c>
      <c r="H10" s="51">
        <f>H6-AVERAGE($B$4:$B$6)</f>
        <v>12.716666666666667</v>
      </c>
      <c r="I10" s="51">
        <f>I6-AVERAGE($B$4:$B$6)</f>
        <v>14.406666666666668</v>
      </c>
      <c r="J10" s="51">
        <f>J6-AVERAGE($B$4:$B$6)</f>
        <v>12.296666666666669</v>
      </c>
      <c r="K10" s="51">
        <f>K6-AVERAGE($B$4:$B$6)</f>
        <v>13.396666666666667</v>
      </c>
      <c r="L10" s="51">
        <f>L6-AVERAGE($B$4:$B$6)</f>
        <v>14.156666666666668</v>
      </c>
      <c r="M10" s="51"/>
      <c r="N10" s="51">
        <f t="shared" si="5"/>
        <v>15.28</v>
      </c>
      <c r="O10" s="51">
        <f t="shared" si="5"/>
        <v>10.270000000000001</v>
      </c>
      <c r="P10" s="51">
        <f t="shared" si="6"/>
        <v>14.020000000000001</v>
      </c>
      <c r="Q10" s="51">
        <f t="shared" si="6"/>
        <v>12.9</v>
      </c>
      <c r="R10" s="51">
        <f t="shared" si="7"/>
        <v>9.1866666666666656</v>
      </c>
      <c r="S10" s="51">
        <f t="shared" si="7"/>
        <v>12.026666666666666</v>
      </c>
      <c r="T10" s="51">
        <f t="shared" si="7"/>
        <v>13.286666666666667</v>
      </c>
      <c r="U10" s="51">
        <f t="shared" si="7"/>
        <v>11.276666666666666</v>
      </c>
      <c r="V10" s="51">
        <f t="shared" si="7"/>
        <v>11.526666666666666</v>
      </c>
      <c r="W10" s="51">
        <f t="shared" si="7"/>
        <v>13.256666666666666</v>
      </c>
      <c r="X10" s="51"/>
      <c r="Y10" s="51">
        <f t="shared" si="8"/>
        <v>14.626666666666669</v>
      </c>
      <c r="Z10" s="51">
        <f t="shared" si="8"/>
        <v>9.1366666666666667</v>
      </c>
      <c r="AA10" s="51">
        <f t="shared" si="9"/>
        <v>13.696666666666669</v>
      </c>
      <c r="AB10" s="51">
        <f t="shared" si="9"/>
        <v>12.826666666666668</v>
      </c>
      <c r="AC10" s="51">
        <f t="shared" si="10"/>
        <v>8.2466666666666679</v>
      </c>
      <c r="AD10" s="51">
        <f t="shared" si="10"/>
        <v>11.066666666666668</v>
      </c>
      <c r="AE10" s="51">
        <f t="shared" si="10"/>
        <v>12.826666666666666</v>
      </c>
      <c r="AF10" s="51">
        <f t="shared" si="10"/>
        <v>10.666666666666666</v>
      </c>
      <c r="AG10" s="51">
        <f t="shared" si="10"/>
        <v>10.846666666666666</v>
      </c>
      <c r="AH10" s="51">
        <f t="shared" si="10"/>
        <v>13.056666666666667</v>
      </c>
    </row>
    <row r="11" spans="1:34" ht="14.25">
      <c r="A11" s="12" t="s">
        <v>51</v>
      </c>
      <c r="B11" s="54" t="s">
        <v>6</v>
      </c>
      <c r="C11" s="51">
        <f>AVERAGE(C8:C10)</f>
        <v>16.290000000000003</v>
      </c>
      <c r="D11" s="51">
        <f t="shared" ref="D11:AB11" si="11">AVERAGE(D8:D10)</f>
        <v>11.003333333333336</v>
      </c>
      <c r="E11" s="51">
        <f t="shared" si="11"/>
        <v>14.096666666666666</v>
      </c>
      <c r="F11" s="51">
        <f t="shared" si="11"/>
        <v>12.783333333333333</v>
      </c>
      <c r="G11" s="51">
        <f t="shared" si="11"/>
        <v>10.723333333333334</v>
      </c>
      <c r="H11" s="51">
        <f>AVERAGE(H8:H10)</f>
        <v>12.76</v>
      </c>
      <c r="I11" s="51">
        <f t="shared" si="11"/>
        <v>14.523333333333333</v>
      </c>
      <c r="J11" s="51">
        <f t="shared" si="11"/>
        <v>12.493333333333334</v>
      </c>
      <c r="K11" s="51">
        <f>AVERAGE(K8:K10)</f>
        <v>13.323333333333332</v>
      </c>
      <c r="L11" s="51">
        <f t="shared" si="11"/>
        <v>14.15</v>
      </c>
      <c r="M11" s="51"/>
      <c r="N11" s="51">
        <f t="shared" si="11"/>
        <v>15.33</v>
      </c>
      <c r="O11" s="51">
        <f t="shared" si="11"/>
        <v>10.273333333333333</v>
      </c>
      <c r="P11" s="51">
        <f t="shared" si="11"/>
        <v>13.876666666666667</v>
      </c>
      <c r="Q11" s="51">
        <f t="shared" si="11"/>
        <v>12.886666666666668</v>
      </c>
      <c r="R11" s="51">
        <f t="shared" ref="R11:W11" si="12">AVERAGE(R8:R10)</f>
        <v>9.1533333333333342</v>
      </c>
      <c r="S11" s="51">
        <f t="shared" si="12"/>
        <v>11.996666666666668</v>
      </c>
      <c r="T11" s="51">
        <f t="shared" si="12"/>
        <v>13.37</v>
      </c>
      <c r="U11" s="51">
        <f t="shared" si="12"/>
        <v>11.396666666666667</v>
      </c>
      <c r="V11" s="51">
        <f t="shared" si="12"/>
        <v>11.453333333333333</v>
      </c>
      <c r="W11" s="51">
        <f t="shared" si="12"/>
        <v>13.286666666666667</v>
      </c>
      <c r="X11" s="51"/>
      <c r="Y11" s="51">
        <f t="shared" si="11"/>
        <v>14.450000000000003</v>
      </c>
      <c r="Z11" s="51">
        <f t="shared" si="11"/>
        <v>9.1566666666666681</v>
      </c>
      <c r="AA11" s="51">
        <f t="shared" si="11"/>
        <v>13.72</v>
      </c>
      <c r="AB11" s="51">
        <f t="shared" si="11"/>
        <v>12.823333333333332</v>
      </c>
      <c r="AC11" s="51">
        <f t="shared" ref="AC11:AH11" si="13">AVERAGE(AC8:AC10)</f>
        <v>8.25</v>
      </c>
      <c r="AD11" s="51">
        <f t="shared" si="13"/>
        <v>11.133333333333335</v>
      </c>
      <c r="AE11" s="51">
        <f t="shared" si="13"/>
        <v>12.723333333333334</v>
      </c>
      <c r="AF11" s="51">
        <f t="shared" si="13"/>
        <v>10.816666666666668</v>
      </c>
      <c r="AG11" s="51">
        <f t="shared" si="13"/>
        <v>10.746666666666668</v>
      </c>
      <c r="AH11" s="51">
        <f t="shared" si="13"/>
        <v>12.956666666666665</v>
      </c>
    </row>
    <row r="12" spans="1:34">
      <c r="A12" s="32" t="s">
        <v>2</v>
      </c>
      <c r="B12" s="54"/>
      <c r="C12" s="51">
        <f>C8-AVERAGE($C$8:$C$10)</f>
        <v>2.6666666666667282E-2</v>
      </c>
      <c r="D12" s="51">
        <f>D8-AVERAGE($D$8:$D$10)</f>
        <v>-6.6666666666677088E-3</v>
      </c>
      <c r="E12" s="51">
        <f>E8-AVERAGE($E$8:$E$10)</f>
        <v>6.0000000000002274E-2</v>
      </c>
      <c r="F12" s="51">
        <f>F8-AVERAGE($F$8:$F$10)</f>
        <v>-6.666666666666643E-2</v>
      </c>
      <c r="G12" s="51">
        <f>G8-AVERAGE($G$8:$G$10)</f>
        <v>0.24333333333333229</v>
      </c>
      <c r="H12" s="51">
        <f>H8-AVERAGE($H$8:$H$10)</f>
        <v>6.6666666666677088E-3</v>
      </c>
      <c r="I12" s="51">
        <f>I8-AVERAGE($I$8:$I$10)</f>
        <v>0.1033333333333335</v>
      </c>
      <c r="J12" s="51">
        <f>J8-AVERAGE($J$8:$J$10)</f>
        <v>0.17333333333333201</v>
      </c>
      <c r="K12" s="51">
        <f>K8-AVERAGE($K8:$K$10)</f>
        <v>-5.6666666666664867E-2</v>
      </c>
      <c r="L12" s="51">
        <f>L8-AVERAGE($L$8:$L$10)</f>
        <v>7.6666666666667993E-2</v>
      </c>
      <c r="M12" s="54"/>
      <c r="N12" s="51">
        <f>N8-AVERAGE($C$8:$C$10)</f>
        <v>-0.95000000000000107</v>
      </c>
      <c r="O12" s="51">
        <f>O8-AVERAGE($D$8:$D$10)</f>
        <v>-0.69333333333333513</v>
      </c>
      <c r="P12" s="51">
        <f>P8-AVERAGE($E$8:$E$10)</f>
        <v>-0.54666666666666686</v>
      </c>
      <c r="Q12" s="51">
        <f>Q8-AVERAGE($F$8:$F$10)</f>
        <v>-1.3333333333331865E-2</v>
      </c>
      <c r="R12" s="51">
        <f>R8-AVERAGE($G$8:$G$10)</f>
        <v>-1.7866666666666688</v>
      </c>
      <c r="S12" s="51">
        <f>S8-AVERAGE($H$8:$H$10)</f>
        <v>-0.59333333333333371</v>
      </c>
      <c r="T12" s="51">
        <f>T8-AVERAGE($I$8:$I$10)</f>
        <v>-1.0266666666666655</v>
      </c>
      <c r="U12" s="51">
        <f>U8-AVERAGE($J$8:$J$10)</f>
        <v>-0.97666666666666657</v>
      </c>
      <c r="V12" s="51">
        <f>V8-AVERAGE($K8:$K$10)</f>
        <v>-1.9166666666666643</v>
      </c>
      <c r="W12" s="51">
        <f>W8-AVERAGE($L$8:$L$10)</f>
        <v>-0.84333333333333371</v>
      </c>
      <c r="X12" s="54"/>
      <c r="Y12" s="51">
        <f>Y8-AVERAGE($C$8:$C$10)</f>
        <v>-1.9233333333333356</v>
      </c>
      <c r="Z12" s="51">
        <f>Z8-AVERAGE($D$8:$D$10)</f>
        <v>-1.8866666666666685</v>
      </c>
      <c r="AA12" s="51">
        <f>AA8-AVERAGE($E$8:$E$10)</f>
        <v>-0.33999999999999808</v>
      </c>
      <c r="AB12" s="51">
        <f>AB8-AVERAGE($F$8:$F$10)</f>
        <v>0.11333333333333506</v>
      </c>
      <c r="AC12" s="51">
        <f>AC8-AVERAGE($G$8:$G$10)</f>
        <v>-2.3966666666666683</v>
      </c>
      <c r="AD12" s="51">
        <f>AD8-AVERAGE($H$8:$H$10)</f>
        <v>-1.5833333333333321</v>
      </c>
      <c r="AE12" s="51">
        <f>AE8-AVERAGE($I$8:$I$10)</f>
        <v>-1.8066666666666666</v>
      </c>
      <c r="AF12" s="51">
        <f>AF8-AVERAGE($J$8:$J$10)</f>
        <v>-1.5366666666666653</v>
      </c>
      <c r="AG12" s="51">
        <f>AG8-AVERAGE($K8:$K$10)</f>
        <v>-2.6966666666666654</v>
      </c>
      <c r="AH12" s="51">
        <f>AH8-AVERAGE($L$8:$L$10)</f>
        <v>-1.3033333333333346</v>
      </c>
    </row>
    <row r="13" spans="1:34">
      <c r="A13" s="32" t="s">
        <v>3</v>
      </c>
      <c r="B13" s="54"/>
      <c r="C13" s="51">
        <f>C9-AVERAGE($C$8:$C$10)</f>
        <v>-0.21333333333333471</v>
      </c>
      <c r="D13" s="51">
        <f>D9-AVERAGE($D$8:$D$10)</f>
        <v>-7.6666666666667993E-2</v>
      </c>
      <c r="E13" s="51">
        <f>E9-AVERAGE($E$8:$E$10)</f>
        <v>-5.9999999999998721E-2</v>
      </c>
      <c r="F13" s="51">
        <f>F9-AVERAGE($F$8:$F$10)</f>
        <v>0.13333333333333286</v>
      </c>
      <c r="G13" s="51">
        <f>G9-AVERAGE($G$8:$G$10)</f>
        <v>0.22333333333333272</v>
      </c>
      <c r="H13" s="51">
        <f>H9-AVERAGE($H$8:$H$10)</f>
        <v>3.6666666666668846E-2</v>
      </c>
      <c r="I13" s="51">
        <f>I9-AVERAGE($I$8:$I$10)</f>
        <v>1.3333333333333641E-2</v>
      </c>
      <c r="J13" s="51">
        <f>J9-AVERAGE($J$8:$J$10)</f>
        <v>2.3333333333333428E-2</v>
      </c>
      <c r="K13" s="51">
        <f>K9-AVERAGE($K9:$K$10)</f>
        <v>-4.4999999999999929E-2</v>
      </c>
      <c r="L13" s="51">
        <f>L9-AVERAGE($L$8:$L$10)</f>
        <v>-8.3333333333332149E-2</v>
      </c>
      <c r="M13" s="54"/>
      <c r="N13" s="51">
        <f>N9-AVERAGE($C$8:$C$10)</f>
        <v>-0.92000000000000348</v>
      </c>
      <c r="O13" s="51">
        <f>O9-AVERAGE($D$8:$D$10)</f>
        <v>-0.76333333333333542</v>
      </c>
      <c r="P13" s="51">
        <f>P9-AVERAGE($E$8:$E$10)</f>
        <v>-3.6666666666665293E-2</v>
      </c>
      <c r="Q13" s="51">
        <f>Q9-AVERAGE($F$8:$F$10)</f>
        <v>0.206666666666667</v>
      </c>
      <c r="R13" s="51">
        <f>R9-AVERAGE($G$8:$G$10)</f>
        <v>-1.3866666666666667</v>
      </c>
      <c r="S13" s="51">
        <f>S9-AVERAGE($H$8:$H$10)</f>
        <v>-0.96333333333333115</v>
      </c>
      <c r="T13" s="51">
        <f>T9-AVERAGE($I$8:$I$10)</f>
        <v>-1.1966666666666672</v>
      </c>
      <c r="U13" s="51">
        <f>U9-AVERAGE($J$8:$J$10)</f>
        <v>-1.0966666666666676</v>
      </c>
      <c r="V13" s="51">
        <f>V9-AVERAGE($K9:$K$10)</f>
        <v>-1.9249999999999989</v>
      </c>
      <c r="W13" s="51">
        <f>W9-AVERAGE($L$8:$L$10)</f>
        <v>-0.85333333333333172</v>
      </c>
      <c r="X13" s="54"/>
      <c r="Y13" s="51">
        <f>Y9-AVERAGE($C$8:$C$10)</f>
        <v>-1.9333333333333336</v>
      </c>
      <c r="Z13" s="51">
        <f>Z9-AVERAGE($D$8:$D$10)</f>
        <v>-1.7866666666666671</v>
      </c>
      <c r="AA13" s="51">
        <f>AA9-AVERAGE($E$8:$E$10)</f>
        <v>-0.38999999999999879</v>
      </c>
      <c r="AB13" s="51">
        <f>AB9-AVERAGE($F$8:$F$10)</f>
        <v>-3.6666666666667069E-2</v>
      </c>
      <c r="AC13" s="51">
        <f>AC9-AVERAGE($G$8:$G$10)</f>
        <v>-2.5466666666666669</v>
      </c>
      <c r="AD13" s="51">
        <f>AD9-AVERAGE($H$8:$H$10)</f>
        <v>-1.6033333333333317</v>
      </c>
      <c r="AE13" s="51">
        <f>AE9-AVERAGE($I$8:$I$10)</f>
        <v>-1.8966666666666665</v>
      </c>
      <c r="AF13" s="51">
        <f>AF9-AVERAGE($J$8:$J$10)</f>
        <v>-1.6666666666666679</v>
      </c>
      <c r="AG13" s="51">
        <f>AG9-AVERAGE($K9:$K$10)</f>
        <v>-2.5849999999999991</v>
      </c>
      <c r="AH13" s="51">
        <f>AH9-AVERAGE($L$8:$L$10)</f>
        <v>-1.1833333333333336</v>
      </c>
    </row>
    <row r="14" spans="1:34">
      <c r="A14" s="32" t="s">
        <v>4</v>
      </c>
      <c r="B14" s="54"/>
      <c r="C14" s="51">
        <f>C10-AVERAGE($C$8:$C$10)</f>
        <v>0.18666666666666387</v>
      </c>
      <c r="D14" s="51">
        <f>D10-AVERAGE($D$8:$D$10)</f>
        <v>8.3333333333332149E-2</v>
      </c>
      <c r="E14" s="51">
        <f>E10-AVERAGE($E$8:$E$10)</f>
        <v>0</v>
      </c>
      <c r="F14" s="51">
        <f>F10-AVERAGE($F$8:$F$10)</f>
        <v>-6.666666666666643E-2</v>
      </c>
      <c r="G14" s="51">
        <f>G10-AVERAGE($G$8:$G$10)</f>
        <v>-0.46666666666666856</v>
      </c>
      <c r="H14" s="51">
        <f>H10-AVERAGE($H$8:$H$10)</f>
        <v>-4.3333333333333002E-2</v>
      </c>
      <c r="I14" s="51">
        <f>I10-AVERAGE($I$8:$I$10)</f>
        <v>-0.11666666666666536</v>
      </c>
      <c r="J14" s="51">
        <f>J10-AVERAGE($J$8:$J$10)</f>
        <v>-0.19666666666666544</v>
      </c>
      <c r="K14" s="51">
        <f>K10-AVERAGE($K10:$K$10)</f>
        <v>0</v>
      </c>
      <c r="L14" s="51">
        <f>L10-AVERAGE($L$8:$L$10)</f>
        <v>6.6666666666677088E-3</v>
      </c>
      <c r="M14" s="54"/>
      <c r="N14" s="51">
        <f>N10-AVERAGE($C$8:$C$10)</f>
        <v>-1.0100000000000033</v>
      </c>
      <c r="O14" s="51">
        <f>O10-AVERAGE($D$8:$D$10)</f>
        <v>-0.73333333333333428</v>
      </c>
      <c r="P14" s="51">
        <f>P10-AVERAGE($E$8:$E$10)</f>
        <v>-7.666666666666444E-2</v>
      </c>
      <c r="Q14" s="51">
        <f>Q10-AVERAGE($F$8:$F$10)</f>
        <v>0.11666666666666714</v>
      </c>
      <c r="R14" s="51">
        <f>R10-AVERAGE($G$8:$G$10)</f>
        <v>-1.5366666666666688</v>
      </c>
      <c r="S14" s="51">
        <f>S10-AVERAGE($H$8:$H$10)</f>
        <v>-0.73333333333333428</v>
      </c>
      <c r="T14" s="51">
        <f>T10-AVERAGE($I$8:$I$10)</f>
        <v>-1.2366666666666664</v>
      </c>
      <c r="U14" s="51">
        <f>U10-AVERAGE($J$8:$J$10)</f>
        <v>-1.2166666666666686</v>
      </c>
      <c r="V14" s="51">
        <f>V10-AVERAGE($K10:$K$10)</f>
        <v>-1.870000000000001</v>
      </c>
      <c r="W14" s="51">
        <f>W10-AVERAGE($L$8:$L$10)</f>
        <v>-0.89333333333333442</v>
      </c>
      <c r="X14" s="54"/>
      <c r="Y14" s="51">
        <f>Y10-AVERAGE($C$8:$C$10)</f>
        <v>-1.663333333333334</v>
      </c>
      <c r="Z14" s="51">
        <f>Z10-AVERAGE($D$8:$D$10)</f>
        <v>-1.8666666666666689</v>
      </c>
      <c r="AA14" s="51">
        <f>AA10-AVERAGE($E$8:$E$10)</f>
        <v>-0.3999999999999968</v>
      </c>
      <c r="AB14" s="51">
        <f>AB10-AVERAGE($F$8:$F$10)</f>
        <v>4.3333333333334778E-2</v>
      </c>
      <c r="AC14" s="51">
        <f>AC10-AVERAGE($G$8:$G$10)</f>
        <v>-2.4766666666666666</v>
      </c>
      <c r="AD14" s="51">
        <f>AD10-AVERAGE($H$8:$H$10)</f>
        <v>-1.6933333333333316</v>
      </c>
      <c r="AE14" s="51">
        <f>AE10-AVERAGE($I$8:$I$10)</f>
        <v>-1.6966666666666672</v>
      </c>
      <c r="AF14" s="51">
        <f>AF10-AVERAGE($J$8:$J$10)</f>
        <v>-1.826666666666668</v>
      </c>
      <c r="AG14" s="51">
        <f>AG10-AVERAGE($K10:$K$10)</f>
        <v>-2.5500000000000007</v>
      </c>
      <c r="AH14" s="51">
        <f>AH10-AVERAGE($L$8:$L$10)</f>
        <v>-1.0933333333333337</v>
      </c>
    </row>
    <row r="15" spans="1:34" ht="14.25">
      <c r="A15" s="12" t="s">
        <v>52</v>
      </c>
      <c r="B15" s="54" t="s">
        <v>6</v>
      </c>
      <c r="C15" s="51">
        <f>AVERAGE(C12:C14)</f>
        <v>-1.1842378929335002E-15</v>
      </c>
      <c r="D15" s="51">
        <f t="shared" ref="D15:AB15" si="14">AVERAGE(D12:D14)</f>
        <v>-1.1842378929335002E-15</v>
      </c>
      <c r="E15" s="51">
        <f t="shared" si="14"/>
        <v>1.1842378929335002E-15</v>
      </c>
      <c r="F15" s="51">
        <f t="shared" si="14"/>
        <v>0</v>
      </c>
      <c r="G15" s="51">
        <f t="shared" si="14"/>
        <v>-1.1842378929335002E-15</v>
      </c>
      <c r="H15" s="51">
        <f>AVERAGE(H12:H14)</f>
        <v>1.1842378929335002E-15</v>
      </c>
      <c r="I15" s="51">
        <f t="shared" si="14"/>
        <v>5.9211894646675012E-16</v>
      </c>
      <c r="J15" s="51">
        <f t="shared" si="14"/>
        <v>0</v>
      </c>
      <c r="K15" s="51">
        <f>AVERAGE(K12:K14)</f>
        <v>-3.3888888888888268E-2</v>
      </c>
      <c r="L15" s="51">
        <f t="shared" si="14"/>
        <v>1.1842378929335002E-15</v>
      </c>
      <c r="M15" s="51"/>
      <c r="N15" s="51">
        <f t="shared" si="14"/>
        <v>-0.96000000000000263</v>
      </c>
      <c r="O15" s="51">
        <f t="shared" si="14"/>
        <v>-0.73000000000000165</v>
      </c>
      <c r="P15" s="51">
        <f t="shared" si="14"/>
        <v>-0.21999999999999886</v>
      </c>
      <c r="Q15" s="51">
        <f t="shared" si="14"/>
        <v>0.1033333333333341</v>
      </c>
      <c r="R15" s="51">
        <f t="shared" ref="R15:W15" si="15">AVERAGE(R12:R14)</f>
        <v>-1.5700000000000014</v>
      </c>
      <c r="S15" s="51">
        <f t="shared" si="15"/>
        <v>-0.76333333333333309</v>
      </c>
      <c r="T15" s="51">
        <f t="shared" si="15"/>
        <v>-1.1533333333333331</v>
      </c>
      <c r="U15" s="51">
        <f t="shared" si="15"/>
        <v>-1.0966666666666676</v>
      </c>
      <c r="V15" s="51">
        <f t="shared" si="15"/>
        <v>-1.9038888888888881</v>
      </c>
      <c r="W15" s="51">
        <f t="shared" si="15"/>
        <v>-0.86333333333333329</v>
      </c>
      <c r="X15" s="51"/>
      <c r="Y15" s="51">
        <f t="shared" si="14"/>
        <v>-1.840000000000001</v>
      </c>
      <c r="Z15" s="51">
        <f t="shared" si="14"/>
        <v>-1.8466666666666682</v>
      </c>
      <c r="AA15" s="51">
        <f t="shared" si="14"/>
        <v>-0.37666666666666454</v>
      </c>
      <c r="AB15" s="51">
        <f t="shared" si="14"/>
        <v>4.0000000000000924E-2</v>
      </c>
      <c r="AC15" s="51">
        <f t="shared" ref="AC15:AH15" si="16">AVERAGE(AC12:AC14)</f>
        <v>-2.473333333333334</v>
      </c>
      <c r="AD15" s="51">
        <f t="shared" si="16"/>
        <v>-1.6266666666666652</v>
      </c>
      <c r="AE15" s="51">
        <f t="shared" si="16"/>
        <v>-1.8</v>
      </c>
      <c r="AF15" s="51">
        <f t="shared" si="16"/>
        <v>-1.676666666666667</v>
      </c>
      <c r="AG15" s="51">
        <f t="shared" si="16"/>
        <v>-2.6105555555555551</v>
      </c>
      <c r="AH15" s="51">
        <f t="shared" si="16"/>
        <v>-1.193333333333334</v>
      </c>
    </row>
    <row r="16" spans="1:34">
      <c r="A16" s="32" t="s">
        <v>2</v>
      </c>
      <c r="B16" s="54"/>
      <c r="C16" s="51">
        <f>POWER(2,-C12)</f>
        <v>0.981685855246754</v>
      </c>
      <c r="D16" s="51">
        <f>POWER(2,-D12)</f>
        <v>1.0046316744020545</v>
      </c>
      <c r="E16" s="51">
        <f>POWER(2,-E12)</f>
        <v>0.9592641193252629</v>
      </c>
      <c r="F16" s="51">
        <f>POWER(2,-F12)</f>
        <v>1.0472941228206265</v>
      </c>
      <c r="G16" s="51">
        <f t="shared" ref="G16:L16" si="17">POWER(2,-G12)</f>
        <v>0.84479117365502465</v>
      </c>
      <c r="H16" s="51">
        <f>POWER(2,-H12)</f>
        <v>0.9953896791032284</v>
      </c>
      <c r="I16" s="51">
        <f t="shared" si="17"/>
        <v>0.93087971609787701</v>
      </c>
      <c r="J16" s="51">
        <f t="shared" si="17"/>
        <v>0.88679138916319122</v>
      </c>
      <c r="K16" s="51">
        <f>POWER(2,-K12)</f>
        <v>1.0400599338884764</v>
      </c>
      <c r="L16" s="51">
        <f t="shared" si="17"/>
        <v>0.94824603117449646</v>
      </c>
      <c r="M16" s="54"/>
      <c r="N16" s="51">
        <f t="shared" ref="N16:W16" si="18">POWER(2,-N12)</f>
        <v>1.9318726578496925</v>
      </c>
      <c r="O16" s="51">
        <f t="shared" si="18"/>
        <v>1.6170153043197262</v>
      </c>
      <c r="P16" s="51">
        <f t="shared" si="18"/>
        <v>1.4607068446100728</v>
      </c>
      <c r="Q16" s="51">
        <f t="shared" si="18"/>
        <v>1.0092848012118731</v>
      </c>
      <c r="R16" s="51">
        <f t="shared" si="18"/>
        <v>3.4501681279687673</v>
      </c>
      <c r="S16" s="51">
        <f t="shared" si="18"/>
        <v>1.5087286267502336</v>
      </c>
      <c r="T16" s="51">
        <f t="shared" si="18"/>
        <v>2.0373116199145831</v>
      </c>
      <c r="U16" s="51">
        <f t="shared" si="18"/>
        <v>1.967913307016224</v>
      </c>
      <c r="V16" s="51">
        <f t="shared" si="18"/>
        <v>3.7754972507267675</v>
      </c>
      <c r="W16" s="51">
        <f t="shared" si="18"/>
        <v>1.7941908175396626</v>
      </c>
      <c r="X16" s="54"/>
      <c r="Y16" s="51">
        <f t="shared" ref="Y16:AH16" si="19">POWER(2,-Y12)</f>
        <v>3.7929841246979956</v>
      </c>
      <c r="Z16" s="51">
        <f t="shared" si="19"/>
        <v>3.6977986408454457</v>
      </c>
      <c r="AA16" s="51">
        <f t="shared" si="19"/>
        <v>1.2657565939702782</v>
      </c>
      <c r="AB16" s="51">
        <f t="shared" si="19"/>
        <v>0.9244496602113591</v>
      </c>
      <c r="AC16" s="51">
        <f t="shared" si="19"/>
        <v>5.2658508777745423</v>
      </c>
      <c r="AD16" s="51">
        <f t="shared" si="19"/>
        <v>2.9966141537533604</v>
      </c>
      <c r="AE16" s="51">
        <f t="shared" si="19"/>
        <v>3.4983306802233449</v>
      </c>
      <c r="AF16" s="51">
        <f t="shared" si="19"/>
        <v>2.9012340108315486</v>
      </c>
      <c r="AG16" s="51">
        <f t="shared" si="19"/>
        <v>6.483022889679539</v>
      </c>
      <c r="AH16" s="51">
        <f t="shared" si="19"/>
        <v>2.4679844992481419</v>
      </c>
    </row>
    <row r="17" spans="1:34">
      <c r="A17" s="32" t="s">
        <v>3</v>
      </c>
      <c r="B17" s="54"/>
      <c r="C17" s="51">
        <f t="shared" ref="C17:D19" si="20">POWER(2,-C13)</f>
        <v>1.1593637908755905</v>
      </c>
      <c r="D17" s="51">
        <f t="shared" si="20"/>
        <v>1.054578629516014</v>
      </c>
      <c r="E17" s="51">
        <f t="shared" ref="E17:F19" si="21">POWER(2,-E13)</f>
        <v>1.0424657608411205</v>
      </c>
      <c r="F17" s="51">
        <f t="shared" si="21"/>
        <v>0.91172248855821703</v>
      </c>
      <c r="G17" s="51">
        <f t="shared" ref="G17:L17" si="22">POWER(2,-G13)</f>
        <v>0.85658401897045666</v>
      </c>
      <c r="H17" s="51">
        <f>POWER(2,-H13)</f>
        <v>0.97490485572223884</v>
      </c>
      <c r="I17" s="51">
        <f t="shared" si="22"/>
        <v>0.99080061326522906</v>
      </c>
      <c r="J17" s="51">
        <f t="shared" si="22"/>
        <v>0.98395665350811201</v>
      </c>
      <c r="K17" s="51">
        <f>POWER(2,-K13)</f>
        <v>1.0316831793013588</v>
      </c>
      <c r="L17" s="51">
        <f t="shared" si="22"/>
        <v>1.0594630943592944</v>
      </c>
      <c r="M17" s="54"/>
      <c r="N17" s="51">
        <f t="shared" ref="N17:O19" si="23">POWER(2,-N13)</f>
        <v>1.8921152934511964</v>
      </c>
      <c r="O17" s="51">
        <f t="shared" si="23"/>
        <v>1.6974079426182482</v>
      </c>
      <c r="P17" s="51">
        <f t="shared" ref="P17:R19" si="24">POWER(2,-P13)</f>
        <v>1.0257411214340169</v>
      </c>
      <c r="Q17" s="51">
        <f t="shared" si="24"/>
        <v>0.86653704584246416</v>
      </c>
      <c r="R17" s="51">
        <f t="shared" si="24"/>
        <v>2.61473849440421</v>
      </c>
      <c r="S17" s="51">
        <f t="shared" ref="S17:W19" si="25">POWER(2,-S13)</f>
        <v>1.9498097114444775</v>
      </c>
      <c r="T17" s="51">
        <f t="shared" si="25"/>
        <v>2.2920947239400071</v>
      </c>
      <c r="U17" s="51">
        <f t="shared" si="25"/>
        <v>2.1385999971634782</v>
      </c>
      <c r="V17" s="51">
        <f t="shared" si="25"/>
        <v>3.797368483802074</v>
      </c>
      <c r="W17" s="51">
        <f t="shared" si="25"/>
        <v>1.8066704015823625</v>
      </c>
      <c r="X17" s="54"/>
      <c r="Y17" s="51">
        <f t="shared" ref="Y17:Z19" si="26">POWER(2,-Y13)</f>
        <v>3.8193664156416665</v>
      </c>
      <c r="Z17" s="51">
        <f t="shared" si="26"/>
        <v>3.4501681279687637</v>
      </c>
      <c r="AA17" s="51">
        <f t="shared" ref="AA17:AC19" si="27">POWER(2,-AA13)</f>
        <v>1.3103934038583622</v>
      </c>
      <c r="AB17" s="51">
        <f t="shared" si="27"/>
        <v>1.025741121434018</v>
      </c>
      <c r="AC17" s="51">
        <f t="shared" si="27"/>
        <v>5.8428273784402904</v>
      </c>
      <c r="AD17" s="51">
        <f t="shared" ref="AD17:AH19" si="28">POWER(2,-AD13)</f>
        <v>3.038445328471195</v>
      </c>
      <c r="AE17" s="51">
        <f t="shared" si="28"/>
        <v>3.723518864391508</v>
      </c>
      <c r="AF17" s="51">
        <f t="shared" si="28"/>
        <v>3.1748021039364018</v>
      </c>
      <c r="AG17" s="51">
        <f t="shared" si="28"/>
        <v>6.000155957143269</v>
      </c>
      <c r="AH17" s="51">
        <f t="shared" si="28"/>
        <v>2.2710088581417551</v>
      </c>
    </row>
    <row r="18" spans="1:34">
      <c r="A18" s="32" t="s">
        <v>4</v>
      </c>
      <c r="B18" s="54"/>
      <c r="C18" s="51">
        <f t="shared" si="20"/>
        <v>0.87863345222121547</v>
      </c>
      <c r="D18" s="51">
        <f t="shared" si="20"/>
        <v>0.94387431268169419</v>
      </c>
      <c r="E18" s="51">
        <f t="shared" si="21"/>
        <v>1</v>
      </c>
      <c r="F18" s="51">
        <f t="shared" si="21"/>
        <v>1.0472941228206265</v>
      </c>
      <c r="G18" s="51">
        <f t="shared" ref="G18:L18" si="29">POWER(2,-G14)</f>
        <v>1.3819128799677778</v>
      </c>
      <c r="H18" s="51">
        <f>POWER(2,-H14)</f>
        <v>1.0304920203292973</v>
      </c>
      <c r="I18" s="51">
        <f t="shared" si="29"/>
        <v>1.0842268703014173</v>
      </c>
      <c r="J18" s="51">
        <f t="shared" si="29"/>
        <v>1.1460473619700022</v>
      </c>
      <c r="K18" s="51">
        <f>POWER(2,-K14)</f>
        <v>1</v>
      </c>
      <c r="L18" s="51">
        <f t="shared" si="29"/>
        <v>0.9953896791032284</v>
      </c>
      <c r="M18" s="54"/>
      <c r="N18" s="51">
        <f t="shared" si="23"/>
        <v>2.0139111001134422</v>
      </c>
      <c r="O18" s="51">
        <f t="shared" si="23"/>
        <v>1.6624757922855766</v>
      </c>
      <c r="P18" s="51">
        <f t="shared" si="24"/>
        <v>1.0545786295160113</v>
      </c>
      <c r="Q18" s="51">
        <f t="shared" si="24"/>
        <v>0.92231619358593897</v>
      </c>
      <c r="R18" s="51">
        <f t="shared" si="24"/>
        <v>2.9012340108315557</v>
      </c>
      <c r="S18" s="51">
        <f t="shared" si="25"/>
        <v>1.6624757922855766</v>
      </c>
      <c r="T18" s="51">
        <f t="shared" si="25"/>
        <v>2.3565342776881395</v>
      </c>
      <c r="U18" s="51">
        <f t="shared" si="25"/>
        <v>2.3240911739156824</v>
      </c>
      <c r="V18" s="51">
        <f t="shared" si="25"/>
        <v>3.6553258009176046</v>
      </c>
      <c r="W18" s="51">
        <f t="shared" si="25"/>
        <v>1.8574628200770984</v>
      </c>
      <c r="X18" s="54"/>
      <c r="Y18" s="51">
        <f t="shared" si="26"/>
        <v>3.1674752211188801</v>
      </c>
      <c r="Z18" s="51">
        <f t="shared" si="26"/>
        <v>3.646889954232873</v>
      </c>
      <c r="AA18" s="51">
        <f t="shared" si="27"/>
        <v>1.3195079107728913</v>
      </c>
      <c r="AB18" s="51">
        <f t="shared" si="27"/>
        <v>0.97041023149353955</v>
      </c>
      <c r="AC18" s="51">
        <f t="shared" si="27"/>
        <v>5.5660993767136651</v>
      </c>
      <c r="AD18" s="51">
        <f t="shared" si="28"/>
        <v>3.2340306086394444</v>
      </c>
      <c r="AE18" s="51">
        <f t="shared" si="28"/>
        <v>3.2415114448397735</v>
      </c>
      <c r="AF18" s="51">
        <f t="shared" si="28"/>
        <v>3.5471655566527653</v>
      </c>
      <c r="AG18" s="51">
        <f t="shared" si="28"/>
        <v>5.8563427837825044</v>
      </c>
      <c r="AH18" s="51">
        <f t="shared" si="28"/>
        <v>2.1336644858907157</v>
      </c>
    </row>
    <row r="19" spans="1:34" s="63" customFormat="1" ht="15" customHeight="1">
      <c r="A19" s="52" t="s">
        <v>59</v>
      </c>
      <c r="B19" s="54" t="s">
        <v>6</v>
      </c>
      <c r="C19" s="62">
        <f t="shared" si="20"/>
        <v>1.0000000000000009</v>
      </c>
      <c r="D19" s="62">
        <f t="shared" si="20"/>
        <v>1.0000000000000009</v>
      </c>
      <c r="E19" s="62">
        <f t="shared" si="21"/>
        <v>0.99999999999999911</v>
      </c>
      <c r="F19" s="62">
        <f t="shared" si="21"/>
        <v>1</v>
      </c>
      <c r="G19" s="62">
        <f t="shared" ref="G19:L19" si="30">POWER(2,-G15)</f>
        <v>1.0000000000000009</v>
      </c>
      <c r="H19" s="62">
        <f>POWER(2,-H15)</f>
        <v>0.99999999999999911</v>
      </c>
      <c r="I19" s="62">
        <f t="shared" si="30"/>
        <v>0.99999999999999956</v>
      </c>
      <c r="J19" s="62">
        <f t="shared" si="30"/>
        <v>1</v>
      </c>
      <c r="K19" s="62">
        <f>POWER(2,-K15)</f>
        <v>1.0237680505101412</v>
      </c>
      <c r="L19" s="62">
        <f t="shared" si="30"/>
        <v>0.99999999999999911</v>
      </c>
      <c r="M19" s="54"/>
      <c r="N19" s="62">
        <f t="shared" si="23"/>
        <v>1.9453098948245746</v>
      </c>
      <c r="O19" s="62">
        <f t="shared" si="23"/>
        <v>1.6586390916288851</v>
      </c>
      <c r="P19" s="62">
        <f t="shared" si="24"/>
        <v>1.1647335864684549</v>
      </c>
      <c r="Q19" s="62">
        <f t="shared" si="24"/>
        <v>0.93087971609787667</v>
      </c>
      <c r="R19" s="62">
        <f t="shared" si="24"/>
        <v>2.969047141258101</v>
      </c>
      <c r="S19" s="62">
        <f t="shared" si="25"/>
        <v>1.6974079426182453</v>
      </c>
      <c r="T19" s="62">
        <f t="shared" si="25"/>
        <v>2.2242721716637441</v>
      </c>
      <c r="U19" s="62">
        <f t="shared" si="25"/>
        <v>2.1385999971634782</v>
      </c>
      <c r="V19" s="62">
        <f t="shared" si="25"/>
        <v>3.7422057691848334</v>
      </c>
      <c r="W19" s="62">
        <f t="shared" si="25"/>
        <v>1.8192367879965627</v>
      </c>
      <c r="X19" s="54"/>
      <c r="Y19" s="62">
        <f t="shared" si="26"/>
        <v>3.5801002837118916</v>
      </c>
      <c r="Z19" s="62">
        <f t="shared" si="26"/>
        <v>3.5966821425527473</v>
      </c>
      <c r="AA19" s="62">
        <f t="shared" si="27"/>
        <v>1.2983385881615757</v>
      </c>
      <c r="AB19" s="62">
        <f t="shared" si="27"/>
        <v>0.97265494741228486</v>
      </c>
      <c r="AC19" s="62">
        <f t="shared" si="27"/>
        <v>5.5532538019191682</v>
      </c>
      <c r="AD19" s="62">
        <f t="shared" si="28"/>
        <v>3.0879869734486682</v>
      </c>
      <c r="AE19" s="62">
        <f t="shared" si="28"/>
        <v>3.4822022531844965</v>
      </c>
      <c r="AF19" s="62">
        <f t="shared" si="28"/>
        <v>3.1968845988905055</v>
      </c>
      <c r="AG19" s="62">
        <f t="shared" si="28"/>
        <v>6.1073882269243036</v>
      </c>
      <c r="AH19" s="62">
        <f t="shared" si="28"/>
        <v>2.2868049739338123</v>
      </c>
    </row>
    <row r="20" spans="1:34" ht="15" customHeigh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</row>
    <row r="21" spans="1:34" ht="15" customHeight="1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</row>
    <row r="22" spans="1:34">
      <c r="A22" s="49"/>
      <c r="B22" s="49"/>
      <c r="C22" s="49"/>
      <c r="D22" s="49"/>
    </row>
    <row r="23" spans="1:34" ht="15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34" ht="1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34" ht="15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34" ht="1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34" ht="1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34" ht="15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34" ht="15">
      <c r="A29" s="43"/>
      <c r="B29" s="43"/>
      <c r="C29" s="43"/>
      <c r="D29" s="43"/>
      <c r="E29" s="6"/>
    </row>
    <row r="30" spans="1:34" ht="15">
      <c r="A30" s="43"/>
      <c r="B30" s="43"/>
      <c r="C30" s="43"/>
      <c r="D30" s="43"/>
      <c r="E30" s="6"/>
    </row>
    <row r="31" spans="1:34">
      <c r="A31" s="6"/>
      <c r="B31" s="6"/>
      <c r="C31" s="6"/>
      <c r="D31" s="6"/>
      <c r="E31" s="6"/>
    </row>
    <row r="32" spans="1:34">
      <c r="A32" s="6"/>
      <c r="B32" s="6"/>
      <c r="C32" s="6"/>
      <c r="D32" s="6"/>
      <c r="E32" s="6"/>
    </row>
    <row r="37" spans="1:34" ht="14.25">
      <c r="A37" s="56"/>
      <c r="B37" s="56"/>
      <c r="C37" s="58"/>
      <c r="D37" s="58"/>
      <c r="E37" s="58"/>
      <c r="F37" s="58"/>
      <c r="G37" s="58"/>
      <c r="H37" s="58"/>
      <c r="I37" s="58"/>
      <c r="J37" s="58"/>
      <c r="K37" s="58"/>
      <c r="L37" s="58"/>
      <c r="R37" s="58"/>
      <c r="S37" s="58"/>
      <c r="T37" s="58"/>
      <c r="U37" s="58"/>
      <c r="V37" s="58"/>
      <c r="W37" s="58"/>
      <c r="AC37" s="58"/>
      <c r="AD37" s="58"/>
      <c r="AE37" s="58"/>
      <c r="AF37" s="58"/>
      <c r="AG37" s="58"/>
      <c r="AH37" s="58"/>
    </row>
    <row r="40" spans="1:34" ht="15" customHeight="1"/>
    <row r="41" spans="1:34" ht="15" customHeight="1"/>
    <row r="43" spans="1:34" ht="15" customHeight="1"/>
    <row r="57" ht="15" customHeight="1"/>
    <row r="58" ht="15" customHeight="1"/>
    <row r="74" ht="15" customHeight="1"/>
    <row r="75" ht="15" customHeight="1"/>
    <row r="82" spans="1:34" ht="15" customHeight="1"/>
    <row r="91" spans="1:34" ht="15" customHeight="1">
      <c r="A91" s="73"/>
      <c r="B91" s="72"/>
      <c r="C91" s="72"/>
      <c r="D91" s="72"/>
      <c r="E91" s="72"/>
      <c r="F91" s="72"/>
      <c r="G91" s="48"/>
      <c r="H91" s="48"/>
      <c r="I91" s="48"/>
      <c r="J91" s="48"/>
      <c r="K91" s="48"/>
      <c r="L91" s="48"/>
      <c r="R91" s="48"/>
      <c r="S91" s="48"/>
      <c r="T91" s="48"/>
      <c r="U91" s="48"/>
      <c r="V91" s="48"/>
      <c r="W91" s="48"/>
      <c r="AC91" s="48"/>
      <c r="AD91" s="48"/>
      <c r="AE91" s="48"/>
      <c r="AF91" s="48"/>
      <c r="AG91" s="48"/>
      <c r="AH91" s="48"/>
    </row>
    <row r="92" spans="1:34" ht="15" customHeight="1">
      <c r="A92" s="73"/>
      <c r="B92" s="59"/>
      <c r="C92" s="49"/>
      <c r="D92" s="49"/>
      <c r="E92" s="49"/>
      <c r="F92" s="49"/>
      <c r="G92" s="49"/>
      <c r="H92" s="49"/>
      <c r="I92" s="49"/>
      <c r="J92" s="49"/>
      <c r="K92" s="49"/>
      <c r="L92" s="49"/>
      <c r="R92" s="49"/>
      <c r="S92" s="49"/>
      <c r="T92" s="49"/>
      <c r="U92" s="49"/>
      <c r="V92" s="49"/>
      <c r="W92" s="49"/>
      <c r="AC92" s="49"/>
      <c r="AD92" s="49"/>
      <c r="AE92" s="49"/>
      <c r="AF92" s="49"/>
      <c r="AG92" s="49"/>
      <c r="AH92" s="49"/>
    </row>
    <row r="93" spans="1:34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R93" s="52"/>
      <c r="S93" s="52"/>
      <c r="T93" s="52"/>
      <c r="U93" s="52"/>
      <c r="V93" s="52"/>
      <c r="W93" s="52"/>
      <c r="AC93" s="52"/>
      <c r="AD93" s="52"/>
      <c r="AE93" s="52"/>
      <c r="AF93" s="52"/>
      <c r="AG93" s="52"/>
      <c r="AH93" s="52"/>
    </row>
    <row r="94" spans="1:34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R94" s="52"/>
      <c r="S94" s="52"/>
      <c r="T94" s="52"/>
      <c r="U94" s="52"/>
      <c r="V94" s="52"/>
      <c r="W94" s="52"/>
      <c r="AC94" s="52"/>
      <c r="AD94" s="52"/>
      <c r="AE94" s="52"/>
      <c r="AF94" s="52"/>
      <c r="AG94" s="52"/>
      <c r="AH94" s="52"/>
    </row>
    <row r="95" spans="1:34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R95" s="52"/>
      <c r="S95" s="52"/>
      <c r="T95" s="52"/>
      <c r="U95" s="52"/>
      <c r="V95" s="52"/>
      <c r="W95" s="52"/>
      <c r="AC95" s="52"/>
      <c r="AD95" s="52"/>
      <c r="AE95" s="52"/>
      <c r="AF95" s="52"/>
      <c r="AG95" s="52"/>
      <c r="AH95" s="52"/>
    </row>
    <row r="96" spans="1:34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R96" s="51"/>
      <c r="S96" s="51"/>
      <c r="T96" s="51"/>
      <c r="U96" s="51"/>
      <c r="V96" s="51"/>
      <c r="W96" s="51"/>
      <c r="AC96" s="51"/>
      <c r="AD96" s="51"/>
      <c r="AE96" s="51"/>
      <c r="AF96" s="51"/>
      <c r="AG96" s="51"/>
      <c r="AH96" s="51"/>
    </row>
    <row r="97" spans="1:34">
      <c r="A97" s="53"/>
      <c r="B97" s="54"/>
      <c r="C97" s="51"/>
      <c r="D97" s="51"/>
      <c r="E97" s="51"/>
      <c r="F97" s="51"/>
      <c r="G97" s="51"/>
      <c r="H97" s="51"/>
      <c r="I97" s="51"/>
      <c r="J97" s="51"/>
      <c r="K97" s="51"/>
      <c r="L97" s="51"/>
      <c r="R97" s="51"/>
      <c r="S97" s="51"/>
      <c r="T97" s="51"/>
      <c r="U97" s="51"/>
      <c r="V97" s="51"/>
      <c r="W97" s="51"/>
      <c r="AC97" s="51"/>
      <c r="AD97" s="51"/>
      <c r="AE97" s="51"/>
      <c r="AF97" s="51"/>
      <c r="AG97" s="51"/>
      <c r="AH97" s="51"/>
    </row>
    <row r="98" spans="1:34">
      <c r="A98" s="53"/>
      <c r="B98" s="54"/>
      <c r="C98" s="51"/>
      <c r="D98" s="51"/>
      <c r="E98" s="51"/>
      <c r="F98" s="51"/>
      <c r="G98" s="51"/>
      <c r="H98" s="51"/>
      <c r="I98" s="51"/>
      <c r="J98" s="51"/>
      <c r="K98" s="51"/>
      <c r="L98" s="51"/>
      <c r="R98" s="51"/>
      <c r="S98" s="51"/>
      <c r="T98" s="51"/>
      <c r="U98" s="51"/>
      <c r="V98" s="51"/>
      <c r="W98" s="51"/>
      <c r="AC98" s="51"/>
      <c r="AD98" s="51"/>
      <c r="AE98" s="51"/>
      <c r="AF98" s="51"/>
      <c r="AG98" s="51"/>
      <c r="AH98" s="51"/>
    </row>
    <row r="99" spans="1:34">
      <c r="A99" s="51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R99" s="55"/>
      <c r="S99" s="55"/>
      <c r="T99" s="55"/>
      <c r="U99" s="55"/>
      <c r="V99" s="55"/>
      <c r="W99" s="55"/>
      <c r="AC99" s="55"/>
      <c r="AD99" s="55"/>
      <c r="AE99" s="55"/>
      <c r="AF99" s="55"/>
      <c r="AG99" s="55"/>
      <c r="AH99" s="55"/>
    </row>
    <row r="100" spans="1:34">
      <c r="A100" s="56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R100" s="57"/>
      <c r="S100" s="57"/>
      <c r="T100" s="57"/>
      <c r="U100" s="57"/>
      <c r="V100" s="57"/>
      <c r="W100" s="57"/>
      <c r="AC100" s="57"/>
      <c r="AD100" s="57"/>
      <c r="AE100" s="57"/>
      <c r="AF100" s="57"/>
      <c r="AG100" s="57"/>
      <c r="AH100" s="57"/>
    </row>
    <row r="101" spans="1:34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R101" s="56"/>
      <c r="S101" s="56"/>
      <c r="T101" s="56"/>
      <c r="U101" s="56"/>
      <c r="V101" s="56"/>
      <c r="W101" s="56"/>
      <c r="AC101" s="56"/>
      <c r="AD101" s="56"/>
      <c r="AE101" s="56"/>
      <c r="AF101" s="56"/>
      <c r="AG101" s="56"/>
      <c r="AH101" s="56"/>
    </row>
    <row r="102" spans="1:34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R102" s="56"/>
      <c r="S102" s="56"/>
      <c r="T102" s="56"/>
      <c r="U102" s="56"/>
      <c r="V102" s="56"/>
      <c r="W102" s="56"/>
      <c r="AC102" s="56"/>
      <c r="AD102" s="56"/>
      <c r="AE102" s="56"/>
      <c r="AF102" s="56"/>
      <c r="AG102" s="56"/>
      <c r="AH102" s="56"/>
    </row>
    <row r="103" spans="1:34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R103" s="56"/>
      <c r="S103" s="56"/>
      <c r="T103" s="56"/>
      <c r="U103" s="56"/>
      <c r="V103" s="56"/>
      <c r="W103" s="56"/>
      <c r="AC103" s="56"/>
      <c r="AD103" s="56"/>
      <c r="AE103" s="56"/>
      <c r="AF103" s="56"/>
      <c r="AG103" s="56"/>
      <c r="AH103" s="56"/>
    </row>
    <row r="104" spans="1:34" ht="14.25">
      <c r="A104" s="56"/>
      <c r="B104" s="56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R104" s="58"/>
      <c r="S104" s="58"/>
      <c r="T104" s="58"/>
      <c r="U104" s="58"/>
      <c r="V104" s="58"/>
      <c r="W104" s="58"/>
      <c r="AC104" s="58"/>
      <c r="AD104" s="58"/>
      <c r="AE104" s="58"/>
      <c r="AF104" s="58"/>
      <c r="AG104" s="58"/>
      <c r="AH104" s="58"/>
    </row>
    <row r="105" spans="1:34" ht="14.25">
      <c r="A105" s="56"/>
      <c r="B105" s="56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R105" s="58"/>
      <c r="S105" s="58"/>
      <c r="T105" s="58"/>
      <c r="U105" s="58"/>
      <c r="V105" s="58"/>
      <c r="W105" s="58"/>
      <c r="AC105" s="58"/>
      <c r="AD105" s="58"/>
      <c r="AE105" s="58"/>
      <c r="AF105" s="58"/>
      <c r="AG105" s="58"/>
      <c r="AH105" s="58"/>
    </row>
    <row r="108" spans="1:34" ht="15" customHeight="1">
      <c r="A108" s="73"/>
      <c r="B108" s="72"/>
      <c r="C108" s="72"/>
      <c r="D108" s="72"/>
      <c r="E108" s="72"/>
      <c r="F108" s="72"/>
      <c r="G108" s="48"/>
      <c r="H108" s="48"/>
      <c r="I108" s="48"/>
      <c r="J108" s="48"/>
      <c r="K108" s="48"/>
      <c r="L108" s="48"/>
      <c r="R108" s="48"/>
      <c r="S108" s="48"/>
      <c r="T108" s="48"/>
      <c r="U108" s="48"/>
      <c r="V108" s="48"/>
      <c r="W108" s="48"/>
      <c r="AC108" s="48"/>
      <c r="AD108" s="48"/>
      <c r="AE108" s="48"/>
      <c r="AF108" s="48"/>
      <c r="AG108" s="48"/>
      <c r="AH108" s="48"/>
    </row>
    <row r="109" spans="1:34" ht="15" customHeight="1">
      <c r="A109" s="73"/>
      <c r="B109" s="5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R109" s="49"/>
      <c r="S109" s="49"/>
      <c r="T109" s="49"/>
      <c r="U109" s="49"/>
      <c r="V109" s="49"/>
      <c r="W109" s="49"/>
      <c r="AC109" s="49"/>
      <c r="AD109" s="49"/>
      <c r="AE109" s="49"/>
      <c r="AF109" s="49"/>
      <c r="AG109" s="49"/>
      <c r="AH109" s="49"/>
    </row>
    <row r="110" spans="1:34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R110" s="52"/>
      <c r="S110" s="52"/>
      <c r="T110" s="52"/>
      <c r="U110" s="52"/>
      <c r="V110" s="52"/>
      <c r="W110" s="52"/>
      <c r="AC110" s="52"/>
      <c r="AD110" s="52"/>
      <c r="AE110" s="52"/>
      <c r="AF110" s="52"/>
      <c r="AG110" s="52"/>
      <c r="AH110" s="52"/>
    </row>
    <row r="111" spans="1:34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R111" s="52"/>
      <c r="S111" s="52"/>
      <c r="T111" s="52"/>
      <c r="U111" s="52"/>
      <c r="V111" s="52"/>
      <c r="W111" s="52"/>
      <c r="AC111" s="52"/>
      <c r="AD111" s="52"/>
      <c r="AE111" s="52"/>
      <c r="AF111" s="52"/>
      <c r="AG111" s="52"/>
      <c r="AH111" s="52"/>
    </row>
    <row r="112" spans="1:34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R112" s="52"/>
      <c r="S112" s="52"/>
      <c r="T112" s="52"/>
      <c r="U112" s="52"/>
      <c r="V112" s="52"/>
      <c r="W112" s="52"/>
      <c r="AC112" s="52"/>
      <c r="AD112" s="52"/>
      <c r="AE112" s="52"/>
      <c r="AF112" s="52"/>
      <c r="AG112" s="52"/>
      <c r="AH112" s="52"/>
    </row>
    <row r="113" spans="1:34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R113" s="51"/>
      <c r="S113" s="51"/>
      <c r="T113" s="51"/>
      <c r="U113" s="51"/>
      <c r="V113" s="51"/>
      <c r="W113" s="51"/>
      <c r="AC113" s="51"/>
      <c r="AD113" s="51"/>
      <c r="AE113" s="51"/>
      <c r="AF113" s="51"/>
      <c r="AG113" s="51"/>
      <c r="AH113" s="51"/>
    </row>
    <row r="114" spans="1:34">
      <c r="A114" s="53"/>
      <c r="B114" s="54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R114" s="51"/>
      <c r="S114" s="51"/>
      <c r="T114" s="51"/>
      <c r="U114" s="51"/>
      <c r="V114" s="51"/>
      <c r="W114" s="51"/>
      <c r="AC114" s="51"/>
      <c r="AD114" s="51"/>
      <c r="AE114" s="51"/>
      <c r="AF114" s="51"/>
      <c r="AG114" s="51"/>
      <c r="AH114" s="51"/>
    </row>
    <row r="115" spans="1:34">
      <c r="A115" s="53"/>
      <c r="B115" s="54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R115" s="51"/>
      <c r="S115" s="51"/>
      <c r="T115" s="51"/>
      <c r="U115" s="51"/>
      <c r="V115" s="51"/>
      <c r="W115" s="51"/>
      <c r="AC115" s="51"/>
      <c r="AD115" s="51"/>
      <c r="AE115" s="51"/>
      <c r="AF115" s="51"/>
      <c r="AG115" s="51"/>
      <c r="AH115" s="51"/>
    </row>
    <row r="116" spans="1:34">
      <c r="A116" s="51"/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R116" s="55"/>
      <c r="S116" s="55"/>
      <c r="T116" s="55"/>
      <c r="U116" s="55"/>
      <c r="V116" s="55"/>
      <c r="W116" s="55"/>
      <c r="AC116" s="55"/>
      <c r="AD116" s="55"/>
      <c r="AE116" s="55"/>
      <c r="AF116" s="55"/>
      <c r="AG116" s="55"/>
      <c r="AH116" s="55"/>
    </row>
    <row r="117" spans="1:34">
      <c r="A117" s="56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R117" s="57"/>
      <c r="S117" s="57"/>
      <c r="T117" s="57"/>
      <c r="U117" s="57"/>
      <c r="V117" s="57"/>
      <c r="W117" s="57"/>
      <c r="AC117" s="57"/>
      <c r="AD117" s="57"/>
      <c r="AE117" s="57"/>
      <c r="AF117" s="57"/>
      <c r="AG117" s="57"/>
      <c r="AH117" s="57"/>
    </row>
    <row r="118" spans="1:34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R118" s="56"/>
      <c r="S118" s="56"/>
      <c r="T118" s="56"/>
      <c r="U118" s="56"/>
      <c r="V118" s="56"/>
      <c r="W118" s="56"/>
      <c r="AC118" s="56"/>
      <c r="AD118" s="56"/>
      <c r="AE118" s="56"/>
      <c r="AF118" s="56"/>
      <c r="AG118" s="56"/>
      <c r="AH118" s="56"/>
    </row>
    <row r="119" spans="1:34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R119" s="56"/>
      <c r="S119" s="56"/>
      <c r="T119" s="56"/>
      <c r="U119" s="56"/>
      <c r="V119" s="56"/>
      <c r="W119" s="56"/>
      <c r="AC119" s="56"/>
      <c r="AD119" s="56"/>
      <c r="AE119" s="56"/>
      <c r="AF119" s="56"/>
      <c r="AG119" s="56"/>
      <c r="AH119" s="56"/>
    </row>
    <row r="120" spans="1:34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R120" s="56"/>
      <c r="S120" s="56"/>
      <c r="T120" s="56"/>
      <c r="U120" s="56"/>
      <c r="V120" s="56"/>
      <c r="W120" s="56"/>
      <c r="AC120" s="56"/>
      <c r="AD120" s="56"/>
      <c r="AE120" s="56"/>
      <c r="AF120" s="56"/>
      <c r="AG120" s="56"/>
      <c r="AH120" s="56"/>
    </row>
    <row r="121" spans="1:34" ht="14.25">
      <c r="A121" s="56"/>
      <c r="B121" s="56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R121" s="58"/>
      <c r="S121" s="58"/>
      <c r="T121" s="58"/>
      <c r="U121" s="58"/>
      <c r="V121" s="58"/>
      <c r="W121" s="58"/>
      <c r="AC121" s="58"/>
      <c r="AD121" s="58"/>
      <c r="AE121" s="58"/>
      <c r="AF121" s="58"/>
      <c r="AG121" s="58"/>
      <c r="AH121" s="58"/>
    </row>
    <row r="122" spans="1:34" ht="14.25">
      <c r="A122" s="56"/>
      <c r="B122" s="56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R122" s="58"/>
      <c r="S122" s="58"/>
      <c r="T122" s="58"/>
      <c r="U122" s="58"/>
      <c r="V122" s="58"/>
      <c r="W122" s="58"/>
      <c r="AC122" s="58"/>
      <c r="AD122" s="58"/>
      <c r="AE122" s="58"/>
      <c r="AF122" s="58"/>
      <c r="AG122" s="58"/>
      <c r="AH122" s="58"/>
    </row>
    <row r="125" spans="1:34" ht="15" customHeight="1">
      <c r="A125" s="73"/>
      <c r="B125" s="72"/>
      <c r="C125" s="72"/>
      <c r="D125" s="72"/>
      <c r="E125" s="72"/>
      <c r="F125" s="72"/>
      <c r="G125" s="48"/>
      <c r="H125" s="48"/>
      <c r="I125" s="48"/>
      <c r="J125" s="48"/>
      <c r="K125" s="48"/>
      <c r="L125" s="48"/>
      <c r="R125" s="48"/>
      <c r="S125" s="48"/>
      <c r="T125" s="48"/>
      <c r="U125" s="48"/>
      <c r="V125" s="48"/>
      <c r="W125" s="48"/>
      <c r="AC125" s="48"/>
      <c r="AD125" s="48"/>
      <c r="AE125" s="48"/>
      <c r="AF125" s="48"/>
      <c r="AG125" s="48"/>
      <c r="AH125" s="48"/>
    </row>
    <row r="126" spans="1:34" ht="15.75">
      <c r="A126" s="73"/>
      <c r="B126" s="5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R126" s="49"/>
      <c r="S126" s="49"/>
      <c r="T126" s="49"/>
      <c r="U126" s="49"/>
      <c r="V126" s="49"/>
      <c r="W126" s="49"/>
      <c r="AC126" s="49"/>
      <c r="AD126" s="49"/>
      <c r="AE126" s="49"/>
      <c r="AF126" s="49"/>
      <c r="AG126" s="49"/>
      <c r="AH126" s="49"/>
    </row>
    <row r="127" spans="1:34">
      <c r="A127" s="51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R127" s="52"/>
      <c r="S127" s="52"/>
      <c r="T127" s="52"/>
      <c r="U127" s="52"/>
      <c r="V127" s="52"/>
      <c r="W127" s="52"/>
      <c r="AC127" s="52"/>
      <c r="AD127" s="52"/>
      <c r="AE127" s="52"/>
      <c r="AF127" s="52"/>
      <c r="AG127" s="52"/>
      <c r="AH127" s="52"/>
    </row>
    <row r="128" spans="1:34">
      <c r="A128" s="51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R128" s="52"/>
      <c r="S128" s="52"/>
      <c r="T128" s="52"/>
      <c r="U128" s="52"/>
      <c r="V128" s="52"/>
      <c r="W128" s="52"/>
      <c r="AC128" s="52"/>
      <c r="AD128" s="52"/>
      <c r="AE128" s="52"/>
      <c r="AF128" s="52"/>
      <c r="AG128" s="52"/>
      <c r="AH128" s="52"/>
    </row>
    <row r="129" spans="1:34">
      <c r="A129" s="51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R129" s="52"/>
      <c r="S129" s="52"/>
      <c r="T129" s="52"/>
      <c r="U129" s="52"/>
      <c r="V129" s="52"/>
      <c r="W129" s="52"/>
      <c r="AC129" s="52"/>
      <c r="AD129" s="52"/>
      <c r="AE129" s="52"/>
      <c r="AF129" s="52"/>
      <c r="AG129" s="52"/>
      <c r="AH129" s="52"/>
    </row>
    <row r="130" spans="1:34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R130" s="51"/>
      <c r="S130" s="51"/>
      <c r="T130" s="51"/>
      <c r="U130" s="51"/>
      <c r="V130" s="51"/>
      <c r="W130" s="51"/>
      <c r="AC130" s="51"/>
      <c r="AD130" s="51"/>
      <c r="AE130" s="51"/>
      <c r="AF130" s="51"/>
      <c r="AG130" s="51"/>
      <c r="AH130" s="51"/>
    </row>
    <row r="131" spans="1:34">
      <c r="A131" s="53"/>
      <c r="B131" s="54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R131" s="51"/>
      <c r="S131" s="51"/>
      <c r="T131" s="51"/>
      <c r="U131" s="51"/>
      <c r="V131" s="51"/>
      <c r="W131" s="51"/>
      <c r="AC131" s="51"/>
      <c r="AD131" s="51"/>
      <c r="AE131" s="51"/>
      <c r="AF131" s="51"/>
      <c r="AG131" s="51"/>
      <c r="AH131" s="51"/>
    </row>
    <row r="132" spans="1:34">
      <c r="A132" s="53"/>
      <c r="B132" s="54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R132" s="51"/>
      <c r="S132" s="51"/>
      <c r="T132" s="51"/>
      <c r="U132" s="51"/>
      <c r="V132" s="51"/>
      <c r="W132" s="51"/>
      <c r="AC132" s="51"/>
      <c r="AD132" s="51"/>
      <c r="AE132" s="51"/>
      <c r="AF132" s="51"/>
      <c r="AG132" s="51"/>
      <c r="AH132" s="51"/>
    </row>
    <row r="133" spans="1:34">
      <c r="A133" s="51"/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R133" s="55"/>
      <c r="S133" s="55"/>
      <c r="T133" s="55"/>
      <c r="U133" s="55"/>
      <c r="V133" s="55"/>
      <c r="W133" s="55"/>
      <c r="AC133" s="55"/>
      <c r="AD133" s="55"/>
      <c r="AE133" s="55"/>
      <c r="AF133" s="55"/>
      <c r="AG133" s="55"/>
      <c r="AH133" s="55"/>
    </row>
    <row r="134" spans="1:34">
      <c r="A134" s="56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R134" s="57"/>
      <c r="S134" s="57"/>
      <c r="T134" s="57"/>
      <c r="U134" s="57"/>
      <c r="V134" s="57"/>
      <c r="W134" s="57"/>
      <c r="AC134" s="57"/>
      <c r="AD134" s="57"/>
      <c r="AE134" s="57"/>
      <c r="AF134" s="57"/>
      <c r="AG134" s="57"/>
      <c r="AH134" s="57"/>
    </row>
    <row r="135" spans="1:34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R135" s="56"/>
      <c r="S135" s="56"/>
      <c r="T135" s="56"/>
      <c r="U135" s="56"/>
      <c r="V135" s="56"/>
      <c r="W135" s="56"/>
      <c r="AC135" s="56"/>
      <c r="AD135" s="56"/>
      <c r="AE135" s="56"/>
      <c r="AF135" s="56"/>
      <c r="AG135" s="56"/>
      <c r="AH135" s="56"/>
    </row>
    <row r="136" spans="1:34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R136" s="56"/>
      <c r="S136" s="56"/>
      <c r="T136" s="56"/>
      <c r="U136" s="56"/>
      <c r="V136" s="56"/>
      <c r="W136" s="56"/>
      <c r="AC136" s="56"/>
      <c r="AD136" s="56"/>
      <c r="AE136" s="56"/>
      <c r="AF136" s="56"/>
      <c r="AG136" s="56"/>
      <c r="AH136" s="56"/>
    </row>
    <row r="137" spans="1:34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R137" s="56"/>
      <c r="S137" s="56"/>
      <c r="T137" s="56"/>
      <c r="U137" s="56"/>
      <c r="V137" s="56"/>
      <c r="W137" s="56"/>
      <c r="AC137" s="56"/>
      <c r="AD137" s="56"/>
      <c r="AE137" s="56"/>
      <c r="AF137" s="56"/>
      <c r="AG137" s="56"/>
      <c r="AH137" s="56"/>
    </row>
    <row r="138" spans="1:34" ht="14.25">
      <c r="A138" s="56"/>
      <c r="B138" s="56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R138" s="58"/>
      <c r="S138" s="58"/>
      <c r="T138" s="58"/>
      <c r="U138" s="58"/>
      <c r="V138" s="58"/>
      <c r="W138" s="58"/>
      <c r="AC138" s="58"/>
      <c r="AD138" s="58"/>
      <c r="AE138" s="58"/>
      <c r="AF138" s="58"/>
      <c r="AG138" s="58"/>
      <c r="AH138" s="58"/>
    </row>
    <row r="139" spans="1:34" ht="14.25">
      <c r="A139" s="56"/>
      <c r="B139" s="56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R139" s="58"/>
      <c r="S139" s="58"/>
      <c r="T139" s="58"/>
      <c r="U139" s="58"/>
      <c r="V139" s="58"/>
      <c r="W139" s="58"/>
      <c r="AC139" s="58"/>
      <c r="AD139" s="58"/>
      <c r="AE139" s="58"/>
      <c r="AF139" s="58"/>
      <c r="AG139" s="58"/>
      <c r="AH139" s="58"/>
    </row>
  </sheetData>
  <mergeCells count="10">
    <mergeCell ref="X2:AB2"/>
    <mergeCell ref="A108:A109"/>
    <mergeCell ref="B108:F108"/>
    <mergeCell ref="A125:A126"/>
    <mergeCell ref="B125:F125"/>
    <mergeCell ref="A91:A92"/>
    <mergeCell ref="B91:F91"/>
    <mergeCell ref="A2:A3"/>
    <mergeCell ref="B2:F2"/>
    <mergeCell ref="M2:Q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12"/>
  <sheetViews>
    <sheetView tabSelected="1" workbookViewId="0">
      <selection activeCell="D10" sqref="D10"/>
    </sheetView>
  </sheetViews>
  <sheetFormatPr defaultRowHeight="15"/>
  <cols>
    <col min="1" max="1" width="14.125" style="43" customWidth="1"/>
    <col min="2" max="4" width="10.5" style="43" customWidth="1"/>
    <col min="5" max="5" width="13.125" style="43" bestFit="1" customWidth="1"/>
    <col min="6" max="7" width="9" style="43"/>
    <col min="8" max="9" width="10.875" style="43" bestFit="1" customWidth="1"/>
    <col min="10" max="11" width="9" style="43"/>
    <col min="12" max="13" width="10.875" style="43" bestFit="1" customWidth="1"/>
    <col min="14" max="14" width="13.125" style="43" bestFit="1" customWidth="1"/>
    <col min="15" max="20" width="10.5" style="43" customWidth="1"/>
    <col min="21" max="217" width="9" style="43"/>
    <col min="218" max="218" width="10.125" style="43" customWidth="1"/>
    <col min="219" max="219" width="11" style="43" customWidth="1"/>
    <col min="220" max="221" width="10.5" style="43" customWidth="1"/>
    <col min="222" max="222" width="11" style="43" customWidth="1"/>
    <col min="223" max="223" width="11.75" style="43" customWidth="1"/>
    <col min="224" max="228" width="9" style="43"/>
    <col min="229" max="229" width="10.5" style="43" customWidth="1"/>
    <col min="230" max="230" width="8.75" style="43" customWidth="1"/>
    <col min="231" max="231" width="10.625" style="43" customWidth="1"/>
    <col min="232" max="232" width="9.375" style="43" customWidth="1"/>
    <col min="233" max="233" width="13.375" style="43" customWidth="1"/>
    <col min="234" max="234" width="15" style="43" customWidth="1"/>
    <col min="235" max="237" width="15.625" style="43" customWidth="1"/>
    <col min="238" max="238" width="13.625" style="43" customWidth="1"/>
    <col min="239" max="239" width="13.5" style="43" customWidth="1"/>
    <col min="240" max="240" width="14" style="43" customWidth="1"/>
    <col min="241" max="241" width="14.125" style="43" customWidth="1"/>
    <col min="242" max="242" width="10.75" style="43" customWidth="1"/>
    <col min="243" max="473" width="9" style="43"/>
    <col min="474" max="474" width="10.125" style="43" customWidth="1"/>
    <col min="475" max="475" width="11" style="43" customWidth="1"/>
    <col min="476" max="477" width="10.5" style="43" customWidth="1"/>
    <col min="478" max="478" width="11" style="43" customWidth="1"/>
    <col min="479" max="479" width="11.75" style="43" customWidth="1"/>
    <col min="480" max="484" width="9" style="43"/>
    <col min="485" max="485" width="10.5" style="43" customWidth="1"/>
    <col min="486" max="486" width="8.75" style="43" customWidth="1"/>
    <col min="487" max="487" width="10.625" style="43" customWidth="1"/>
    <col min="488" max="488" width="9.375" style="43" customWidth="1"/>
    <col min="489" max="489" width="13.375" style="43" customWidth="1"/>
    <col min="490" max="490" width="15" style="43" customWidth="1"/>
    <col min="491" max="493" width="15.625" style="43" customWidth="1"/>
    <col min="494" max="494" width="13.625" style="43" customWidth="1"/>
    <col min="495" max="495" width="13.5" style="43" customWidth="1"/>
    <col min="496" max="496" width="14" style="43" customWidth="1"/>
    <col min="497" max="497" width="14.125" style="43" customWidth="1"/>
    <col min="498" max="498" width="10.75" style="43" customWidth="1"/>
    <col min="499" max="729" width="9" style="43"/>
    <col min="730" max="730" width="10.125" style="43" customWidth="1"/>
    <col min="731" max="731" width="11" style="43" customWidth="1"/>
    <col min="732" max="733" width="10.5" style="43" customWidth="1"/>
    <col min="734" max="734" width="11" style="43" customWidth="1"/>
    <col min="735" max="735" width="11.75" style="43" customWidth="1"/>
    <col min="736" max="740" width="9" style="43"/>
    <col min="741" max="741" width="10.5" style="43" customWidth="1"/>
    <col min="742" max="742" width="8.75" style="43" customWidth="1"/>
    <col min="743" max="743" width="10.625" style="43" customWidth="1"/>
    <col min="744" max="744" width="9.375" style="43" customWidth="1"/>
    <col min="745" max="745" width="13.375" style="43" customWidth="1"/>
    <col min="746" max="746" width="15" style="43" customWidth="1"/>
    <col min="747" max="749" width="15.625" style="43" customWidth="1"/>
    <col min="750" max="750" width="13.625" style="43" customWidth="1"/>
    <col min="751" max="751" width="13.5" style="43" customWidth="1"/>
    <col min="752" max="752" width="14" style="43" customWidth="1"/>
    <col min="753" max="753" width="14.125" style="43" customWidth="1"/>
    <col min="754" max="754" width="10.75" style="43" customWidth="1"/>
    <col min="755" max="985" width="9" style="43"/>
    <col min="986" max="986" width="10.125" style="43" customWidth="1"/>
    <col min="987" max="987" width="11" style="43" customWidth="1"/>
    <col min="988" max="989" width="10.5" style="43" customWidth="1"/>
    <col min="990" max="990" width="11" style="43" customWidth="1"/>
    <col min="991" max="991" width="11.75" style="43" customWidth="1"/>
    <col min="992" max="996" width="9" style="43"/>
    <col min="997" max="997" width="10.5" style="43" customWidth="1"/>
    <col min="998" max="998" width="8.75" style="43" customWidth="1"/>
    <col min="999" max="999" width="10.625" style="43" customWidth="1"/>
    <col min="1000" max="1000" width="9.375" style="43" customWidth="1"/>
    <col min="1001" max="1001" width="13.375" style="43" customWidth="1"/>
    <col min="1002" max="1002" width="15" style="43" customWidth="1"/>
    <col min="1003" max="1005" width="15.625" style="43" customWidth="1"/>
    <col min="1006" max="1006" width="13.625" style="43" customWidth="1"/>
    <col min="1007" max="1007" width="13.5" style="43" customWidth="1"/>
    <col min="1008" max="1008" width="14" style="43" customWidth="1"/>
    <col min="1009" max="1009" width="14.125" style="43" customWidth="1"/>
    <col min="1010" max="1010" width="10.75" style="43" customWidth="1"/>
    <col min="1011" max="1241" width="9" style="43"/>
    <col min="1242" max="1242" width="10.125" style="43" customWidth="1"/>
    <col min="1243" max="1243" width="11" style="43" customWidth="1"/>
    <col min="1244" max="1245" width="10.5" style="43" customWidth="1"/>
    <col min="1246" max="1246" width="11" style="43" customWidth="1"/>
    <col min="1247" max="1247" width="11.75" style="43" customWidth="1"/>
    <col min="1248" max="1252" width="9" style="43"/>
    <col min="1253" max="1253" width="10.5" style="43" customWidth="1"/>
    <col min="1254" max="1254" width="8.75" style="43" customWidth="1"/>
    <col min="1255" max="1255" width="10.625" style="43" customWidth="1"/>
    <col min="1256" max="1256" width="9.375" style="43" customWidth="1"/>
    <col min="1257" max="1257" width="13.375" style="43" customWidth="1"/>
    <col min="1258" max="1258" width="15" style="43" customWidth="1"/>
    <col min="1259" max="1261" width="15.625" style="43" customWidth="1"/>
    <col min="1262" max="1262" width="13.625" style="43" customWidth="1"/>
    <col min="1263" max="1263" width="13.5" style="43" customWidth="1"/>
    <col min="1264" max="1264" width="14" style="43" customWidth="1"/>
    <col min="1265" max="1265" width="14.125" style="43" customWidth="1"/>
    <col min="1266" max="1266" width="10.75" style="43" customWidth="1"/>
    <col min="1267" max="1497" width="9" style="43"/>
    <col min="1498" max="1498" width="10.125" style="43" customWidth="1"/>
    <col min="1499" max="1499" width="11" style="43" customWidth="1"/>
    <col min="1500" max="1501" width="10.5" style="43" customWidth="1"/>
    <col min="1502" max="1502" width="11" style="43" customWidth="1"/>
    <col min="1503" max="1503" width="11.75" style="43" customWidth="1"/>
    <col min="1504" max="1508" width="9" style="43"/>
    <col min="1509" max="1509" width="10.5" style="43" customWidth="1"/>
    <col min="1510" max="1510" width="8.75" style="43" customWidth="1"/>
    <col min="1511" max="1511" width="10.625" style="43" customWidth="1"/>
    <col min="1512" max="1512" width="9.375" style="43" customWidth="1"/>
    <col min="1513" max="1513" width="13.375" style="43" customWidth="1"/>
    <col min="1514" max="1514" width="15" style="43" customWidth="1"/>
    <col min="1515" max="1517" width="15.625" style="43" customWidth="1"/>
    <col min="1518" max="1518" width="13.625" style="43" customWidth="1"/>
    <col min="1519" max="1519" width="13.5" style="43" customWidth="1"/>
    <col min="1520" max="1520" width="14" style="43" customWidth="1"/>
    <col min="1521" max="1521" width="14.125" style="43" customWidth="1"/>
    <col min="1522" max="1522" width="10.75" style="43" customWidth="1"/>
    <col min="1523" max="1753" width="9" style="43"/>
    <col min="1754" max="1754" width="10.125" style="43" customWidth="1"/>
    <col min="1755" max="1755" width="11" style="43" customWidth="1"/>
    <col min="1756" max="1757" width="10.5" style="43" customWidth="1"/>
    <col min="1758" max="1758" width="11" style="43" customWidth="1"/>
    <col min="1759" max="1759" width="11.75" style="43" customWidth="1"/>
    <col min="1760" max="1764" width="9" style="43"/>
    <col min="1765" max="1765" width="10.5" style="43" customWidth="1"/>
    <col min="1766" max="1766" width="8.75" style="43" customWidth="1"/>
    <col min="1767" max="1767" width="10.625" style="43" customWidth="1"/>
    <col min="1768" max="1768" width="9.375" style="43" customWidth="1"/>
    <col min="1769" max="1769" width="13.375" style="43" customWidth="1"/>
    <col min="1770" max="1770" width="15" style="43" customWidth="1"/>
    <col min="1771" max="1773" width="15.625" style="43" customWidth="1"/>
    <col min="1774" max="1774" width="13.625" style="43" customWidth="1"/>
    <col min="1775" max="1775" width="13.5" style="43" customWidth="1"/>
    <col min="1776" max="1776" width="14" style="43" customWidth="1"/>
    <col min="1777" max="1777" width="14.125" style="43" customWidth="1"/>
    <col min="1778" max="1778" width="10.75" style="43" customWidth="1"/>
    <col min="1779" max="2009" width="9" style="43"/>
    <col min="2010" max="2010" width="10.125" style="43" customWidth="1"/>
    <col min="2011" max="2011" width="11" style="43" customWidth="1"/>
    <col min="2012" max="2013" width="10.5" style="43" customWidth="1"/>
    <col min="2014" max="2014" width="11" style="43" customWidth="1"/>
    <col min="2015" max="2015" width="11.75" style="43" customWidth="1"/>
    <col min="2016" max="2020" width="9" style="43"/>
    <col min="2021" max="2021" width="10.5" style="43" customWidth="1"/>
    <col min="2022" max="2022" width="8.75" style="43" customWidth="1"/>
    <col min="2023" max="2023" width="10.625" style="43" customWidth="1"/>
    <col min="2024" max="2024" width="9.375" style="43" customWidth="1"/>
    <col min="2025" max="2025" width="13.375" style="43" customWidth="1"/>
    <col min="2026" max="2026" width="15" style="43" customWidth="1"/>
    <col min="2027" max="2029" width="15.625" style="43" customWidth="1"/>
    <col min="2030" max="2030" width="13.625" style="43" customWidth="1"/>
    <col min="2031" max="2031" width="13.5" style="43" customWidth="1"/>
    <col min="2032" max="2032" width="14" style="43" customWidth="1"/>
    <col min="2033" max="2033" width="14.125" style="43" customWidth="1"/>
    <col min="2034" max="2034" width="10.75" style="43" customWidth="1"/>
    <col min="2035" max="2265" width="9" style="43"/>
    <col min="2266" max="2266" width="10.125" style="43" customWidth="1"/>
    <col min="2267" max="2267" width="11" style="43" customWidth="1"/>
    <col min="2268" max="2269" width="10.5" style="43" customWidth="1"/>
    <col min="2270" max="2270" width="11" style="43" customWidth="1"/>
    <col min="2271" max="2271" width="11.75" style="43" customWidth="1"/>
    <col min="2272" max="2276" width="9" style="43"/>
    <col min="2277" max="2277" width="10.5" style="43" customWidth="1"/>
    <col min="2278" max="2278" width="8.75" style="43" customWidth="1"/>
    <col min="2279" max="2279" width="10.625" style="43" customWidth="1"/>
    <col min="2280" max="2280" width="9.375" style="43" customWidth="1"/>
    <col min="2281" max="2281" width="13.375" style="43" customWidth="1"/>
    <col min="2282" max="2282" width="15" style="43" customWidth="1"/>
    <col min="2283" max="2285" width="15.625" style="43" customWidth="1"/>
    <col min="2286" max="2286" width="13.625" style="43" customWidth="1"/>
    <col min="2287" max="2287" width="13.5" style="43" customWidth="1"/>
    <col min="2288" max="2288" width="14" style="43" customWidth="1"/>
    <col min="2289" max="2289" width="14.125" style="43" customWidth="1"/>
    <col min="2290" max="2290" width="10.75" style="43" customWidth="1"/>
    <col min="2291" max="2521" width="9" style="43"/>
    <col min="2522" max="2522" width="10.125" style="43" customWidth="1"/>
    <col min="2523" max="2523" width="11" style="43" customWidth="1"/>
    <col min="2524" max="2525" width="10.5" style="43" customWidth="1"/>
    <col min="2526" max="2526" width="11" style="43" customWidth="1"/>
    <col min="2527" max="2527" width="11.75" style="43" customWidth="1"/>
    <col min="2528" max="2532" width="9" style="43"/>
    <col min="2533" max="2533" width="10.5" style="43" customWidth="1"/>
    <col min="2534" max="2534" width="8.75" style="43" customWidth="1"/>
    <col min="2535" max="2535" width="10.625" style="43" customWidth="1"/>
    <col min="2536" max="2536" width="9.375" style="43" customWidth="1"/>
    <col min="2537" max="2537" width="13.375" style="43" customWidth="1"/>
    <col min="2538" max="2538" width="15" style="43" customWidth="1"/>
    <col min="2539" max="2541" width="15.625" style="43" customWidth="1"/>
    <col min="2542" max="2542" width="13.625" style="43" customWidth="1"/>
    <col min="2543" max="2543" width="13.5" style="43" customWidth="1"/>
    <col min="2544" max="2544" width="14" style="43" customWidth="1"/>
    <col min="2545" max="2545" width="14.125" style="43" customWidth="1"/>
    <col min="2546" max="2546" width="10.75" style="43" customWidth="1"/>
    <col min="2547" max="2777" width="9" style="43"/>
    <col min="2778" max="2778" width="10.125" style="43" customWidth="1"/>
    <col min="2779" max="2779" width="11" style="43" customWidth="1"/>
    <col min="2780" max="2781" width="10.5" style="43" customWidth="1"/>
    <col min="2782" max="2782" width="11" style="43" customWidth="1"/>
    <col min="2783" max="2783" width="11.75" style="43" customWidth="1"/>
    <col min="2784" max="2788" width="9" style="43"/>
    <col min="2789" max="2789" width="10.5" style="43" customWidth="1"/>
    <col min="2790" max="2790" width="8.75" style="43" customWidth="1"/>
    <col min="2791" max="2791" width="10.625" style="43" customWidth="1"/>
    <col min="2792" max="2792" width="9.375" style="43" customWidth="1"/>
    <col min="2793" max="2793" width="13.375" style="43" customWidth="1"/>
    <col min="2794" max="2794" width="15" style="43" customWidth="1"/>
    <col min="2795" max="2797" width="15.625" style="43" customWidth="1"/>
    <col min="2798" max="2798" width="13.625" style="43" customWidth="1"/>
    <col min="2799" max="2799" width="13.5" style="43" customWidth="1"/>
    <col min="2800" max="2800" width="14" style="43" customWidth="1"/>
    <col min="2801" max="2801" width="14.125" style="43" customWidth="1"/>
    <col min="2802" max="2802" width="10.75" style="43" customWidth="1"/>
    <col min="2803" max="3033" width="9" style="43"/>
    <col min="3034" max="3034" width="10.125" style="43" customWidth="1"/>
    <col min="3035" max="3035" width="11" style="43" customWidth="1"/>
    <col min="3036" max="3037" width="10.5" style="43" customWidth="1"/>
    <col min="3038" max="3038" width="11" style="43" customWidth="1"/>
    <col min="3039" max="3039" width="11.75" style="43" customWidth="1"/>
    <col min="3040" max="3044" width="9" style="43"/>
    <col min="3045" max="3045" width="10.5" style="43" customWidth="1"/>
    <col min="3046" max="3046" width="8.75" style="43" customWidth="1"/>
    <col min="3047" max="3047" width="10.625" style="43" customWidth="1"/>
    <col min="3048" max="3048" width="9.375" style="43" customWidth="1"/>
    <col min="3049" max="3049" width="13.375" style="43" customWidth="1"/>
    <col min="3050" max="3050" width="15" style="43" customWidth="1"/>
    <col min="3051" max="3053" width="15.625" style="43" customWidth="1"/>
    <col min="3054" max="3054" width="13.625" style="43" customWidth="1"/>
    <col min="3055" max="3055" width="13.5" style="43" customWidth="1"/>
    <col min="3056" max="3056" width="14" style="43" customWidth="1"/>
    <col min="3057" max="3057" width="14.125" style="43" customWidth="1"/>
    <col min="3058" max="3058" width="10.75" style="43" customWidth="1"/>
    <col min="3059" max="3289" width="9" style="43"/>
    <col min="3290" max="3290" width="10.125" style="43" customWidth="1"/>
    <col min="3291" max="3291" width="11" style="43" customWidth="1"/>
    <col min="3292" max="3293" width="10.5" style="43" customWidth="1"/>
    <col min="3294" max="3294" width="11" style="43" customWidth="1"/>
    <col min="3295" max="3295" width="11.75" style="43" customWidth="1"/>
    <col min="3296" max="3300" width="9" style="43"/>
    <col min="3301" max="3301" width="10.5" style="43" customWidth="1"/>
    <col min="3302" max="3302" width="8.75" style="43" customWidth="1"/>
    <col min="3303" max="3303" width="10.625" style="43" customWidth="1"/>
    <col min="3304" max="3304" width="9.375" style="43" customWidth="1"/>
    <col min="3305" max="3305" width="13.375" style="43" customWidth="1"/>
    <col min="3306" max="3306" width="15" style="43" customWidth="1"/>
    <col min="3307" max="3309" width="15.625" style="43" customWidth="1"/>
    <col min="3310" max="3310" width="13.625" style="43" customWidth="1"/>
    <col min="3311" max="3311" width="13.5" style="43" customWidth="1"/>
    <col min="3312" max="3312" width="14" style="43" customWidth="1"/>
    <col min="3313" max="3313" width="14.125" style="43" customWidth="1"/>
    <col min="3314" max="3314" width="10.75" style="43" customWidth="1"/>
    <col min="3315" max="3545" width="9" style="43"/>
    <col min="3546" max="3546" width="10.125" style="43" customWidth="1"/>
    <col min="3547" max="3547" width="11" style="43" customWidth="1"/>
    <col min="3548" max="3549" width="10.5" style="43" customWidth="1"/>
    <col min="3550" max="3550" width="11" style="43" customWidth="1"/>
    <col min="3551" max="3551" width="11.75" style="43" customWidth="1"/>
    <col min="3552" max="3556" width="9" style="43"/>
    <col min="3557" max="3557" width="10.5" style="43" customWidth="1"/>
    <col min="3558" max="3558" width="8.75" style="43" customWidth="1"/>
    <col min="3559" max="3559" width="10.625" style="43" customWidth="1"/>
    <col min="3560" max="3560" width="9.375" style="43" customWidth="1"/>
    <col min="3561" max="3561" width="13.375" style="43" customWidth="1"/>
    <col min="3562" max="3562" width="15" style="43" customWidth="1"/>
    <col min="3563" max="3565" width="15.625" style="43" customWidth="1"/>
    <col min="3566" max="3566" width="13.625" style="43" customWidth="1"/>
    <col min="3567" max="3567" width="13.5" style="43" customWidth="1"/>
    <col min="3568" max="3568" width="14" style="43" customWidth="1"/>
    <col min="3569" max="3569" width="14.125" style="43" customWidth="1"/>
    <col min="3570" max="3570" width="10.75" style="43" customWidth="1"/>
    <col min="3571" max="3801" width="9" style="43"/>
    <col min="3802" max="3802" width="10.125" style="43" customWidth="1"/>
    <col min="3803" max="3803" width="11" style="43" customWidth="1"/>
    <col min="3804" max="3805" width="10.5" style="43" customWidth="1"/>
    <col min="3806" max="3806" width="11" style="43" customWidth="1"/>
    <col min="3807" max="3807" width="11.75" style="43" customWidth="1"/>
    <col min="3808" max="3812" width="9" style="43"/>
    <col min="3813" max="3813" width="10.5" style="43" customWidth="1"/>
    <col min="3814" max="3814" width="8.75" style="43" customWidth="1"/>
    <col min="3815" max="3815" width="10.625" style="43" customWidth="1"/>
    <col min="3816" max="3816" width="9.375" style="43" customWidth="1"/>
    <col min="3817" max="3817" width="13.375" style="43" customWidth="1"/>
    <col min="3818" max="3818" width="15" style="43" customWidth="1"/>
    <col min="3819" max="3821" width="15.625" style="43" customWidth="1"/>
    <col min="3822" max="3822" width="13.625" style="43" customWidth="1"/>
    <col min="3823" max="3823" width="13.5" style="43" customWidth="1"/>
    <col min="3824" max="3824" width="14" style="43" customWidth="1"/>
    <col min="3825" max="3825" width="14.125" style="43" customWidth="1"/>
    <col min="3826" max="3826" width="10.75" style="43" customWidth="1"/>
    <col min="3827" max="4057" width="9" style="43"/>
    <col min="4058" max="4058" width="10.125" style="43" customWidth="1"/>
    <col min="4059" max="4059" width="11" style="43" customWidth="1"/>
    <col min="4060" max="4061" width="10.5" style="43" customWidth="1"/>
    <col min="4062" max="4062" width="11" style="43" customWidth="1"/>
    <col min="4063" max="4063" width="11.75" style="43" customWidth="1"/>
    <col min="4064" max="4068" width="9" style="43"/>
    <col min="4069" max="4069" width="10.5" style="43" customWidth="1"/>
    <col min="4070" max="4070" width="8.75" style="43" customWidth="1"/>
    <col min="4071" max="4071" width="10.625" style="43" customWidth="1"/>
    <col min="4072" max="4072" width="9.375" style="43" customWidth="1"/>
    <col min="4073" max="4073" width="13.375" style="43" customWidth="1"/>
    <col min="4074" max="4074" width="15" style="43" customWidth="1"/>
    <col min="4075" max="4077" width="15.625" style="43" customWidth="1"/>
    <col min="4078" max="4078" width="13.625" style="43" customWidth="1"/>
    <col min="4079" max="4079" width="13.5" style="43" customWidth="1"/>
    <col min="4080" max="4080" width="14" style="43" customWidth="1"/>
    <col min="4081" max="4081" width="14.125" style="43" customWidth="1"/>
    <col min="4082" max="4082" width="10.75" style="43" customWidth="1"/>
    <col min="4083" max="4313" width="9" style="43"/>
    <col min="4314" max="4314" width="10.125" style="43" customWidth="1"/>
    <col min="4315" max="4315" width="11" style="43" customWidth="1"/>
    <col min="4316" max="4317" width="10.5" style="43" customWidth="1"/>
    <col min="4318" max="4318" width="11" style="43" customWidth="1"/>
    <col min="4319" max="4319" width="11.75" style="43" customWidth="1"/>
    <col min="4320" max="4324" width="9" style="43"/>
    <col min="4325" max="4325" width="10.5" style="43" customWidth="1"/>
    <col min="4326" max="4326" width="8.75" style="43" customWidth="1"/>
    <col min="4327" max="4327" width="10.625" style="43" customWidth="1"/>
    <col min="4328" max="4328" width="9.375" style="43" customWidth="1"/>
    <col min="4329" max="4329" width="13.375" style="43" customWidth="1"/>
    <col min="4330" max="4330" width="15" style="43" customWidth="1"/>
    <col min="4331" max="4333" width="15.625" style="43" customWidth="1"/>
    <col min="4334" max="4334" width="13.625" style="43" customWidth="1"/>
    <col min="4335" max="4335" width="13.5" style="43" customWidth="1"/>
    <col min="4336" max="4336" width="14" style="43" customWidth="1"/>
    <col min="4337" max="4337" width="14.125" style="43" customWidth="1"/>
    <col min="4338" max="4338" width="10.75" style="43" customWidth="1"/>
    <col min="4339" max="4569" width="9" style="43"/>
    <col min="4570" max="4570" width="10.125" style="43" customWidth="1"/>
    <col min="4571" max="4571" width="11" style="43" customWidth="1"/>
    <col min="4572" max="4573" width="10.5" style="43" customWidth="1"/>
    <col min="4574" max="4574" width="11" style="43" customWidth="1"/>
    <col min="4575" max="4575" width="11.75" style="43" customWidth="1"/>
    <col min="4576" max="4580" width="9" style="43"/>
    <col min="4581" max="4581" width="10.5" style="43" customWidth="1"/>
    <col min="4582" max="4582" width="8.75" style="43" customWidth="1"/>
    <col min="4583" max="4583" width="10.625" style="43" customWidth="1"/>
    <col min="4584" max="4584" width="9.375" style="43" customWidth="1"/>
    <col min="4585" max="4585" width="13.375" style="43" customWidth="1"/>
    <col min="4586" max="4586" width="15" style="43" customWidth="1"/>
    <col min="4587" max="4589" width="15.625" style="43" customWidth="1"/>
    <col min="4590" max="4590" width="13.625" style="43" customWidth="1"/>
    <col min="4591" max="4591" width="13.5" style="43" customWidth="1"/>
    <col min="4592" max="4592" width="14" style="43" customWidth="1"/>
    <col min="4593" max="4593" width="14.125" style="43" customWidth="1"/>
    <col min="4594" max="4594" width="10.75" style="43" customWidth="1"/>
    <col min="4595" max="4825" width="9" style="43"/>
    <col min="4826" max="4826" width="10.125" style="43" customWidth="1"/>
    <col min="4827" max="4827" width="11" style="43" customWidth="1"/>
    <col min="4828" max="4829" width="10.5" style="43" customWidth="1"/>
    <col min="4830" max="4830" width="11" style="43" customWidth="1"/>
    <col min="4831" max="4831" width="11.75" style="43" customWidth="1"/>
    <col min="4832" max="4836" width="9" style="43"/>
    <col min="4837" max="4837" width="10.5" style="43" customWidth="1"/>
    <col min="4838" max="4838" width="8.75" style="43" customWidth="1"/>
    <col min="4839" max="4839" width="10.625" style="43" customWidth="1"/>
    <col min="4840" max="4840" width="9.375" style="43" customWidth="1"/>
    <col min="4841" max="4841" width="13.375" style="43" customWidth="1"/>
    <col min="4842" max="4842" width="15" style="43" customWidth="1"/>
    <col min="4843" max="4845" width="15.625" style="43" customWidth="1"/>
    <col min="4846" max="4846" width="13.625" style="43" customWidth="1"/>
    <col min="4847" max="4847" width="13.5" style="43" customWidth="1"/>
    <col min="4848" max="4848" width="14" style="43" customWidth="1"/>
    <col min="4849" max="4849" width="14.125" style="43" customWidth="1"/>
    <col min="4850" max="4850" width="10.75" style="43" customWidth="1"/>
    <col min="4851" max="5081" width="9" style="43"/>
    <col min="5082" max="5082" width="10.125" style="43" customWidth="1"/>
    <col min="5083" max="5083" width="11" style="43" customWidth="1"/>
    <col min="5084" max="5085" width="10.5" style="43" customWidth="1"/>
    <col min="5086" max="5086" width="11" style="43" customWidth="1"/>
    <col min="5087" max="5087" width="11.75" style="43" customWidth="1"/>
    <col min="5088" max="5092" width="9" style="43"/>
    <col min="5093" max="5093" width="10.5" style="43" customWidth="1"/>
    <col min="5094" max="5094" width="8.75" style="43" customWidth="1"/>
    <col min="5095" max="5095" width="10.625" style="43" customWidth="1"/>
    <col min="5096" max="5096" width="9.375" style="43" customWidth="1"/>
    <col min="5097" max="5097" width="13.375" style="43" customWidth="1"/>
    <col min="5098" max="5098" width="15" style="43" customWidth="1"/>
    <col min="5099" max="5101" width="15.625" style="43" customWidth="1"/>
    <col min="5102" max="5102" width="13.625" style="43" customWidth="1"/>
    <col min="5103" max="5103" width="13.5" style="43" customWidth="1"/>
    <col min="5104" max="5104" width="14" style="43" customWidth="1"/>
    <col min="5105" max="5105" width="14.125" style="43" customWidth="1"/>
    <col min="5106" max="5106" width="10.75" style="43" customWidth="1"/>
    <col min="5107" max="5337" width="9" style="43"/>
    <col min="5338" max="5338" width="10.125" style="43" customWidth="1"/>
    <col min="5339" max="5339" width="11" style="43" customWidth="1"/>
    <col min="5340" max="5341" width="10.5" style="43" customWidth="1"/>
    <col min="5342" max="5342" width="11" style="43" customWidth="1"/>
    <col min="5343" max="5343" width="11.75" style="43" customWidth="1"/>
    <col min="5344" max="5348" width="9" style="43"/>
    <col min="5349" max="5349" width="10.5" style="43" customWidth="1"/>
    <col min="5350" max="5350" width="8.75" style="43" customWidth="1"/>
    <col min="5351" max="5351" width="10.625" style="43" customWidth="1"/>
    <col min="5352" max="5352" width="9.375" style="43" customWidth="1"/>
    <col min="5353" max="5353" width="13.375" style="43" customWidth="1"/>
    <col min="5354" max="5354" width="15" style="43" customWidth="1"/>
    <col min="5355" max="5357" width="15.625" style="43" customWidth="1"/>
    <col min="5358" max="5358" width="13.625" style="43" customWidth="1"/>
    <col min="5359" max="5359" width="13.5" style="43" customWidth="1"/>
    <col min="5360" max="5360" width="14" style="43" customWidth="1"/>
    <col min="5361" max="5361" width="14.125" style="43" customWidth="1"/>
    <col min="5362" max="5362" width="10.75" style="43" customWidth="1"/>
    <col min="5363" max="5593" width="9" style="43"/>
    <col min="5594" max="5594" width="10.125" style="43" customWidth="1"/>
    <col min="5595" max="5595" width="11" style="43" customWidth="1"/>
    <col min="5596" max="5597" width="10.5" style="43" customWidth="1"/>
    <col min="5598" max="5598" width="11" style="43" customWidth="1"/>
    <col min="5599" max="5599" width="11.75" style="43" customWidth="1"/>
    <col min="5600" max="5604" width="9" style="43"/>
    <col min="5605" max="5605" width="10.5" style="43" customWidth="1"/>
    <col min="5606" max="5606" width="8.75" style="43" customWidth="1"/>
    <col min="5607" max="5607" width="10.625" style="43" customWidth="1"/>
    <col min="5608" max="5608" width="9.375" style="43" customWidth="1"/>
    <col min="5609" max="5609" width="13.375" style="43" customWidth="1"/>
    <col min="5610" max="5610" width="15" style="43" customWidth="1"/>
    <col min="5611" max="5613" width="15.625" style="43" customWidth="1"/>
    <col min="5614" max="5614" width="13.625" style="43" customWidth="1"/>
    <col min="5615" max="5615" width="13.5" style="43" customWidth="1"/>
    <col min="5616" max="5616" width="14" style="43" customWidth="1"/>
    <col min="5617" max="5617" width="14.125" style="43" customWidth="1"/>
    <col min="5618" max="5618" width="10.75" style="43" customWidth="1"/>
    <col min="5619" max="5849" width="9" style="43"/>
    <col min="5850" max="5850" width="10.125" style="43" customWidth="1"/>
    <col min="5851" max="5851" width="11" style="43" customWidth="1"/>
    <col min="5852" max="5853" width="10.5" style="43" customWidth="1"/>
    <col min="5854" max="5854" width="11" style="43" customWidth="1"/>
    <col min="5855" max="5855" width="11.75" style="43" customWidth="1"/>
    <col min="5856" max="5860" width="9" style="43"/>
    <col min="5861" max="5861" width="10.5" style="43" customWidth="1"/>
    <col min="5862" max="5862" width="8.75" style="43" customWidth="1"/>
    <col min="5863" max="5863" width="10.625" style="43" customWidth="1"/>
    <col min="5864" max="5864" width="9.375" style="43" customWidth="1"/>
    <col min="5865" max="5865" width="13.375" style="43" customWidth="1"/>
    <col min="5866" max="5866" width="15" style="43" customWidth="1"/>
    <col min="5867" max="5869" width="15.625" style="43" customWidth="1"/>
    <col min="5870" max="5870" width="13.625" style="43" customWidth="1"/>
    <col min="5871" max="5871" width="13.5" style="43" customWidth="1"/>
    <col min="5872" max="5872" width="14" style="43" customWidth="1"/>
    <col min="5873" max="5873" width="14.125" style="43" customWidth="1"/>
    <col min="5874" max="5874" width="10.75" style="43" customWidth="1"/>
    <col min="5875" max="6105" width="9" style="43"/>
    <col min="6106" max="6106" width="10.125" style="43" customWidth="1"/>
    <col min="6107" max="6107" width="11" style="43" customWidth="1"/>
    <col min="6108" max="6109" width="10.5" style="43" customWidth="1"/>
    <col min="6110" max="6110" width="11" style="43" customWidth="1"/>
    <col min="6111" max="6111" width="11.75" style="43" customWidth="1"/>
    <col min="6112" max="6116" width="9" style="43"/>
    <col min="6117" max="6117" width="10.5" style="43" customWidth="1"/>
    <col min="6118" max="6118" width="8.75" style="43" customWidth="1"/>
    <col min="6119" max="6119" width="10.625" style="43" customWidth="1"/>
    <col min="6120" max="6120" width="9.375" style="43" customWidth="1"/>
    <col min="6121" max="6121" width="13.375" style="43" customWidth="1"/>
    <col min="6122" max="6122" width="15" style="43" customWidth="1"/>
    <col min="6123" max="6125" width="15.625" style="43" customWidth="1"/>
    <col min="6126" max="6126" width="13.625" style="43" customWidth="1"/>
    <col min="6127" max="6127" width="13.5" style="43" customWidth="1"/>
    <col min="6128" max="6128" width="14" style="43" customWidth="1"/>
    <col min="6129" max="6129" width="14.125" style="43" customWidth="1"/>
    <col min="6130" max="6130" width="10.75" style="43" customWidth="1"/>
    <col min="6131" max="6361" width="9" style="43"/>
    <col min="6362" max="6362" width="10.125" style="43" customWidth="1"/>
    <col min="6363" max="6363" width="11" style="43" customWidth="1"/>
    <col min="6364" max="6365" width="10.5" style="43" customWidth="1"/>
    <col min="6366" max="6366" width="11" style="43" customWidth="1"/>
    <col min="6367" max="6367" width="11.75" style="43" customWidth="1"/>
    <col min="6368" max="6372" width="9" style="43"/>
    <col min="6373" max="6373" width="10.5" style="43" customWidth="1"/>
    <col min="6374" max="6374" width="8.75" style="43" customWidth="1"/>
    <col min="6375" max="6375" width="10.625" style="43" customWidth="1"/>
    <col min="6376" max="6376" width="9.375" style="43" customWidth="1"/>
    <col min="6377" max="6377" width="13.375" style="43" customWidth="1"/>
    <col min="6378" max="6378" width="15" style="43" customWidth="1"/>
    <col min="6379" max="6381" width="15.625" style="43" customWidth="1"/>
    <col min="6382" max="6382" width="13.625" style="43" customWidth="1"/>
    <col min="6383" max="6383" width="13.5" style="43" customWidth="1"/>
    <col min="6384" max="6384" width="14" style="43" customWidth="1"/>
    <col min="6385" max="6385" width="14.125" style="43" customWidth="1"/>
    <col min="6386" max="6386" width="10.75" style="43" customWidth="1"/>
    <col min="6387" max="6617" width="9" style="43"/>
    <col min="6618" max="6618" width="10.125" style="43" customWidth="1"/>
    <col min="6619" max="6619" width="11" style="43" customWidth="1"/>
    <col min="6620" max="6621" width="10.5" style="43" customWidth="1"/>
    <col min="6622" max="6622" width="11" style="43" customWidth="1"/>
    <col min="6623" max="6623" width="11.75" style="43" customWidth="1"/>
    <col min="6624" max="6628" width="9" style="43"/>
    <col min="6629" max="6629" width="10.5" style="43" customWidth="1"/>
    <col min="6630" max="6630" width="8.75" style="43" customWidth="1"/>
    <col min="6631" max="6631" width="10.625" style="43" customWidth="1"/>
    <col min="6632" max="6632" width="9.375" style="43" customWidth="1"/>
    <col min="6633" max="6633" width="13.375" style="43" customWidth="1"/>
    <col min="6634" max="6634" width="15" style="43" customWidth="1"/>
    <col min="6635" max="6637" width="15.625" style="43" customWidth="1"/>
    <col min="6638" max="6638" width="13.625" style="43" customWidth="1"/>
    <col min="6639" max="6639" width="13.5" style="43" customWidth="1"/>
    <col min="6640" max="6640" width="14" style="43" customWidth="1"/>
    <col min="6641" max="6641" width="14.125" style="43" customWidth="1"/>
    <col min="6642" max="6642" width="10.75" style="43" customWidth="1"/>
    <col min="6643" max="6873" width="9" style="43"/>
    <col min="6874" max="6874" width="10.125" style="43" customWidth="1"/>
    <col min="6875" max="6875" width="11" style="43" customWidth="1"/>
    <col min="6876" max="6877" width="10.5" style="43" customWidth="1"/>
    <col min="6878" max="6878" width="11" style="43" customWidth="1"/>
    <col min="6879" max="6879" width="11.75" style="43" customWidth="1"/>
    <col min="6880" max="6884" width="9" style="43"/>
    <col min="6885" max="6885" width="10.5" style="43" customWidth="1"/>
    <col min="6886" max="6886" width="8.75" style="43" customWidth="1"/>
    <col min="6887" max="6887" width="10.625" style="43" customWidth="1"/>
    <col min="6888" max="6888" width="9.375" style="43" customWidth="1"/>
    <col min="6889" max="6889" width="13.375" style="43" customWidth="1"/>
    <col min="6890" max="6890" width="15" style="43" customWidth="1"/>
    <col min="6891" max="6893" width="15.625" style="43" customWidth="1"/>
    <col min="6894" max="6894" width="13.625" style="43" customWidth="1"/>
    <col min="6895" max="6895" width="13.5" style="43" customWidth="1"/>
    <col min="6896" max="6896" width="14" style="43" customWidth="1"/>
    <col min="6897" max="6897" width="14.125" style="43" customWidth="1"/>
    <col min="6898" max="6898" width="10.75" style="43" customWidth="1"/>
    <col min="6899" max="7129" width="9" style="43"/>
    <col min="7130" max="7130" width="10.125" style="43" customWidth="1"/>
    <col min="7131" max="7131" width="11" style="43" customWidth="1"/>
    <col min="7132" max="7133" width="10.5" style="43" customWidth="1"/>
    <col min="7134" max="7134" width="11" style="43" customWidth="1"/>
    <col min="7135" max="7135" width="11.75" style="43" customWidth="1"/>
    <col min="7136" max="7140" width="9" style="43"/>
    <col min="7141" max="7141" width="10.5" style="43" customWidth="1"/>
    <col min="7142" max="7142" width="8.75" style="43" customWidth="1"/>
    <col min="7143" max="7143" width="10.625" style="43" customWidth="1"/>
    <col min="7144" max="7144" width="9.375" style="43" customWidth="1"/>
    <col min="7145" max="7145" width="13.375" style="43" customWidth="1"/>
    <col min="7146" max="7146" width="15" style="43" customWidth="1"/>
    <col min="7147" max="7149" width="15.625" style="43" customWidth="1"/>
    <col min="7150" max="7150" width="13.625" style="43" customWidth="1"/>
    <col min="7151" max="7151" width="13.5" style="43" customWidth="1"/>
    <col min="7152" max="7152" width="14" style="43" customWidth="1"/>
    <col min="7153" max="7153" width="14.125" style="43" customWidth="1"/>
    <col min="7154" max="7154" width="10.75" style="43" customWidth="1"/>
    <col min="7155" max="7385" width="9" style="43"/>
    <col min="7386" max="7386" width="10.125" style="43" customWidth="1"/>
    <col min="7387" max="7387" width="11" style="43" customWidth="1"/>
    <col min="7388" max="7389" width="10.5" style="43" customWidth="1"/>
    <col min="7390" max="7390" width="11" style="43" customWidth="1"/>
    <col min="7391" max="7391" width="11.75" style="43" customWidth="1"/>
    <col min="7392" max="7396" width="9" style="43"/>
    <col min="7397" max="7397" width="10.5" style="43" customWidth="1"/>
    <col min="7398" max="7398" width="8.75" style="43" customWidth="1"/>
    <col min="7399" max="7399" width="10.625" style="43" customWidth="1"/>
    <col min="7400" max="7400" width="9.375" style="43" customWidth="1"/>
    <col min="7401" max="7401" width="13.375" style="43" customWidth="1"/>
    <col min="7402" max="7402" width="15" style="43" customWidth="1"/>
    <col min="7403" max="7405" width="15.625" style="43" customWidth="1"/>
    <col min="7406" max="7406" width="13.625" style="43" customWidth="1"/>
    <col min="7407" max="7407" width="13.5" style="43" customWidth="1"/>
    <col min="7408" max="7408" width="14" style="43" customWidth="1"/>
    <col min="7409" max="7409" width="14.125" style="43" customWidth="1"/>
    <col min="7410" max="7410" width="10.75" style="43" customWidth="1"/>
    <col min="7411" max="7641" width="9" style="43"/>
    <col min="7642" max="7642" width="10.125" style="43" customWidth="1"/>
    <col min="7643" max="7643" width="11" style="43" customWidth="1"/>
    <col min="7644" max="7645" width="10.5" style="43" customWidth="1"/>
    <col min="7646" max="7646" width="11" style="43" customWidth="1"/>
    <col min="7647" max="7647" width="11.75" style="43" customWidth="1"/>
    <col min="7648" max="7652" width="9" style="43"/>
    <col min="7653" max="7653" width="10.5" style="43" customWidth="1"/>
    <col min="7654" max="7654" width="8.75" style="43" customWidth="1"/>
    <col min="7655" max="7655" width="10.625" style="43" customWidth="1"/>
    <col min="7656" max="7656" width="9.375" style="43" customWidth="1"/>
    <col min="7657" max="7657" width="13.375" style="43" customWidth="1"/>
    <col min="7658" max="7658" width="15" style="43" customWidth="1"/>
    <col min="7659" max="7661" width="15.625" style="43" customWidth="1"/>
    <col min="7662" max="7662" width="13.625" style="43" customWidth="1"/>
    <col min="7663" max="7663" width="13.5" style="43" customWidth="1"/>
    <col min="7664" max="7664" width="14" style="43" customWidth="1"/>
    <col min="7665" max="7665" width="14.125" style="43" customWidth="1"/>
    <col min="7666" max="7666" width="10.75" style="43" customWidth="1"/>
    <col min="7667" max="7897" width="9" style="43"/>
    <col min="7898" max="7898" width="10.125" style="43" customWidth="1"/>
    <col min="7899" max="7899" width="11" style="43" customWidth="1"/>
    <col min="7900" max="7901" width="10.5" style="43" customWidth="1"/>
    <col min="7902" max="7902" width="11" style="43" customWidth="1"/>
    <col min="7903" max="7903" width="11.75" style="43" customWidth="1"/>
    <col min="7904" max="7908" width="9" style="43"/>
    <col min="7909" max="7909" width="10.5" style="43" customWidth="1"/>
    <col min="7910" max="7910" width="8.75" style="43" customWidth="1"/>
    <col min="7911" max="7911" width="10.625" style="43" customWidth="1"/>
    <col min="7912" max="7912" width="9.375" style="43" customWidth="1"/>
    <col min="7913" max="7913" width="13.375" style="43" customWidth="1"/>
    <col min="7914" max="7914" width="15" style="43" customWidth="1"/>
    <col min="7915" max="7917" width="15.625" style="43" customWidth="1"/>
    <col min="7918" max="7918" width="13.625" style="43" customWidth="1"/>
    <col min="7919" max="7919" width="13.5" style="43" customWidth="1"/>
    <col min="7920" max="7920" width="14" style="43" customWidth="1"/>
    <col min="7921" max="7921" width="14.125" style="43" customWidth="1"/>
    <col min="7922" max="7922" width="10.75" style="43" customWidth="1"/>
    <col min="7923" max="8153" width="9" style="43"/>
    <col min="8154" max="8154" width="10.125" style="43" customWidth="1"/>
    <col min="8155" max="8155" width="11" style="43" customWidth="1"/>
    <col min="8156" max="8157" width="10.5" style="43" customWidth="1"/>
    <col min="8158" max="8158" width="11" style="43" customWidth="1"/>
    <col min="8159" max="8159" width="11.75" style="43" customWidth="1"/>
    <col min="8160" max="8164" width="9" style="43"/>
    <col min="8165" max="8165" width="10.5" style="43" customWidth="1"/>
    <col min="8166" max="8166" width="8.75" style="43" customWidth="1"/>
    <col min="8167" max="8167" width="10.625" style="43" customWidth="1"/>
    <col min="8168" max="8168" width="9.375" style="43" customWidth="1"/>
    <col min="8169" max="8169" width="13.375" style="43" customWidth="1"/>
    <col min="8170" max="8170" width="15" style="43" customWidth="1"/>
    <col min="8171" max="8173" width="15.625" style="43" customWidth="1"/>
    <col min="8174" max="8174" width="13.625" style="43" customWidth="1"/>
    <col min="8175" max="8175" width="13.5" style="43" customWidth="1"/>
    <col min="8176" max="8176" width="14" style="43" customWidth="1"/>
    <col min="8177" max="8177" width="14.125" style="43" customWidth="1"/>
    <col min="8178" max="8178" width="10.75" style="43" customWidth="1"/>
    <col min="8179" max="8409" width="9" style="43"/>
    <col min="8410" max="8410" width="10.125" style="43" customWidth="1"/>
    <col min="8411" max="8411" width="11" style="43" customWidth="1"/>
    <col min="8412" max="8413" width="10.5" style="43" customWidth="1"/>
    <col min="8414" max="8414" width="11" style="43" customWidth="1"/>
    <col min="8415" max="8415" width="11.75" style="43" customWidth="1"/>
    <col min="8416" max="8420" width="9" style="43"/>
    <col min="8421" max="8421" width="10.5" style="43" customWidth="1"/>
    <col min="8422" max="8422" width="8.75" style="43" customWidth="1"/>
    <col min="8423" max="8423" width="10.625" style="43" customWidth="1"/>
    <col min="8424" max="8424" width="9.375" style="43" customWidth="1"/>
    <col min="8425" max="8425" width="13.375" style="43" customWidth="1"/>
    <col min="8426" max="8426" width="15" style="43" customWidth="1"/>
    <col min="8427" max="8429" width="15.625" style="43" customWidth="1"/>
    <col min="8430" max="8430" width="13.625" style="43" customWidth="1"/>
    <col min="8431" max="8431" width="13.5" style="43" customWidth="1"/>
    <col min="8432" max="8432" width="14" style="43" customWidth="1"/>
    <col min="8433" max="8433" width="14.125" style="43" customWidth="1"/>
    <col min="8434" max="8434" width="10.75" style="43" customWidth="1"/>
    <col min="8435" max="8665" width="9" style="43"/>
    <col min="8666" max="8666" width="10.125" style="43" customWidth="1"/>
    <col min="8667" max="8667" width="11" style="43" customWidth="1"/>
    <col min="8668" max="8669" width="10.5" style="43" customWidth="1"/>
    <col min="8670" max="8670" width="11" style="43" customWidth="1"/>
    <col min="8671" max="8671" width="11.75" style="43" customWidth="1"/>
    <col min="8672" max="8676" width="9" style="43"/>
    <col min="8677" max="8677" width="10.5" style="43" customWidth="1"/>
    <col min="8678" max="8678" width="8.75" style="43" customWidth="1"/>
    <col min="8679" max="8679" width="10.625" style="43" customWidth="1"/>
    <col min="8680" max="8680" width="9.375" style="43" customWidth="1"/>
    <col min="8681" max="8681" width="13.375" style="43" customWidth="1"/>
    <col min="8682" max="8682" width="15" style="43" customWidth="1"/>
    <col min="8683" max="8685" width="15.625" style="43" customWidth="1"/>
    <col min="8686" max="8686" width="13.625" style="43" customWidth="1"/>
    <col min="8687" max="8687" width="13.5" style="43" customWidth="1"/>
    <col min="8688" max="8688" width="14" style="43" customWidth="1"/>
    <col min="8689" max="8689" width="14.125" style="43" customWidth="1"/>
    <col min="8690" max="8690" width="10.75" style="43" customWidth="1"/>
    <col min="8691" max="8921" width="9" style="43"/>
    <col min="8922" max="8922" width="10.125" style="43" customWidth="1"/>
    <col min="8923" max="8923" width="11" style="43" customWidth="1"/>
    <col min="8924" max="8925" width="10.5" style="43" customWidth="1"/>
    <col min="8926" max="8926" width="11" style="43" customWidth="1"/>
    <col min="8927" max="8927" width="11.75" style="43" customWidth="1"/>
    <col min="8928" max="8932" width="9" style="43"/>
    <col min="8933" max="8933" width="10.5" style="43" customWidth="1"/>
    <col min="8934" max="8934" width="8.75" style="43" customWidth="1"/>
    <col min="8935" max="8935" width="10.625" style="43" customWidth="1"/>
    <col min="8936" max="8936" width="9.375" style="43" customWidth="1"/>
    <col min="8937" max="8937" width="13.375" style="43" customWidth="1"/>
    <col min="8938" max="8938" width="15" style="43" customWidth="1"/>
    <col min="8939" max="8941" width="15.625" style="43" customWidth="1"/>
    <col min="8942" max="8942" width="13.625" style="43" customWidth="1"/>
    <col min="8943" max="8943" width="13.5" style="43" customWidth="1"/>
    <col min="8944" max="8944" width="14" style="43" customWidth="1"/>
    <col min="8945" max="8945" width="14.125" style="43" customWidth="1"/>
    <col min="8946" max="8946" width="10.75" style="43" customWidth="1"/>
    <col min="8947" max="9177" width="9" style="43"/>
    <col min="9178" max="9178" width="10.125" style="43" customWidth="1"/>
    <col min="9179" max="9179" width="11" style="43" customWidth="1"/>
    <col min="9180" max="9181" width="10.5" style="43" customWidth="1"/>
    <col min="9182" max="9182" width="11" style="43" customWidth="1"/>
    <col min="9183" max="9183" width="11.75" style="43" customWidth="1"/>
    <col min="9184" max="9188" width="9" style="43"/>
    <col min="9189" max="9189" width="10.5" style="43" customWidth="1"/>
    <col min="9190" max="9190" width="8.75" style="43" customWidth="1"/>
    <col min="9191" max="9191" width="10.625" style="43" customWidth="1"/>
    <col min="9192" max="9192" width="9.375" style="43" customWidth="1"/>
    <col min="9193" max="9193" width="13.375" style="43" customWidth="1"/>
    <col min="9194" max="9194" width="15" style="43" customWidth="1"/>
    <col min="9195" max="9197" width="15.625" style="43" customWidth="1"/>
    <col min="9198" max="9198" width="13.625" style="43" customWidth="1"/>
    <col min="9199" max="9199" width="13.5" style="43" customWidth="1"/>
    <col min="9200" max="9200" width="14" style="43" customWidth="1"/>
    <col min="9201" max="9201" width="14.125" style="43" customWidth="1"/>
    <col min="9202" max="9202" width="10.75" style="43" customWidth="1"/>
    <col min="9203" max="9433" width="9" style="43"/>
    <col min="9434" max="9434" width="10.125" style="43" customWidth="1"/>
    <col min="9435" max="9435" width="11" style="43" customWidth="1"/>
    <col min="9436" max="9437" width="10.5" style="43" customWidth="1"/>
    <col min="9438" max="9438" width="11" style="43" customWidth="1"/>
    <col min="9439" max="9439" width="11.75" style="43" customWidth="1"/>
    <col min="9440" max="9444" width="9" style="43"/>
    <col min="9445" max="9445" width="10.5" style="43" customWidth="1"/>
    <col min="9446" max="9446" width="8.75" style="43" customWidth="1"/>
    <col min="9447" max="9447" width="10.625" style="43" customWidth="1"/>
    <col min="9448" max="9448" width="9.375" style="43" customWidth="1"/>
    <col min="9449" max="9449" width="13.375" style="43" customWidth="1"/>
    <col min="9450" max="9450" width="15" style="43" customWidth="1"/>
    <col min="9451" max="9453" width="15.625" style="43" customWidth="1"/>
    <col min="9454" max="9454" width="13.625" style="43" customWidth="1"/>
    <col min="9455" max="9455" width="13.5" style="43" customWidth="1"/>
    <col min="9456" max="9456" width="14" style="43" customWidth="1"/>
    <col min="9457" max="9457" width="14.125" style="43" customWidth="1"/>
    <col min="9458" max="9458" width="10.75" style="43" customWidth="1"/>
    <col min="9459" max="9689" width="9" style="43"/>
    <col min="9690" max="9690" width="10.125" style="43" customWidth="1"/>
    <col min="9691" max="9691" width="11" style="43" customWidth="1"/>
    <col min="9692" max="9693" width="10.5" style="43" customWidth="1"/>
    <col min="9694" max="9694" width="11" style="43" customWidth="1"/>
    <col min="9695" max="9695" width="11.75" style="43" customWidth="1"/>
    <col min="9696" max="9700" width="9" style="43"/>
    <col min="9701" max="9701" width="10.5" style="43" customWidth="1"/>
    <col min="9702" max="9702" width="8.75" style="43" customWidth="1"/>
    <col min="9703" max="9703" width="10.625" style="43" customWidth="1"/>
    <col min="9704" max="9704" width="9.375" style="43" customWidth="1"/>
    <col min="9705" max="9705" width="13.375" style="43" customWidth="1"/>
    <col min="9706" max="9706" width="15" style="43" customWidth="1"/>
    <col min="9707" max="9709" width="15.625" style="43" customWidth="1"/>
    <col min="9710" max="9710" width="13.625" style="43" customWidth="1"/>
    <col min="9711" max="9711" width="13.5" style="43" customWidth="1"/>
    <col min="9712" max="9712" width="14" style="43" customWidth="1"/>
    <col min="9713" max="9713" width="14.125" style="43" customWidth="1"/>
    <col min="9714" max="9714" width="10.75" style="43" customWidth="1"/>
    <col min="9715" max="9945" width="9" style="43"/>
    <col min="9946" max="9946" width="10.125" style="43" customWidth="1"/>
    <col min="9947" max="9947" width="11" style="43" customWidth="1"/>
    <col min="9948" max="9949" width="10.5" style="43" customWidth="1"/>
    <col min="9950" max="9950" width="11" style="43" customWidth="1"/>
    <col min="9951" max="9951" width="11.75" style="43" customWidth="1"/>
    <col min="9952" max="9956" width="9" style="43"/>
    <col min="9957" max="9957" width="10.5" style="43" customWidth="1"/>
    <col min="9958" max="9958" width="8.75" style="43" customWidth="1"/>
    <col min="9959" max="9959" width="10.625" style="43" customWidth="1"/>
    <col min="9960" max="9960" width="9.375" style="43" customWidth="1"/>
    <col min="9961" max="9961" width="13.375" style="43" customWidth="1"/>
    <col min="9962" max="9962" width="15" style="43" customWidth="1"/>
    <col min="9963" max="9965" width="15.625" style="43" customWidth="1"/>
    <col min="9966" max="9966" width="13.625" style="43" customWidth="1"/>
    <col min="9967" max="9967" width="13.5" style="43" customWidth="1"/>
    <col min="9968" max="9968" width="14" style="43" customWidth="1"/>
    <col min="9969" max="9969" width="14.125" style="43" customWidth="1"/>
    <col min="9970" max="9970" width="10.75" style="43" customWidth="1"/>
    <col min="9971" max="10201" width="9" style="43"/>
    <col min="10202" max="10202" width="10.125" style="43" customWidth="1"/>
    <col min="10203" max="10203" width="11" style="43" customWidth="1"/>
    <col min="10204" max="10205" width="10.5" style="43" customWidth="1"/>
    <col min="10206" max="10206" width="11" style="43" customWidth="1"/>
    <col min="10207" max="10207" width="11.75" style="43" customWidth="1"/>
    <col min="10208" max="10212" width="9" style="43"/>
    <col min="10213" max="10213" width="10.5" style="43" customWidth="1"/>
    <col min="10214" max="10214" width="8.75" style="43" customWidth="1"/>
    <col min="10215" max="10215" width="10.625" style="43" customWidth="1"/>
    <col min="10216" max="10216" width="9.375" style="43" customWidth="1"/>
    <col min="10217" max="10217" width="13.375" style="43" customWidth="1"/>
    <col min="10218" max="10218" width="15" style="43" customWidth="1"/>
    <col min="10219" max="10221" width="15.625" style="43" customWidth="1"/>
    <col min="10222" max="10222" width="13.625" style="43" customWidth="1"/>
    <col min="10223" max="10223" width="13.5" style="43" customWidth="1"/>
    <col min="10224" max="10224" width="14" style="43" customWidth="1"/>
    <col min="10225" max="10225" width="14.125" style="43" customWidth="1"/>
    <col min="10226" max="10226" width="10.75" style="43" customWidth="1"/>
    <col min="10227" max="10457" width="9" style="43"/>
    <col min="10458" max="10458" width="10.125" style="43" customWidth="1"/>
    <col min="10459" max="10459" width="11" style="43" customWidth="1"/>
    <col min="10460" max="10461" width="10.5" style="43" customWidth="1"/>
    <col min="10462" max="10462" width="11" style="43" customWidth="1"/>
    <col min="10463" max="10463" width="11.75" style="43" customWidth="1"/>
    <col min="10464" max="10468" width="9" style="43"/>
    <col min="10469" max="10469" width="10.5" style="43" customWidth="1"/>
    <col min="10470" max="10470" width="8.75" style="43" customWidth="1"/>
    <col min="10471" max="10471" width="10.625" style="43" customWidth="1"/>
    <col min="10472" max="10472" width="9.375" style="43" customWidth="1"/>
    <col min="10473" max="10473" width="13.375" style="43" customWidth="1"/>
    <col min="10474" max="10474" width="15" style="43" customWidth="1"/>
    <col min="10475" max="10477" width="15.625" style="43" customWidth="1"/>
    <col min="10478" max="10478" width="13.625" style="43" customWidth="1"/>
    <col min="10479" max="10479" width="13.5" style="43" customWidth="1"/>
    <col min="10480" max="10480" width="14" style="43" customWidth="1"/>
    <col min="10481" max="10481" width="14.125" style="43" customWidth="1"/>
    <col min="10482" max="10482" width="10.75" style="43" customWidth="1"/>
    <col min="10483" max="10713" width="9" style="43"/>
    <col min="10714" max="10714" width="10.125" style="43" customWidth="1"/>
    <col min="10715" max="10715" width="11" style="43" customWidth="1"/>
    <col min="10716" max="10717" width="10.5" style="43" customWidth="1"/>
    <col min="10718" max="10718" width="11" style="43" customWidth="1"/>
    <col min="10719" max="10719" width="11.75" style="43" customWidth="1"/>
    <col min="10720" max="10724" width="9" style="43"/>
    <col min="10725" max="10725" width="10.5" style="43" customWidth="1"/>
    <col min="10726" max="10726" width="8.75" style="43" customWidth="1"/>
    <col min="10727" max="10727" width="10.625" style="43" customWidth="1"/>
    <col min="10728" max="10728" width="9.375" style="43" customWidth="1"/>
    <col min="10729" max="10729" width="13.375" style="43" customWidth="1"/>
    <col min="10730" max="10730" width="15" style="43" customWidth="1"/>
    <col min="10731" max="10733" width="15.625" style="43" customWidth="1"/>
    <col min="10734" max="10734" width="13.625" style="43" customWidth="1"/>
    <col min="10735" max="10735" width="13.5" style="43" customWidth="1"/>
    <col min="10736" max="10736" width="14" style="43" customWidth="1"/>
    <col min="10737" max="10737" width="14.125" style="43" customWidth="1"/>
    <col min="10738" max="10738" width="10.75" style="43" customWidth="1"/>
    <col min="10739" max="10969" width="9" style="43"/>
    <col min="10970" max="10970" width="10.125" style="43" customWidth="1"/>
    <col min="10971" max="10971" width="11" style="43" customWidth="1"/>
    <col min="10972" max="10973" width="10.5" style="43" customWidth="1"/>
    <col min="10974" max="10974" width="11" style="43" customWidth="1"/>
    <col min="10975" max="10975" width="11.75" style="43" customWidth="1"/>
    <col min="10976" max="10980" width="9" style="43"/>
    <col min="10981" max="10981" width="10.5" style="43" customWidth="1"/>
    <col min="10982" max="10982" width="8.75" style="43" customWidth="1"/>
    <col min="10983" max="10983" width="10.625" style="43" customWidth="1"/>
    <col min="10984" max="10984" width="9.375" style="43" customWidth="1"/>
    <col min="10985" max="10985" width="13.375" style="43" customWidth="1"/>
    <col min="10986" max="10986" width="15" style="43" customWidth="1"/>
    <col min="10987" max="10989" width="15.625" style="43" customWidth="1"/>
    <col min="10990" max="10990" width="13.625" style="43" customWidth="1"/>
    <col min="10991" max="10991" width="13.5" style="43" customWidth="1"/>
    <col min="10992" max="10992" width="14" style="43" customWidth="1"/>
    <col min="10993" max="10993" width="14.125" style="43" customWidth="1"/>
    <col min="10994" max="10994" width="10.75" style="43" customWidth="1"/>
    <col min="10995" max="11225" width="9" style="43"/>
    <col min="11226" max="11226" width="10.125" style="43" customWidth="1"/>
    <col min="11227" max="11227" width="11" style="43" customWidth="1"/>
    <col min="11228" max="11229" width="10.5" style="43" customWidth="1"/>
    <col min="11230" max="11230" width="11" style="43" customWidth="1"/>
    <col min="11231" max="11231" width="11.75" style="43" customWidth="1"/>
    <col min="11232" max="11236" width="9" style="43"/>
    <col min="11237" max="11237" width="10.5" style="43" customWidth="1"/>
    <col min="11238" max="11238" width="8.75" style="43" customWidth="1"/>
    <col min="11239" max="11239" width="10.625" style="43" customWidth="1"/>
    <col min="11240" max="11240" width="9.375" style="43" customWidth="1"/>
    <col min="11241" max="11241" width="13.375" style="43" customWidth="1"/>
    <col min="11242" max="11242" width="15" style="43" customWidth="1"/>
    <col min="11243" max="11245" width="15.625" style="43" customWidth="1"/>
    <col min="11246" max="11246" width="13.625" style="43" customWidth="1"/>
    <col min="11247" max="11247" width="13.5" style="43" customWidth="1"/>
    <col min="11248" max="11248" width="14" style="43" customWidth="1"/>
    <col min="11249" max="11249" width="14.125" style="43" customWidth="1"/>
    <col min="11250" max="11250" width="10.75" style="43" customWidth="1"/>
    <col min="11251" max="11481" width="9" style="43"/>
    <col min="11482" max="11482" width="10.125" style="43" customWidth="1"/>
    <col min="11483" max="11483" width="11" style="43" customWidth="1"/>
    <col min="11484" max="11485" width="10.5" style="43" customWidth="1"/>
    <col min="11486" max="11486" width="11" style="43" customWidth="1"/>
    <col min="11487" max="11487" width="11.75" style="43" customWidth="1"/>
    <col min="11488" max="11492" width="9" style="43"/>
    <col min="11493" max="11493" width="10.5" style="43" customWidth="1"/>
    <col min="11494" max="11494" width="8.75" style="43" customWidth="1"/>
    <col min="11495" max="11495" width="10.625" style="43" customWidth="1"/>
    <col min="11496" max="11496" width="9.375" style="43" customWidth="1"/>
    <col min="11497" max="11497" width="13.375" style="43" customWidth="1"/>
    <col min="11498" max="11498" width="15" style="43" customWidth="1"/>
    <col min="11499" max="11501" width="15.625" style="43" customWidth="1"/>
    <col min="11502" max="11502" width="13.625" style="43" customWidth="1"/>
    <col min="11503" max="11503" width="13.5" style="43" customWidth="1"/>
    <col min="11504" max="11504" width="14" style="43" customWidth="1"/>
    <col min="11505" max="11505" width="14.125" style="43" customWidth="1"/>
    <col min="11506" max="11506" width="10.75" style="43" customWidth="1"/>
    <col min="11507" max="11737" width="9" style="43"/>
    <col min="11738" max="11738" width="10.125" style="43" customWidth="1"/>
    <col min="11739" max="11739" width="11" style="43" customWidth="1"/>
    <col min="11740" max="11741" width="10.5" style="43" customWidth="1"/>
    <col min="11742" max="11742" width="11" style="43" customWidth="1"/>
    <col min="11743" max="11743" width="11.75" style="43" customWidth="1"/>
    <col min="11744" max="11748" width="9" style="43"/>
    <col min="11749" max="11749" width="10.5" style="43" customWidth="1"/>
    <col min="11750" max="11750" width="8.75" style="43" customWidth="1"/>
    <col min="11751" max="11751" width="10.625" style="43" customWidth="1"/>
    <col min="11752" max="11752" width="9.375" style="43" customWidth="1"/>
    <col min="11753" max="11753" width="13.375" style="43" customWidth="1"/>
    <col min="11754" max="11754" width="15" style="43" customWidth="1"/>
    <col min="11755" max="11757" width="15.625" style="43" customWidth="1"/>
    <col min="11758" max="11758" width="13.625" style="43" customWidth="1"/>
    <col min="11759" max="11759" width="13.5" style="43" customWidth="1"/>
    <col min="11760" max="11760" width="14" style="43" customWidth="1"/>
    <col min="11761" max="11761" width="14.125" style="43" customWidth="1"/>
    <col min="11762" max="11762" width="10.75" style="43" customWidth="1"/>
    <col min="11763" max="11993" width="9" style="43"/>
    <col min="11994" max="11994" width="10.125" style="43" customWidth="1"/>
    <col min="11995" max="11995" width="11" style="43" customWidth="1"/>
    <col min="11996" max="11997" width="10.5" style="43" customWidth="1"/>
    <col min="11998" max="11998" width="11" style="43" customWidth="1"/>
    <col min="11999" max="11999" width="11.75" style="43" customWidth="1"/>
    <col min="12000" max="12004" width="9" style="43"/>
    <col min="12005" max="12005" width="10.5" style="43" customWidth="1"/>
    <col min="12006" max="12006" width="8.75" style="43" customWidth="1"/>
    <col min="12007" max="12007" width="10.625" style="43" customWidth="1"/>
    <col min="12008" max="12008" width="9.375" style="43" customWidth="1"/>
    <col min="12009" max="12009" width="13.375" style="43" customWidth="1"/>
    <col min="12010" max="12010" width="15" style="43" customWidth="1"/>
    <col min="12011" max="12013" width="15.625" style="43" customWidth="1"/>
    <col min="12014" max="12014" width="13.625" style="43" customWidth="1"/>
    <col min="12015" max="12015" width="13.5" style="43" customWidth="1"/>
    <col min="12016" max="12016" width="14" style="43" customWidth="1"/>
    <col min="12017" max="12017" width="14.125" style="43" customWidth="1"/>
    <col min="12018" max="12018" width="10.75" style="43" customWidth="1"/>
    <col min="12019" max="12249" width="9" style="43"/>
    <col min="12250" max="12250" width="10.125" style="43" customWidth="1"/>
    <col min="12251" max="12251" width="11" style="43" customWidth="1"/>
    <col min="12252" max="12253" width="10.5" style="43" customWidth="1"/>
    <col min="12254" max="12254" width="11" style="43" customWidth="1"/>
    <col min="12255" max="12255" width="11.75" style="43" customWidth="1"/>
    <col min="12256" max="12260" width="9" style="43"/>
    <col min="12261" max="12261" width="10.5" style="43" customWidth="1"/>
    <col min="12262" max="12262" width="8.75" style="43" customWidth="1"/>
    <col min="12263" max="12263" width="10.625" style="43" customWidth="1"/>
    <col min="12264" max="12264" width="9.375" style="43" customWidth="1"/>
    <col min="12265" max="12265" width="13.375" style="43" customWidth="1"/>
    <col min="12266" max="12266" width="15" style="43" customWidth="1"/>
    <col min="12267" max="12269" width="15.625" style="43" customWidth="1"/>
    <col min="12270" max="12270" width="13.625" style="43" customWidth="1"/>
    <col min="12271" max="12271" width="13.5" style="43" customWidth="1"/>
    <col min="12272" max="12272" width="14" style="43" customWidth="1"/>
    <col min="12273" max="12273" width="14.125" style="43" customWidth="1"/>
    <col min="12274" max="12274" width="10.75" style="43" customWidth="1"/>
    <col min="12275" max="12505" width="9" style="43"/>
    <col min="12506" max="12506" width="10.125" style="43" customWidth="1"/>
    <col min="12507" max="12507" width="11" style="43" customWidth="1"/>
    <col min="12508" max="12509" width="10.5" style="43" customWidth="1"/>
    <col min="12510" max="12510" width="11" style="43" customWidth="1"/>
    <col min="12511" max="12511" width="11.75" style="43" customWidth="1"/>
    <col min="12512" max="12516" width="9" style="43"/>
    <col min="12517" max="12517" width="10.5" style="43" customWidth="1"/>
    <col min="12518" max="12518" width="8.75" style="43" customWidth="1"/>
    <col min="12519" max="12519" width="10.625" style="43" customWidth="1"/>
    <col min="12520" max="12520" width="9.375" style="43" customWidth="1"/>
    <col min="12521" max="12521" width="13.375" style="43" customWidth="1"/>
    <col min="12522" max="12522" width="15" style="43" customWidth="1"/>
    <col min="12523" max="12525" width="15.625" style="43" customWidth="1"/>
    <col min="12526" max="12526" width="13.625" style="43" customWidth="1"/>
    <col min="12527" max="12527" width="13.5" style="43" customWidth="1"/>
    <col min="12528" max="12528" width="14" style="43" customWidth="1"/>
    <col min="12529" max="12529" width="14.125" style="43" customWidth="1"/>
    <col min="12530" max="12530" width="10.75" style="43" customWidth="1"/>
    <col min="12531" max="12761" width="9" style="43"/>
    <col min="12762" max="12762" width="10.125" style="43" customWidth="1"/>
    <col min="12763" max="12763" width="11" style="43" customWidth="1"/>
    <col min="12764" max="12765" width="10.5" style="43" customWidth="1"/>
    <col min="12766" max="12766" width="11" style="43" customWidth="1"/>
    <col min="12767" max="12767" width="11.75" style="43" customWidth="1"/>
    <col min="12768" max="12772" width="9" style="43"/>
    <col min="12773" max="12773" width="10.5" style="43" customWidth="1"/>
    <col min="12774" max="12774" width="8.75" style="43" customWidth="1"/>
    <col min="12775" max="12775" width="10.625" style="43" customWidth="1"/>
    <col min="12776" max="12776" width="9.375" style="43" customWidth="1"/>
    <col min="12777" max="12777" width="13.375" style="43" customWidth="1"/>
    <col min="12778" max="12778" width="15" style="43" customWidth="1"/>
    <col min="12779" max="12781" width="15.625" style="43" customWidth="1"/>
    <col min="12782" max="12782" width="13.625" style="43" customWidth="1"/>
    <col min="12783" max="12783" width="13.5" style="43" customWidth="1"/>
    <col min="12784" max="12784" width="14" style="43" customWidth="1"/>
    <col min="12785" max="12785" width="14.125" style="43" customWidth="1"/>
    <col min="12786" max="12786" width="10.75" style="43" customWidth="1"/>
    <col min="12787" max="13017" width="9" style="43"/>
    <col min="13018" max="13018" width="10.125" style="43" customWidth="1"/>
    <col min="13019" max="13019" width="11" style="43" customWidth="1"/>
    <col min="13020" max="13021" width="10.5" style="43" customWidth="1"/>
    <col min="13022" max="13022" width="11" style="43" customWidth="1"/>
    <col min="13023" max="13023" width="11.75" style="43" customWidth="1"/>
    <col min="13024" max="13028" width="9" style="43"/>
    <col min="13029" max="13029" width="10.5" style="43" customWidth="1"/>
    <col min="13030" max="13030" width="8.75" style="43" customWidth="1"/>
    <col min="13031" max="13031" width="10.625" style="43" customWidth="1"/>
    <col min="13032" max="13032" width="9.375" style="43" customWidth="1"/>
    <col min="13033" max="13033" width="13.375" style="43" customWidth="1"/>
    <col min="13034" max="13034" width="15" style="43" customWidth="1"/>
    <col min="13035" max="13037" width="15.625" style="43" customWidth="1"/>
    <col min="13038" max="13038" width="13.625" style="43" customWidth="1"/>
    <col min="13039" max="13039" width="13.5" style="43" customWidth="1"/>
    <col min="13040" max="13040" width="14" style="43" customWidth="1"/>
    <col min="13041" max="13041" width="14.125" style="43" customWidth="1"/>
    <col min="13042" max="13042" width="10.75" style="43" customWidth="1"/>
    <col min="13043" max="13273" width="9" style="43"/>
    <col min="13274" max="13274" width="10.125" style="43" customWidth="1"/>
    <col min="13275" max="13275" width="11" style="43" customWidth="1"/>
    <col min="13276" max="13277" width="10.5" style="43" customWidth="1"/>
    <col min="13278" max="13278" width="11" style="43" customWidth="1"/>
    <col min="13279" max="13279" width="11.75" style="43" customWidth="1"/>
    <col min="13280" max="13284" width="9" style="43"/>
    <col min="13285" max="13285" width="10.5" style="43" customWidth="1"/>
    <col min="13286" max="13286" width="8.75" style="43" customWidth="1"/>
    <col min="13287" max="13287" width="10.625" style="43" customWidth="1"/>
    <col min="13288" max="13288" width="9.375" style="43" customWidth="1"/>
    <col min="13289" max="13289" width="13.375" style="43" customWidth="1"/>
    <col min="13290" max="13290" width="15" style="43" customWidth="1"/>
    <col min="13291" max="13293" width="15.625" style="43" customWidth="1"/>
    <col min="13294" max="13294" width="13.625" style="43" customWidth="1"/>
    <col min="13295" max="13295" width="13.5" style="43" customWidth="1"/>
    <col min="13296" max="13296" width="14" style="43" customWidth="1"/>
    <col min="13297" max="13297" width="14.125" style="43" customWidth="1"/>
    <col min="13298" max="13298" width="10.75" style="43" customWidth="1"/>
    <col min="13299" max="13529" width="9" style="43"/>
    <col min="13530" max="13530" width="10.125" style="43" customWidth="1"/>
    <col min="13531" max="13531" width="11" style="43" customWidth="1"/>
    <col min="13532" max="13533" width="10.5" style="43" customWidth="1"/>
    <col min="13534" max="13534" width="11" style="43" customWidth="1"/>
    <col min="13535" max="13535" width="11.75" style="43" customWidth="1"/>
    <col min="13536" max="13540" width="9" style="43"/>
    <col min="13541" max="13541" width="10.5" style="43" customWidth="1"/>
    <col min="13542" max="13542" width="8.75" style="43" customWidth="1"/>
    <col min="13543" max="13543" width="10.625" style="43" customWidth="1"/>
    <col min="13544" max="13544" width="9.375" style="43" customWidth="1"/>
    <col min="13545" max="13545" width="13.375" style="43" customWidth="1"/>
    <col min="13546" max="13546" width="15" style="43" customWidth="1"/>
    <col min="13547" max="13549" width="15.625" style="43" customWidth="1"/>
    <col min="13550" max="13550" width="13.625" style="43" customWidth="1"/>
    <col min="13551" max="13551" width="13.5" style="43" customWidth="1"/>
    <col min="13552" max="13552" width="14" style="43" customWidth="1"/>
    <col min="13553" max="13553" width="14.125" style="43" customWidth="1"/>
    <col min="13554" max="13554" width="10.75" style="43" customWidth="1"/>
    <col min="13555" max="13785" width="9" style="43"/>
    <col min="13786" max="13786" width="10.125" style="43" customWidth="1"/>
    <col min="13787" max="13787" width="11" style="43" customWidth="1"/>
    <col min="13788" max="13789" width="10.5" style="43" customWidth="1"/>
    <col min="13790" max="13790" width="11" style="43" customWidth="1"/>
    <col min="13791" max="13791" width="11.75" style="43" customWidth="1"/>
    <col min="13792" max="13796" width="9" style="43"/>
    <col min="13797" max="13797" width="10.5" style="43" customWidth="1"/>
    <col min="13798" max="13798" width="8.75" style="43" customWidth="1"/>
    <col min="13799" max="13799" width="10.625" style="43" customWidth="1"/>
    <col min="13800" max="13800" width="9.375" style="43" customWidth="1"/>
    <col min="13801" max="13801" width="13.375" style="43" customWidth="1"/>
    <col min="13802" max="13802" width="15" style="43" customWidth="1"/>
    <col min="13803" max="13805" width="15.625" style="43" customWidth="1"/>
    <col min="13806" max="13806" width="13.625" style="43" customWidth="1"/>
    <col min="13807" max="13807" width="13.5" style="43" customWidth="1"/>
    <col min="13808" max="13808" width="14" style="43" customWidth="1"/>
    <col min="13809" max="13809" width="14.125" style="43" customWidth="1"/>
    <col min="13810" max="13810" width="10.75" style="43" customWidth="1"/>
    <col min="13811" max="14041" width="9" style="43"/>
    <col min="14042" max="14042" width="10.125" style="43" customWidth="1"/>
    <col min="14043" max="14043" width="11" style="43" customWidth="1"/>
    <col min="14044" max="14045" width="10.5" style="43" customWidth="1"/>
    <col min="14046" max="14046" width="11" style="43" customWidth="1"/>
    <col min="14047" max="14047" width="11.75" style="43" customWidth="1"/>
    <col min="14048" max="14052" width="9" style="43"/>
    <col min="14053" max="14053" width="10.5" style="43" customWidth="1"/>
    <col min="14054" max="14054" width="8.75" style="43" customWidth="1"/>
    <col min="14055" max="14055" width="10.625" style="43" customWidth="1"/>
    <col min="14056" max="14056" width="9.375" style="43" customWidth="1"/>
    <col min="14057" max="14057" width="13.375" style="43" customWidth="1"/>
    <col min="14058" max="14058" width="15" style="43" customWidth="1"/>
    <col min="14059" max="14061" width="15.625" style="43" customWidth="1"/>
    <col min="14062" max="14062" width="13.625" style="43" customWidth="1"/>
    <col min="14063" max="14063" width="13.5" style="43" customWidth="1"/>
    <col min="14064" max="14064" width="14" style="43" customWidth="1"/>
    <col min="14065" max="14065" width="14.125" style="43" customWidth="1"/>
    <col min="14066" max="14066" width="10.75" style="43" customWidth="1"/>
    <col min="14067" max="14297" width="9" style="43"/>
    <col min="14298" max="14298" width="10.125" style="43" customWidth="1"/>
    <col min="14299" max="14299" width="11" style="43" customWidth="1"/>
    <col min="14300" max="14301" width="10.5" style="43" customWidth="1"/>
    <col min="14302" max="14302" width="11" style="43" customWidth="1"/>
    <col min="14303" max="14303" width="11.75" style="43" customWidth="1"/>
    <col min="14304" max="14308" width="9" style="43"/>
    <col min="14309" max="14309" width="10.5" style="43" customWidth="1"/>
    <col min="14310" max="14310" width="8.75" style="43" customWidth="1"/>
    <col min="14311" max="14311" width="10.625" style="43" customWidth="1"/>
    <col min="14312" max="14312" width="9.375" style="43" customWidth="1"/>
    <col min="14313" max="14313" width="13.375" style="43" customWidth="1"/>
    <col min="14314" max="14314" width="15" style="43" customWidth="1"/>
    <col min="14315" max="14317" width="15.625" style="43" customWidth="1"/>
    <col min="14318" max="14318" width="13.625" style="43" customWidth="1"/>
    <col min="14319" max="14319" width="13.5" style="43" customWidth="1"/>
    <col min="14320" max="14320" width="14" style="43" customWidth="1"/>
    <col min="14321" max="14321" width="14.125" style="43" customWidth="1"/>
    <col min="14322" max="14322" width="10.75" style="43" customWidth="1"/>
    <col min="14323" max="14553" width="9" style="43"/>
    <col min="14554" max="14554" width="10.125" style="43" customWidth="1"/>
    <col min="14555" max="14555" width="11" style="43" customWidth="1"/>
    <col min="14556" max="14557" width="10.5" style="43" customWidth="1"/>
    <col min="14558" max="14558" width="11" style="43" customWidth="1"/>
    <col min="14559" max="14559" width="11.75" style="43" customWidth="1"/>
    <col min="14560" max="14564" width="9" style="43"/>
    <col min="14565" max="14565" width="10.5" style="43" customWidth="1"/>
    <col min="14566" max="14566" width="8.75" style="43" customWidth="1"/>
    <col min="14567" max="14567" width="10.625" style="43" customWidth="1"/>
    <col min="14568" max="14568" width="9.375" style="43" customWidth="1"/>
    <col min="14569" max="14569" width="13.375" style="43" customWidth="1"/>
    <col min="14570" max="14570" width="15" style="43" customWidth="1"/>
    <col min="14571" max="14573" width="15.625" style="43" customWidth="1"/>
    <col min="14574" max="14574" width="13.625" style="43" customWidth="1"/>
    <col min="14575" max="14575" width="13.5" style="43" customWidth="1"/>
    <col min="14576" max="14576" width="14" style="43" customWidth="1"/>
    <col min="14577" max="14577" width="14.125" style="43" customWidth="1"/>
    <col min="14578" max="14578" width="10.75" style="43" customWidth="1"/>
    <col min="14579" max="14809" width="9" style="43"/>
    <col min="14810" max="14810" width="10.125" style="43" customWidth="1"/>
    <col min="14811" max="14811" width="11" style="43" customWidth="1"/>
    <col min="14812" max="14813" width="10.5" style="43" customWidth="1"/>
    <col min="14814" max="14814" width="11" style="43" customWidth="1"/>
    <col min="14815" max="14815" width="11.75" style="43" customWidth="1"/>
    <col min="14816" max="14820" width="9" style="43"/>
    <col min="14821" max="14821" width="10.5" style="43" customWidth="1"/>
    <col min="14822" max="14822" width="8.75" style="43" customWidth="1"/>
    <col min="14823" max="14823" width="10.625" style="43" customWidth="1"/>
    <col min="14824" max="14824" width="9.375" style="43" customWidth="1"/>
    <col min="14825" max="14825" width="13.375" style="43" customWidth="1"/>
    <col min="14826" max="14826" width="15" style="43" customWidth="1"/>
    <col min="14827" max="14829" width="15.625" style="43" customWidth="1"/>
    <col min="14830" max="14830" width="13.625" style="43" customWidth="1"/>
    <col min="14831" max="14831" width="13.5" style="43" customWidth="1"/>
    <col min="14832" max="14832" width="14" style="43" customWidth="1"/>
    <col min="14833" max="14833" width="14.125" style="43" customWidth="1"/>
    <col min="14834" max="14834" width="10.75" style="43" customWidth="1"/>
    <col min="14835" max="15065" width="9" style="43"/>
    <col min="15066" max="15066" width="10.125" style="43" customWidth="1"/>
    <col min="15067" max="15067" width="11" style="43" customWidth="1"/>
    <col min="15068" max="15069" width="10.5" style="43" customWidth="1"/>
    <col min="15070" max="15070" width="11" style="43" customWidth="1"/>
    <col min="15071" max="15071" width="11.75" style="43" customWidth="1"/>
    <col min="15072" max="15076" width="9" style="43"/>
    <col min="15077" max="15077" width="10.5" style="43" customWidth="1"/>
    <col min="15078" max="15078" width="8.75" style="43" customWidth="1"/>
    <col min="15079" max="15079" width="10.625" style="43" customWidth="1"/>
    <col min="15080" max="15080" width="9.375" style="43" customWidth="1"/>
    <col min="15081" max="15081" width="13.375" style="43" customWidth="1"/>
    <col min="15082" max="15082" width="15" style="43" customWidth="1"/>
    <col min="15083" max="15085" width="15.625" style="43" customWidth="1"/>
    <col min="15086" max="15086" width="13.625" style="43" customWidth="1"/>
    <col min="15087" max="15087" width="13.5" style="43" customWidth="1"/>
    <col min="15088" max="15088" width="14" style="43" customWidth="1"/>
    <col min="15089" max="15089" width="14.125" style="43" customWidth="1"/>
    <col min="15090" max="15090" width="10.75" style="43" customWidth="1"/>
    <col min="15091" max="15321" width="9" style="43"/>
    <col min="15322" max="15322" width="10.125" style="43" customWidth="1"/>
    <col min="15323" max="15323" width="11" style="43" customWidth="1"/>
    <col min="15324" max="15325" width="10.5" style="43" customWidth="1"/>
    <col min="15326" max="15326" width="11" style="43" customWidth="1"/>
    <col min="15327" max="15327" width="11.75" style="43" customWidth="1"/>
    <col min="15328" max="15332" width="9" style="43"/>
    <col min="15333" max="15333" width="10.5" style="43" customWidth="1"/>
    <col min="15334" max="15334" width="8.75" style="43" customWidth="1"/>
    <col min="15335" max="15335" width="10.625" style="43" customWidth="1"/>
    <col min="15336" max="15336" width="9.375" style="43" customWidth="1"/>
    <col min="15337" max="15337" width="13.375" style="43" customWidth="1"/>
    <col min="15338" max="15338" width="15" style="43" customWidth="1"/>
    <col min="15339" max="15341" width="15.625" style="43" customWidth="1"/>
    <col min="15342" max="15342" width="13.625" style="43" customWidth="1"/>
    <col min="15343" max="15343" width="13.5" style="43" customWidth="1"/>
    <col min="15344" max="15344" width="14" style="43" customWidth="1"/>
    <col min="15345" max="15345" width="14.125" style="43" customWidth="1"/>
    <col min="15346" max="15346" width="10.75" style="43" customWidth="1"/>
    <col min="15347" max="15577" width="9" style="43"/>
    <col min="15578" max="15578" width="10.125" style="43" customWidth="1"/>
    <col min="15579" max="15579" width="11" style="43" customWidth="1"/>
    <col min="15580" max="15581" width="10.5" style="43" customWidth="1"/>
    <col min="15582" max="15582" width="11" style="43" customWidth="1"/>
    <col min="15583" max="15583" width="11.75" style="43" customWidth="1"/>
    <col min="15584" max="15588" width="9" style="43"/>
    <col min="15589" max="15589" width="10.5" style="43" customWidth="1"/>
    <col min="15590" max="15590" width="8.75" style="43" customWidth="1"/>
    <col min="15591" max="15591" width="10.625" style="43" customWidth="1"/>
    <col min="15592" max="15592" width="9.375" style="43" customWidth="1"/>
    <col min="15593" max="15593" width="13.375" style="43" customWidth="1"/>
    <col min="15594" max="15594" width="15" style="43" customWidth="1"/>
    <col min="15595" max="15597" width="15.625" style="43" customWidth="1"/>
    <col min="15598" max="15598" width="13.625" style="43" customWidth="1"/>
    <col min="15599" max="15599" width="13.5" style="43" customWidth="1"/>
    <col min="15600" max="15600" width="14" style="43" customWidth="1"/>
    <col min="15601" max="15601" width="14.125" style="43" customWidth="1"/>
    <col min="15602" max="15602" width="10.75" style="43" customWidth="1"/>
    <col min="15603" max="15833" width="9" style="43"/>
    <col min="15834" max="15834" width="10.125" style="43" customWidth="1"/>
    <col min="15835" max="15835" width="11" style="43" customWidth="1"/>
    <col min="15836" max="15837" width="10.5" style="43" customWidth="1"/>
    <col min="15838" max="15838" width="11" style="43" customWidth="1"/>
    <col min="15839" max="15839" width="11.75" style="43" customWidth="1"/>
    <col min="15840" max="15844" width="9" style="43"/>
    <col min="15845" max="15845" width="10.5" style="43" customWidth="1"/>
    <col min="15846" max="15846" width="8.75" style="43" customWidth="1"/>
    <col min="15847" max="15847" width="10.625" style="43" customWidth="1"/>
    <col min="15848" max="15848" width="9.375" style="43" customWidth="1"/>
    <col min="15849" max="15849" width="13.375" style="43" customWidth="1"/>
    <col min="15850" max="15850" width="15" style="43" customWidth="1"/>
    <col min="15851" max="15853" width="15.625" style="43" customWidth="1"/>
    <col min="15854" max="15854" width="13.625" style="43" customWidth="1"/>
    <col min="15855" max="15855" width="13.5" style="43" customWidth="1"/>
    <col min="15856" max="15856" width="14" style="43" customWidth="1"/>
    <col min="15857" max="15857" width="14.125" style="43" customWidth="1"/>
    <col min="15858" max="15858" width="10.75" style="43" customWidth="1"/>
    <col min="15859" max="16089" width="9" style="43"/>
    <col min="16090" max="16090" width="10.125" style="43" customWidth="1"/>
    <col min="16091" max="16091" width="11" style="43" customWidth="1"/>
    <col min="16092" max="16093" width="10.5" style="43" customWidth="1"/>
    <col min="16094" max="16094" width="11" style="43" customWidth="1"/>
    <col min="16095" max="16095" width="11.75" style="43" customWidth="1"/>
    <col min="16096" max="16100" width="9" style="43"/>
    <col min="16101" max="16101" width="10.5" style="43" customWidth="1"/>
    <col min="16102" max="16102" width="8.75" style="43" customWidth="1"/>
    <col min="16103" max="16103" width="10.625" style="43" customWidth="1"/>
    <col min="16104" max="16104" width="9.375" style="43" customWidth="1"/>
    <col min="16105" max="16105" width="13.375" style="43" customWidth="1"/>
    <col min="16106" max="16106" width="15" style="43" customWidth="1"/>
    <col min="16107" max="16109" width="15.625" style="43" customWidth="1"/>
    <col min="16110" max="16110" width="13.625" style="43" customWidth="1"/>
    <col min="16111" max="16111" width="13.5" style="43" customWidth="1"/>
    <col min="16112" max="16112" width="14" style="43" customWidth="1"/>
    <col min="16113" max="16113" width="14.125" style="43" customWidth="1"/>
    <col min="16114" max="16114" width="10.75" style="43" customWidth="1"/>
    <col min="16115" max="16384" width="9" style="43"/>
  </cols>
  <sheetData>
    <row r="2" spans="1:13" ht="15" customHeight="1">
      <c r="B2" s="43" t="s">
        <v>44</v>
      </c>
      <c r="F2" s="43" t="s">
        <v>14</v>
      </c>
      <c r="J2" s="43" t="s">
        <v>15</v>
      </c>
    </row>
    <row r="3" spans="1:13" ht="15" customHeight="1">
      <c r="B3" s="64" t="s">
        <v>21</v>
      </c>
      <c r="C3" s="64" t="s">
        <v>22</v>
      </c>
      <c r="D3" s="64" t="s">
        <v>23</v>
      </c>
      <c r="E3" s="64" t="s">
        <v>24</v>
      </c>
      <c r="F3" s="64" t="s">
        <v>21</v>
      </c>
      <c r="G3" s="64" t="s">
        <v>22</v>
      </c>
      <c r="H3" s="64" t="s">
        <v>23</v>
      </c>
      <c r="I3" s="64" t="s">
        <v>24</v>
      </c>
      <c r="J3" s="64" t="s">
        <v>21</v>
      </c>
      <c r="K3" s="64" t="s">
        <v>22</v>
      </c>
      <c r="L3" s="64" t="s">
        <v>23</v>
      </c>
      <c r="M3" s="64" t="s">
        <v>24</v>
      </c>
    </row>
    <row r="4" spans="1:13">
      <c r="A4" s="43" t="s">
        <v>45</v>
      </c>
      <c r="B4" s="64">
        <v>2.5649999999999999</v>
      </c>
      <c r="C4" s="64">
        <v>18.45</v>
      </c>
      <c r="D4" s="64">
        <v>2.0099999999999998</v>
      </c>
      <c r="E4" s="64">
        <v>26.78</v>
      </c>
      <c r="F4" s="64">
        <v>1.865</v>
      </c>
      <c r="G4" s="64">
        <v>27.89</v>
      </c>
      <c r="H4" s="64">
        <v>4.2300000000000004</v>
      </c>
      <c r="I4" s="64">
        <v>30.12</v>
      </c>
      <c r="J4" s="64">
        <v>1.76</v>
      </c>
      <c r="K4" s="64">
        <v>30.23</v>
      </c>
      <c r="L4" s="64">
        <v>6.23</v>
      </c>
      <c r="M4" s="64">
        <v>37.46</v>
      </c>
    </row>
    <row r="5" spans="1:13">
      <c r="A5" s="43" t="s">
        <v>46</v>
      </c>
      <c r="B5" s="64">
        <v>2.6</v>
      </c>
      <c r="C5" s="64">
        <v>18.53</v>
      </c>
      <c r="D5" s="64">
        <v>2.23</v>
      </c>
      <c r="E5" s="64">
        <v>26.89</v>
      </c>
      <c r="F5" s="64">
        <v>1.98</v>
      </c>
      <c r="G5" s="64">
        <v>27.67</v>
      </c>
      <c r="H5" s="64">
        <v>4.67</v>
      </c>
      <c r="I5" s="64">
        <v>29.78</v>
      </c>
      <c r="J5" s="64">
        <v>1.89</v>
      </c>
      <c r="K5" s="64">
        <v>32.56</v>
      </c>
      <c r="L5" s="64">
        <v>5.98</v>
      </c>
      <c r="M5" s="64">
        <v>36.869999999999997</v>
      </c>
    </row>
    <row r="6" spans="1:13">
      <c r="A6" s="43" t="s">
        <v>47</v>
      </c>
      <c r="B6" s="64">
        <v>2.41</v>
      </c>
      <c r="C6" s="64">
        <v>18.25</v>
      </c>
      <c r="D6" s="64">
        <v>2.5299999999999998</v>
      </c>
      <c r="E6" s="64">
        <v>27.13</v>
      </c>
      <c r="F6" s="64">
        <v>1.89</v>
      </c>
      <c r="G6" s="64">
        <v>29.99</v>
      </c>
      <c r="H6" s="64">
        <v>3.98</v>
      </c>
      <c r="I6" s="64">
        <v>28.98</v>
      </c>
      <c r="J6" s="64">
        <v>1.97</v>
      </c>
      <c r="K6" s="64">
        <v>33.119999999999997</v>
      </c>
      <c r="L6" s="64">
        <v>6.56</v>
      </c>
      <c r="M6" s="64">
        <v>38.229999999999997</v>
      </c>
    </row>
    <row r="7" spans="1:13" ht="15" customHeight="1"/>
    <row r="8" spans="1:13" ht="15" customHeight="1"/>
    <row r="11" spans="1:13" ht="15" customHeight="1"/>
    <row r="27" ht="15" customHeight="1"/>
    <row r="28" ht="15" customHeight="1"/>
    <row r="30" ht="15" customHeight="1"/>
    <row r="44" spans="1:1" ht="15" customHeight="1">
      <c r="A44" s="43">
        <v>4</v>
      </c>
    </row>
    <row r="45" spans="1:1" ht="15" customHeight="1"/>
    <row r="61" spans="1:1" ht="15" customHeight="1">
      <c r="A61" s="43">
        <v>5</v>
      </c>
    </row>
    <row r="62" spans="1:1" ht="15" customHeight="1"/>
    <row r="69" ht="15" customHeight="1"/>
    <row r="78" ht="15" customHeight="1"/>
    <row r="79" ht="15" customHeight="1"/>
    <row r="95" ht="15" customHeight="1"/>
    <row r="96" ht="15" customHeight="1"/>
    <row r="112" ht="15" customHeight="1"/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FNDC5-RT PCR</vt:lpstr>
      <vt:lpstr>FNDC5-WB</vt:lpstr>
      <vt:lpstr>FNDC5(-)-MyHC-RT PCR</vt:lpstr>
      <vt:lpstr>FNDC5(+)-MyHC-RT PCR</vt:lpstr>
      <vt:lpstr>ZLN50-PGC1a-FNDC5-MyHC-RT PCR</vt:lpstr>
      <vt:lpstr>Irisin-mRNA-RT PCR</vt:lpstr>
      <vt:lpstr>Irisin -Enzymes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2020-11-24T06:46:08Z</dcterms:modified>
</cp:coreProperties>
</file>