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apers &amp; Presentations &amp; works\Students dissertation projects\CU2013\Fah Ilada\PhD\papers\universal fungi LAMP HNB\PeerJ.Q1.จ่ายแบบone time\"/>
    </mc:Choice>
  </mc:AlternateContent>
  <xr:revisionPtr revIDLastSave="0" documentId="13_ncr:1_{67E02EC8-D79A-446A-B4DE-B70DA97C88C7}" xr6:coauthVersionLast="44" xr6:coauthVersionMax="45" xr10:uidLastSave="{00000000-0000-0000-0000-000000000000}"/>
  <bookViews>
    <workbookView xWindow="-108" yWindow="-108" windowWidth="23256" windowHeight="12576" activeTab="4" xr2:uid="{85C0A3FF-AC4B-49B6-B822-D6AD790C0531}"/>
  </bookViews>
  <sheets>
    <sheet name="Fig.1B" sheetId="2" r:id="rId1"/>
    <sheet name="Fig.3B" sheetId="1" r:id="rId2"/>
    <sheet name="Fig.3D" sheetId="3" r:id="rId3"/>
    <sheet name="Fig.5" sheetId="4" r:id="rId4"/>
    <sheet name="Suppl.Fig.1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4" l="1"/>
  <c r="E22" i="4"/>
  <c r="F22" i="4"/>
  <c r="G22" i="4"/>
  <c r="H22" i="4"/>
  <c r="I22" i="4"/>
  <c r="J22" i="4"/>
  <c r="K22" i="4"/>
  <c r="L22" i="4"/>
  <c r="M22" i="4"/>
  <c r="N22" i="4"/>
  <c r="C22" i="4"/>
  <c r="D21" i="4"/>
  <c r="E21" i="4"/>
  <c r="F21" i="4"/>
  <c r="G21" i="4"/>
  <c r="H21" i="4"/>
  <c r="I21" i="4"/>
  <c r="J21" i="4"/>
  <c r="K21" i="4"/>
  <c r="L21" i="4"/>
  <c r="M21" i="4"/>
  <c r="N21" i="4"/>
  <c r="C21" i="4"/>
  <c r="D17" i="4"/>
  <c r="E17" i="4"/>
  <c r="F17" i="4"/>
  <c r="G17" i="4"/>
  <c r="H17" i="4"/>
  <c r="I17" i="4"/>
  <c r="J17" i="4"/>
  <c r="K17" i="4"/>
  <c r="L17" i="4"/>
  <c r="M17" i="4"/>
  <c r="N17" i="4"/>
  <c r="C17" i="4"/>
  <c r="D16" i="4"/>
  <c r="E16" i="4"/>
  <c r="F16" i="4"/>
  <c r="G16" i="4"/>
  <c r="H16" i="4"/>
  <c r="I16" i="4"/>
  <c r="J16" i="4"/>
  <c r="K16" i="4"/>
  <c r="L16" i="4"/>
  <c r="M16" i="4"/>
  <c r="N16" i="4"/>
  <c r="C16" i="4"/>
  <c r="D12" i="4"/>
  <c r="E12" i="4"/>
  <c r="F12" i="4"/>
  <c r="G12" i="4"/>
  <c r="H12" i="4"/>
  <c r="I12" i="4"/>
  <c r="J12" i="4"/>
  <c r="K12" i="4"/>
  <c r="L12" i="4"/>
  <c r="M12" i="4"/>
  <c r="N12" i="4"/>
  <c r="C12" i="4"/>
  <c r="D11" i="4"/>
  <c r="E11" i="4"/>
  <c r="F11" i="4"/>
  <c r="G11" i="4"/>
  <c r="H11" i="4"/>
  <c r="I11" i="4"/>
  <c r="J11" i="4"/>
  <c r="K11" i="4"/>
  <c r="L11" i="4"/>
  <c r="M11" i="4"/>
  <c r="N11" i="4"/>
  <c r="C11" i="4"/>
  <c r="D7" i="4"/>
  <c r="E7" i="4"/>
  <c r="F7" i="4"/>
  <c r="G7" i="4"/>
  <c r="H7" i="4"/>
  <c r="I7" i="4"/>
  <c r="J7" i="4"/>
  <c r="K7" i="4"/>
  <c r="L7" i="4"/>
  <c r="M7" i="4"/>
  <c r="N7" i="4"/>
  <c r="C7" i="4"/>
  <c r="D6" i="4"/>
  <c r="E6" i="4"/>
  <c r="F6" i="4"/>
  <c r="G6" i="4"/>
  <c r="H6" i="4"/>
  <c r="I6" i="4"/>
  <c r="J6" i="4"/>
  <c r="K6" i="4"/>
  <c r="L6" i="4"/>
  <c r="M6" i="4"/>
  <c r="N6" i="4"/>
  <c r="C6" i="4"/>
  <c r="D10" i="3"/>
  <c r="E10" i="3"/>
  <c r="F10" i="3"/>
  <c r="G10" i="3"/>
  <c r="H10" i="3"/>
  <c r="I10" i="3"/>
  <c r="J10" i="3"/>
  <c r="C10" i="3"/>
  <c r="D7" i="3"/>
  <c r="E7" i="3"/>
  <c r="F7" i="3"/>
  <c r="G7" i="3"/>
  <c r="H7" i="3"/>
  <c r="I7" i="3"/>
  <c r="J7" i="3"/>
  <c r="C7" i="3"/>
  <c r="D4" i="3"/>
  <c r="E4" i="3"/>
  <c r="F4" i="3"/>
  <c r="G4" i="3"/>
  <c r="H4" i="3"/>
  <c r="I4" i="3"/>
  <c r="J4" i="3"/>
  <c r="C4" i="3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<sst xmlns="http://schemas.openxmlformats.org/spreadsheetml/2006/main" count="267" uniqueCount="81">
  <si>
    <t>nm</t>
  </si>
  <si>
    <t>4.6 pg (9.6E6 copy)</t>
  </si>
  <si>
    <t>0.46 pg (9.6E5 copy)</t>
  </si>
  <si>
    <t>46 fg (9.6E4 copy)</t>
  </si>
  <si>
    <t>4.6 fg (9.6E3 copy)</t>
  </si>
  <si>
    <t>0.46 fg (960 copy)</t>
  </si>
  <si>
    <t>46 ag (96 copy)</t>
  </si>
  <si>
    <t>4.6 ag (9.6 copy)</t>
  </si>
  <si>
    <t>0.46 ag (0.96 copy)</t>
  </si>
  <si>
    <t>A. carbonarius</t>
  </si>
  <si>
    <t>A. flavus</t>
  </si>
  <si>
    <t>C. albicans</t>
  </si>
  <si>
    <t>C. lunatus</t>
  </si>
  <si>
    <t>R. mucilaginosa</t>
  </si>
  <si>
    <r>
      <t>R. oligosporus</t>
    </r>
    <r>
      <rPr>
        <sz val="14"/>
        <color theme="1"/>
        <rFont val="Times New Roman"/>
        <family val="1"/>
      </rPr>
      <t xml:space="preserve"> </t>
    </r>
  </si>
  <si>
    <r>
      <t>U. esculenta</t>
    </r>
    <r>
      <rPr>
        <sz val="11"/>
        <color theme="1"/>
        <rFont val="Times New Roman"/>
        <family val="1"/>
      </rPr>
      <t xml:space="preserve"> </t>
    </r>
  </si>
  <si>
    <t>Human</t>
  </si>
  <si>
    <t>Pig</t>
  </si>
  <si>
    <t>Chicken</t>
  </si>
  <si>
    <t>fish</t>
  </si>
  <si>
    <t>S. pneumonia</t>
  </si>
  <si>
    <t>P. mirabilis</t>
  </si>
  <si>
    <t>S. aureus</t>
  </si>
  <si>
    <t>Shigella sp.</t>
  </si>
  <si>
    <t>Salmonella sp.</t>
  </si>
  <si>
    <t>Corynebacterium sp.</t>
  </si>
  <si>
    <t>B. cepacia</t>
  </si>
  <si>
    <t>A.baumannii</t>
  </si>
  <si>
    <t>K. pneumoniae</t>
  </si>
  <si>
    <t>P. aeruginosa</t>
  </si>
  <si>
    <t>Enterococcus sp.</t>
  </si>
  <si>
    <t>S. epidermidis</t>
  </si>
  <si>
    <t>S. saprophyticus</t>
  </si>
  <si>
    <t>N. gonorrhoeae</t>
  </si>
  <si>
    <t>C. trachomatis</t>
  </si>
  <si>
    <t xml:space="preserve">E. coli </t>
  </si>
  <si>
    <t>S. typhimurium</t>
  </si>
  <si>
    <r>
      <t>ddH</t>
    </r>
    <r>
      <rPr>
        <vertAlign val="subscript"/>
        <sz val="16"/>
        <color theme="1"/>
        <rFont val="Times New Roman"/>
        <family val="1"/>
      </rPr>
      <t>2</t>
    </r>
    <r>
      <rPr>
        <sz val="16"/>
        <color theme="1"/>
        <rFont val="Times New Roman"/>
        <family val="1"/>
      </rPr>
      <t>O</t>
    </r>
  </si>
  <si>
    <t>Wavelength</t>
  </si>
  <si>
    <t>9.6E6 copy</t>
  </si>
  <si>
    <t xml:space="preserve">    9.6E5 copy</t>
  </si>
  <si>
    <t>9.6E4 copy</t>
  </si>
  <si>
    <t>9.6E3 copy</t>
  </si>
  <si>
    <t>960 copy</t>
  </si>
  <si>
    <t>96 copy</t>
  </si>
  <si>
    <t>9.6 copy</t>
  </si>
  <si>
    <t>0.96 copy</t>
  </si>
  <si>
    <t>Rep 1</t>
  </si>
  <si>
    <t>650/580</t>
  </si>
  <si>
    <t>Rep2</t>
  </si>
  <si>
    <t>Rep3</t>
  </si>
  <si>
    <t>30C</t>
  </si>
  <si>
    <t>50C</t>
  </si>
  <si>
    <t>80C</t>
  </si>
  <si>
    <t>Days</t>
  </si>
  <si>
    <t>3%glycerol</t>
  </si>
  <si>
    <t xml:space="preserve">     Rep 1</t>
  </si>
  <si>
    <t>Rep 2</t>
  </si>
  <si>
    <t>Rep 3</t>
  </si>
  <si>
    <t>average</t>
  </si>
  <si>
    <t>SD</t>
  </si>
  <si>
    <t>5%glycerol</t>
  </si>
  <si>
    <t xml:space="preserve">  Rep 1</t>
  </si>
  <si>
    <t>3%PVA</t>
  </si>
  <si>
    <t>5%PVA</t>
  </si>
  <si>
    <t>F3</t>
  </si>
  <si>
    <t>G</t>
  </si>
  <si>
    <t>A</t>
  </si>
  <si>
    <t>T</t>
  </si>
  <si>
    <t>C</t>
  </si>
  <si>
    <t>a</t>
  </si>
  <si>
    <t>t</t>
  </si>
  <si>
    <t>c</t>
  </si>
  <si>
    <t>g</t>
  </si>
  <si>
    <t>F2</t>
  </si>
  <si>
    <t>LF</t>
  </si>
  <si>
    <t>F1</t>
  </si>
  <si>
    <t>B1</t>
  </si>
  <si>
    <t>LB</t>
  </si>
  <si>
    <t>B2</t>
  </si>
  <si>
    <t>B3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</si>
</sst>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22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4"/>
      <color theme="1"/>
      <name val="Times New Roman"/>
      <family val="1"/>
    </font>
    <font>
      <i/>
      <sz val="16"/>
      <color theme="1"/>
      <name val="Times New Roman"/>
      <family val="1"/>
    </font>
    <font>
      <sz val="16"/>
      <color theme="1"/>
      <name val="Times New Roman"/>
      <family val="1"/>
    </font>
    <font>
      <vertAlign val="subscript"/>
      <sz val="16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8" fillId="0" borderId="1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indent="1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/>
    </xf>
    <xf numFmtId="0" fontId="7" fillId="0" borderId="1" xfId="0" applyFont="1" applyBorder="1" applyAlignment="1">
      <alignment vertical="top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 wrapText="1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top"/>
    </xf>
    <xf numFmtId="0" fontId="10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75F54-1590-4F73-B2B6-222E5ED60882}">
  <dimension ref="A1:AD32"/>
  <sheetViews>
    <sheetView workbookViewId="0">
      <selection activeCell="V4" sqref="V4"/>
    </sheetView>
  </sheetViews>
  <sheetFormatPr defaultRowHeight="14.4"/>
  <sheetData>
    <row r="1" spans="1:30" ht="23.4">
      <c r="A1" s="2" t="s">
        <v>0</v>
      </c>
      <c r="B1" s="3" t="s">
        <v>9</v>
      </c>
      <c r="C1" s="3" t="s">
        <v>10</v>
      </c>
      <c r="D1" s="3" t="s">
        <v>11</v>
      </c>
      <c r="E1" s="3" t="s">
        <v>12</v>
      </c>
      <c r="F1" s="3" t="s">
        <v>13</v>
      </c>
      <c r="G1" s="3" t="s">
        <v>14</v>
      </c>
      <c r="H1" s="3" t="s">
        <v>15</v>
      </c>
      <c r="I1" s="4" t="s">
        <v>16</v>
      </c>
      <c r="J1" s="4" t="s">
        <v>17</v>
      </c>
      <c r="K1" s="4" t="s">
        <v>18</v>
      </c>
      <c r="L1" s="4" t="s">
        <v>19</v>
      </c>
      <c r="M1" s="3" t="s">
        <v>20</v>
      </c>
      <c r="N1" s="3" t="s">
        <v>21</v>
      </c>
      <c r="O1" s="3" t="s">
        <v>22</v>
      </c>
      <c r="P1" s="5" t="s">
        <v>23</v>
      </c>
      <c r="Q1" s="5" t="s">
        <v>24</v>
      </c>
      <c r="R1" s="5" t="s">
        <v>25</v>
      </c>
      <c r="S1" s="5" t="s">
        <v>26</v>
      </c>
      <c r="T1" s="5" t="s">
        <v>27</v>
      </c>
      <c r="U1" s="5" t="s">
        <v>28</v>
      </c>
      <c r="V1" s="5" t="s">
        <v>29</v>
      </c>
      <c r="W1" s="5" t="s">
        <v>30</v>
      </c>
      <c r="X1" s="5" t="s">
        <v>31</v>
      </c>
      <c r="Y1" s="5" t="s">
        <v>32</v>
      </c>
      <c r="Z1" s="5" t="s">
        <v>33</v>
      </c>
      <c r="AA1" s="5" t="s">
        <v>34</v>
      </c>
      <c r="AB1" s="5" t="s">
        <v>35</v>
      </c>
      <c r="AC1" s="5" t="s">
        <v>36</v>
      </c>
      <c r="AD1" s="6" t="s">
        <v>37</v>
      </c>
    </row>
    <row r="2" spans="1:30">
      <c r="A2" s="4">
        <v>400</v>
      </c>
      <c r="B2" s="4">
        <v>7.9000000000000001E-2</v>
      </c>
      <c r="C2" s="4">
        <v>0.311</v>
      </c>
      <c r="D2" s="4">
        <v>0.28599999999999998</v>
      </c>
      <c r="E2" s="4">
        <v>8.4000000000000005E-2</v>
      </c>
      <c r="F2" s="4">
        <v>9.5000000000000001E-2</v>
      </c>
      <c r="G2" s="4">
        <v>-2.5000000000000008E-2</v>
      </c>
      <c r="H2" s="4">
        <v>0.17199999999999999</v>
      </c>
      <c r="I2" s="4">
        <v>0.20799999999999999</v>
      </c>
      <c r="J2" s="4">
        <v>0.10299999999999999</v>
      </c>
      <c r="K2" s="4">
        <v>9.4E-2</v>
      </c>
      <c r="L2" s="4">
        <v>6.3E-2</v>
      </c>
      <c r="M2" s="4">
        <v>8.4000000000000005E-2</v>
      </c>
      <c r="N2" s="4">
        <v>9.4E-2</v>
      </c>
      <c r="O2" s="4">
        <v>0.12</v>
      </c>
      <c r="P2" s="4">
        <v>6.8000000000000005E-2</v>
      </c>
      <c r="Q2" s="4">
        <v>6.3E-2</v>
      </c>
      <c r="R2" s="4">
        <v>2.3E-2</v>
      </c>
      <c r="S2" s="4">
        <v>4.5999999999999999E-2</v>
      </c>
      <c r="T2" s="4">
        <v>5.2999999999999999E-2</v>
      </c>
      <c r="U2" s="4">
        <v>0.115</v>
      </c>
      <c r="V2" s="4">
        <v>0.104</v>
      </c>
      <c r="W2" s="4">
        <v>0.11600000000000001</v>
      </c>
      <c r="X2" s="4">
        <v>2E-3</v>
      </c>
      <c r="Y2" s="4">
        <v>4.4999999999999998E-2</v>
      </c>
      <c r="Z2" s="4">
        <v>6.9000000000000006E-2</v>
      </c>
      <c r="AA2" s="4">
        <v>6.2E-2</v>
      </c>
      <c r="AB2" s="4">
        <v>2.1000000000000001E-2</v>
      </c>
      <c r="AC2" s="4">
        <v>0.11600000000000001</v>
      </c>
      <c r="AD2" s="4">
        <v>0.114</v>
      </c>
    </row>
    <row r="3" spans="1:30">
      <c r="A3" s="4">
        <f>A2+10</f>
        <v>410</v>
      </c>
      <c r="B3" s="4">
        <v>7.3999999999999996E-2</v>
      </c>
      <c r="C3" s="4">
        <v>0.29399999999999998</v>
      </c>
      <c r="D3" s="4">
        <v>0.27200000000000002</v>
      </c>
      <c r="E3" s="4">
        <v>8.3000000000000004E-2</v>
      </c>
      <c r="F3" s="4">
        <v>9.0999999999999998E-2</v>
      </c>
      <c r="G3" s="4">
        <v>-2.3000000000000007E-2</v>
      </c>
      <c r="H3" s="4">
        <v>0.16600000000000001</v>
      </c>
      <c r="I3" s="4">
        <v>0.19600000000000001</v>
      </c>
      <c r="J3" s="4">
        <v>0.1</v>
      </c>
      <c r="K3" s="4">
        <v>0.09</v>
      </c>
      <c r="L3" s="4">
        <v>0.06</v>
      </c>
      <c r="M3" s="4">
        <v>8.3000000000000004E-2</v>
      </c>
      <c r="N3" s="4">
        <v>9.1999999999999998E-2</v>
      </c>
      <c r="O3" s="4">
        <v>0.125</v>
      </c>
      <c r="P3" s="4">
        <v>7.0999999999999994E-2</v>
      </c>
      <c r="Q3" s="4">
        <v>6.6000000000000003E-2</v>
      </c>
      <c r="R3" s="4">
        <v>2.5000000000000001E-2</v>
      </c>
      <c r="S3" s="4">
        <v>4.9000000000000002E-2</v>
      </c>
      <c r="T3" s="4">
        <v>5.8000000000000003E-2</v>
      </c>
      <c r="U3" s="4">
        <v>0.114</v>
      </c>
      <c r="V3" s="4">
        <v>0.108</v>
      </c>
      <c r="W3" s="4">
        <v>0.11600000000000001</v>
      </c>
      <c r="X3" s="4">
        <v>6.0000000000000001E-3</v>
      </c>
      <c r="Y3" s="4">
        <v>4.7E-2</v>
      </c>
      <c r="Z3" s="4">
        <v>7.0000000000000007E-2</v>
      </c>
      <c r="AA3" s="4">
        <v>6.6000000000000003E-2</v>
      </c>
      <c r="AB3" s="4">
        <v>1.0999999999999999E-2</v>
      </c>
      <c r="AC3" s="4">
        <v>0.12</v>
      </c>
      <c r="AD3" s="4">
        <v>0.115</v>
      </c>
    </row>
    <row r="4" spans="1:30">
      <c r="A4" s="4">
        <f t="shared" ref="A4:A32" si="0">A3+10</f>
        <v>420</v>
      </c>
      <c r="B4" s="4">
        <v>7.2999999999999995E-2</v>
      </c>
      <c r="C4" s="4">
        <v>0.27900000000000003</v>
      </c>
      <c r="D4" s="4">
        <v>0.25700000000000001</v>
      </c>
      <c r="E4" s="4">
        <v>7.3999999999999996E-2</v>
      </c>
      <c r="F4" s="4">
        <v>8.3000000000000004E-2</v>
      </c>
      <c r="G4" s="4">
        <v>-2.7999999999999997E-2</v>
      </c>
      <c r="H4" s="4">
        <v>0.159</v>
      </c>
      <c r="I4" s="4">
        <v>0.17799999999999999</v>
      </c>
      <c r="J4" s="4">
        <v>8.5999999999999993E-2</v>
      </c>
      <c r="K4" s="4">
        <v>7.6999999999999999E-2</v>
      </c>
      <c r="L4" s="4">
        <v>4.8000000000000001E-2</v>
      </c>
      <c r="M4" s="4">
        <v>6.8000000000000005E-2</v>
      </c>
      <c r="N4" s="4">
        <v>7.8E-2</v>
      </c>
      <c r="O4" s="4">
        <v>0.112</v>
      </c>
      <c r="P4" s="4">
        <v>0.06</v>
      </c>
      <c r="Q4" s="4">
        <v>5.3999999999999999E-2</v>
      </c>
      <c r="R4" s="4">
        <v>1.4999999999999999E-2</v>
      </c>
      <c r="S4" s="4">
        <v>3.9E-2</v>
      </c>
      <c r="T4" s="4">
        <v>5.0999999999999997E-2</v>
      </c>
      <c r="U4" s="4">
        <v>0.104</v>
      </c>
      <c r="V4" s="4">
        <v>9.6000000000000002E-2</v>
      </c>
      <c r="W4" s="4">
        <v>0.10299999999999999</v>
      </c>
      <c r="X4" s="4">
        <v>4.0000000000000001E-3</v>
      </c>
      <c r="Y4" s="4">
        <v>3.4000000000000002E-2</v>
      </c>
      <c r="Z4" s="4">
        <v>5.7000000000000002E-2</v>
      </c>
      <c r="AA4" s="4">
        <v>5.5E-2</v>
      </c>
      <c r="AB4" s="4">
        <v>0.02</v>
      </c>
      <c r="AC4" s="4">
        <v>0.10100000000000001</v>
      </c>
      <c r="AD4" s="4">
        <v>9.8000000000000004E-2</v>
      </c>
    </row>
    <row r="5" spans="1:30">
      <c r="A5" s="4">
        <f t="shared" si="0"/>
        <v>430</v>
      </c>
      <c r="B5" s="4">
        <v>8.1000000000000003E-2</v>
      </c>
      <c r="C5" s="4">
        <v>0.26900000000000002</v>
      </c>
      <c r="D5" s="4">
        <v>0.246</v>
      </c>
      <c r="E5" s="4">
        <v>0.08</v>
      </c>
      <c r="F5" s="4">
        <v>8.6999999999999994E-2</v>
      </c>
      <c r="G5" s="4">
        <v>-1.9000000000000003E-2</v>
      </c>
      <c r="H5" s="4">
        <v>0.154</v>
      </c>
      <c r="I5" s="4">
        <v>0.17499999999999999</v>
      </c>
      <c r="J5" s="4">
        <v>8.6999999999999994E-2</v>
      </c>
      <c r="K5" s="4">
        <v>0.08</v>
      </c>
      <c r="L5" s="4">
        <v>5.1999999999999998E-2</v>
      </c>
      <c r="M5" s="4">
        <v>7.0999999999999994E-2</v>
      </c>
      <c r="N5" s="4">
        <v>0.08</v>
      </c>
      <c r="O5" s="4">
        <v>0.114</v>
      </c>
      <c r="P5" s="4">
        <v>6.5000000000000002E-2</v>
      </c>
      <c r="Q5" s="4">
        <v>5.7000000000000002E-2</v>
      </c>
      <c r="R5" s="4">
        <v>1.9E-2</v>
      </c>
      <c r="S5" s="4">
        <v>4.2000000000000003E-2</v>
      </c>
      <c r="T5" s="4">
        <v>5.2999999999999999E-2</v>
      </c>
      <c r="U5" s="4">
        <v>0.108</v>
      </c>
      <c r="V5" s="4">
        <v>9.5000000000000001E-2</v>
      </c>
      <c r="W5" s="4">
        <v>0.106</v>
      </c>
      <c r="X5" s="4">
        <v>0</v>
      </c>
      <c r="Y5" s="4">
        <v>3.5999999999999997E-2</v>
      </c>
      <c r="Z5" s="4">
        <v>6.0999999999999999E-2</v>
      </c>
      <c r="AA5" s="4">
        <v>6.0999999999999999E-2</v>
      </c>
      <c r="AB5" s="4">
        <v>1.6E-2</v>
      </c>
      <c r="AC5" s="4">
        <v>9.9000000000000005E-2</v>
      </c>
      <c r="AD5" s="4">
        <v>9.8000000000000004E-2</v>
      </c>
    </row>
    <row r="6" spans="1:30">
      <c r="A6" s="4">
        <f t="shared" si="0"/>
        <v>440</v>
      </c>
      <c r="B6" s="4">
        <v>7.1999999999999995E-2</v>
      </c>
      <c r="C6" s="4">
        <v>0.253</v>
      </c>
      <c r="D6" s="4">
        <v>0.23300000000000001</v>
      </c>
      <c r="E6" s="4">
        <v>7.2999999999999995E-2</v>
      </c>
      <c r="F6" s="4">
        <v>8.2000000000000003E-2</v>
      </c>
      <c r="G6" s="4">
        <v>-1.6E-2</v>
      </c>
      <c r="H6" s="4">
        <v>0.154</v>
      </c>
      <c r="I6" s="4">
        <v>0.17399999999999999</v>
      </c>
      <c r="J6" s="4">
        <v>8.6999999999999994E-2</v>
      </c>
      <c r="K6" s="4">
        <v>7.8E-2</v>
      </c>
      <c r="L6" s="4">
        <v>5.6000000000000001E-2</v>
      </c>
      <c r="M6" s="4">
        <v>7.1999999999999995E-2</v>
      </c>
      <c r="N6" s="4">
        <v>0.08</v>
      </c>
      <c r="O6" s="4">
        <v>0.11700000000000001</v>
      </c>
      <c r="P6" s="4">
        <v>6.4000000000000001E-2</v>
      </c>
      <c r="Q6" s="4">
        <v>5.8999999999999997E-2</v>
      </c>
      <c r="R6" s="4">
        <v>1.9E-2</v>
      </c>
      <c r="S6" s="4">
        <v>4.2999999999999997E-2</v>
      </c>
      <c r="T6" s="4">
        <v>5.5E-2</v>
      </c>
      <c r="U6" s="4">
        <v>0.108</v>
      </c>
      <c r="V6" s="4">
        <v>9.8000000000000004E-2</v>
      </c>
      <c r="W6" s="4">
        <v>0.104</v>
      </c>
      <c r="X6" s="4">
        <v>5.0000000000000001E-3</v>
      </c>
      <c r="Y6" s="4">
        <v>3.9E-2</v>
      </c>
      <c r="Z6" s="4">
        <v>6.4000000000000001E-2</v>
      </c>
      <c r="AA6" s="4">
        <v>5.8999999999999997E-2</v>
      </c>
      <c r="AB6" s="4">
        <v>1.9E-2</v>
      </c>
      <c r="AC6" s="4">
        <v>9.9000000000000005E-2</v>
      </c>
      <c r="AD6" s="4">
        <v>9.7000000000000003E-2</v>
      </c>
    </row>
    <row r="7" spans="1:30">
      <c r="A7" s="4">
        <f t="shared" si="0"/>
        <v>450</v>
      </c>
      <c r="B7" s="4">
        <v>8.2000000000000003E-2</v>
      </c>
      <c r="C7" s="4">
        <v>0.24399999999999999</v>
      </c>
      <c r="D7" s="4">
        <v>0.22800000000000001</v>
      </c>
      <c r="E7" s="4">
        <v>7.5999999999999998E-2</v>
      </c>
      <c r="F7" s="4">
        <v>8.4000000000000005E-2</v>
      </c>
      <c r="G7" s="4">
        <v>-7.0000000000000062E-3</v>
      </c>
      <c r="H7" s="4">
        <v>0.13900000000000001</v>
      </c>
      <c r="I7" s="4">
        <v>0.17899999999999999</v>
      </c>
      <c r="J7" s="4">
        <v>9.2999999999999999E-2</v>
      </c>
      <c r="K7" s="4">
        <v>8.5999999999999993E-2</v>
      </c>
      <c r="L7" s="4">
        <v>6.0999999999999999E-2</v>
      </c>
      <c r="M7" s="4">
        <v>8.1000000000000003E-2</v>
      </c>
      <c r="N7" s="4">
        <v>8.6999999999999994E-2</v>
      </c>
      <c r="O7" s="4">
        <v>0.11799999999999999</v>
      </c>
      <c r="P7" s="4">
        <v>7.0999999999999994E-2</v>
      </c>
      <c r="Q7" s="4">
        <v>6.5000000000000002E-2</v>
      </c>
      <c r="R7" s="4">
        <v>0.03</v>
      </c>
      <c r="S7" s="4">
        <v>5.0999999999999997E-2</v>
      </c>
      <c r="T7" s="4">
        <v>0.06</v>
      </c>
      <c r="U7" s="4">
        <v>0.112</v>
      </c>
      <c r="V7" s="4">
        <v>0.10299999999999999</v>
      </c>
      <c r="W7" s="4">
        <v>0.11</v>
      </c>
      <c r="X7" s="4">
        <v>1.2999999999999999E-2</v>
      </c>
      <c r="Y7" s="4">
        <v>4.7E-2</v>
      </c>
      <c r="Z7" s="4">
        <v>6.6000000000000003E-2</v>
      </c>
      <c r="AA7" s="4">
        <v>6.5000000000000002E-2</v>
      </c>
      <c r="AB7" s="4">
        <v>8.0000000000000002E-3</v>
      </c>
      <c r="AC7" s="4">
        <v>0.105</v>
      </c>
      <c r="AD7" s="4">
        <v>0.10100000000000001</v>
      </c>
    </row>
    <row r="8" spans="1:30">
      <c r="A8" s="4">
        <f t="shared" si="0"/>
        <v>460</v>
      </c>
      <c r="B8" s="4">
        <v>7.9000000000000001E-2</v>
      </c>
      <c r="C8" s="4">
        <v>0.23300000000000001</v>
      </c>
      <c r="D8" s="4">
        <v>0.214</v>
      </c>
      <c r="E8" s="4">
        <v>6.7000000000000004E-2</v>
      </c>
      <c r="F8" s="4">
        <v>7.5999999999999998E-2</v>
      </c>
      <c r="G8" s="4">
        <v>-1.2999999999999998E-2</v>
      </c>
      <c r="H8" s="4">
        <v>0.13500000000000001</v>
      </c>
      <c r="I8" s="4">
        <v>0.16800000000000001</v>
      </c>
      <c r="J8" s="4">
        <v>0.08</v>
      </c>
      <c r="K8" s="4">
        <v>7.0999999999999994E-2</v>
      </c>
      <c r="L8" s="4">
        <v>0.05</v>
      </c>
      <c r="M8" s="4">
        <v>6.7000000000000004E-2</v>
      </c>
      <c r="N8" s="4">
        <v>7.4999999999999997E-2</v>
      </c>
      <c r="O8" s="4">
        <v>0.108</v>
      </c>
      <c r="P8" s="4">
        <v>5.7000000000000002E-2</v>
      </c>
      <c r="Q8" s="4">
        <v>5.3999999999999999E-2</v>
      </c>
      <c r="R8" s="4">
        <v>2.1999999999999999E-2</v>
      </c>
      <c r="S8" s="4">
        <v>4.2999999999999997E-2</v>
      </c>
      <c r="T8" s="4">
        <v>4.9000000000000002E-2</v>
      </c>
      <c r="U8" s="4">
        <v>0.10299999999999999</v>
      </c>
      <c r="V8" s="4">
        <v>9.2999999999999999E-2</v>
      </c>
      <c r="W8" s="4">
        <v>0.10100000000000001</v>
      </c>
      <c r="X8" s="4">
        <v>8.0000000000000002E-3</v>
      </c>
      <c r="Y8" s="4">
        <v>3.9E-2</v>
      </c>
      <c r="Z8" s="4">
        <v>0.06</v>
      </c>
      <c r="AA8" s="4">
        <v>5.2999999999999999E-2</v>
      </c>
      <c r="AB8" s="4">
        <v>1.7999999999999999E-2</v>
      </c>
      <c r="AC8" s="4">
        <v>9.5000000000000001E-2</v>
      </c>
      <c r="AD8" s="4">
        <v>9.1999999999999998E-2</v>
      </c>
    </row>
    <row r="9" spans="1:30">
      <c r="A9" s="4">
        <f t="shared" si="0"/>
        <v>470</v>
      </c>
      <c r="B9" s="4">
        <v>6.8000000000000005E-2</v>
      </c>
      <c r="C9" s="4">
        <v>0.23</v>
      </c>
      <c r="D9" s="4">
        <v>0.21</v>
      </c>
      <c r="E9" s="4">
        <v>6.8000000000000005E-2</v>
      </c>
      <c r="F9" s="4">
        <v>7.3999999999999996E-2</v>
      </c>
      <c r="G9" s="4">
        <v>-4.0000000000000036E-3</v>
      </c>
      <c r="H9" s="4">
        <v>0.13500000000000001</v>
      </c>
      <c r="I9" s="4">
        <v>0.17199999999999999</v>
      </c>
      <c r="J9" s="4">
        <v>8.5000000000000006E-2</v>
      </c>
      <c r="K9" s="4">
        <v>7.0999999999999994E-2</v>
      </c>
      <c r="L9" s="4">
        <v>5.3999999999999999E-2</v>
      </c>
      <c r="M9" s="4">
        <v>7.1999999999999995E-2</v>
      </c>
      <c r="N9" s="4">
        <v>7.6999999999999999E-2</v>
      </c>
      <c r="O9" s="4">
        <v>0.107</v>
      </c>
      <c r="P9" s="4">
        <v>5.8999999999999997E-2</v>
      </c>
      <c r="Q9" s="4">
        <v>5.5E-2</v>
      </c>
      <c r="R9" s="4">
        <v>2.7E-2</v>
      </c>
      <c r="S9" s="4">
        <v>4.8000000000000001E-2</v>
      </c>
      <c r="T9" s="4">
        <v>5.2999999999999999E-2</v>
      </c>
      <c r="U9" s="4">
        <v>0.105</v>
      </c>
      <c r="V9" s="4">
        <v>0.09</v>
      </c>
      <c r="W9" s="4">
        <v>0.10100000000000001</v>
      </c>
      <c r="X9" s="4">
        <v>1.7999999999999999E-2</v>
      </c>
      <c r="Y9" s="4">
        <v>4.5999999999999999E-2</v>
      </c>
      <c r="Z9" s="4">
        <v>6.6000000000000003E-2</v>
      </c>
      <c r="AA9" s="4">
        <v>6.0999999999999999E-2</v>
      </c>
      <c r="AB9" s="4">
        <v>2.3E-2</v>
      </c>
      <c r="AC9" s="4">
        <v>9.5000000000000001E-2</v>
      </c>
      <c r="AD9" s="4">
        <v>9.6000000000000002E-2</v>
      </c>
    </row>
    <row r="10" spans="1:30">
      <c r="A10" s="4">
        <f t="shared" si="0"/>
        <v>480</v>
      </c>
      <c r="B10" s="4">
        <v>6.5000000000000002E-2</v>
      </c>
      <c r="C10" s="4">
        <v>0.223</v>
      </c>
      <c r="D10" s="4">
        <v>0.20499999999999999</v>
      </c>
      <c r="E10" s="4">
        <v>6.7000000000000004E-2</v>
      </c>
      <c r="F10" s="4">
        <v>7.5999999999999998E-2</v>
      </c>
      <c r="G10" s="4">
        <v>4.9999999999999975E-3</v>
      </c>
      <c r="H10" s="4">
        <v>0.151</v>
      </c>
      <c r="I10" s="4">
        <v>0.17799999999999999</v>
      </c>
      <c r="J10" s="4">
        <v>8.6999999999999994E-2</v>
      </c>
      <c r="K10" s="4">
        <v>7.5999999999999998E-2</v>
      </c>
      <c r="L10" s="4">
        <v>6.0999999999999999E-2</v>
      </c>
      <c r="M10" s="4">
        <v>7.4999999999999997E-2</v>
      </c>
      <c r="N10" s="4">
        <v>8.1000000000000003E-2</v>
      </c>
      <c r="O10" s="4">
        <v>0.10299999999999999</v>
      </c>
      <c r="P10" s="4">
        <v>6.3E-2</v>
      </c>
      <c r="Q10" s="4">
        <v>5.6000000000000001E-2</v>
      </c>
      <c r="R10" s="4">
        <v>3.2000000000000001E-2</v>
      </c>
      <c r="S10" s="4">
        <v>0.05</v>
      </c>
      <c r="T10" s="4">
        <v>5.3999999999999999E-2</v>
      </c>
      <c r="U10" s="4">
        <v>0.109</v>
      </c>
      <c r="V10" s="4">
        <v>9.8000000000000004E-2</v>
      </c>
      <c r="W10" s="4">
        <v>0.105</v>
      </c>
      <c r="X10" s="4">
        <v>2.5000000000000001E-2</v>
      </c>
      <c r="Y10" s="4">
        <v>0.05</v>
      </c>
      <c r="Z10" s="4">
        <v>6.7000000000000004E-2</v>
      </c>
      <c r="AA10" s="4">
        <v>6.2E-2</v>
      </c>
      <c r="AB10" s="4">
        <v>3.1E-2</v>
      </c>
      <c r="AC10" s="4">
        <v>9.4E-2</v>
      </c>
      <c r="AD10" s="4">
        <v>9.5000000000000001E-2</v>
      </c>
    </row>
    <row r="11" spans="1:30">
      <c r="A11" s="4">
        <f t="shared" si="0"/>
        <v>490</v>
      </c>
      <c r="B11" s="4">
        <v>7.3999999999999996E-2</v>
      </c>
      <c r="C11" s="4">
        <v>0.214</v>
      </c>
      <c r="D11" s="4">
        <v>0.193</v>
      </c>
      <c r="E11" s="4">
        <v>7.0999999999999994E-2</v>
      </c>
      <c r="F11" s="4">
        <v>7.8E-2</v>
      </c>
      <c r="G11" s="4">
        <v>1.9999999999999997E-2</v>
      </c>
      <c r="H11" s="4">
        <v>0.154</v>
      </c>
      <c r="I11" s="4">
        <v>0.17799999999999999</v>
      </c>
      <c r="J11" s="4">
        <v>8.6999999999999994E-2</v>
      </c>
      <c r="K11" s="4">
        <v>7.6999999999999999E-2</v>
      </c>
      <c r="L11" s="4">
        <v>6.2E-2</v>
      </c>
      <c r="M11" s="4">
        <v>7.8E-2</v>
      </c>
      <c r="N11" s="4">
        <v>8.1000000000000003E-2</v>
      </c>
      <c r="O11" s="4">
        <v>9.8000000000000004E-2</v>
      </c>
      <c r="P11" s="4">
        <v>5.8000000000000003E-2</v>
      </c>
      <c r="Q11" s="4">
        <v>5.3999999999999999E-2</v>
      </c>
      <c r="R11" s="4">
        <v>3.7999999999999999E-2</v>
      </c>
      <c r="S11" s="4">
        <v>4.9000000000000002E-2</v>
      </c>
      <c r="T11" s="4">
        <v>5.2999999999999999E-2</v>
      </c>
      <c r="U11" s="4">
        <v>0.107</v>
      </c>
      <c r="V11" s="4">
        <v>9.0999999999999998E-2</v>
      </c>
      <c r="W11" s="4">
        <v>0.10100000000000001</v>
      </c>
      <c r="X11" s="4">
        <v>2.7E-2</v>
      </c>
      <c r="Y11" s="4">
        <v>5.0999999999999997E-2</v>
      </c>
      <c r="Z11" s="4">
        <v>6.7000000000000004E-2</v>
      </c>
      <c r="AA11" s="4">
        <v>6.2E-2</v>
      </c>
      <c r="AB11" s="4">
        <v>4.8000000000000001E-2</v>
      </c>
      <c r="AC11" s="4">
        <v>9.2999999999999999E-2</v>
      </c>
      <c r="AD11" s="4">
        <v>9.0999999999999998E-2</v>
      </c>
    </row>
    <row r="12" spans="1:30">
      <c r="A12" s="4">
        <f t="shared" si="0"/>
        <v>500</v>
      </c>
      <c r="B12" s="4">
        <v>4.8000000000000001E-2</v>
      </c>
      <c r="C12" s="4">
        <v>0.21099999999999999</v>
      </c>
      <c r="D12" s="4">
        <v>0.184</v>
      </c>
      <c r="E12" s="4">
        <v>6.8000000000000005E-2</v>
      </c>
      <c r="F12" s="4">
        <v>7.1999999999999995E-2</v>
      </c>
      <c r="G12" s="4">
        <v>2.0999999999999998E-2</v>
      </c>
      <c r="H12" s="4">
        <v>0.14299999999999999</v>
      </c>
      <c r="I12" s="4">
        <v>0.184</v>
      </c>
      <c r="J12" s="4">
        <v>9.1999999999999998E-2</v>
      </c>
      <c r="K12" s="4">
        <v>8.1000000000000003E-2</v>
      </c>
      <c r="L12" s="4">
        <v>7.1999999999999995E-2</v>
      </c>
      <c r="M12" s="4">
        <v>8.5000000000000006E-2</v>
      </c>
      <c r="N12" s="4">
        <v>8.4000000000000005E-2</v>
      </c>
      <c r="O12" s="4">
        <v>9.5000000000000001E-2</v>
      </c>
      <c r="P12" s="4">
        <v>6.3E-2</v>
      </c>
      <c r="Q12" s="4">
        <v>5.8000000000000003E-2</v>
      </c>
      <c r="R12" s="4">
        <v>4.5999999999999999E-2</v>
      </c>
      <c r="S12" s="4">
        <v>5.6000000000000001E-2</v>
      </c>
      <c r="T12" s="4">
        <v>5.5E-2</v>
      </c>
      <c r="U12" s="4">
        <v>0.108</v>
      </c>
      <c r="V12" s="4">
        <v>9.5000000000000001E-2</v>
      </c>
      <c r="W12" s="4">
        <v>0.105</v>
      </c>
      <c r="X12" s="4">
        <v>4.2999999999999997E-2</v>
      </c>
      <c r="Y12" s="4">
        <v>6.0999999999999999E-2</v>
      </c>
      <c r="Z12" s="4">
        <v>7.9000000000000001E-2</v>
      </c>
      <c r="AA12" s="4">
        <v>6.4000000000000001E-2</v>
      </c>
      <c r="AB12" s="4">
        <v>4.7E-2</v>
      </c>
      <c r="AC12" s="4">
        <v>9.7000000000000003E-2</v>
      </c>
      <c r="AD12" s="4">
        <v>9.6000000000000002E-2</v>
      </c>
    </row>
    <row r="13" spans="1:30">
      <c r="A13" s="4">
        <f t="shared" si="0"/>
        <v>510</v>
      </c>
      <c r="B13" s="4">
        <v>5.2999999999999999E-2</v>
      </c>
      <c r="C13" s="4">
        <v>0.20499999999999999</v>
      </c>
      <c r="D13" s="4">
        <v>0.182</v>
      </c>
      <c r="E13" s="4">
        <v>6.5000000000000002E-2</v>
      </c>
      <c r="F13" s="4">
        <v>7.0999999999999994E-2</v>
      </c>
      <c r="G13" s="4">
        <v>3.0999999999999996E-2</v>
      </c>
      <c r="H13" s="4">
        <v>0.14499999999999999</v>
      </c>
      <c r="I13" s="4">
        <v>0.192</v>
      </c>
      <c r="J13" s="4">
        <v>9.0999999999999998E-2</v>
      </c>
      <c r="K13" s="4">
        <v>7.8E-2</v>
      </c>
      <c r="L13" s="4">
        <v>7.1999999999999995E-2</v>
      </c>
      <c r="M13" s="4">
        <v>8.7999999999999995E-2</v>
      </c>
      <c r="N13" s="4">
        <v>8.8999999999999996E-2</v>
      </c>
      <c r="O13" s="4">
        <v>8.5999999999999993E-2</v>
      </c>
      <c r="P13" s="4">
        <v>0.06</v>
      </c>
      <c r="Q13" s="4">
        <v>5.6000000000000001E-2</v>
      </c>
      <c r="R13" s="4">
        <v>4.7E-2</v>
      </c>
      <c r="S13" s="4">
        <v>5.6000000000000001E-2</v>
      </c>
      <c r="T13" s="4">
        <v>5.1999999999999998E-2</v>
      </c>
      <c r="U13" s="4">
        <v>0.104</v>
      </c>
      <c r="V13" s="4">
        <v>9.7000000000000003E-2</v>
      </c>
      <c r="W13" s="4">
        <v>0.10199999999999999</v>
      </c>
      <c r="X13" s="4">
        <v>4.5999999999999999E-2</v>
      </c>
      <c r="Y13" s="4">
        <v>6.4000000000000001E-2</v>
      </c>
      <c r="Z13" s="4">
        <v>7.3999999999999996E-2</v>
      </c>
      <c r="AA13" s="4">
        <v>6.7000000000000004E-2</v>
      </c>
      <c r="AB13" s="4">
        <v>6.3E-2</v>
      </c>
      <c r="AC13" s="4">
        <v>9.5000000000000001E-2</v>
      </c>
      <c r="AD13" s="4">
        <v>9.6000000000000002E-2</v>
      </c>
    </row>
    <row r="14" spans="1:30">
      <c r="A14" s="4">
        <f t="shared" si="0"/>
        <v>520</v>
      </c>
      <c r="B14" s="4">
        <v>5.2999999999999999E-2</v>
      </c>
      <c r="C14" s="4">
        <v>0.20499999999999999</v>
      </c>
      <c r="D14" s="4">
        <v>0.184</v>
      </c>
      <c r="E14" s="4">
        <v>7.4999999999999997E-2</v>
      </c>
      <c r="F14" s="4">
        <v>7.8E-2</v>
      </c>
      <c r="G14" s="4">
        <v>4.5999999999999999E-2</v>
      </c>
      <c r="H14" s="4">
        <v>0.154</v>
      </c>
      <c r="I14" s="4">
        <v>0.216</v>
      </c>
      <c r="J14" s="4">
        <v>0.106</v>
      </c>
      <c r="K14" s="4">
        <v>8.8999999999999996E-2</v>
      </c>
      <c r="L14" s="4">
        <v>8.3000000000000004E-2</v>
      </c>
      <c r="M14" s="4">
        <v>9.6000000000000002E-2</v>
      </c>
      <c r="N14" s="4">
        <v>9.6000000000000002E-2</v>
      </c>
      <c r="O14" s="4">
        <v>0.09</v>
      </c>
      <c r="P14" s="4">
        <v>6.5000000000000002E-2</v>
      </c>
      <c r="Q14" s="4">
        <v>0.06</v>
      </c>
      <c r="R14" s="4">
        <v>6.0999999999999999E-2</v>
      </c>
      <c r="S14" s="4">
        <v>6.4000000000000001E-2</v>
      </c>
      <c r="T14" s="4">
        <v>5.5E-2</v>
      </c>
      <c r="U14" s="4">
        <v>0.11600000000000001</v>
      </c>
      <c r="V14" s="4">
        <v>0.104</v>
      </c>
      <c r="W14" s="4">
        <v>0.112</v>
      </c>
      <c r="X14" s="4">
        <v>6.4000000000000001E-2</v>
      </c>
      <c r="Y14" s="4">
        <v>7.4999999999999997E-2</v>
      </c>
      <c r="Z14" s="4">
        <v>8.5000000000000006E-2</v>
      </c>
      <c r="AA14" s="4">
        <v>7.6999999999999999E-2</v>
      </c>
      <c r="AB14" s="4">
        <v>6.5000000000000002E-2</v>
      </c>
      <c r="AC14" s="4">
        <v>0.108</v>
      </c>
      <c r="AD14" s="4">
        <v>0.106</v>
      </c>
    </row>
    <row r="15" spans="1:30">
      <c r="A15" s="4">
        <f t="shared" si="0"/>
        <v>530</v>
      </c>
      <c r="B15" s="4">
        <v>5.1999999999999998E-2</v>
      </c>
      <c r="C15" s="4">
        <v>0.19700000000000001</v>
      </c>
      <c r="D15" s="4">
        <v>0.17599999999999999</v>
      </c>
      <c r="E15" s="4">
        <v>7.8E-2</v>
      </c>
      <c r="F15" s="4">
        <v>8.3000000000000004E-2</v>
      </c>
      <c r="G15" s="4">
        <v>6.0999999999999999E-2</v>
      </c>
      <c r="H15" s="4">
        <v>0.154</v>
      </c>
      <c r="I15" s="4">
        <v>0.217</v>
      </c>
      <c r="J15" s="4">
        <v>0.112</v>
      </c>
      <c r="K15" s="4">
        <v>9.7000000000000003E-2</v>
      </c>
      <c r="L15" s="4">
        <v>8.7999999999999995E-2</v>
      </c>
      <c r="M15" s="4">
        <v>0.104</v>
      </c>
      <c r="N15" s="4">
        <v>0.104</v>
      </c>
      <c r="O15" s="4">
        <v>8.5000000000000006E-2</v>
      </c>
      <c r="P15" s="4">
        <v>6.7000000000000004E-2</v>
      </c>
      <c r="Q15" s="4">
        <v>6.4000000000000001E-2</v>
      </c>
      <c r="R15" s="4">
        <v>6.5000000000000002E-2</v>
      </c>
      <c r="S15" s="4">
        <v>7.3999999999999996E-2</v>
      </c>
      <c r="T15" s="4">
        <v>0.06</v>
      </c>
      <c r="U15" s="4">
        <v>0.11700000000000001</v>
      </c>
      <c r="V15" s="4">
        <v>0.105</v>
      </c>
      <c r="W15" s="4">
        <v>0.111</v>
      </c>
      <c r="X15" s="4">
        <v>7.1999999999999995E-2</v>
      </c>
      <c r="Y15" s="4">
        <v>8.2000000000000003E-2</v>
      </c>
      <c r="Z15" s="4">
        <v>8.6999999999999994E-2</v>
      </c>
      <c r="AA15" s="4">
        <v>7.3999999999999996E-2</v>
      </c>
      <c r="AB15" s="4">
        <v>8.1000000000000003E-2</v>
      </c>
      <c r="AC15" s="4">
        <v>0.105</v>
      </c>
      <c r="AD15" s="4">
        <v>0.106</v>
      </c>
    </row>
    <row r="16" spans="1:30">
      <c r="A16" s="4">
        <f t="shared" si="0"/>
        <v>540</v>
      </c>
      <c r="B16" s="4">
        <v>4.4999999999999998E-2</v>
      </c>
      <c r="C16" s="4">
        <v>0.20599999999999999</v>
      </c>
      <c r="D16" s="4">
        <v>0.186</v>
      </c>
      <c r="E16" s="4">
        <v>8.1000000000000003E-2</v>
      </c>
      <c r="F16" s="4">
        <v>8.3000000000000004E-2</v>
      </c>
      <c r="G16" s="4">
        <v>6.2E-2</v>
      </c>
      <c r="H16" s="4">
        <v>0.17</v>
      </c>
      <c r="I16" s="4">
        <v>0.221</v>
      </c>
      <c r="J16" s="4">
        <v>0.111</v>
      </c>
      <c r="K16" s="4">
        <v>9.5000000000000001E-2</v>
      </c>
      <c r="L16" s="4">
        <v>8.8999999999999996E-2</v>
      </c>
      <c r="M16" s="4">
        <v>0.104</v>
      </c>
      <c r="N16" s="4">
        <v>9.9000000000000005E-2</v>
      </c>
      <c r="O16" s="4">
        <v>8.4000000000000005E-2</v>
      </c>
      <c r="P16" s="4">
        <v>6.8000000000000005E-2</v>
      </c>
      <c r="Q16" s="4">
        <v>6.2E-2</v>
      </c>
      <c r="R16" s="4">
        <v>6.9000000000000006E-2</v>
      </c>
      <c r="S16" s="4">
        <v>7.2999999999999995E-2</v>
      </c>
      <c r="T16" s="4">
        <v>6.3E-2</v>
      </c>
      <c r="U16" s="4">
        <v>0.11899999999999999</v>
      </c>
      <c r="V16" s="4">
        <v>0.112</v>
      </c>
      <c r="W16" s="4">
        <v>0.113</v>
      </c>
      <c r="X16" s="4">
        <v>7.4999999999999997E-2</v>
      </c>
      <c r="Y16" s="4">
        <v>8.5999999999999993E-2</v>
      </c>
      <c r="Z16" s="4">
        <v>9.0999999999999998E-2</v>
      </c>
      <c r="AA16" s="4">
        <v>7.6999999999999999E-2</v>
      </c>
      <c r="AB16" s="4">
        <v>7.5999999999999998E-2</v>
      </c>
      <c r="AC16" s="4">
        <v>0.106</v>
      </c>
      <c r="AD16" s="4">
        <v>0.105</v>
      </c>
    </row>
    <row r="17" spans="1:30">
      <c r="A17" s="4">
        <f t="shared" si="0"/>
        <v>550</v>
      </c>
      <c r="B17" s="4">
        <v>1.9E-2</v>
      </c>
      <c r="C17" s="4">
        <v>0.192</v>
      </c>
      <c r="D17" s="4">
        <v>0.16900000000000001</v>
      </c>
      <c r="E17" s="4">
        <v>7.0999999999999994E-2</v>
      </c>
      <c r="F17" s="4">
        <v>7.0999999999999994E-2</v>
      </c>
      <c r="G17" s="4">
        <v>6.8999999999999992E-2</v>
      </c>
      <c r="H17" s="4">
        <v>0.16500000000000001</v>
      </c>
      <c r="I17" s="4">
        <v>0.222</v>
      </c>
      <c r="J17" s="4">
        <v>0.109</v>
      </c>
      <c r="K17" s="4">
        <v>9.1999999999999998E-2</v>
      </c>
      <c r="L17" s="4">
        <v>8.6999999999999994E-2</v>
      </c>
      <c r="M17" s="4">
        <v>0.1</v>
      </c>
      <c r="N17" s="4">
        <v>9.8000000000000004E-2</v>
      </c>
      <c r="O17" s="4">
        <v>6.9000000000000006E-2</v>
      </c>
      <c r="P17" s="4">
        <v>6.4000000000000001E-2</v>
      </c>
      <c r="Q17" s="4">
        <v>5.8999999999999997E-2</v>
      </c>
      <c r="R17" s="4">
        <v>7.0999999999999994E-2</v>
      </c>
      <c r="S17" s="4">
        <v>7.0000000000000007E-2</v>
      </c>
      <c r="T17" s="4">
        <v>5.0999999999999997E-2</v>
      </c>
      <c r="U17" s="4">
        <v>0.107</v>
      </c>
      <c r="V17" s="4">
        <v>0.10199999999999999</v>
      </c>
      <c r="W17" s="4">
        <v>0.107</v>
      </c>
      <c r="X17" s="4">
        <v>8.4000000000000005E-2</v>
      </c>
      <c r="Y17" s="4">
        <v>8.7999999999999995E-2</v>
      </c>
      <c r="Z17" s="4">
        <v>9.0999999999999998E-2</v>
      </c>
      <c r="AA17" s="4">
        <v>7.4999999999999997E-2</v>
      </c>
      <c r="AB17" s="4">
        <v>0.08</v>
      </c>
      <c r="AC17" s="4">
        <v>0.104</v>
      </c>
      <c r="AD17" s="4">
        <v>0.104</v>
      </c>
    </row>
    <row r="18" spans="1:30">
      <c r="A18" s="4">
        <f t="shared" si="0"/>
        <v>560</v>
      </c>
      <c r="B18" s="4">
        <v>2.1000000000000001E-2</v>
      </c>
      <c r="C18" s="4">
        <v>0.189</v>
      </c>
      <c r="D18" s="4">
        <v>0.16800000000000001</v>
      </c>
      <c r="E18" s="4">
        <v>7.0000000000000007E-2</v>
      </c>
      <c r="F18" s="4">
        <v>7.3999999999999996E-2</v>
      </c>
      <c r="G18" s="4">
        <v>7.5999999999999998E-2</v>
      </c>
      <c r="H18" s="4">
        <v>0.16300000000000001</v>
      </c>
      <c r="I18" s="4">
        <v>0.224</v>
      </c>
      <c r="J18" s="4">
        <v>0.106</v>
      </c>
      <c r="K18" s="4">
        <v>8.8999999999999996E-2</v>
      </c>
      <c r="L18" s="4">
        <v>8.7999999999999995E-2</v>
      </c>
      <c r="M18" s="4">
        <v>9.8000000000000004E-2</v>
      </c>
      <c r="N18" s="4">
        <v>9.5000000000000001E-2</v>
      </c>
      <c r="O18" s="4">
        <v>6.4000000000000001E-2</v>
      </c>
      <c r="P18" s="4">
        <v>6.5000000000000002E-2</v>
      </c>
      <c r="Q18" s="4">
        <v>6.0999999999999999E-2</v>
      </c>
      <c r="R18" s="4">
        <v>7.2999999999999995E-2</v>
      </c>
      <c r="S18" s="4">
        <v>7.4999999999999997E-2</v>
      </c>
      <c r="T18" s="4">
        <v>5.7000000000000002E-2</v>
      </c>
      <c r="U18" s="4">
        <v>0.107</v>
      </c>
      <c r="V18" s="4">
        <v>0.104</v>
      </c>
      <c r="W18" s="4">
        <v>0.108</v>
      </c>
      <c r="X18" s="4">
        <v>8.6999999999999994E-2</v>
      </c>
      <c r="Y18" s="4">
        <v>9.0999999999999998E-2</v>
      </c>
      <c r="Z18" s="4">
        <v>9.4E-2</v>
      </c>
      <c r="AA18" s="4">
        <v>0.08</v>
      </c>
      <c r="AB18" s="4">
        <v>7.4999999999999997E-2</v>
      </c>
      <c r="AC18" s="4">
        <v>0.106</v>
      </c>
      <c r="AD18" s="4">
        <v>0.106</v>
      </c>
    </row>
    <row r="19" spans="1:30">
      <c r="A19" s="4">
        <f t="shared" si="0"/>
        <v>570</v>
      </c>
      <c r="B19" s="4">
        <v>7.0000000000000001E-3</v>
      </c>
      <c r="C19" s="4">
        <v>0.182</v>
      </c>
      <c r="D19" s="4">
        <v>0.16800000000000001</v>
      </c>
      <c r="E19" s="4">
        <v>6.9000000000000006E-2</v>
      </c>
      <c r="F19" s="4">
        <v>7.2999999999999995E-2</v>
      </c>
      <c r="G19" s="4">
        <v>8.4999999999999992E-2</v>
      </c>
      <c r="H19" s="4">
        <v>0.16600000000000001</v>
      </c>
      <c r="I19" s="4">
        <v>0.217</v>
      </c>
      <c r="J19" s="4">
        <v>0.104</v>
      </c>
      <c r="K19" s="4">
        <v>8.8999999999999996E-2</v>
      </c>
      <c r="L19" s="4">
        <v>8.6999999999999994E-2</v>
      </c>
      <c r="M19" s="4">
        <v>9.5000000000000001E-2</v>
      </c>
      <c r="N19" s="4">
        <v>9.0999999999999998E-2</v>
      </c>
      <c r="O19" s="4">
        <v>6.2E-2</v>
      </c>
      <c r="P19" s="4">
        <v>5.7000000000000002E-2</v>
      </c>
      <c r="Q19" s="4">
        <v>5.8999999999999997E-2</v>
      </c>
      <c r="R19" s="4">
        <v>6.8000000000000005E-2</v>
      </c>
      <c r="S19" s="4">
        <v>7.0999999999999994E-2</v>
      </c>
      <c r="T19" s="4">
        <v>4.8000000000000001E-2</v>
      </c>
      <c r="U19" s="4">
        <v>9.8000000000000004E-2</v>
      </c>
      <c r="V19" s="4">
        <v>9.5000000000000001E-2</v>
      </c>
      <c r="W19" s="4">
        <v>9.8000000000000004E-2</v>
      </c>
      <c r="X19" s="4">
        <v>8.3000000000000004E-2</v>
      </c>
      <c r="Y19" s="4">
        <v>8.7999999999999995E-2</v>
      </c>
      <c r="Z19" s="4">
        <v>8.7999999999999995E-2</v>
      </c>
      <c r="AA19" s="4">
        <v>7.6999999999999999E-2</v>
      </c>
      <c r="AB19" s="4">
        <v>0.09</v>
      </c>
      <c r="AC19" s="4">
        <v>9.7000000000000003E-2</v>
      </c>
      <c r="AD19" s="4">
        <v>9.9000000000000005E-2</v>
      </c>
    </row>
    <row r="20" spans="1:30">
      <c r="A20" s="4">
        <f t="shared" si="0"/>
        <v>580</v>
      </c>
      <c r="B20" s="4">
        <v>1.0999999999999999E-2</v>
      </c>
      <c r="C20" s="4">
        <v>0.183</v>
      </c>
      <c r="D20" s="4">
        <v>0.16500000000000001</v>
      </c>
      <c r="E20" s="4">
        <v>6.9000000000000006E-2</v>
      </c>
      <c r="F20" s="4">
        <v>7.4999999999999997E-2</v>
      </c>
      <c r="G20" s="4">
        <v>9.1999999999999998E-2</v>
      </c>
      <c r="H20" s="4">
        <v>0.159</v>
      </c>
      <c r="I20" s="4">
        <v>0.20799999999999999</v>
      </c>
      <c r="J20" s="4">
        <v>0.10199999999999999</v>
      </c>
      <c r="K20" s="4">
        <v>8.6999999999999994E-2</v>
      </c>
      <c r="L20" s="4">
        <v>7.9000000000000001E-2</v>
      </c>
      <c r="M20" s="4">
        <v>9.1999999999999998E-2</v>
      </c>
      <c r="N20" s="4">
        <v>0.09</v>
      </c>
      <c r="O20" s="4">
        <v>6.4000000000000001E-2</v>
      </c>
      <c r="P20" s="4">
        <v>6.2E-2</v>
      </c>
      <c r="Q20" s="4">
        <v>6.2E-2</v>
      </c>
      <c r="R20" s="4">
        <v>7.1999999999999995E-2</v>
      </c>
      <c r="S20" s="4">
        <v>7.1999999999999995E-2</v>
      </c>
      <c r="T20" s="4">
        <v>4.9000000000000002E-2</v>
      </c>
      <c r="U20" s="4">
        <v>8.7999999999999995E-2</v>
      </c>
      <c r="V20" s="4">
        <v>9.2999999999999999E-2</v>
      </c>
      <c r="W20" s="4">
        <v>9.9000000000000005E-2</v>
      </c>
      <c r="X20" s="4">
        <v>7.6999999999999999E-2</v>
      </c>
      <c r="Y20" s="4">
        <v>8.3000000000000004E-2</v>
      </c>
      <c r="Z20" s="4">
        <v>8.5000000000000006E-2</v>
      </c>
      <c r="AA20" s="4">
        <v>6.8000000000000005E-2</v>
      </c>
      <c r="AB20" s="4">
        <v>7.9000000000000001E-2</v>
      </c>
      <c r="AC20" s="4">
        <v>9.2999999999999999E-2</v>
      </c>
      <c r="AD20" s="4">
        <v>9.7000000000000003E-2</v>
      </c>
    </row>
    <row r="21" spans="1:30">
      <c r="A21" s="4">
        <f t="shared" si="0"/>
        <v>590</v>
      </c>
      <c r="B21" s="4">
        <v>0.01</v>
      </c>
      <c r="C21" s="4">
        <v>0.18</v>
      </c>
      <c r="D21" s="4">
        <v>0.158</v>
      </c>
      <c r="E21" s="4">
        <v>6.0999999999999999E-2</v>
      </c>
      <c r="F21" s="4">
        <v>6.2E-2</v>
      </c>
      <c r="G21" s="4">
        <v>8.1000000000000003E-2</v>
      </c>
      <c r="H21" s="4">
        <v>0.157</v>
      </c>
      <c r="I21" s="4">
        <v>0.17699999999999999</v>
      </c>
      <c r="J21" s="4">
        <v>7.9000000000000001E-2</v>
      </c>
      <c r="K21" s="4">
        <v>6.7000000000000004E-2</v>
      </c>
      <c r="L21" s="4">
        <v>5.3999999999999999E-2</v>
      </c>
      <c r="M21" s="4">
        <v>7.0000000000000007E-2</v>
      </c>
      <c r="N21" s="4">
        <v>7.1999999999999995E-2</v>
      </c>
      <c r="O21" s="4">
        <v>4.2000000000000003E-2</v>
      </c>
      <c r="P21" s="4">
        <v>4.4999999999999998E-2</v>
      </c>
      <c r="Q21" s="4">
        <v>5.0999999999999997E-2</v>
      </c>
      <c r="R21" s="4">
        <v>0.05</v>
      </c>
      <c r="S21" s="4">
        <v>5.8000000000000003E-2</v>
      </c>
      <c r="T21" s="4">
        <v>3.5000000000000003E-2</v>
      </c>
      <c r="U21" s="4">
        <v>6.7000000000000004E-2</v>
      </c>
      <c r="V21" s="4">
        <v>7.1999999999999995E-2</v>
      </c>
      <c r="W21" s="4">
        <v>7.8E-2</v>
      </c>
      <c r="X21" s="4">
        <v>6.5000000000000002E-2</v>
      </c>
      <c r="Y21" s="4">
        <v>7.0999999999999994E-2</v>
      </c>
      <c r="Z21" s="4">
        <v>7.5999999999999998E-2</v>
      </c>
      <c r="AA21" s="4">
        <v>5.3999999999999999E-2</v>
      </c>
      <c r="AB21" s="4">
        <v>8.8999999999999996E-2</v>
      </c>
      <c r="AC21" s="4">
        <v>8.3000000000000004E-2</v>
      </c>
      <c r="AD21" s="4">
        <v>8.5000000000000006E-2</v>
      </c>
    </row>
    <row r="22" spans="1:30">
      <c r="A22" s="4">
        <f t="shared" si="0"/>
        <v>600</v>
      </c>
      <c r="B22" s="4">
        <v>1.4999999999999999E-2</v>
      </c>
      <c r="C22" s="4">
        <v>0.186</v>
      </c>
      <c r="D22" s="4">
        <v>0.16600000000000001</v>
      </c>
      <c r="E22" s="4">
        <v>6.5000000000000002E-2</v>
      </c>
      <c r="F22" s="4">
        <v>7.2999999999999995E-2</v>
      </c>
      <c r="G22" s="4">
        <v>9.2999999999999999E-2</v>
      </c>
      <c r="H22" s="4">
        <v>0.17</v>
      </c>
      <c r="I22" s="4">
        <v>0.16800000000000001</v>
      </c>
      <c r="J22" s="4">
        <v>8.2000000000000003E-2</v>
      </c>
      <c r="K22" s="4">
        <v>7.0999999999999994E-2</v>
      </c>
      <c r="L22" s="4">
        <v>5.8000000000000003E-2</v>
      </c>
      <c r="M22" s="4">
        <v>7.3999999999999996E-2</v>
      </c>
      <c r="N22" s="4">
        <v>7.0000000000000007E-2</v>
      </c>
      <c r="O22" s="4">
        <v>0.05</v>
      </c>
      <c r="P22" s="4">
        <v>5.6000000000000001E-2</v>
      </c>
      <c r="Q22" s="4">
        <v>5.6000000000000001E-2</v>
      </c>
      <c r="R22" s="4">
        <v>6.0999999999999999E-2</v>
      </c>
      <c r="S22" s="4">
        <v>6.0999999999999999E-2</v>
      </c>
      <c r="T22" s="4">
        <v>3.6999999999999998E-2</v>
      </c>
      <c r="U22" s="4">
        <v>7.0999999999999994E-2</v>
      </c>
      <c r="V22" s="4">
        <v>7.2999999999999995E-2</v>
      </c>
      <c r="W22" s="4">
        <v>7.3999999999999996E-2</v>
      </c>
      <c r="X22" s="4">
        <v>6.7000000000000004E-2</v>
      </c>
      <c r="Y22" s="4">
        <v>7.2999999999999995E-2</v>
      </c>
      <c r="Z22" s="4">
        <v>6.7000000000000004E-2</v>
      </c>
      <c r="AA22" s="4">
        <v>5.5E-2</v>
      </c>
      <c r="AB22" s="4">
        <v>7.0999999999999994E-2</v>
      </c>
      <c r="AC22" s="4">
        <v>7.9000000000000001E-2</v>
      </c>
      <c r="AD22" s="4">
        <v>8.2000000000000003E-2</v>
      </c>
    </row>
    <row r="23" spans="1:30">
      <c r="A23" s="4">
        <f t="shared" si="0"/>
        <v>610</v>
      </c>
      <c r="B23" s="4">
        <v>8.9999999999999993E-3</v>
      </c>
      <c r="C23" s="4">
        <v>0.185</v>
      </c>
      <c r="D23" s="4">
        <v>0.159</v>
      </c>
      <c r="E23" s="4">
        <v>6.2E-2</v>
      </c>
      <c r="F23" s="4">
        <v>7.0000000000000007E-2</v>
      </c>
      <c r="G23" s="4">
        <v>0.09</v>
      </c>
      <c r="H23" s="4">
        <v>0.187</v>
      </c>
      <c r="I23" s="4">
        <v>0.154</v>
      </c>
      <c r="J23" s="4">
        <v>6.9000000000000006E-2</v>
      </c>
      <c r="K23" s="4">
        <v>5.8999999999999997E-2</v>
      </c>
      <c r="L23" s="4">
        <v>4.7E-2</v>
      </c>
      <c r="M23" s="4">
        <v>5.5E-2</v>
      </c>
      <c r="N23" s="4">
        <v>5.7000000000000002E-2</v>
      </c>
      <c r="O23" s="4">
        <v>4.2999999999999997E-2</v>
      </c>
      <c r="P23" s="4">
        <v>4.1000000000000002E-2</v>
      </c>
      <c r="Q23" s="4">
        <v>4.9000000000000002E-2</v>
      </c>
      <c r="R23" s="4">
        <v>4.3999999999999997E-2</v>
      </c>
      <c r="S23" s="4">
        <v>4.2000000000000003E-2</v>
      </c>
      <c r="T23" s="4">
        <v>2.9000000000000001E-2</v>
      </c>
      <c r="U23" s="4">
        <v>5.1999999999999998E-2</v>
      </c>
      <c r="V23" s="4">
        <v>6.3E-2</v>
      </c>
      <c r="W23" s="4">
        <v>7.0999999999999994E-2</v>
      </c>
      <c r="X23" s="4">
        <v>5.8999999999999997E-2</v>
      </c>
      <c r="Y23" s="4">
        <v>6.2E-2</v>
      </c>
      <c r="Z23" s="4">
        <v>6.5000000000000002E-2</v>
      </c>
      <c r="AA23" s="4">
        <v>4.3999999999999997E-2</v>
      </c>
      <c r="AB23" s="4">
        <v>6.0999999999999999E-2</v>
      </c>
      <c r="AC23" s="4">
        <v>7.1999999999999995E-2</v>
      </c>
      <c r="AD23" s="4">
        <v>7.6999999999999999E-2</v>
      </c>
    </row>
    <row r="24" spans="1:30">
      <c r="A24" s="4">
        <f t="shared" si="0"/>
        <v>620</v>
      </c>
      <c r="B24" s="4">
        <v>2.5999999999999999E-2</v>
      </c>
      <c r="C24" s="4">
        <v>0.191</v>
      </c>
      <c r="D24" s="4">
        <v>0.17599999999999999</v>
      </c>
      <c r="E24" s="4">
        <v>8.2000000000000003E-2</v>
      </c>
      <c r="F24" s="4">
        <v>8.7999999999999995E-2</v>
      </c>
      <c r="G24" s="4">
        <v>0.104</v>
      </c>
      <c r="H24" s="4">
        <v>0.19500000000000001</v>
      </c>
      <c r="I24" s="4">
        <v>0.153</v>
      </c>
      <c r="J24" s="4">
        <v>7.9000000000000001E-2</v>
      </c>
      <c r="K24" s="4">
        <v>6.8000000000000005E-2</v>
      </c>
      <c r="L24" s="4">
        <v>5.3999999999999999E-2</v>
      </c>
      <c r="M24" s="4">
        <v>6.4000000000000001E-2</v>
      </c>
      <c r="N24" s="4">
        <v>6.7000000000000004E-2</v>
      </c>
      <c r="O24" s="4">
        <v>6.4000000000000001E-2</v>
      </c>
      <c r="P24" s="4">
        <v>5.6000000000000001E-2</v>
      </c>
      <c r="Q24" s="4">
        <v>5.6000000000000001E-2</v>
      </c>
      <c r="R24" s="4">
        <v>5.1999999999999998E-2</v>
      </c>
      <c r="S24" s="4">
        <v>5.1999999999999998E-2</v>
      </c>
      <c r="T24" s="4">
        <v>3.5999999999999997E-2</v>
      </c>
      <c r="U24" s="4">
        <v>6.9000000000000006E-2</v>
      </c>
      <c r="V24" s="4">
        <v>7.5999999999999998E-2</v>
      </c>
      <c r="W24" s="4">
        <v>0.08</v>
      </c>
      <c r="X24" s="4">
        <v>6.6000000000000003E-2</v>
      </c>
      <c r="Y24" s="4">
        <v>7.6999999999999999E-2</v>
      </c>
      <c r="Z24" s="4">
        <v>7.6999999999999999E-2</v>
      </c>
      <c r="AA24" s="4">
        <v>7.2999999999999995E-2</v>
      </c>
      <c r="AB24" s="4">
        <v>4.5999999999999999E-2</v>
      </c>
      <c r="AC24" s="4">
        <v>8.5000000000000006E-2</v>
      </c>
      <c r="AD24" s="4">
        <v>8.6999999999999994E-2</v>
      </c>
    </row>
    <row r="25" spans="1:30">
      <c r="A25" s="4">
        <f t="shared" si="0"/>
        <v>630</v>
      </c>
      <c r="B25" s="4">
        <v>5.8999999999999997E-2</v>
      </c>
      <c r="C25" s="4">
        <v>0.19500000000000001</v>
      </c>
      <c r="D25" s="4">
        <v>0.17799999999999999</v>
      </c>
      <c r="E25" s="4">
        <v>0.08</v>
      </c>
      <c r="F25" s="4">
        <v>9.4E-2</v>
      </c>
      <c r="G25" s="4">
        <v>0.11699999999999999</v>
      </c>
      <c r="H25" s="4">
        <v>0.221</v>
      </c>
      <c r="I25" s="4">
        <v>0.154</v>
      </c>
      <c r="J25" s="4">
        <v>8.1000000000000003E-2</v>
      </c>
      <c r="K25" s="4">
        <v>7.0999999999999994E-2</v>
      </c>
      <c r="L25" s="4">
        <v>5.6000000000000001E-2</v>
      </c>
      <c r="M25" s="4">
        <v>7.2999999999999995E-2</v>
      </c>
      <c r="N25" s="4">
        <v>7.3999999999999996E-2</v>
      </c>
      <c r="O25" s="4">
        <v>7.2999999999999995E-2</v>
      </c>
      <c r="P25" s="4">
        <v>6.4000000000000001E-2</v>
      </c>
      <c r="Q25" s="4">
        <v>7.0999999999999994E-2</v>
      </c>
      <c r="R25" s="4">
        <v>5.3999999999999999E-2</v>
      </c>
      <c r="S25" s="4">
        <v>6.2E-2</v>
      </c>
      <c r="T25" s="4">
        <v>4.9000000000000002E-2</v>
      </c>
      <c r="U25" s="4">
        <v>7.2999999999999995E-2</v>
      </c>
      <c r="V25" s="4">
        <v>7.5999999999999998E-2</v>
      </c>
      <c r="W25" s="4">
        <v>8.1000000000000003E-2</v>
      </c>
      <c r="X25" s="4">
        <v>6.8000000000000005E-2</v>
      </c>
      <c r="Y25" s="4">
        <v>7.8E-2</v>
      </c>
      <c r="Z25" s="4">
        <v>7.9000000000000001E-2</v>
      </c>
      <c r="AA25" s="4">
        <v>6.4000000000000001E-2</v>
      </c>
      <c r="AB25" s="4">
        <v>4.8000000000000001E-2</v>
      </c>
      <c r="AC25" s="4">
        <v>8.2000000000000003E-2</v>
      </c>
      <c r="AD25" s="4">
        <v>8.5000000000000006E-2</v>
      </c>
    </row>
    <row r="26" spans="1:30">
      <c r="A26" s="4">
        <f t="shared" si="0"/>
        <v>640</v>
      </c>
      <c r="B26" s="4">
        <v>5.2999999999999999E-2</v>
      </c>
      <c r="C26" s="4">
        <v>0.19600000000000001</v>
      </c>
      <c r="D26" s="4">
        <v>0.17399999999999999</v>
      </c>
      <c r="E26" s="4">
        <v>7.2999999999999995E-2</v>
      </c>
      <c r="F26" s="4">
        <v>9.2999999999999999E-2</v>
      </c>
      <c r="G26" s="4">
        <v>0.111</v>
      </c>
      <c r="H26" s="4">
        <v>0.25800000000000001</v>
      </c>
      <c r="I26" s="4">
        <v>0.153</v>
      </c>
      <c r="J26" s="4">
        <v>5.8999999999999997E-2</v>
      </c>
      <c r="K26" s="4">
        <v>5.8000000000000003E-2</v>
      </c>
      <c r="L26" s="4">
        <v>5.2999999999999999E-2</v>
      </c>
      <c r="M26" s="4">
        <v>5.8999999999999997E-2</v>
      </c>
      <c r="N26" s="4">
        <v>6.2E-2</v>
      </c>
      <c r="O26" s="4">
        <v>5.7000000000000002E-2</v>
      </c>
      <c r="P26" s="4">
        <v>5.5E-2</v>
      </c>
      <c r="Q26" s="4">
        <v>5.2999999999999999E-2</v>
      </c>
      <c r="R26" s="4">
        <v>4.5999999999999999E-2</v>
      </c>
      <c r="S26" s="4">
        <v>5.2999999999999999E-2</v>
      </c>
      <c r="T26" s="4">
        <v>3.6999999999999998E-2</v>
      </c>
      <c r="U26" s="4">
        <v>6.9000000000000006E-2</v>
      </c>
      <c r="V26" s="4">
        <v>7.3999999999999996E-2</v>
      </c>
      <c r="W26" s="4">
        <v>7.8E-2</v>
      </c>
      <c r="X26" s="4">
        <v>6.4000000000000001E-2</v>
      </c>
      <c r="Y26" s="4">
        <v>6.8000000000000005E-2</v>
      </c>
      <c r="Z26" s="4">
        <v>5.8999999999999997E-2</v>
      </c>
      <c r="AA26" s="4">
        <v>5.7000000000000002E-2</v>
      </c>
      <c r="AB26" s="4">
        <v>5.5E-2</v>
      </c>
      <c r="AC26" s="4">
        <v>7.3999999999999996E-2</v>
      </c>
      <c r="AD26" s="4">
        <v>7.8E-2</v>
      </c>
    </row>
    <row r="27" spans="1:30">
      <c r="A27" s="4">
        <f t="shared" si="0"/>
        <v>650</v>
      </c>
      <c r="B27" s="4">
        <v>6.2E-2</v>
      </c>
      <c r="C27" s="4">
        <v>0.20100000000000001</v>
      </c>
      <c r="D27" s="4">
        <v>0.17699999999999999</v>
      </c>
      <c r="E27" s="4">
        <v>8.3000000000000004E-2</v>
      </c>
      <c r="F27" s="4">
        <v>9.5000000000000001E-2</v>
      </c>
      <c r="G27" s="4">
        <v>0.11799999999999999</v>
      </c>
      <c r="H27" s="4">
        <v>0.26800000000000002</v>
      </c>
      <c r="I27" s="4">
        <v>0.153</v>
      </c>
      <c r="J27" s="4">
        <v>6.4000000000000001E-2</v>
      </c>
      <c r="K27" s="4">
        <v>5.6000000000000001E-2</v>
      </c>
      <c r="L27" s="4">
        <v>4.5999999999999999E-2</v>
      </c>
      <c r="M27" s="4">
        <v>5.6000000000000001E-2</v>
      </c>
      <c r="N27" s="4">
        <v>6.0999999999999999E-2</v>
      </c>
      <c r="O27" s="4">
        <v>5.7000000000000002E-2</v>
      </c>
      <c r="P27" s="4">
        <v>5.3999999999999999E-2</v>
      </c>
      <c r="Q27" s="4">
        <v>5.0999999999999997E-2</v>
      </c>
      <c r="R27" s="4">
        <v>4.2999999999999997E-2</v>
      </c>
      <c r="S27" s="4">
        <v>4.8000000000000001E-2</v>
      </c>
      <c r="T27" s="4">
        <v>3.4000000000000002E-2</v>
      </c>
      <c r="U27" s="4">
        <v>6.7000000000000004E-2</v>
      </c>
      <c r="V27" s="4">
        <v>7.1999999999999995E-2</v>
      </c>
      <c r="W27" s="4">
        <v>7.5999999999999998E-2</v>
      </c>
      <c r="X27" s="4">
        <v>6.4000000000000001E-2</v>
      </c>
      <c r="Y27" s="4">
        <v>7.0000000000000007E-2</v>
      </c>
      <c r="Z27" s="4">
        <v>7.2999999999999995E-2</v>
      </c>
      <c r="AA27" s="4">
        <v>0.06</v>
      </c>
      <c r="AB27" s="4">
        <v>4.4999999999999998E-2</v>
      </c>
      <c r="AC27" s="4">
        <v>0.08</v>
      </c>
      <c r="AD27" s="4">
        <v>7.5999999999999998E-2</v>
      </c>
    </row>
    <row r="28" spans="1:30">
      <c r="A28" s="4">
        <f t="shared" si="0"/>
        <v>660</v>
      </c>
      <c r="B28" s="4">
        <v>5.2999999999999999E-2</v>
      </c>
      <c r="C28" s="4">
        <v>0.187</v>
      </c>
      <c r="D28" s="4">
        <v>0.16700000000000001</v>
      </c>
      <c r="E28" s="4">
        <v>8.1000000000000003E-2</v>
      </c>
      <c r="F28" s="4">
        <v>9.1999999999999998E-2</v>
      </c>
      <c r="G28" s="4">
        <v>0.11199999999999999</v>
      </c>
      <c r="H28" s="4">
        <v>0.20300000000000001</v>
      </c>
      <c r="I28" s="4">
        <v>0.14399999999999999</v>
      </c>
      <c r="J28" s="4">
        <v>6.2E-2</v>
      </c>
      <c r="K28" s="4">
        <v>5.5E-2</v>
      </c>
      <c r="L28" s="4">
        <v>4.3999999999999997E-2</v>
      </c>
      <c r="M28" s="4">
        <v>5.5E-2</v>
      </c>
      <c r="N28" s="4">
        <v>5.3999999999999999E-2</v>
      </c>
      <c r="O28" s="4">
        <v>6.7000000000000004E-2</v>
      </c>
      <c r="P28" s="4">
        <v>4.7E-2</v>
      </c>
      <c r="Q28" s="4">
        <v>5.1999999999999998E-2</v>
      </c>
      <c r="R28" s="4">
        <v>3.6999999999999998E-2</v>
      </c>
      <c r="S28" s="4">
        <v>3.5000000000000003E-2</v>
      </c>
      <c r="T28" s="4">
        <v>3.2000000000000001E-2</v>
      </c>
      <c r="U28" s="4">
        <v>0.06</v>
      </c>
      <c r="V28" s="4">
        <v>6.5000000000000002E-2</v>
      </c>
      <c r="W28" s="4">
        <v>7.0000000000000007E-2</v>
      </c>
      <c r="X28" s="4">
        <v>6.4000000000000001E-2</v>
      </c>
      <c r="Y28" s="4">
        <v>6.4000000000000001E-2</v>
      </c>
      <c r="Z28" s="4">
        <v>6.2E-2</v>
      </c>
      <c r="AA28" s="4">
        <v>6.0999999999999999E-2</v>
      </c>
      <c r="AB28" s="4">
        <v>3.4000000000000002E-2</v>
      </c>
      <c r="AC28" s="4">
        <v>7.8E-2</v>
      </c>
      <c r="AD28" s="4">
        <v>0.08</v>
      </c>
    </row>
    <row r="29" spans="1:30">
      <c r="A29" s="4">
        <f t="shared" si="0"/>
        <v>670</v>
      </c>
      <c r="B29" s="4">
        <v>5.8999999999999997E-2</v>
      </c>
      <c r="C29" s="4">
        <v>0.151</v>
      </c>
      <c r="D29" s="4">
        <v>0.13900000000000001</v>
      </c>
      <c r="E29" s="4">
        <v>7.1999999999999995E-2</v>
      </c>
      <c r="F29" s="4">
        <v>8.5000000000000006E-2</v>
      </c>
      <c r="G29" s="4">
        <v>0.10299999999999999</v>
      </c>
      <c r="H29" s="4">
        <v>0.2</v>
      </c>
      <c r="I29" s="4">
        <v>0.12</v>
      </c>
      <c r="J29" s="4">
        <v>5.3999999999999999E-2</v>
      </c>
      <c r="K29" s="4">
        <v>4.8000000000000001E-2</v>
      </c>
      <c r="L29" s="4">
        <v>3.9E-2</v>
      </c>
      <c r="M29" s="4">
        <v>4.8000000000000001E-2</v>
      </c>
      <c r="N29" s="4">
        <v>5.0999999999999997E-2</v>
      </c>
      <c r="O29" s="4">
        <v>5.6000000000000001E-2</v>
      </c>
      <c r="P29" s="4">
        <v>4.2000000000000003E-2</v>
      </c>
      <c r="Q29" s="4">
        <v>4.2999999999999997E-2</v>
      </c>
      <c r="R29" s="4">
        <v>3.3000000000000002E-2</v>
      </c>
      <c r="S29" s="4">
        <v>3.5000000000000003E-2</v>
      </c>
      <c r="T29" s="4">
        <v>2.9000000000000001E-2</v>
      </c>
      <c r="U29" s="4">
        <v>5.7000000000000002E-2</v>
      </c>
      <c r="V29" s="4">
        <v>5.7000000000000002E-2</v>
      </c>
      <c r="W29" s="4">
        <v>6.5000000000000002E-2</v>
      </c>
      <c r="X29" s="4">
        <v>5.3999999999999999E-2</v>
      </c>
      <c r="Y29" s="4">
        <v>5.2999999999999999E-2</v>
      </c>
      <c r="Z29" s="4">
        <v>5.5E-2</v>
      </c>
      <c r="AA29" s="4">
        <v>4.9000000000000002E-2</v>
      </c>
      <c r="AB29" s="4">
        <v>2.7E-2</v>
      </c>
      <c r="AC29" s="4">
        <v>6.5000000000000002E-2</v>
      </c>
      <c r="AD29" s="4">
        <v>6.5000000000000002E-2</v>
      </c>
    </row>
    <row r="30" spans="1:30">
      <c r="A30" s="4">
        <f t="shared" si="0"/>
        <v>680</v>
      </c>
      <c r="B30" s="4">
        <v>4.8000000000000001E-2</v>
      </c>
      <c r="C30" s="4">
        <v>0.114</v>
      </c>
      <c r="D30" s="4">
        <v>0.1</v>
      </c>
      <c r="E30" s="4">
        <v>0.05</v>
      </c>
      <c r="F30" s="4">
        <v>6.5000000000000002E-2</v>
      </c>
      <c r="G30" s="4">
        <v>8.199999999999999E-2</v>
      </c>
      <c r="H30" s="4">
        <v>0.13500000000000001</v>
      </c>
      <c r="I30" s="4">
        <v>9.0999999999999998E-2</v>
      </c>
      <c r="J30" s="4">
        <v>4.2000000000000003E-2</v>
      </c>
      <c r="K30" s="4">
        <v>4.1000000000000002E-2</v>
      </c>
      <c r="L30" s="4">
        <v>2.9000000000000001E-2</v>
      </c>
      <c r="M30" s="4">
        <v>3.6999999999999998E-2</v>
      </c>
      <c r="N30" s="4">
        <v>3.6999999999999998E-2</v>
      </c>
      <c r="O30" s="4">
        <v>0.05</v>
      </c>
      <c r="P30" s="4">
        <v>3.6999999999999998E-2</v>
      </c>
      <c r="Q30" s="4">
        <v>3.6999999999999998E-2</v>
      </c>
      <c r="R30" s="4">
        <v>1.9E-2</v>
      </c>
      <c r="S30" s="4">
        <v>2.7E-2</v>
      </c>
      <c r="T30" s="4">
        <v>2.9000000000000001E-2</v>
      </c>
      <c r="U30" s="4">
        <v>0.05</v>
      </c>
      <c r="V30" s="4">
        <v>0.05</v>
      </c>
      <c r="W30" s="4">
        <v>5.3999999999999999E-2</v>
      </c>
      <c r="X30" s="4">
        <v>3.2000000000000001E-2</v>
      </c>
      <c r="Y30" s="4">
        <v>4.1000000000000002E-2</v>
      </c>
      <c r="Z30" s="4">
        <v>4.4999999999999998E-2</v>
      </c>
      <c r="AA30" s="4">
        <v>0.04</v>
      </c>
      <c r="AB30" s="4">
        <v>3.1E-2</v>
      </c>
      <c r="AC30" s="4">
        <v>4.7E-2</v>
      </c>
      <c r="AD30" s="4">
        <v>4.7E-2</v>
      </c>
    </row>
    <row r="31" spans="1:30">
      <c r="A31" s="4">
        <f t="shared" si="0"/>
        <v>690</v>
      </c>
      <c r="B31" s="4">
        <v>0.04</v>
      </c>
      <c r="C31" s="4">
        <v>7.2999999999999995E-2</v>
      </c>
      <c r="D31" s="4">
        <v>5.8000000000000003E-2</v>
      </c>
      <c r="E31" s="4">
        <v>2.3E-2</v>
      </c>
      <c r="F31" s="4">
        <v>3.2000000000000001E-2</v>
      </c>
      <c r="G31" s="4">
        <v>6.3E-2</v>
      </c>
      <c r="H31" s="4">
        <v>7.9000000000000001E-2</v>
      </c>
      <c r="I31" s="4">
        <v>5.1999999999999998E-2</v>
      </c>
      <c r="J31" s="4">
        <v>1.4999999999999999E-2</v>
      </c>
      <c r="K31" s="4">
        <v>1.4999999999999999E-2</v>
      </c>
      <c r="L31" s="4">
        <v>8.0000000000000002E-3</v>
      </c>
      <c r="M31" s="4">
        <v>0.02</v>
      </c>
      <c r="N31" s="4">
        <v>1.7000000000000001E-2</v>
      </c>
      <c r="O31" s="4">
        <v>0.03</v>
      </c>
      <c r="P31" s="4">
        <v>1.4E-2</v>
      </c>
      <c r="Q31" s="4">
        <v>1.9E-2</v>
      </c>
      <c r="R31" s="4">
        <v>8.0000000000000002E-3</v>
      </c>
      <c r="S31" s="4">
        <v>1.2999999999999999E-2</v>
      </c>
      <c r="T31" s="4">
        <v>1.6E-2</v>
      </c>
      <c r="U31" s="4">
        <v>2.4E-2</v>
      </c>
      <c r="V31" s="4">
        <v>3.4000000000000002E-2</v>
      </c>
      <c r="W31" s="4">
        <v>0.03</v>
      </c>
      <c r="X31" s="4">
        <v>2.5000000000000001E-2</v>
      </c>
      <c r="Y31" s="4">
        <v>1.6E-2</v>
      </c>
      <c r="Z31" s="4">
        <v>2.9000000000000001E-2</v>
      </c>
      <c r="AA31" s="4">
        <v>2.1999999999999999E-2</v>
      </c>
      <c r="AB31" s="4">
        <v>1.2999999999999999E-2</v>
      </c>
      <c r="AC31" s="4">
        <v>3.1E-2</v>
      </c>
      <c r="AD31" s="4">
        <v>3.4000000000000002E-2</v>
      </c>
    </row>
    <row r="32" spans="1:30">
      <c r="A32" s="4">
        <f t="shared" si="0"/>
        <v>700</v>
      </c>
      <c r="B32" s="4">
        <v>0</v>
      </c>
      <c r="C32" s="4">
        <v>4.9000000000000002E-2</v>
      </c>
      <c r="D32" s="4">
        <v>3.5999999999999997E-2</v>
      </c>
      <c r="E32" s="4">
        <v>1.4E-2</v>
      </c>
      <c r="F32" s="4">
        <v>1.4999999999999999E-2</v>
      </c>
      <c r="G32" s="4">
        <v>6.7000000000000004E-2</v>
      </c>
      <c r="H32" s="4">
        <v>3.5000000000000003E-2</v>
      </c>
      <c r="I32" s="4">
        <v>9.1999999999999998E-2</v>
      </c>
      <c r="J32" s="4">
        <v>8.9999999999999993E-3</v>
      </c>
      <c r="K32" s="4">
        <v>6.0000000000000001E-3</v>
      </c>
      <c r="L32" s="4">
        <v>2E-3</v>
      </c>
      <c r="M32" s="4">
        <v>6.0000000000000001E-3</v>
      </c>
      <c r="N32" s="4">
        <v>0.01</v>
      </c>
      <c r="O32" s="4">
        <v>1.7999999999999999E-2</v>
      </c>
      <c r="P32" s="4">
        <v>7.0000000000000001E-3</v>
      </c>
      <c r="Q32" s="4">
        <v>0.01</v>
      </c>
      <c r="R32" s="4">
        <v>5.0000000000000001E-3</v>
      </c>
      <c r="S32" s="4">
        <v>1.2E-2</v>
      </c>
      <c r="T32" s="4">
        <v>0.01</v>
      </c>
      <c r="U32" s="4">
        <v>2.1999999999999999E-2</v>
      </c>
      <c r="V32" s="4">
        <v>2.5999999999999999E-2</v>
      </c>
      <c r="W32" s="4">
        <v>2.5999999999999999E-2</v>
      </c>
      <c r="X32" s="4">
        <v>0.01</v>
      </c>
      <c r="Y32" s="4">
        <v>1.2999999999999999E-2</v>
      </c>
      <c r="Z32" s="4">
        <v>2.1999999999999999E-2</v>
      </c>
      <c r="AA32" s="4">
        <v>0.01</v>
      </c>
      <c r="AB32" s="4">
        <v>0.02</v>
      </c>
      <c r="AC32" s="4">
        <v>2.8000000000000001E-2</v>
      </c>
      <c r="AD32" s="4">
        <v>2.8000000000000001E-2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8FFE9-F1EF-4EBC-86AF-555DA30BC3A9}">
  <dimension ref="A1:I32"/>
  <sheetViews>
    <sheetView workbookViewId="0">
      <selection activeCell="B1" sqref="B1"/>
    </sheetView>
  </sheetViews>
  <sheetFormatPr defaultRowHeight="14.4"/>
  <sheetData>
    <row r="1" spans="1:9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>
        <v>400</v>
      </c>
      <c r="B2">
        <v>7.9000000000000001E-2</v>
      </c>
      <c r="C2">
        <v>3.7999999999999999E-2</v>
      </c>
      <c r="D2">
        <v>7.1999999999999995E-2</v>
      </c>
      <c r="E2">
        <v>6.4000000000000001E-2</v>
      </c>
      <c r="F2">
        <v>5.2999999999999999E-2</v>
      </c>
      <c r="G2">
        <v>6.7000000000000004E-2</v>
      </c>
      <c r="H2">
        <v>0.11600000000000001</v>
      </c>
      <c r="I2">
        <v>1.2999999999999999E-2</v>
      </c>
    </row>
    <row r="3" spans="1:9">
      <c r="A3">
        <f>A2+10</f>
        <v>410</v>
      </c>
      <c r="B3">
        <v>7.0999999999999994E-2</v>
      </c>
      <c r="C3">
        <v>3.5999999999999997E-2</v>
      </c>
      <c r="D3">
        <v>6.8000000000000005E-2</v>
      </c>
      <c r="E3">
        <v>5.6000000000000001E-2</v>
      </c>
      <c r="F3">
        <v>4.7E-2</v>
      </c>
      <c r="G3">
        <v>6.0999999999999999E-2</v>
      </c>
      <c r="H3">
        <v>0.111</v>
      </c>
      <c r="I3">
        <v>1.2999999999999999E-2</v>
      </c>
    </row>
    <row r="4" spans="1:9">
      <c r="A4">
        <f t="shared" ref="A4:A32" si="0">A3+10</f>
        <v>420</v>
      </c>
      <c r="B4">
        <v>6.4000000000000001E-2</v>
      </c>
      <c r="C4">
        <v>3.4000000000000002E-2</v>
      </c>
      <c r="D4">
        <v>6.2E-2</v>
      </c>
      <c r="E4">
        <v>0.05</v>
      </c>
      <c r="F4">
        <v>4.4999999999999998E-2</v>
      </c>
      <c r="G4">
        <v>5.7000000000000002E-2</v>
      </c>
      <c r="H4">
        <v>0.107</v>
      </c>
      <c r="I4">
        <v>1.2E-2</v>
      </c>
    </row>
    <row r="5" spans="1:9">
      <c r="A5">
        <f t="shared" si="0"/>
        <v>430</v>
      </c>
      <c r="B5">
        <v>6.5000000000000002E-2</v>
      </c>
      <c r="C5">
        <v>3.4000000000000002E-2</v>
      </c>
      <c r="D5">
        <v>6.0999999999999999E-2</v>
      </c>
      <c r="E5">
        <v>4.8000000000000001E-2</v>
      </c>
      <c r="F5">
        <v>4.4999999999999998E-2</v>
      </c>
      <c r="G5">
        <v>5.2999999999999999E-2</v>
      </c>
      <c r="H5">
        <v>0.10100000000000001</v>
      </c>
      <c r="I5">
        <v>8.9999999999999993E-3</v>
      </c>
    </row>
    <row r="6" spans="1:9">
      <c r="A6">
        <f t="shared" si="0"/>
        <v>440</v>
      </c>
      <c r="B6">
        <v>6.6000000000000003E-2</v>
      </c>
      <c r="C6">
        <v>3.5000000000000003E-2</v>
      </c>
      <c r="D6">
        <v>6.0999999999999999E-2</v>
      </c>
      <c r="E6">
        <v>4.3999999999999997E-2</v>
      </c>
      <c r="F6">
        <v>4.4999999999999998E-2</v>
      </c>
      <c r="G6">
        <v>5.2999999999999999E-2</v>
      </c>
      <c r="H6">
        <v>0.10199999999999999</v>
      </c>
      <c r="I6">
        <v>1.2999999999999999E-2</v>
      </c>
    </row>
    <row r="7" spans="1:9">
      <c r="A7">
        <f t="shared" si="0"/>
        <v>450</v>
      </c>
      <c r="B7">
        <v>6.3E-2</v>
      </c>
      <c r="C7">
        <v>3.9E-2</v>
      </c>
      <c r="D7">
        <v>6.3E-2</v>
      </c>
      <c r="E7">
        <v>0.05</v>
      </c>
      <c r="F7">
        <v>4.7E-2</v>
      </c>
      <c r="G7">
        <v>0.06</v>
      </c>
      <c r="H7">
        <v>0.10100000000000001</v>
      </c>
      <c r="I7">
        <v>2.5000000000000001E-2</v>
      </c>
    </row>
    <row r="8" spans="1:9">
      <c r="A8">
        <f t="shared" si="0"/>
        <v>460</v>
      </c>
      <c r="B8">
        <v>6.4000000000000001E-2</v>
      </c>
      <c r="C8">
        <v>3.5999999999999997E-2</v>
      </c>
      <c r="D8">
        <v>0.06</v>
      </c>
      <c r="E8">
        <v>4.7E-2</v>
      </c>
      <c r="F8">
        <v>4.4999999999999998E-2</v>
      </c>
      <c r="G8">
        <v>5.8000000000000003E-2</v>
      </c>
      <c r="H8">
        <v>0.106</v>
      </c>
      <c r="I8">
        <v>2.7E-2</v>
      </c>
    </row>
    <row r="9" spans="1:9">
      <c r="A9">
        <f t="shared" si="0"/>
        <v>470</v>
      </c>
      <c r="B9">
        <v>6.5000000000000002E-2</v>
      </c>
      <c r="C9">
        <v>3.9E-2</v>
      </c>
      <c r="D9">
        <v>6.3E-2</v>
      </c>
      <c r="E9">
        <v>0.05</v>
      </c>
      <c r="F9">
        <v>4.5999999999999999E-2</v>
      </c>
      <c r="G9">
        <v>0.06</v>
      </c>
      <c r="H9">
        <v>0.111</v>
      </c>
      <c r="I9">
        <v>3.2000000000000001E-2</v>
      </c>
    </row>
    <row r="10" spans="1:9">
      <c r="A10">
        <f t="shared" si="0"/>
        <v>480</v>
      </c>
      <c r="B10">
        <v>6.8000000000000005E-2</v>
      </c>
      <c r="C10">
        <v>3.7999999999999999E-2</v>
      </c>
      <c r="D10">
        <v>6.2E-2</v>
      </c>
      <c r="E10">
        <v>5.1999999999999998E-2</v>
      </c>
      <c r="F10">
        <v>4.9000000000000002E-2</v>
      </c>
      <c r="G10">
        <v>5.8999999999999997E-2</v>
      </c>
      <c r="H10">
        <v>0.11</v>
      </c>
      <c r="I10">
        <v>3.5000000000000003E-2</v>
      </c>
    </row>
    <row r="11" spans="1:9">
      <c r="A11">
        <f t="shared" si="0"/>
        <v>490</v>
      </c>
      <c r="B11">
        <v>7.5999999999999998E-2</v>
      </c>
      <c r="C11">
        <v>4.2999999999999997E-2</v>
      </c>
      <c r="D11">
        <v>6.6000000000000003E-2</v>
      </c>
      <c r="E11">
        <v>5.6000000000000001E-2</v>
      </c>
      <c r="F11">
        <v>5.1999999999999998E-2</v>
      </c>
      <c r="G11">
        <v>6.3E-2</v>
      </c>
      <c r="H11">
        <v>0.112</v>
      </c>
      <c r="I11">
        <v>0.04</v>
      </c>
    </row>
    <row r="12" spans="1:9">
      <c r="A12">
        <f t="shared" si="0"/>
        <v>500</v>
      </c>
      <c r="B12">
        <v>8.3000000000000004E-2</v>
      </c>
      <c r="C12">
        <v>4.7E-2</v>
      </c>
      <c r="D12">
        <v>7.1999999999999995E-2</v>
      </c>
      <c r="E12">
        <v>6.4000000000000001E-2</v>
      </c>
      <c r="F12">
        <v>0.06</v>
      </c>
      <c r="G12">
        <v>6.9000000000000006E-2</v>
      </c>
      <c r="H12">
        <v>0.11600000000000001</v>
      </c>
      <c r="I12">
        <v>4.5999999999999999E-2</v>
      </c>
    </row>
    <row r="13" spans="1:9">
      <c r="A13">
        <f t="shared" si="0"/>
        <v>510</v>
      </c>
      <c r="B13">
        <v>0.09</v>
      </c>
      <c r="C13">
        <v>5.2999999999999999E-2</v>
      </c>
      <c r="D13">
        <v>7.6999999999999999E-2</v>
      </c>
      <c r="E13">
        <v>7.0000000000000007E-2</v>
      </c>
      <c r="F13">
        <v>6.2E-2</v>
      </c>
      <c r="G13">
        <v>7.6999999999999999E-2</v>
      </c>
      <c r="H13">
        <v>0.123</v>
      </c>
      <c r="I13">
        <v>5.6000000000000001E-2</v>
      </c>
    </row>
    <row r="14" spans="1:9">
      <c r="A14">
        <f t="shared" si="0"/>
        <v>520</v>
      </c>
      <c r="B14">
        <v>0.104</v>
      </c>
      <c r="C14">
        <v>6.4000000000000001E-2</v>
      </c>
      <c r="D14">
        <v>8.8999999999999996E-2</v>
      </c>
      <c r="E14">
        <v>8.4000000000000005E-2</v>
      </c>
      <c r="F14">
        <v>7.3999999999999996E-2</v>
      </c>
      <c r="G14">
        <v>8.8999999999999996E-2</v>
      </c>
      <c r="H14">
        <v>0.13300000000000001</v>
      </c>
      <c r="I14">
        <v>7.0999999999999994E-2</v>
      </c>
    </row>
    <row r="15" spans="1:9">
      <c r="A15">
        <f t="shared" si="0"/>
        <v>530</v>
      </c>
      <c r="B15">
        <v>0.108</v>
      </c>
      <c r="C15">
        <v>6.9000000000000006E-2</v>
      </c>
      <c r="D15">
        <v>8.8999999999999996E-2</v>
      </c>
      <c r="E15">
        <v>8.8999999999999996E-2</v>
      </c>
      <c r="F15">
        <v>7.6999999999999999E-2</v>
      </c>
      <c r="G15">
        <v>9.7000000000000003E-2</v>
      </c>
      <c r="H15">
        <v>0.13500000000000001</v>
      </c>
      <c r="I15">
        <v>8.1000000000000003E-2</v>
      </c>
    </row>
    <row r="16" spans="1:9">
      <c r="A16">
        <f t="shared" si="0"/>
        <v>540</v>
      </c>
      <c r="B16">
        <v>0.112</v>
      </c>
      <c r="C16">
        <v>6.8000000000000005E-2</v>
      </c>
      <c r="D16">
        <v>8.8999999999999996E-2</v>
      </c>
      <c r="E16">
        <v>9.2999999999999999E-2</v>
      </c>
      <c r="F16">
        <v>7.4999999999999997E-2</v>
      </c>
      <c r="G16">
        <v>9.6000000000000002E-2</v>
      </c>
      <c r="H16">
        <v>0.14000000000000001</v>
      </c>
      <c r="I16">
        <v>7.5999999999999998E-2</v>
      </c>
    </row>
    <row r="17" spans="1:9">
      <c r="A17">
        <f t="shared" si="0"/>
        <v>550</v>
      </c>
      <c r="B17">
        <v>0.11799999999999999</v>
      </c>
      <c r="C17">
        <v>6.9000000000000006E-2</v>
      </c>
      <c r="D17">
        <v>9.0999999999999998E-2</v>
      </c>
      <c r="E17">
        <v>9.9000000000000005E-2</v>
      </c>
      <c r="F17">
        <v>7.8E-2</v>
      </c>
      <c r="G17">
        <v>0.10199999999999999</v>
      </c>
      <c r="H17">
        <v>0.14000000000000001</v>
      </c>
      <c r="I17">
        <v>7.8E-2</v>
      </c>
    </row>
    <row r="18" spans="1:9">
      <c r="A18">
        <f t="shared" si="0"/>
        <v>560</v>
      </c>
      <c r="B18">
        <v>0.124</v>
      </c>
      <c r="C18">
        <v>7.5999999999999998E-2</v>
      </c>
      <c r="D18">
        <v>9.4E-2</v>
      </c>
      <c r="E18">
        <v>0.10199999999999999</v>
      </c>
      <c r="F18">
        <v>8.5000000000000006E-2</v>
      </c>
      <c r="G18">
        <v>0.106</v>
      </c>
      <c r="H18">
        <v>0.14000000000000001</v>
      </c>
      <c r="I18">
        <v>8.4000000000000005E-2</v>
      </c>
    </row>
    <row r="19" spans="1:9">
      <c r="A19">
        <f t="shared" si="0"/>
        <v>570</v>
      </c>
      <c r="B19">
        <v>0.122</v>
      </c>
      <c r="C19">
        <v>6.9000000000000006E-2</v>
      </c>
      <c r="D19">
        <v>9.0999999999999998E-2</v>
      </c>
      <c r="E19">
        <v>0.109</v>
      </c>
      <c r="F19">
        <v>7.9000000000000001E-2</v>
      </c>
      <c r="G19">
        <v>0.109</v>
      </c>
      <c r="H19">
        <v>0.13900000000000001</v>
      </c>
      <c r="I19">
        <v>6.8000000000000005E-2</v>
      </c>
    </row>
    <row r="20" spans="1:9">
      <c r="A20">
        <f t="shared" si="0"/>
        <v>580</v>
      </c>
      <c r="B20">
        <v>0.124</v>
      </c>
      <c r="C20">
        <v>7.6999999999999999E-2</v>
      </c>
      <c r="D20">
        <v>0.09</v>
      </c>
      <c r="E20">
        <v>0.114</v>
      </c>
      <c r="F20">
        <v>8.5000000000000006E-2</v>
      </c>
      <c r="G20">
        <v>0.11</v>
      </c>
      <c r="H20">
        <v>0.14199999999999999</v>
      </c>
      <c r="I20">
        <v>7.0000000000000007E-2</v>
      </c>
    </row>
    <row r="21" spans="1:9">
      <c r="A21">
        <f t="shared" si="0"/>
        <v>590</v>
      </c>
      <c r="B21">
        <v>0.122</v>
      </c>
      <c r="C21">
        <v>7.4999999999999997E-2</v>
      </c>
      <c r="D21">
        <v>8.5999999999999993E-2</v>
      </c>
      <c r="E21">
        <v>9.9000000000000005E-2</v>
      </c>
      <c r="F21">
        <v>7.2999999999999995E-2</v>
      </c>
      <c r="G21">
        <v>0.10299999999999999</v>
      </c>
      <c r="H21">
        <v>0.13400000000000001</v>
      </c>
      <c r="I21">
        <v>6.0999999999999999E-2</v>
      </c>
    </row>
    <row r="22" spans="1:9">
      <c r="A22">
        <f t="shared" si="0"/>
        <v>600</v>
      </c>
      <c r="B22">
        <v>0.126</v>
      </c>
      <c r="C22">
        <v>7.3999999999999996E-2</v>
      </c>
      <c r="D22">
        <v>8.5000000000000006E-2</v>
      </c>
      <c r="E22">
        <v>0.106</v>
      </c>
      <c r="F22">
        <v>7.0999999999999994E-2</v>
      </c>
      <c r="G22">
        <v>0.1</v>
      </c>
      <c r="H22">
        <v>0.13100000000000001</v>
      </c>
      <c r="I22">
        <v>4.9000000000000002E-2</v>
      </c>
    </row>
    <row r="23" spans="1:9">
      <c r="A23">
        <f t="shared" si="0"/>
        <v>610</v>
      </c>
      <c r="B23">
        <v>0.13</v>
      </c>
      <c r="C23">
        <v>7.8E-2</v>
      </c>
      <c r="D23">
        <v>8.6999999999999994E-2</v>
      </c>
      <c r="E23">
        <v>0.115</v>
      </c>
      <c r="F23">
        <v>7.5999999999999998E-2</v>
      </c>
      <c r="G23">
        <v>0.11</v>
      </c>
      <c r="H23">
        <v>0.13700000000000001</v>
      </c>
      <c r="I23">
        <v>4.9000000000000002E-2</v>
      </c>
    </row>
    <row r="24" spans="1:9">
      <c r="A24">
        <f t="shared" si="0"/>
        <v>620</v>
      </c>
      <c r="B24">
        <v>0.13800000000000001</v>
      </c>
      <c r="C24">
        <v>7.8E-2</v>
      </c>
      <c r="D24">
        <v>8.8999999999999996E-2</v>
      </c>
      <c r="E24">
        <v>0.111</v>
      </c>
      <c r="F24">
        <v>7.9000000000000001E-2</v>
      </c>
      <c r="G24">
        <v>0.105</v>
      </c>
      <c r="H24">
        <v>0.13800000000000001</v>
      </c>
      <c r="I24">
        <v>3.5000000000000003E-2</v>
      </c>
    </row>
    <row r="25" spans="1:9">
      <c r="A25">
        <f t="shared" si="0"/>
        <v>630</v>
      </c>
      <c r="B25">
        <v>0.13600000000000001</v>
      </c>
      <c r="C25">
        <v>0.09</v>
      </c>
      <c r="D25">
        <v>9.2999999999999999E-2</v>
      </c>
      <c r="E25">
        <v>0.122</v>
      </c>
      <c r="F25">
        <v>8.5000000000000006E-2</v>
      </c>
      <c r="G25">
        <v>0.11899999999999999</v>
      </c>
      <c r="H25">
        <v>0.14499999999999999</v>
      </c>
      <c r="I25">
        <v>5.0999999999999997E-2</v>
      </c>
    </row>
    <row r="26" spans="1:9">
      <c r="A26">
        <f t="shared" si="0"/>
        <v>640</v>
      </c>
      <c r="B26">
        <v>0.14099999999999999</v>
      </c>
      <c r="C26">
        <v>0.09</v>
      </c>
      <c r="D26">
        <v>9.5000000000000001E-2</v>
      </c>
      <c r="E26">
        <v>0.123</v>
      </c>
      <c r="F26">
        <v>8.4000000000000005E-2</v>
      </c>
      <c r="G26">
        <v>0.11899999999999999</v>
      </c>
      <c r="H26">
        <v>0.14599999999999999</v>
      </c>
      <c r="I26">
        <v>0.05</v>
      </c>
    </row>
    <row r="27" spans="1:9">
      <c r="A27">
        <f t="shared" si="0"/>
        <v>650</v>
      </c>
      <c r="B27">
        <v>0.155</v>
      </c>
      <c r="C27">
        <v>9.2999999999999999E-2</v>
      </c>
      <c r="D27">
        <v>0.1</v>
      </c>
      <c r="E27">
        <v>0.123</v>
      </c>
      <c r="F27">
        <v>8.7999999999999995E-2</v>
      </c>
      <c r="G27">
        <v>0.113</v>
      </c>
      <c r="H27">
        <v>0.14299999999999999</v>
      </c>
      <c r="I27">
        <v>5.8999999999999997E-2</v>
      </c>
    </row>
    <row r="28" spans="1:9">
      <c r="A28">
        <f t="shared" si="0"/>
        <v>660</v>
      </c>
      <c r="B28">
        <v>0.152</v>
      </c>
      <c r="C28">
        <v>9.1999999999999998E-2</v>
      </c>
      <c r="D28">
        <v>0.10100000000000001</v>
      </c>
      <c r="E28">
        <v>0.128</v>
      </c>
      <c r="F28">
        <v>0.09</v>
      </c>
      <c r="G28">
        <v>0.121</v>
      </c>
      <c r="H28">
        <v>0.14199999999999999</v>
      </c>
      <c r="I28">
        <v>4.8000000000000001E-2</v>
      </c>
    </row>
    <row r="29" spans="1:9">
      <c r="A29">
        <f t="shared" si="0"/>
        <v>670</v>
      </c>
      <c r="B29">
        <v>0.123</v>
      </c>
      <c r="C29">
        <v>7.0000000000000007E-2</v>
      </c>
      <c r="D29">
        <v>8.1000000000000003E-2</v>
      </c>
      <c r="E29">
        <v>9.0999999999999998E-2</v>
      </c>
      <c r="F29">
        <v>6.6000000000000003E-2</v>
      </c>
      <c r="G29">
        <v>9.4E-2</v>
      </c>
      <c r="H29">
        <v>0.13200000000000001</v>
      </c>
      <c r="I29">
        <v>3.3000000000000002E-2</v>
      </c>
    </row>
    <row r="30" spans="1:9">
      <c r="A30">
        <f t="shared" si="0"/>
        <v>680</v>
      </c>
      <c r="B30">
        <v>0.08</v>
      </c>
      <c r="C30">
        <v>4.7E-2</v>
      </c>
      <c r="D30">
        <v>5.3999999999999999E-2</v>
      </c>
      <c r="E30">
        <v>5.7000000000000002E-2</v>
      </c>
      <c r="F30">
        <v>4.1000000000000002E-2</v>
      </c>
      <c r="G30">
        <v>5.8999999999999997E-2</v>
      </c>
      <c r="H30">
        <v>0.09</v>
      </c>
      <c r="I30">
        <v>1.4999999999999999E-2</v>
      </c>
    </row>
    <row r="31" spans="1:9">
      <c r="A31">
        <f t="shared" si="0"/>
        <v>690</v>
      </c>
      <c r="B31">
        <v>0.04</v>
      </c>
      <c r="C31">
        <v>1.4E-2</v>
      </c>
      <c r="D31">
        <v>2.3E-2</v>
      </c>
      <c r="E31">
        <v>1.4E-2</v>
      </c>
      <c r="F31">
        <v>1.0999999999999999E-2</v>
      </c>
      <c r="G31">
        <v>1.9E-2</v>
      </c>
      <c r="H31">
        <v>5.5E-2</v>
      </c>
      <c r="I31">
        <v>-8.9999999999999993E-3</v>
      </c>
    </row>
    <row r="32" spans="1:9">
      <c r="A32">
        <f t="shared" si="0"/>
        <v>700</v>
      </c>
      <c r="B32">
        <v>2.1999999999999999E-2</v>
      </c>
      <c r="C32">
        <v>8.9999999999999993E-3</v>
      </c>
      <c r="D32">
        <v>1.0999999999999999E-2</v>
      </c>
      <c r="E32">
        <v>1E-3</v>
      </c>
      <c r="F32">
        <v>6.0000000000000001E-3</v>
      </c>
      <c r="G32">
        <v>8.9999999999999993E-3</v>
      </c>
      <c r="H32">
        <v>5.0999999999999997E-2</v>
      </c>
      <c r="I32">
        <v>-3.0000000000000001E-3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56C3B-992A-449D-BCA6-87BC8B1363CD}">
  <dimension ref="A1:J10"/>
  <sheetViews>
    <sheetView workbookViewId="0">
      <selection activeCell="E16" sqref="E16"/>
    </sheetView>
  </sheetViews>
  <sheetFormatPr defaultRowHeight="14.4"/>
  <sheetData>
    <row r="1" spans="1:10" ht="15" thickBot="1">
      <c r="A1" s="7"/>
      <c r="B1" s="8" t="s">
        <v>38</v>
      </c>
      <c r="C1" s="9" t="s">
        <v>39</v>
      </c>
      <c r="D1" s="10" t="s">
        <v>40</v>
      </c>
      <c r="E1" s="9" t="s">
        <v>41</v>
      </c>
      <c r="F1" s="9" t="s">
        <v>42</v>
      </c>
      <c r="G1" s="9" t="s">
        <v>43</v>
      </c>
      <c r="H1" s="9" t="s">
        <v>44</v>
      </c>
      <c r="I1" s="9" t="s">
        <v>45</v>
      </c>
      <c r="J1" s="9" t="s">
        <v>46</v>
      </c>
    </row>
    <row r="2" spans="1:10" ht="15" thickBot="1">
      <c r="A2" s="11" t="s">
        <v>47</v>
      </c>
      <c r="B2" s="12">
        <v>650</v>
      </c>
      <c r="C2" s="12">
        <v>0.16200000000000001</v>
      </c>
      <c r="D2" s="12">
        <v>0.16200000000000001</v>
      </c>
      <c r="E2" s="12">
        <v>0.23100000000000001</v>
      </c>
      <c r="F2" s="12">
        <v>0.192</v>
      </c>
      <c r="G2" s="12">
        <v>9.6000000000000002E-2</v>
      </c>
      <c r="H2" s="12">
        <v>0.157</v>
      </c>
      <c r="I2" s="12">
        <v>0.13400000000000001</v>
      </c>
      <c r="J2" s="12">
        <v>0.122</v>
      </c>
    </row>
    <row r="3" spans="1:10" ht="15" thickBot="1">
      <c r="A3" s="11"/>
      <c r="B3" s="12">
        <v>580</v>
      </c>
      <c r="C3" s="12">
        <v>0.126</v>
      </c>
      <c r="D3" s="12">
        <v>0.13400000000000001</v>
      </c>
      <c r="E3" s="12">
        <v>0.193</v>
      </c>
      <c r="F3" s="12">
        <v>0.17499999999999999</v>
      </c>
      <c r="G3" s="12">
        <v>9.0999999999999998E-2</v>
      </c>
      <c r="H3" s="12">
        <v>0.154</v>
      </c>
      <c r="I3" s="12">
        <v>0.13300000000000001</v>
      </c>
      <c r="J3" s="12">
        <v>0.128</v>
      </c>
    </row>
    <row r="4" spans="1:10" ht="15" thickBot="1">
      <c r="A4" s="11"/>
      <c r="B4" s="12" t="s">
        <v>48</v>
      </c>
      <c r="C4" s="12">
        <f>C2/C3</f>
        <v>1.2857142857142858</v>
      </c>
      <c r="D4" s="12">
        <f t="shared" ref="D4:J4" si="0">D2/D3</f>
        <v>1.208955223880597</v>
      </c>
      <c r="E4" s="12">
        <f t="shared" si="0"/>
        <v>1.1968911917098446</v>
      </c>
      <c r="F4" s="12">
        <f t="shared" si="0"/>
        <v>1.0971428571428572</v>
      </c>
      <c r="G4" s="12">
        <f t="shared" si="0"/>
        <v>1.054945054945055</v>
      </c>
      <c r="H4" s="12">
        <f t="shared" si="0"/>
        <v>1.0194805194805194</v>
      </c>
      <c r="I4" s="12">
        <f t="shared" si="0"/>
        <v>1.0075187969924813</v>
      </c>
      <c r="J4" s="12">
        <f t="shared" si="0"/>
        <v>0.953125</v>
      </c>
    </row>
    <row r="5" spans="1:10" ht="15" thickBot="1">
      <c r="A5" s="11" t="s">
        <v>49</v>
      </c>
      <c r="B5" s="12">
        <v>650</v>
      </c>
      <c r="C5" s="12">
        <v>0.37</v>
      </c>
      <c r="D5" s="12">
        <v>0.28899999999999998</v>
      </c>
      <c r="E5" s="12">
        <v>0.23599999999999999</v>
      </c>
      <c r="F5" s="12">
        <v>0.16700000000000001</v>
      </c>
      <c r="G5" s="12">
        <v>0.155</v>
      </c>
      <c r="H5" s="12">
        <v>0.17899999999999999</v>
      </c>
      <c r="I5" s="12">
        <v>0.17699999999999999</v>
      </c>
      <c r="J5" s="12">
        <v>0.124</v>
      </c>
    </row>
    <row r="6" spans="1:10" ht="15" thickBot="1">
      <c r="A6" s="11"/>
      <c r="B6" s="12">
        <v>580</v>
      </c>
      <c r="C6" s="12">
        <v>0.30099999999999999</v>
      </c>
      <c r="D6" s="12">
        <v>0.22800000000000001</v>
      </c>
      <c r="E6" s="12">
        <v>0.20699999999999999</v>
      </c>
      <c r="F6" s="12">
        <v>0.14299999999999999</v>
      </c>
      <c r="G6" s="12">
        <v>0.14299999999999999</v>
      </c>
      <c r="H6" s="12">
        <v>0.17299999999999999</v>
      </c>
      <c r="I6" s="12">
        <v>0.17899999999999999</v>
      </c>
      <c r="J6" s="12">
        <v>0.13600000000000001</v>
      </c>
    </row>
    <row r="7" spans="1:10" ht="15" thickBot="1">
      <c r="A7" s="11"/>
      <c r="B7" s="12" t="s">
        <v>48</v>
      </c>
      <c r="C7" s="12">
        <f>C5/C6</f>
        <v>1.2292358803986712</v>
      </c>
      <c r="D7" s="12">
        <f t="shared" ref="D7:J7" si="1">D5/D6</f>
        <v>1.2675438596491226</v>
      </c>
      <c r="E7" s="12">
        <f t="shared" si="1"/>
        <v>1.1400966183574879</v>
      </c>
      <c r="F7" s="12">
        <f t="shared" si="1"/>
        <v>1.1678321678321679</v>
      </c>
      <c r="G7" s="12">
        <f t="shared" si="1"/>
        <v>1.083916083916084</v>
      </c>
      <c r="H7" s="12">
        <f t="shared" si="1"/>
        <v>1.0346820809248556</v>
      </c>
      <c r="I7" s="12">
        <f t="shared" si="1"/>
        <v>0.98882681564245811</v>
      </c>
      <c r="J7" s="12">
        <f t="shared" si="1"/>
        <v>0.91176470588235292</v>
      </c>
    </row>
    <row r="8" spans="1:10" ht="15" thickBot="1">
      <c r="A8" s="11" t="s">
        <v>50</v>
      </c>
      <c r="B8" s="12">
        <v>650</v>
      </c>
      <c r="C8" s="12">
        <v>0.155</v>
      </c>
      <c r="D8" s="12">
        <v>9.2999999999999999E-2</v>
      </c>
      <c r="E8" s="12">
        <v>0.1</v>
      </c>
      <c r="F8" s="12">
        <v>0.123</v>
      </c>
      <c r="G8" s="12">
        <v>8.7999999999999995E-2</v>
      </c>
      <c r="H8" s="12">
        <v>0.113</v>
      </c>
      <c r="I8" s="12">
        <v>0.14299999999999999</v>
      </c>
      <c r="J8" s="12">
        <v>5.8999999999999997E-2</v>
      </c>
    </row>
    <row r="9" spans="1:10" ht="15" thickBot="1">
      <c r="A9" s="11"/>
      <c r="B9" s="12">
        <v>580</v>
      </c>
      <c r="C9" s="12">
        <v>0.124</v>
      </c>
      <c r="D9" s="12">
        <v>7.6999999999999999E-2</v>
      </c>
      <c r="E9" s="12">
        <v>0.09</v>
      </c>
      <c r="F9" s="12">
        <v>0.114</v>
      </c>
      <c r="G9" s="12">
        <v>8.5000000000000006E-2</v>
      </c>
      <c r="H9" s="12">
        <v>0.11</v>
      </c>
      <c r="I9" s="12">
        <v>0.14199999999999999</v>
      </c>
      <c r="J9" s="12">
        <v>7.0000000000000007E-2</v>
      </c>
    </row>
    <row r="10" spans="1:10" ht="15" thickBot="1">
      <c r="A10" s="11"/>
      <c r="B10" s="12" t="s">
        <v>48</v>
      </c>
      <c r="C10" s="12">
        <f>C8/C9</f>
        <v>1.25</v>
      </c>
      <c r="D10" s="12">
        <f t="shared" ref="D10:J10" si="2">D8/D9</f>
        <v>1.2077922077922079</v>
      </c>
      <c r="E10" s="12">
        <f t="shared" si="2"/>
        <v>1.1111111111111112</v>
      </c>
      <c r="F10" s="12">
        <f t="shared" si="2"/>
        <v>1.0789473684210527</v>
      </c>
      <c r="G10" s="12">
        <f t="shared" si="2"/>
        <v>1.0352941176470587</v>
      </c>
      <c r="H10" s="12">
        <f t="shared" si="2"/>
        <v>1.0272727272727273</v>
      </c>
      <c r="I10" s="12">
        <f t="shared" si="2"/>
        <v>1.0070422535211268</v>
      </c>
      <c r="J10" s="12">
        <f t="shared" si="2"/>
        <v>0.84285714285714275</v>
      </c>
    </row>
  </sheetData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7B9F1-BDAE-4465-B61B-2A1961CB3AD0}">
  <dimension ref="A1:N22"/>
  <sheetViews>
    <sheetView workbookViewId="0">
      <selection activeCell="F25" sqref="F25"/>
    </sheetView>
  </sheetViews>
  <sheetFormatPr defaultRowHeight="14.4"/>
  <sheetData>
    <row r="1" spans="1:14" ht="16.2" thickBot="1">
      <c r="A1" s="13"/>
      <c r="B1" s="14"/>
      <c r="C1" s="29" t="s">
        <v>51</v>
      </c>
      <c r="D1" s="30"/>
      <c r="E1" s="30"/>
      <c r="F1" s="31"/>
      <c r="G1" s="29" t="s">
        <v>52</v>
      </c>
      <c r="H1" s="30"/>
      <c r="I1" s="30"/>
      <c r="J1" s="31"/>
      <c r="K1" s="29" t="s">
        <v>53</v>
      </c>
      <c r="L1" s="30"/>
      <c r="M1" s="30"/>
      <c r="N1" s="31"/>
    </row>
    <row r="2" spans="1:14" ht="15" thickBot="1">
      <c r="A2" s="15" t="s">
        <v>54</v>
      </c>
      <c r="B2" s="16"/>
      <c r="C2" s="12">
        <v>19</v>
      </c>
      <c r="D2" s="12">
        <v>22</v>
      </c>
      <c r="E2" s="12">
        <v>30</v>
      </c>
      <c r="F2" s="12">
        <v>35</v>
      </c>
      <c r="G2" s="12">
        <v>13</v>
      </c>
      <c r="H2" s="12">
        <v>15</v>
      </c>
      <c r="I2" s="12">
        <v>18</v>
      </c>
      <c r="J2" s="12">
        <v>20</v>
      </c>
      <c r="K2" s="12">
        <v>6</v>
      </c>
      <c r="L2" s="12">
        <v>7</v>
      </c>
      <c r="M2" s="12">
        <v>8</v>
      </c>
      <c r="N2" s="12">
        <v>9</v>
      </c>
    </row>
    <row r="3" spans="1:14" ht="15" thickBot="1">
      <c r="A3" s="17" t="s">
        <v>55</v>
      </c>
      <c r="B3" s="18" t="s">
        <v>56</v>
      </c>
      <c r="C3" s="12">
        <v>98.893640000000005</v>
      </c>
      <c r="D3" s="12">
        <v>87.007270000000005</v>
      </c>
      <c r="E3" s="12">
        <v>56.785449999999997</v>
      </c>
      <c r="F3" s="12">
        <v>51.676360000000003</v>
      </c>
      <c r="G3" s="12">
        <v>103.0645</v>
      </c>
      <c r="H3" s="12">
        <v>46.693550000000002</v>
      </c>
      <c r="I3" s="12">
        <v>49.29419</v>
      </c>
      <c r="J3" s="12">
        <v>38.746450000000003</v>
      </c>
      <c r="K3" s="12">
        <v>93.14</v>
      </c>
      <c r="L3" s="12">
        <v>70.476190000000003</v>
      </c>
      <c r="M3" s="12">
        <v>89.770480000000006</v>
      </c>
      <c r="N3" s="12">
        <v>66.44</v>
      </c>
    </row>
    <row r="4" spans="1:14" ht="16.2" thickBot="1">
      <c r="A4" s="19"/>
      <c r="B4" s="16" t="s">
        <v>57</v>
      </c>
      <c r="C4" s="12">
        <v>87.860910000000004</v>
      </c>
      <c r="D4" s="12">
        <v>83.175449999999998</v>
      </c>
      <c r="E4" s="12">
        <v>60.33182</v>
      </c>
      <c r="F4" s="12">
        <v>52.386360000000003</v>
      </c>
      <c r="G4" s="12">
        <v>98.743229999999997</v>
      </c>
      <c r="H4" s="12">
        <v>49.822580000000002</v>
      </c>
      <c r="I4" s="12">
        <v>48.601939999999999</v>
      </c>
      <c r="J4" s="12">
        <v>36.935479999999998</v>
      </c>
      <c r="K4" s="12">
        <v>101.059</v>
      </c>
      <c r="L4" s="12">
        <v>73.868570000000005</v>
      </c>
      <c r="M4" s="12">
        <v>72.008570000000006</v>
      </c>
      <c r="N4" s="12">
        <v>83.846670000000003</v>
      </c>
    </row>
    <row r="5" spans="1:14" ht="16.2" thickBot="1">
      <c r="A5" s="19"/>
      <c r="B5" s="16" t="s">
        <v>58</v>
      </c>
      <c r="C5" s="12">
        <v>100.03</v>
      </c>
      <c r="D5" s="12">
        <v>87.177269999999993</v>
      </c>
      <c r="E5" s="12">
        <v>61.49</v>
      </c>
      <c r="F5" s="12">
        <v>49.19182</v>
      </c>
      <c r="G5" s="12">
        <v>90.542580000000001</v>
      </c>
      <c r="H5" s="12">
        <v>43.840649999999997</v>
      </c>
      <c r="I5" s="12">
        <v>51.414189999999998</v>
      </c>
      <c r="J5" s="12">
        <v>37.369030000000002</v>
      </c>
      <c r="K5" s="12">
        <v>101.1086</v>
      </c>
      <c r="L5" s="12">
        <v>91.274289999999993</v>
      </c>
      <c r="M5" s="12">
        <v>68.299049999999994</v>
      </c>
      <c r="N5" s="12">
        <v>78.469520000000003</v>
      </c>
    </row>
    <row r="6" spans="1:14" ht="16.2" thickBot="1">
      <c r="A6" s="19"/>
      <c r="B6" s="16" t="s">
        <v>59</v>
      </c>
      <c r="C6" s="12">
        <f>AVERAGE(C3:C5)</f>
        <v>95.594849999999994</v>
      </c>
      <c r="D6" s="12">
        <f t="shared" ref="D6:N6" si="0">AVERAGE(D3:D5)</f>
        <v>85.786663333333351</v>
      </c>
      <c r="E6" s="12">
        <f t="shared" si="0"/>
        <v>59.535756666666664</v>
      </c>
      <c r="F6" s="12">
        <f t="shared" si="0"/>
        <v>51.084846666666671</v>
      </c>
      <c r="G6" s="12">
        <f t="shared" si="0"/>
        <v>97.450103333333331</v>
      </c>
      <c r="H6" s="12">
        <f t="shared" si="0"/>
        <v>46.785593333333338</v>
      </c>
      <c r="I6" s="12">
        <f t="shared" si="0"/>
        <v>49.770106666666663</v>
      </c>
      <c r="J6" s="12">
        <f t="shared" si="0"/>
        <v>37.683653333333332</v>
      </c>
      <c r="K6" s="12">
        <f t="shared" si="0"/>
        <v>98.435866666666655</v>
      </c>
      <c r="L6" s="12">
        <f t="shared" si="0"/>
        <v>78.539683333333343</v>
      </c>
      <c r="M6" s="12">
        <f t="shared" si="0"/>
        <v>76.692700000000002</v>
      </c>
      <c r="N6" s="12">
        <f t="shared" si="0"/>
        <v>76.252063333333339</v>
      </c>
    </row>
    <row r="7" spans="1:14" ht="16.2" thickBot="1">
      <c r="A7" s="19"/>
      <c r="B7" s="16" t="s">
        <v>60</v>
      </c>
      <c r="C7" s="12">
        <f>_xlfn.STDEV.P(C3:C5)</f>
        <v>5.4883634145405003</v>
      </c>
      <c r="D7" s="12">
        <f t="shared" ref="D7:N7" si="1">_xlfn.STDEV.P(D3:D5)</f>
        <v>1.8477105300223726</v>
      </c>
      <c r="E7" s="12">
        <f t="shared" si="1"/>
        <v>2.0014137167901001</v>
      </c>
      <c r="F7" s="12">
        <f t="shared" si="1"/>
        <v>1.3695954318784165</v>
      </c>
      <c r="G7" s="12">
        <f t="shared" si="1"/>
        <v>5.1931848002058292</v>
      </c>
      <c r="H7" s="12">
        <f t="shared" si="1"/>
        <v>2.4429798215339873</v>
      </c>
      <c r="I7" s="12">
        <f t="shared" si="1"/>
        <v>1.1964001618280651</v>
      </c>
      <c r="J7" s="12">
        <f t="shared" si="1"/>
        <v>0.7720725210467978</v>
      </c>
      <c r="K7" s="12">
        <f t="shared" si="1"/>
        <v>3.7447979788263885</v>
      </c>
      <c r="L7" s="12">
        <f t="shared" si="1"/>
        <v>9.1106061171263999</v>
      </c>
      <c r="M7" s="12">
        <f t="shared" si="1"/>
        <v>9.3705703118469383</v>
      </c>
      <c r="N7" s="12">
        <f t="shared" si="1"/>
        <v>7.2771732457794984</v>
      </c>
    </row>
    <row r="8" spans="1:14" ht="15" thickBot="1">
      <c r="A8" s="17" t="s">
        <v>61</v>
      </c>
      <c r="B8" s="16" t="s">
        <v>62</v>
      </c>
      <c r="C8" s="12">
        <v>103.7278</v>
      </c>
      <c r="D8" s="12">
        <v>88</v>
      </c>
      <c r="E8" s="12">
        <v>62.344349999999999</v>
      </c>
      <c r="F8" s="12">
        <v>50.347830000000002</v>
      </c>
      <c r="G8" s="12">
        <v>100.81229999999999</v>
      </c>
      <c r="H8" s="12">
        <v>68.903080000000003</v>
      </c>
      <c r="I8" s="12">
        <v>59.010770000000001</v>
      </c>
      <c r="J8" s="12">
        <v>52.608460000000001</v>
      </c>
      <c r="K8" s="12">
        <v>93.282730000000001</v>
      </c>
      <c r="L8" s="12">
        <v>85.454549999999998</v>
      </c>
      <c r="M8" s="12">
        <v>82.636359999999996</v>
      </c>
      <c r="N8" s="12">
        <v>83.532730000000001</v>
      </c>
    </row>
    <row r="9" spans="1:14" ht="16.2" thickBot="1">
      <c r="A9" s="19"/>
      <c r="B9" s="16" t="s">
        <v>57</v>
      </c>
      <c r="C9" s="12">
        <v>103.1991</v>
      </c>
      <c r="D9" s="12">
        <v>84.226960000000005</v>
      </c>
      <c r="E9" s="12">
        <v>56.94435</v>
      </c>
      <c r="F9" s="12">
        <v>48.757390000000001</v>
      </c>
      <c r="G9" s="12">
        <v>101.9046</v>
      </c>
      <c r="H9" s="12">
        <v>74.761539999999997</v>
      </c>
      <c r="I9" s="12">
        <v>64.640770000000003</v>
      </c>
      <c r="J9" s="12">
        <v>59.621540000000003</v>
      </c>
      <c r="K9" s="12">
        <v>93.38364</v>
      </c>
      <c r="L9" s="12">
        <v>87.390910000000005</v>
      </c>
      <c r="M9" s="12">
        <v>83.689089999999993</v>
      </c>
      <c r="N9" s="12">
        <v>87.059089999999998</v>
      </c>
    </row>
    <row r="10" spans="1:14" ht="16.2" thickBot="1">
      <c r="A10" s="19"/>
      <c r="B10" s="16" t="s">
        <v>58</v>
      </c>
      <c r="C10" s="12">
        <v>84.918260000000004</v>
      </c>
      <c r="D10" s="12">
        <v>77.304349999999999</v>
      </c>
      <c r="E10" s="12">
        <v>66.550430000000006</v>
      </c>
      <c r="F10" s="12">
        <v>48.322609999999997</v>
      </c>
      <c r="G10" s="12">
        <v>87.485380000000006</v>
      </c>
      <c r="H10" s="12">
        <v>70.75</v>
      </c>
      <c r="I10" s="12">
        <v>68.516149999999996</v>
      </c>
      <c r="J10" s="12">
        <v>60.032310000000003</v>
      </c>
      <c r="K10" s="12">
        <v>109.1473</v>
      </c>
      <c r="L10" s="12">
        <v>81.899090000000001</v>
      </c>
      <c r="M10" s="12">
        <v>85.760909999999996</v>
      </c>
      <c r="N10" s="12">
        <v>81.493639999999999</v>
      </c>
    </row>
    <row r="11" spans="1:14" ht="16.2" thickBot="1">
      <c r="A11" s="19"/>
      <c r="B11" s="16" t="s">
        <v>59</v>
      </c>
      <c r="C11" s="12">
        <f>AVERAGE(C8:C10)</f>
        <v>97.281719999999993</v>
      </c>
      <c r="D11" s="12">
        <f t="shared" ref="D11:N11" si="2">AVERAGE(D8:D10)</f>
        <v>83.177103333333335</v>
      </c>
      <c r="E11" s="12">
        <f t="shared" si="2"/>
        <v>61.946376666666673</v>
      </c>
      <c r="F11" s="12">
        <f t="shared" si="2"/>
        <v>49.142609999999998</v>
      </c>
      <c r="G11" s="12">
        <f t="shared" si="2"/>
        <v>96.734093333333348</v>
      </c>
      <c r="H11" s="12">
        <f t="shared" si="2"/>
        <v>71.471540000000005</v>
      </c>
      <c r="I11" s="12">
        <f t="shared" si="2"/>
        <v>64.055896666666669</v>
      </c>
      <c r="J11" s="12">
        <f t="shared" si="2"/>
        <v>57.420770000000005</v>
      </c>
      <c r="K11" s="12">
        <f t="shared" si="2"/>
        <v>98.604556666666667</v>
      </c>
      <c r="L11" s="12">
        <f t="shared" si="2"/>
        <v>84.914850000000001</v>
      </c>
      <c r="M11" s="12">
        <f t="shared" si="2"/>
        <v>84.028786666666662</v>
      </c>
      <c r="N11" s="12">
        <f t="shared" si="2"/>
        <v>84.028486666666666</v>
      </c>
    </row>
    <row r="12" spans="1:14" ht="16.2" thickBot="1">
      <c r="A12" s="19"/>
      <c r="B12" s="16" t="s">
        <v>60</v>
      </c>
      <c r="C12" s="12">
        <f>_xlfn.STDEV.P(C8:C10)</f>
        <v>8.7449504782741148</v>
      </c>
      <c r="D12" s="12">
        <f t="shared" ref="D12:N12" si="3">_xlfn.STDEV.P(D8:D10)</f>
        <v>4.4291369735749759</v>
      </c>
      <c r="E12" s="12">
        <f t="shared" si="3"/>
        <v>3.9317494259030425</v>
      </c>
      <c r="F12" s="12">
        <f t="shared" si="3"/>
        <v>0.87050745675535102</v>
      </c>
      <c r="G12" s="12">
        <f t="shared" si="3"/>
        <v>6.5550135298173746</v>
      </c>
      <c r="H12" s="12">
        <f t="shared" si="3"/>
        <v>2.4455201725604283</v>
      </c>
      <c r="I12" s="12">
        <f t="shared" si="3"/>
        <v>3.9025307898109158</v>
      </c>
      <c r="J12" s="12">
        <f t="shared" si="3"/>
        <v>3.406946692695187</v>
      </c>
      <c r="K12" s="12">
        <f t="shared" si="3"/>
        <v>7.4549591302896419</v>
      </c>
      <c r="L12" s="12">
        <f t="shared" si="3"/>
        <v>2.2742733338512044</v>
      </c>
      <c r="M12" s="12">
        <f t="shared" si="3"/>
        <v>1.2980109256431123</v>
      </c>
      <c r="N12" s="12">
        <f t="shared" si="3"/>
        <v>2.2989692516478377</v>
      </c>
    </row>
    <row r="13" spans="1:14" ht="15" thickBot="1">
      <c r="A13" s="17" t="s">
        <v>63</v>
      </c>
      <c r="B13" s="16" t="s">
        <v>62</v>
      </c>
      <c r="C13" s="12">
        <v>99.009569999999997</v>
      </c>
      <c r="D13" s="12">
        <v>84.528700000000001</v>
      </c>
      <c r="E13" s="12">
        <v>67.779129999999995</v>
      </c>
      <c r="F13" s="12">
        <v>58.478259999999999</v>
      </c>
      <c r="G13" s="12">
        <v>100.194</v>
      </c>
      <c r="H13" s="12">
        <v>54.664189999999998</v>
      </c>
      <c r="I13" s="12">
        <v>42.416739999999997</v>
      </c>
      <c r="J13" s="12">
        <v>35.044649999999997</v>
      </c>
      <c r="K13" s="12">
        <v>101.4632</v>
      </c>
      <c r="L13" s="12">
        <v>95.805599999999998</v>
      </c>
      <c r="M13" s="12">
        <v>84.375200000000007</v>
      </c>
      <c r="N13" s="12">
        <v>42.870399999999997</v>
      </c>
    </row>
    <row r="14" spans="1:14" ht="16.2" thickBot="1">
      <c r="A14" s="19"/>
      <c r="B14" s="16" t="s">
        <v>57</v>
      </c>
      <c r="C14" s="12">
        <v>96.554779999999994</v>
      </c>
      <c r="D14" s="12">
        <v>77.680869999999999</v>
      </c>
      <c r="E14" s="12">
        <v>67.840869999999995</v>
      </c>
      <c r="F14" s="12">
        <v>59.347830000000002</v>
      </c>
      <c r="G14" s="12">
        <v>97.18186</v>
      </c>
      <c r="H14" s="12">
        <v>66.193950000000001</v>
      </c>
      <c r="I14" s="12">
        <v>41.044649999999997</v>
      </c>
      <c r="J14" s="12">
        <v>34.733020000000003</v>
      </c>
      <c r="K14" s="12">
        <v>96.744799999999998</v>
      </c>
      <c r="L14" s="12">
        <v>91.947199999999995</v>
      </c>
      <c r="M14" s="12">
        <v>89.456000000000003</v>
      </c>
      <c r="N14" s="12">
        <v>56.449599999999997</v>
      </c>
    </row>
    <row r="15" spans="1:14" ht="16.2" thickBot="1">
      <c r="A15" s="19"/>
      <c r="B15" s="16" t="s">
        <v>58</v>
      </c>
      <c r="C15" s="12">
        <v>95.373040000000003</v>
      </c>
      <c r="D15" s="12">
        <v>83.722610000000003</v>
      </c>
      <c r="E15" s="12">
        <v>71.086960000000005</v>
      </c>
      <c r="F15" s="12">
        <v>60.176519999999996</v>
      </c>
      <c r="G15" s="12">
        <v>100.8698</v>
      </c>
      <c r="H15" s="12">
        <v>56.79674</v>
      </c>
      <c r="I15" s="12">
        <v>45.389769999999999</v>
      </c>
      <c r="J15" s="12">
        <v>38.530700000000003</v>
      </c>
      <c r="K15" s="12">
        <v>96.577600000000004</v>
      </c>
      <c r="L15" s="12">
        <v>92.977599999999995</v>
      </c>
      <c r="M15" s="12">
        <v>80.988</v>
      </c>
      <c r="N15" s="12">
        <v>41.371200000000002</v>
      </c>
    </row>
    <row r="16" spans="1:14" ht="16.2" thickBot="1">
      <c r="A16" s="19"/>
      <c r="B16" s="16" t="s">
        <v>59</v>
      </c>
      <c r="C16" s="12">
        <f>AVERAGE(C13:C15)</f>
        <v>96.979129999999998</v>
      </c>
      <c r="D16" s="12">
        <f t="shared" ref="D16:N16" si="4">AVERAGE(D13:D15)</f>
        <v>81.977393333333325</v>
      </c>
      <c r="E16" s="12">
        <f t="shared" si="4"/>
        <v>68.902320000000003</v>
      </c>
      <c r="F16" s="12">
        <f t="shared" si="4"/>
        <v>59.334203333333335</v>
      </c>
      <c r="G16" s="12">
        <f t="shared" si="4"/>
        <v>99.415219999999991</v>
      </c>
      <c r="H16" s="12">
        <f t="shared" si="4"/>
        <v>59.218293333333328</v>
      </c>
      <c r="I16" s="12">
        <f t="shared" si="4"/>
        <v>42.950386666666667</v>
      </c>
      <c r="J16" s="12">
        <f t="shared" si="4"/>
        <v>36.102789999999999</v>
      </c>
      <c r="K16" s="12">
        <f t="shared" si="4"/>
        <v>98.261866666666663</v>
      </c>
      <c r="L16" s="12">
        <f t="shared" si="4"/>
        <v>93.576799999999992</v>
      </c>
      <c r="M16" s="12">
        <f t="shared" si="4"/>
        <v>84.939733333333336</v>
      </c>
      <c r="N16" s="12">
        <f t="shared" si="4"/>
        <v>46.89706666666666</v>
      </c>
    </row>
    <row r="17" spans="1:14" ht="16.2" thickBot="1">
      <c r="A17" s="19"/>
      <c r="B17" s="16" t="s">
        <v>60</v>
      </c>
      <c r="C17" s="12">
        <f>_xlfn.STDEV.P(C13:C15)</f>
        <v>1.5146269732401638</v>
      </c>
      <c r="D17" s="12">
        <f t="shared" ref="D17:N17" si="5">_xlfn.STDEV.P(D13:D15)</f>
        <v>3.0558719254830629</v>
      </c>
      <c r="E17" s="12">
        <f t="shared" si="5"/>
        <v>1.5449793750726948</v>
      </c>
      <c r="F17" s="12">
        <f t="shared" si="5"/>
        <v>0.69337869471803615</v>
      </c>
      <c r="G17" s="12">
        <f t="shared" si="5"/>
        <v>1.6031425549422191</v>
      </c>
      <c r="H17" s="12">
        <f t="shared" si="5"/>
        <v>5.0087777500459696</v>
      </c>
      <c r="I17" s="12">
        <f t="shared" si="5"/>
        <v>1.8135786036146575</v>
      </c>
      <c r="J17" s="12">
        <f t="shared" si="5"/>
        <v>1.7214990638587842</v>
      </c>
      <c r="K17" s="12">
        <f t="shared" si="5"/>
        <v>2.2647134172389718</v>
      </c>
      <c r="L17" s="12">
        <f t="shared" si="5"/>
        <v>1.6311740393552956</v>
      </c>
      <c r="M17" s="12">
        <f t="shared" si="5"/>
        <v>3.4800171851427542</v>
      </c>
      <c r="N17" s="12">
        <f t="shared" si="5"/>
        <v>6.7823334221261273</v>
      </c>
    </row>
    <row r="18" spans="1:14" ht="15" thickBot="1">
      <c r="A18" s="17" t="s">
        <v>64</v>
      </c>
      <c r="B18" s="16" t="s">
        <v>62</v>
      </c>
      <c r="C18" s="12">
        <v>105.2713</v>
      </c>
      <c r="D18" s="12">
        <v>80.463480000000004</v>
      </c>
      <c r="E18" s="12">
        <v>39.304349999999999</v>
      </c>
      <c r="F18" s="12">
        <v>52.701740000000001</v>
      </c>
      <c r="G18" s="12">
        <v>93.809520000000006</v>
      </c>
      <c r="H18" s="12">
        <v>89.081900000000005</v>
      </c>
      <c r="I18" s="12">
        <v>86.03143</v>
      </c>
      <c r="J18" s="12">
        <v>67.365710000000007</v>
      </c>
      <c r="K18" s="12">
        <v>95.966999999999999</v>
      </c>
      <c r="L18" s="12">
        <v>95.820999999999998</v>
      </c>
      <c r="M18" s="12">
        <v>86.457999999999998</v>
      </c>
      <c r="N18" s="12">
        <v>82.832999999999998</v>
      </c>
    </row>
    <row r="19" spans="1:14" ht="16.2" thickBot="1">
      <c r="A19" s="19"/>
      <c r="B19" s="16" t="s">
        <v>57</v>
      </c>
      <c r="C19" s="12">
        <v>84.624350000000007</v>
      </c>
      <c r="D19" s="12">
        <v>79.166960000000003</v>
      </c>
      <c r="E19" s="12">
        <v>45.376519999999999</v>
      </c>
      <c r="F19" s="12">
        <v>59.589570000000002</v>
      </c>
      <c r="G19" s="12">
        <v>92.995239999999995</v>
      </c>
      <c r="H19" s="12">
        <v>94.023809999999997</v>
      </c>
      <c r="I19" s="12">
        <v>88.095240000000004</v>
      </c>
      <c r="J19" s="12">
        <v>75.488569999999996</v>
      </c>
      <c r="K19" s="12">
        <v>83.5</v>
      </c>
      <c r="L19" s="12">
        <v>90.545000000000002</v>
      </c>
      <c r="M19" s="12">
        <v>84.046999999999997</v>
      </c>
      <c r="N19" s="12">
        <v>80.230999999999995</v>
      </c>
    </row>
    <row r="20" spans="1:14" ht="16.2" thickBot="1">
      <c r="A20" s="19"/>
      <c r="B20" s="16" t="s">
        <v>58</v>
      </c>
      <c r="C20" s="12">
        <v>99.706090000000003</v>
      </c>
      <c r="D20" s="12">
        <v>83.863479999999996</v>
      </c>
      <c r="E20" s="12">
        <v>48.733040000000003</v>
      </c>
      <c r="F20" s="12">
        <v>58.070430000000002</v>
      </c>
      <c r="G20" s="12">
        <v>106.7495</v>
      </c>
      <c r="H20" s="12">
        <v>93.908569999999997</v>
      </c>
      <c r="I20" s="12">
        <v>71.718100000000007</v>
      </c>
      <c r="J20" s="12">
        <v>73.714290000000005</v>
      </c>
      <c r="K20" s="12">
        <v>106.083</v>
      </c>
      <c r="L20" s="12">
        <v>87.912000000000006</v>
      </c>
      <c r="M20" s="12">
        <v>84.543999999999997</v>
      </c>
      <c r="N20" s="12">
        <v>81.328999999999994</v>
      </c>
    </row>
    <row r="21" spans="1:14" ht="16.2" thickBot="1">
      <c r="A21" s="19"/>
      <c r="B21" s="16" t="s">
        <v>59</v>
      </c>
      <c r="C21" s="12">
        <f>AVERAGE(C18:C20)</f>
        <v>96.533913333333331</v>
      </c>
      <c r="D21" s="12">
        <f t="shared" ref="D21:N21" si="6">AVERAGE(D18:D20)</f>
        <v>81.164640000000006</v>
      </c>
      <c r="E21" s="12">
        <f t="shared" si="6"/>
        <v>44.471303333333331</v>
      </c>
      <c r="F21" s="12">
        <f t="shared" si="6"/>
        <v>56.787246666666668</v>
      </c>
      <c r="G21" s="12">
        <f t="shared" si="6"/>
        <v>97.851420000000005</v>
      </c>
      <c r="H21" s="12">
        <f t="shared" si="6"/>
        <v>92.338093333333333</v>
      </c>
      <c r="I21" s="12">
        <f t="shared" si="6"/>
        <v>81.948256666666666</v>
      </c>
      <c r="J21" s="12">
        <f t="shared" si="6"/>
        <v>72.189523333333341</v>
      </c>
      <c r="K21" s="12">
        <f t="shared" si="6"/>
        <v>95.183333333333323</v>
      </c>
      <c r="L21" s="12">
        <f t="shared" si="6"/>
        <v>91.426000000000002</v>
      </c>
      <c r="M21" s="12">
        <f t="shared" si="6"/>
        <v>85.016333333333321</v>
      </c>
      <c r="N21" s="12">
        <f t="shared" si="6"/>
        <v>81.464333333333329</v>
      </c>
    </row>
    <row r="22" spans="1:14" ht="16.2" thickBot="1">
      <c r="A22" s="19"/>
      <c r="B22" s="16" t="s">
        <v>60</v>
      </c>
      <c r="C22" s="12">
        <f>_xlfn.STDEV.P(C18:C20)</f>
        <v>8.7224295040251736</v>
      </c>
      <c r="D22" s="12">
        <f t="shared" ref="D22:N22" si="7">_xlfn.STDEV.P(D18:D20)</f>
        <v>1.980411411264501</v>
      </c>
      <c r="E22" s="12">
        <f t="shared" si="7"/>
        <v>3.9021029961832414</v>
      </c>
      <c r="F22" s="12">
        <f t="shared" si="7"/>
        <v>2.9547103780724249</v>
      </c>
      <c r="G22" s="12">
        <f t="shared" si="7"/>
        <v>6.3006684166258626</v>
      </c>
      <c r="H22" s="12">
        <f t="shared" si="7"/>
        <v>2.30295698793722</v>
      </c>
      <c r="I22" s="12">
        <f t="shared" si="7"/>
        <v>7.2827150155892317</v>
      </c>
      <c r="J22" s="12">
        <f t="shared" si="7"/>
        <v>3.4870138787347638</v>
      </c>
      <c r="K22" s="12">
        <f t="shared" si="7"/>
        <v>9.2361092939012419</v>
      </c>
      <c r="L22" s="12">
        <f t="shared" si="7"/>
        <v>3.2883826825153188</v>
      </c>
      <c r="M22" s="12">
        <f t="shared" si="7"/>
        <v>1.0394082718333335</v>
      </c>
      <c r="N22" s="12">
        <f t="shared" si="7"/>
        <v>1.0665637450345975</v>
      </c>
    </row>
  </sheetData>
  <mergeCells count="3">
    <mergeCell ref="C1:F1"/>
    <mergeCell ref="G1:J1"/>
    <mergeCell ref="K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C9B74-E994-4D71-BCAA-F45D183E001F}">
  <dimension ref="A1:V47"/>
  <sheetViews>
    <sheetView tabSelected="1" workbookViewId="0">
      <selection activeCell="F3" sqref="F3"/>
    </sheetView>
  </sheetViews>
  <sheetFormatPr defaultRowHeight="14.4"/>
  <sheetData>
    <row r="1" spans="1:22" ht="16.2" thickBot="1">
      <c r="A1" s="20" t="s">
        <v>65</v>
      </c>
      <c r="B1" s="21" t="s">
        <v>66</v>
      </c>
      <c r="C1" s="21" t="s">
        <v>67</v>
      </c>
      <c r="D1" s="21" t="s">
        <v>68</v>
      </c>
      <c r="E1" s="21" t="s">
        <v>68</v>
      </c>
      <c r="F1" s="21" t="s">
        <v>66</v>
      </c>
      <c r="G1" s="21" t="s">
        <v>67</v>
      </c>
      <c r="H1" s="21" t="s">
        <v>67</v>
      </c>
      <c r="I1" s="21" t="s">
        <v>68</v>
      </c>
      <c r="J1" s="21" t="s">
        <v>66</v>
      </c>
      <c r="K1" s="21" t="s">
        <v>66</v>
      </c>
      <c r="L1" s="21" t="s">
        <v>69</v>
      </c>
      <c r="M1" s="21" t="s">
        <v>68</v>
      </c>
      <c r="N1" s="21" t="s">
        <v>69</v>
      </c>
      <c r="O1" s="21" t="s">
        <v>67</v>
      </c>
      <c r="P1" s="21" t="s">
        <v>66</v>
      </c>
      <c r="Q1" s="21" t="s">
        <v>68</v>
      </c>
      <c r="R1" s="21" t="s">
        <v>66</v>
      </c>
      <c r="S1" s="21" t="s">
        <v>67</v>
      </c>
      <c r="T1" s="22"/>
      <c r="U1" s="22"/>
      <c r="V1" s="23"/>
    </row>
    <row r="2" spans="1:22" ht="16.2" thickBot="1">
      <c r="A2" s="24" t="s">
        <v>70</v>
      </c>
      <c r="B2" s="25">
        <v>0</v>
      </c>
      <c r="C2" s="25">
        <v>88.85</v>
      </c>
      <c r="D2" s="25">
        <v>0</v>
      </c>
      <c r="E2" s="25">
        <v>0</v>
      </c>
      <c r="F2" s="25">
        <v>0.17</v>
      </c>
      <c r="G2" s="25">
        <v>76.709999999999994</v>
      </c>
      <c r="H2" s="25">
        <v>88.69</v>
      </c>
      <c r="I2" s="25">
        <v>0</v>
      </c>
      <c r="J2" s="25">
        <v>0</v>
      </c>
      <c r="K2" s="25">
        <v>0</v>
      </c>
      <c r="L2" s="25">
        <v>0.17</v>
      </c>
      <c r="M2" s="25">
        <v>0.17</v>
      </c>
      <c r="N2" s="25">
        <v>1</v>
      </c>
      <c r="O2" s="25">
        <v>67.22</v>
      </c>
      <c r="P2" s="25">
        <v>0</v>
      </c>
      <c r="Q2" s="25">
        <v>0</v>
      </c>
      <c r="R2" s="25">
        <v>0</v>
      </c>
      <c r="S2" s="25">
        <v>82.86</v>
      </c>
      <c r="T2" s="25"/>
      <c r="U2" s="27"/>
      <c r="V2" s="27"/>
    </row>
    <row r="3" spans="1:22" ht="16.2" thickBot="1">
      <c r="A3" s="24" t="s">
        <v>71</v>
      </c>
      <c r="B3" s="25">
        <v>0.17</v>
      </c>
      <c r="C3" s="25">
        <v>0</v>
      </c>
      <c r="D3" s="25">
        <v>88.69</v>
      </c>
      <c r="E3" s="25">
        <v>87.85</v>
      </c>
      <c r="F3" s="25">
        <v>0</v>
      </c>
      <c r="G3" s="25">
        <v>0</v>
      </c>
      <c r="H3" s="25">
        <v>0</v>
      </c>
      <c r="I3" s="25">
        <v>88.85</v>
      </c>
      <c r="J3" s="25">
        <v>0</v>
      </c>
      <c r="K3" s="25">
        <v>0</v>
      </c>
      <c r="L3" s="25">
        <v>0.33</v>
      </c>
      <c r="M3" s="25">
        <v>88.02</v>
      </c>
      <c r="N3" s="25">
        <v>57.4</v>
      </c>
      <c r="O3" s="25">
        <v>0</v>
      </c>
      <c r="P3" s="25">
        <v>0.17</v>
      </c>
      <c r="Q3" s="25">
        <v>83.69</v>
      </c>
      <c r="R3" s="25">
        <v>0</v>
      </c>
      <c r="S3" s="25">
        <v>0.17</v>
      </c>
      <c r="T3" s="25"/>
      <c r="U3" s="27"/>
      <c r="V3" s="27"/>
    </row>
    <row r="4" spans="1:22" ht="16.2" thickBot="1">
      <c r="A4" s="24" t="s">
        <v>72</v>
      </c>
      <c r="B4" s="25">
        <v>0</v>
      </c>
      <c r="C4" s="25">
        <v>0</v>
      </c>
      <c r="D4" s="25">
        <v>0.33</v>
      </c>
      <c r="E4" s="25">
        <v>1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88.02</v>
      </c>
      <c r="M4" s="25">
        <v>0</v>
      </c>
      <c r="N4" s="25">
        <v>25.96</v>
      </c>
      <c r="O4" s="25">
        <v>0.17</v>
      </c>
      <c r="P4" s="25">
        <v>0</v>
      </c>
      <c r="Q4" s="25">
        <v>0</v>
      </c>
      <c r="R4" s="25">
        <v>0</v>
      </c>
      <c r="S4" s="25">
        <v>0</v>
      </c>
      <c r="T4" s="25"/>
      <c r="U4" s="27"/>
      <c r="V4" s="27"/>
    </row>
    <row r="5" spans="1:22" ht="16.2" thickBot="1">
      <c r="A5" s="24" t="s">
        <v>73</v>
      </c>
      <c r="B5" s="25">
        <v>88.69</v>
      </c>
      <c r="C5" s="25">
        <v>0</v>
      </c>
      <c r="D5" s="25">
        <v>0</v>
      </c>
      <c r="E5" s="25">
        <v>0.17</v>
      </c>
      <c r="F5" s="25">
        <v>77.37</v>
      </c>
      <c r="G5" s="25">
        <v>12.48</v>
      </c>
      <c r="H5" s="25">
        <v>0.5</v>
      </c>
      <c r="I5" s="25">
        <v>0</v>
      </c>
      <c r="J5" s="25">
        <v>88.85</v>
      </c>
      <c r="K5" s="25">
        <v>88.85</v>
      </c>
      <c r="L5" s="25">
        <v>0.17</v>
      </c>
      <c r="M5" s="25">
        <v>0.17</v>
      </c>
      <c r="N5" s="25">
        <v>0</v>
      </c>
      <c r="O5" s="25">
        <v>16.64</v>
      </c>
      <c r="P5" s="25">
        <v>83.19</v>
      </c>
      <c r="Q5" s="25">
        <v>0</v>
      </c>
      <c r="R5" s="25">
        <v>83.69</v>
      </c>
      <c r="S5" s="25">
        <v>0.67</v>
      </c>
      <c r="T5" s="25"/>
      <c r="U5" s="27"/>
      <c r="V5" s="27"/>
    </row>
    <row r="6" spans="1:22" ht="16.2" thickBot="1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7"/>
      <c r="V6" s="27"/>
    </row>
    <row r="7" spans="1:22" ht="16.2" thickBot="1">
      <c r="A7" s="24" t="s">
        <v>74</v>
      </c>
      <c r="B7" s="26" t="s">
        <v>69</v>
      </c>
      <c r="C7" s="26" t="s">
        <v>66</v>
      </c>
      <c r="D7" s="26" t="s">
        <v>66</v>
      </c>
      <c r="E7" s="26" t="s">
        <v>67</v>
      </c>
      <c r="F7" s="26" t="s">
        <v>67</v>
      </c>
      <c r="G7" s="26" t="s">
        <v>67</v>
      </c>
      <c r="H7" s="26" t="s">
        <v>66</v>
      </c>
      <c r="I7" s="26" t="s">
        <v>68</v>
      </c>
      <c r="J7" s="26" t="s">
        <v>68</v>
      </c>
      <c r="K7" s="26" t="s">
        <v>69</v>
      </c>
      <c r="L7" s="26" t="s">
        <v>66</v>
      </c>
      <c r="M7" s="26" t="s">
        <v>68</v>
      </c>
      <c r="N7" s="26" t="s">
        <v>69</v>
      </c>
      <c r="O7" s="26" t="s">
        <v>67</v>
      </c>
      <c r="P7" s="26" t="s">
        <v>67</v>
      </c>
      <c r="Q7" s="26" t="s">
        <v>67</v>
      </c>
      <c r="R7" s="26" t="s">
        <v>69</v>
      </c>
      <c r="S7" s="25"/>
      <c r="T7" s="25"/>
      <c r="U7" s="25"/>
      <c r="V7" s="28"/>
    </row>
    <row r="8" spans="1:22" ht="16.2" thickBot="1">
      <c r="A8" s="24" t="s">
        <v>70</v>
      </c>
      <c r="B8" s="25">
        <v>1.5</v>
      </c>
      <c r="C8" s="25">
        <v>3.66</v>
      </c>
      <c r="D8" s="25">
        <v>50.25</v>
      </c>
      <c r="E8" s="25">
        <v>35.94</v>
      </c>
      <c r="F8" s="25">
        <v>78.87</v>
      </c>
      <c r="G8" s="25">
        <v>77.87</v>
      </c>
      <c r="H8" s="25">
        <v>5.49</v>
      </c>
      <c r="I8" s="25">
        <v>0.33</v>
      </c>
      <c r="J8" s="25">
        <v>0.5</v>
      </c>
      <c r="K8" s="25">
        <v>2.16</v>
      </c>
      <c r="L8" s="25">
        <v>8.15</v>
      </c>
      <c r="M8" s="25">
        <v>5.16</v>
      </c>
      <c r="N8" s="25">
        <v>0.67</v>
      </c>
      <c r="O8" s="25">
        <v>74.209999999999994</v>
      </c>
      <c r="P8" s="25">
        <v>77.2</v>
      </c>
      <c r="Q8" s="25">
        <v>76.87</v>
      </c>
      <c r="R8" s="25">
        <v>0.17</v>
      </c>
      <c r="S8" s="25"/>
      <c r="T8" s="25"/>
      <c r="U8" s="25"/>
      <c r="V8" s="27"/>
    </row>
    <row r="9" spans="1:22" ht="16.2" thickBot="1">
      <c r="A9" s="24" t="s">
        <v>71</v>
      </c>
      <c r="B9" s="25">
        <v>37.94</v>
      </c>
      <c r="C9" s="25">
        <v>2</v>
      </c>
      <c r="D9" s="25">
        <v>0.17</v>
      </c>
      <c r="E9" s="25">
        <v>0</v>
      </c>
      <c r="F9" s="25">
        <v>0.17</v>
      </c>
      <c r="G9" s="25">
        <v>0.67</v>
      </c>
      <c r="H9" s="25">
        <v>1.33</v>
      </c>
      <c r="I9" s="25">
        <v>58.9</v>
      </c>
      <c r="J9" s="25">
        <v>75.040000000000006</v>
      </c>
      <c r="K9" s="25">
        <v>1.66</v>
      </c>
      <c r="L9" s="25">
        <v>11.15</v>
      </c>
      <c r="M9" s="25">
        <v>69.38</v>
      </c>
      <c r="N9" s="25">
        <v>0</v>
      </c>
      <c r="O9" s="25">
        <v>0.33</v>
      </c>
      <c r="P9" s="25">
        <v>0.17</v>
      </c>
      <c r="Q9" s="25">
        <v>0</v>
      </c>
      <c r="R9" s="25">
        <v>0.83</v>
      </c>
      <c r="S9" s="25"/>
      <c r="T9" s="25"/>
      <c r="U9" s="25"/>
      <c r="V9" s="27"/>
    </row>
    <row r="10" spans="1:22" ht="16.2" thickBot="1">
      <c r="A10" s="24" t="s">
        <v>72</v>
      </c>
      <c r="B10" s="25">
        <v>39.270000000000003</v>
      </c>
      <c r="C10" s="25">
        <v>0.33</v>
      </c>
      <c r="D10" s="25">
        <v>0.83</v>
      </c>
      <c r="E10" s="25">
        <v>0.17</v>
      </c>
      <c r="F10" s="25">
        <v>0.17</v>
      </c>
      <c r="G10" s="25">
        <v>0</v>
      </c>
      <c r="H10" s="25">
        <v>2.16</v>
      </c>
      <c r="I10" s="25">
        <v>19.47</v>
      </c>
      <c r="J10" s="25">
        <v>2.16</v>
      </c>
      <c r="K10" s="25">
        <v>4.99</v>
      </c>
      <c r="L10" s="25">
        <v>1.83</v>
      </c>
      <c r="M10" s="25">
        <v>2.16</v>
      </c>
      <c r="N10" s="25">
        <v>76.87</v>
      </c>
      <c r="O10" s="25">
        <v>0.17</v>
      </c>
      <c r="P10" s="25">
        <v>0</v>
      </c>
      <c r="Q10" s="25">
        <v>0.17</v>
      </c>
      <c r="R10" s="25">
        <v>75.709999999999994</v>
      </c>
      <c r="S10" s="25"/>
      <c r="T10" s="25"/>
      <c r="U10" s="25"/>
      <c r="V10" s="27"/>
    </row>
    <row r="11" spans="1:22" ht="16.2" thickBot="1">
      <c r="A11" s="24" t="s">
        <v>73</v>
      </c>
      <c r="B11" s="25">
        <v>2</v>
      </c>
      <c r="C11" s="25">
        <v>74.709999999999994</v>
      </c>
      <c r="D11" s="25">
        <v>29.12</v>
      </c>
      <c r="E11" s="25">
        <v>44.26</v>
      </c>
      <c r="F11" s="25">
        <v>0.33</v>
      </c>
      <c r="G11" s="25">
        <v>0.67</v>
      </c>
      <c r="H11" s="25">
        <v>68.39</v>
      </c>
      <c r="I11" s="25">
        <v>0.17</v>
      </c>
      <c r="J11" s="25">
        <v>0.67</v>
      </c>
      <c r="K11" s="25">
        <v>69.38</v>
      </c>
      <c r="L11" s="25">
        <v>56.74</v>
      </c>
      <c r="M11" s="25">
        <v>1.5</v>
      </c>
      <c r="N11" s="25">
        <v>0.33</v>
      </c>
      <c r="O11" s="25">
        <v>2.83</v>
      </c>
      <c r="P11" s="25">
        <v>0</v>
      </c>
      <c r="Q11" s="25">
        <v>0.17</v>
      </c>
      <c r="R11" s="25">
        <v>0</v>
      </c>
      <c r="S11" s="25"/>
      <c r="T11" s="25"/>
      <c r="U11" s="25"/>
      <c r="V11" s="27"/>
    </row>
    <row r="12" spans="1:22" ht="16.2" thickBot="1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7"/>
    </row>
    <row r="13" spans="1:22" ht="16.2" thickBot="1">
      <c r="A13" s="24" t="s">
        <v>75</v>
      </c>
      <c r="B13" s="26" t="s">
        <v>69</v>
      </c>
      <c r="C13" s="26" t="s">
        <v>66</v>
      </c>
      <c r="D13" s="26" t="s">
        <v>68</v>
      </c>
      <c r="E13" s="26" t="s">
        <v>67</v>
      </c>
      <c r="F13" s="26" t="s">
        <v>67</v>
      </c>
      <c r="G13" s="26" t="s">
        <v>69</v>
      </c>
      <c r="H13" s="26" t="s">
        <v>67</v>
      </c>
      <c r="I13" s="26" t="s">
        <v>67</v>
      </c>
      <c r="J13" s="26" t="s">
        <v>66</v>
      </c>
      <c r="K13" s="26" t="s">
        <v>66</v>
      </c>
      <c r="L13" s="26" t="s">
        <v>68</v>
      </c>
      <c r="M13" s="26" t="s">
        <v>68</v>
      </c>
      <c r="N13" s="26" t="s">
        <v>68</v>
      </c>
      <c r="O13" s="26" t="s">
        <v>69</v>
      </c>
      <c r="P13" s="26" t="s">
        <v>69</v>
      </c>
      <c r="Q13" s="26" t="s">
        <v>66</v>
      </c>
      <c r="R13" s="26" t="s">
        <v>68</v>
      </c>
      <c r="S13" s="25"/>
      <c r="T13" s="25"/>
      <c r="U13" s="25"/>
      <c r="V13" s="25"/>
    </row>
    <row r="14" spans="1:22" ht="16.2" thickBot="1">
      <c r="A14" s="24" t="s">
        <v>70</v>
      </c>
      <c r="B14" s="25">
        <v>0.17</v>
      </c>
      <c r="C14" s="25">
        <v>0.17</v>
      </c>
      <c r="D14" s="25">
        <v>0</v>
      </c>
      <c r="E14" s="25">
        <v>63.89</v>
      </c>
      <c r="F14" s="25">
        <v>66.56</v>
      </c>
      <c r="G14" s="25">
        <v>3.49</v>
      </c>
      <c r="H14" s="25">
        <v>63.73</v>
      </c>
      <c r="I14" s="25">
        <v>66.22</v>
      </c>
      <c r="J14" s="25">
        <v>3.16</v>
      </c>
      <c r="K14" s="25">
        <v>0.33</v>
      </c>
      <c r="L14" s="25">
        <v>0</v>
      </c>
      <c r="M14" s="25">
        <v>0.83</v>
      </c>
      <c r="N14" s="25">
        <v>0.5</v>
      </c>
      <c r="O14" s="25">
        <v>0</v>
      </c>
      <c r="P14" s="25">
        <v>0</v>
      </c>
      <c r="Q14" s="25">
        <v>0</v>
      </c>
      <c r="R14" s="25">
        <v>0</v>
      </c>
      <c r="S14" s="25"/>
      <c r="T14" s="25"/>
      <c r="U14" s="25"/>
      <c r="V14" s="27"/>
    </row>
    <row r="15" spans="1:22" ht="16.2" thickBot="1">
      <c r="A15" s="24" t="s">
        <v>71</v>
      </c>
      <c r="B15" s="25">
        <v>4.16</v>
      </c>
      <c r="C15" s="25">
        <v>0</v>
      </c>
      <c r="D15" s="25">
        <v>63.23</v>
      </c>
      <c r="E15" s="25">
        <v>3.33</v>
      </c>
      <c r="F15" s="25">
        <v>0.33</v>
      </c>
      <c r="G15" s="25">
        <v>0</v>
      </c>
      <c r="H15" s="25">
        <v>0.17</v>
      </c>
      <c r="I15" s="25">
        <v>0.17</v>
      </c>
      <c r="J15" s="25">
        <v>0</v>
      </c>
      <c r="K15" s="25">
        <v>0</v>
      </c>
      <c r="L15" s="25">
        <v>62.73</v>
      </c>
      <c r="M15" s="25">
        <v>45.76</v>
      </c>
      <c r="N15" s="25">
        <v>62.4</v>
      </c>
      <c r="O15" s="25">
        <v>2.5</v>
      </c>
      <c r="P15" s="25">
        <v>0</v>
      </c>
      <c r="Q15" s="25">
        <v>0</v>
      </c>
      <c r="R15" s="25">
        <v>60.4</v>
      </c>
      <c r="S15" s="25"/>
      <c r="T15" s="25"/>
      <c r="U15" s="25"/>
      <c r="V15" s="27"/>
    </row>
    <row r="16" spans="1:22" ht="16.2" thickBot="1">
      <c r="A16" s="24" t="s">
        <v>72</v>
      </c>
      <c r="B16" s="25">
        <v>63.56</v>
      </c>
      <c r="C16" s="25">
        <v>3.66</v>
      </c>
      <c r="D16" s="25">
        <v>0.17</v>
      </c>
      <c r="E16" s="25">
        <v>0</v>
      </c>
      <c r="F16" s="25">
        <v>0.17</v>
      </c>
      <c r="G16" s="25">
        <v>63.73</v>
      </c>
      <c r="H16" s="25">
        <v>3.16</v>
      </c>
      <c r="I16" s="25">
        <v>0</v>
      </c>
      <c r="J16" s="25">
        <v>0.17</v>
      </c>
      <c r="K16" s="25">
        <v>0.17</v>
      </c>
      <c r="L16" s="25">
        <v>0.33</v>
      </c>
      <c r="M16" s="25">
        <v>17.64</v>
      </c>
      <c r="N16" s="25">
        <v>0</v>
      </c>
      <c r="O16" s="25">
        <v>60.07</v>
      </c>
      <c r="P16" s="25">
        <v>62.23</v>
      </c>
      <c r="Q16" s="25">
        <v>1.66</v>
      </c>
      <c r="R16" s="25">
        <v>0.17</v>
      </c>
      <c r="S16" s="25"/>
      <c r="T16" s="25"/>
      <c r="U16" s="25"/>
      <c r="V16" s="27"/>
    </row>
    <row r="17" spans="1:22" ht="16.2" thickBot="1">
      <c r="A17" s="24" t="s">
        <v>73</v>
      </c>
      <c r="B17" s="25">
        <v>0</v>
      </c>
      <c r="C17" s="25">
        <v>63.39</v>
      </c>
      <c r="D17" s="25">
        <v>3.83</v>
      </c>
      <c r="E17" s="25">
        <v>0</v>
      </c>
      <c r="F17" s="25">
        <v>0.17</v>
      </c>
      <c r="G17" s="25">
        <v>0</v>
      </c>
      <c r="H17" s="25">
        <v>0</v>
      </c>
      <c r="I17" s="25">
        <v>0.17</v>
      </c>
      <c r="J17" s="25">
        <v>63.06</v>
      </c>
      <c r="K17" s="25">
        <v>65.39</v>
      </c>
      <c r="L17" s="25">
        <v>2.66</v>
      </c>
      <c r="M17" s="25">
        <v>0.17</v>
      </c>
      <c r="N17" s="25">
        <v>0.5</v>
      </c>
      <c r="O17" s="25">
        <v>0.17</v>
      </c>
      <c r="P17" s="25">
        <v>0</v>
      </c>
      <c r="Q17" s="25">
        <v>60.4</v>
      </c>
      <c r="R17" s="25">
        <v>1.33</v>
      </c>
      <c r="S17" s="25"/>
      <c r="T17" s="25"/>
      <c r="U17" s="25"/>
      <c r="V17" s="27"/>
    </row>
    <row r="18" spans="1:22" ht="16.2" thickBot="1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7"/>
    </row>
    <row r="19" spans="1:22" ht="16.2" thickBot="1">
      <c r="A19" s="24" t="s">
        <v>76</v>
      </c>
      <c r="B19" s="26" t="s">
        <v>66</v>
      </c>
      <c r="C19" s="26" t="s">
        <v>68</v>
      </c>
      <c r="D19" s="26" t="s">
        <v>67</v>
      </c>
      <c r="E19" s="26" t="s">
        <v>66</v>
      </c>
      <c r="F19" s="26" t="s">
        <v>66</v>
      </c>
      <c r="G19" s="26" t="s">
        <v>68</v>
      </c>
      <c r="H19" s="26" t="s">
        <v>66</v>
      </c>
      <c r="I19" s="26" t="s">
        <v>67</v>
      </c>
      <c r="J19" s="26" t="s">
        <v>67</v>
      </c>
      <c r="K19" s="26" t="s">
        <v>69</v>
      </c>
      <c r="L19" s="26" t="s">
        <v>69</v>
      </c>
      <c r="M19" s="26" t="s">
        <v>68</v>
      </c>
      <c r="N19" s="26" t="s">
        <v>66</v>
      </c>
      <c r="O19" s="26" t="s">
        <v>69</v>
      </c>
      <c r="P19" s="26" t="s">
        <v>66</v>
      </c>
      <c r="Q19" s="26" t="s">
        <v>66</v>
      </c>
      <c r="R19" s="26" t="s">
        <v>67</v>
      </c>
      <c r="S19" s="25"/>
      <c r="T19" s="25"/>
      <c r="U19" s="25"/>
      <c r="V19" s="25"/>
    </row>
    <row r="20" spans="1:22" ht="16.2" thickBot="1">
      <c r="A20" s="24" t="s">
        <v>70</v>
      </c>
      <c r="B20" s="25">
        <v>0</v>
      </c>
      <c r="C20" s="25">
        <v>0</v>
      </c>
      <c r="D20" s="25">
        <v>60.23</v>
      </c>
      <c r="E20" s="25">
        <v>1.33</v>
      </c>
      <c r="F20" s="25">
        <v>0.17</v>
      </c>
      <c r="G20" s="25">
        <v>0.17</v>
      </c>
      <c r="H20" s="25">
        <v>0</v>
      </c>
      <c r="I20" s="25">
        <v>56.91</v>
      </c>
      <c r="J20" s="25">
        <v>57.74</v>
      </c>
      <c r="K20" s="25">
        <v>1.1599999999999999</v>
      </c>
      <c r="L20" s="25">
        <v>0</v>
      </c>
      <c r="M20" s="25">
        <v>0</v>
      </c>
      <c r="N20" s="25">
        <v>0</v>
      </c>
      <c r="O20" s="25">
        <v>0</v>
      </c>
      <c r="P20" s="25">
        <v>0.67</v>
      </c>
      <c r="Q20" s="25">
        <v>0</v>
      </c>
      <c r="R20" s="25">
        <v>54.58</v>
      </c>
      <c r="S20" s="25"/>
      <c r="T20" s="25"/>
      <c r="U20" s="25"/>
      <c r="V20" s="27"/>
    </row>
    <row r="21" spans="1:22" ht="16.2" thickBot="1">
      <c r="A21" s="24" t="s">
        <v>71</v>
      </c>
      <c r="B21" s="25">
        <v>0</v>
      </c>
      <c r="C21" s="25">
        <v>60.4</v>
      </c>
      <c r="D21" s="25">
        <v>1.33</v>
      </c>
      <c r="E21" s="25">
        <v>0.17</v>
      </c>
      <c r="F21" s="25">
        <v>0.17</v>
      </c>
      <c r="G21" s="25">
        <v>58.24</v>
      </c>
      <c r="H21" s="25">
        <v>0.67</v>
      </c>
      <c r="I21" s="25">
        <v>0.17</v>
      </c>
      <c r="J21" s="25">
        <v>0</v>
      </c>
      <c r="K21" s="25">
        <v>0.17</v>
      </c>
      <c r="L21" s="25">
        <v>0</v>
      </c>
      <c r="M21" s="25">
        <v>56.24</v>
      </c>
      <c r="N21" s="25">
        <v>1.33</v>
      </c>
      <c r="O21" s="25">
        <v>0</v>
      </c>
      <c r="P21" s="25">
        <v>0</v>
      </c>
      <c r="Q21" s="25">
        <v>0</v>
      </c>
      <c r="R21" s="25">
        <v>0.17</v>
      </c>
      <c r="S21" s="25"/>
      <c r="T21" s="25"/>
      <c r="U21" s="25"/>
      <c r="V21" s="27"/>
    </row>
    <row r="22" spans="1:22" ht="16.2" thickBot="1">
      <c r="A22" s="24" t="s">
        <v>72</v>
      </c>
      <c r="B22" s="25">
        <v>1.66</v>
      </c>
      <c r="C22" s="25">
        <v>0.17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0.17</v>
      </c>
      <c r="K22" s="25">
        <v>56.91</v>
      </c>
      <c r="L22" s="25">
        <v>57.57</v>
      </c>
      <c r="M22" s="25">
        <v>1.5</v>
      </c>
      <c r="N22" s="25">
        <v>0</v>
      </c>
      <c r="O22" s="25">
        <v>56.41</v>
      </c>
      <c r="P22" s="25">
        <v>1.1599999999999999</v>
      </c>
      <c r="Q22" s="25">
        <v>0</v>
      </c>
      <c r="R22" s="25">
        <v>0</v>
      </c>
      <c r="S22" s="25"/>
      <c r="T22" s="25"/>
      <c r="U22" s="25"/>
      <c r="V22" s="27"/>
    </row>
    <row r="23" spans="1:22" ht="16.2" thickBot="1">
      <c r="A23" s="24" t="s">
        <v>73</v>
      </c>
      <c r="B23" s="25">
        <v>60.4</v>
      </c>
      <c r="C23" s="25">
        <v>1.33</v>
      </c>
      <c r="D23" s="25">
        <v>0.33</v>
      </c>
      <c r="E23" s="25">
        <v>58.9</v>
      </c>
      <c r="F23" s="25">
        <v>58.9</v>
      </c>
      <c r="G23" s="25">
        <v>1</v>
      </c>
      <c r="H23" s="25">
        <v>58.24</v>
      </c>
      <c r="I23" s="25">
        <v>0.5</v>
      </c>
      <c r="J23" s="25">
        <v>0.17</v>
      </c>
      <c r="K23" s="25">
        <v>0</v>
      </c>
      <c r="L23" s="25">
        <v>0</v>
      </c>
      <c r="M23" s="25">
        <v>0</v>
      </c>
      <c r="N23" s="25">
        <v>56.24</v>
      </c>
      <c r="O23" s="25">
        <v>1.1599999999999999</v>
      </c>
      <c r="P23" s="25">
        <v>55.41</v>
      </c>
      <c r="Q23" s="25">
        <v>56.91</v>
      </c>
      <c r="R23" s="25">
        <v>1.1599999999999999</v>
      </c>
      <c r="S23" s="25"/>
      <c r="T23" s="25"/>
      <c r="U23" s="25"/>
      <c r="V23" s="27"/>
    </row>
    <row r="24" spans="1:22" ht="16.2" thickBot="1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7"/>
    </row>
    <row r="25" spans="1:22" ht="16.2" thickBot="1">
      <c r="A25" s="24" t="s">
        <v>77</v>
      </c>
      <c r="B25" s="26" t="s">
        <v>69</v>
      </c>
      <c r="C25" s="26" t="s">
        <v>68</v>
      </c>
      <c r="D25" s="26" t="s">
        <v>68</v>
      </c>
      <c r="E25" s="26" t="s">
        <v>68</v>
      </c>
      <c r="F25" s="26" t="s">
        <v>69</v>
      </c>
      <c r="G25" s="26" t="s">
        <v>67</v>
      </c>
      <c r="H25" s="26" t="s">
        <v>67</v>
      </c>
      <c r="I25" s="26" t="s">
        <v>69</v>
      </c>
      <c r="J25" s="26" t="s">
        <v>67</v>
      </c>
      <c r="K25" s="26" t="s">
        <v>67</v>
      </c>
      <c r="L25" s="26" t="s">
        <v>69</v>
      </c>
      <c r="M25" s="26" t="s">
        <v>66</v>
      </c>
      <c r="N25" s="26" t="s">
        <v>66</v>
      </c>
      <c r="O25" s="26" t="s">
        <v>67</v>
      </c>
      <c r="P25" s="26" t="s">
        <v>68</v>
      </c>
      <c r="Q25" s="26" t="s">
        <v>69</v>
      </c>
      <c r="R25" s="26" t="s">
        <v>68</v>
      </c>
      <c r="S25" s="26" t="s">
        <v>69</v>
      </c>
      <c r="T25" s="26" t="s">
        <v>68</v>
      </c>
      <c r="U25" s="26" t="s">
        <v>68</v>
      </c>
      <c r="V25" s="26" t="s">
        <v>66</v>
      </c>
    </row>
    <row r="26" spans="1:22" ht="16.2" thickBot="1">
      <c r="A26" s="24" t="s">
        <v>70</v>
      </c>
      <c r="B26" s="25">
        <v>0</v>
      </c>
      <c r="C26" s="25">
        <v>0</v>
      </c>
      <c r="D26" s="25">
        <v>1.2</v>
      </c>
      <c r="E26" s="25">
        <v>0.05</v>
      </c>
      <c r="F26" s="25">
        <v>0.25</v>
      </c>
      <c r="G26" s="25">
        <v>97.4</v>
      </c>
      <c r="H26" s="25">
        <v>81.03</v>
      </c>
      <c r="I26" s="25">
        <v>0</v>
      </c>
      <c r="J26" s="25">
        <v>98.6</v>
      </c>
      <c r="K26" s="25">
        <v>99.3</v>
      </c>
      <c r="L26" s="25">
        <v>0</v>
      </c>
      <c r="M26" s="25">
        <v>0</v>
      </c>
      <c r="N26" s="25">
        <v>0</v>
      </c>
      <c r="O26" s="25">
        <v>100</v>
      </c>
      <c r="P26" s="25">
        <v>0</v>
      </c>
      <c r="Q26" s="25">
        <v>0.1</v>
      </c>
      <c r="R26" s="25">
        <v>0.05</v>
      </c>
      <c r="S26" s="25">
        <v>0</v>
      </c>
      <c r="T26" s="25">
        <v>0.1</v>
      </c>
      <c r="U26" s="25">
        <v>1</v>
      </c>
      <c r="V26" s="25">
        <v>0.05</v>
      </c>
    </row>
    <row r="27" spans="1:22" ht="16.2" thickBot="1">
      <c r="A27" s="24" t="s">
        <v>71</v>
      </c>
      <c r="B27" s="25">
        <v>0.1</v>
      </c>
      <c r="C27" s="25">
        <v>97.8</v>
      </c>
      <c r="D27" s="25">
        <v>95.35</v>
      </c>
      <c r="E27" s="25">
        <v>98.45</v>
      </c>
      <c r="F27" s="25">
        <v>8.81</v>
      </c>
      <c r="G27" s="25">
        <v>0</v>
      </c>
      <c r="H27" s="25">
        <v>0.05</v>
      </c>
      <c r="I27" s="25">
        <v>0.05</v>
      </c>
      <c r="J27" s="25">
        <v>0.05</v>
      </c>
      <c r="K27" s="25">
        <v>0</v>
      </c>
      <c r="L27" s="25">
        <v>16.32</v>
      </c>
      <c r="M27" s="25">
        <v>0</v>
      </c>
      <c r="N27" s="25">
        <v>0</v>
      </c>
      <c r="O27" s="25">
        <v>0</v>
      </c>
      <c r="P27" s="25">
        <v>100</v>
      </c>
      <c r="Q27" s="25">
        <v>0.05</v>
      </c>
      <c r="R27" s="25">
        <v>98.6</v>
      </c>
      <c r="S27" s="25">
        <v>0.1</v>
      </c>
      <c r="T27" s="25">
        <v>99.9</v>
      </c>
      <c r="U27" s="25">
        <v>95.25</v>
      </c>
      <c r="V27" s="25">
        <v>0.05</v>
      </c>
    </row>
    <row r="28" spans="1:22" ht="16.2" thickBot="1">
      <c r="A28" s="24" t="s">
        <v>72</v>
      </c>
      <c r="B28" s="25">
        <v>97.85</v>
      </c>
      <c r="C28" s="25">
        <v>1.75</v>
      </c>
      <c r="D28" s="25">
        <v>2.25</v>
      </c>
      <c r="E28" s="25">
        <v>0.25</v>
      </c>
      <c r="F28" s="25">
        <v>90.99</v>
      </c>
      <c r="G28" s="25">
        <v>0</v>
      </c>
      <c r="H28" s="25">
        <v>0</v>
      </c>
      <c r="I28" s="25">
        <v>100</v>
      </c>
      <c r="J28" s="25">
        <v>0</v>
      </c>
      <c r="K28" s="25">
        <v>0.55000000000000004</v>
      </c>
      <c r="L28" s="25">
        <v>83.73</v>
      </c>
      <c r="M28" s="25">
        <v>0.05</v>
      </c>
      <c r="N28" s="25">
        <v>0</v>
      </c>
      <c r="O28" s="25">
        <v>0</v>
      </c>
      <c r="P28" s="25">
        <v>0.05</v>
      </c>
      <c r="Q28" s="25">
        <v>99.85</v>
      </c>
      <c r="R28" s="25">
        <v>1.35</v>
      </c>
      <c r="S28" s="25">
        <v>99.9</v>
      </c>
      <c r="T28" s="25">
        <v>0.05</v>
      </c>
      <c r="U28" s="25">
        <v>3.75</v>
      </c>
      <c r="V28" s="25">
        <v>0</v>
      </c>
    </row>
    <row r="29" spans="1:22" ht="16.2" thickBot="1">
      <c r="A29" s="24" t="s">
        <v>73</v>
      </c>
      <c r="B29" s="25">
        <v>2.1</v>
      </c>
      <c r="C29" s="25">
        <v>0</v>
      </c>
      <c r="D29" s="25">
        <v>1.25</v>
      </c>
      <c r="E29" s="25">
        <v>1.25</v>
      </c>
      <c r="F29" s="25">
        <v>0</v>
      </c>
      <c r="G29" s="25">
        <v>2.65</v>
      </c>
      <c r="H29" s="25">
        <v>18.97</v>
      </c>
      <c r="I29" s="25">
        <v>0</v>
      </c>
      <c r="J29" s="25">
        <v>1.4</v>
      </c>
      <c r="K29" s="25">
        <v>0.2</v>
      </c>
      <c r="L29" s="25">
        <v>0</v>
      </c>
      <c r="M29" s="25">
        <v>100</v>
      </c>
      <c r="N29" s="25">
        <v>100</v>
      </c>
      <c r="O29" s="25">
        <v>0.05</v>
      </c>
      <c r="P29" s="25">
        <v>0</v>
      </c>
      <c r="Q29" s="25">
        <v>0.05</v>
      </c>
      <c r="R29" s="25">
        <v>0.05</v>
      </c>
      <c r="S29" s="25">
        <v>0</v>
      </c>
      <c r="T29" s="25">
        <v>0</v>
      </c>
      <c r="U29" s="25">
        <v>0.05</v>
      </c>
      <c r="V29" s="25">
        <v>99.95</v>
      </c>
    </row>
    <row r="30" spans="1:22" ht="16.2" thickBot="1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ht="16.2" thickBot="1">
      <c r="A31" s="24" t="s">
        <v>78</v>
      </c>
      <c r="B31" s="26" t="s">
        <v>69</v>
      </c>
      <c r="C31" s="26" t="s">
        <v>68</v>
      </c>
      <c r="D31" s="26" t="s">
        <v>69</v>
      </c>
      <c r="E31" s="26" t="s">
        <v>66</v>
      </c>
      <c r="F31" s="26" t="s">
        <v>69</v>
      </c>
      <c r="G31" s="26" t="s">
        <v>67</v>
      </c>
      <c r="H31" s="26" t="s">
        <v>68</v>
      </c>
      <c r="I31" s="26" t="s">
        <v>69</v>
      </c>
      <c r="J31" s="26" t="s">
        <v>66</v>
      </c>
      <c r="K31" s="26" t="s">
        <v>67</v>
      </c>
      <c r="L31" s="26" t="s">
        <v>68</v>
      </c>
      <c r="M31" s="26" t="s">
        <v>66</v>
      </c>
      <c r="N31" s="26" t="s">
        <v>67</v>
      </c>
      <c r="O31" s="26" t="s">
        <v>67</v>
      </c>
      <c r="P31" s="26" t="s">
        <v>66</v>
      </c>
      <c r="Q31" s="26" t="s">
        <v>67</v>
      </c>
      <c r="R31" s="26" t="s">
        <v>67</v>
      </c>
      <c r="S31" s="25"/>
      <c r="T31" s="25"/>
      <c r="U31" s="25"/>
      <c r="V31" s="25"/>
    </row>
    <row r="32" spans="1:22" ht="16.2" thickBot="1">
      <c r="A32" s="24" t="s">
        <v>70</v>
      </c>
      <c r="B32" s="25">
        <v>0</v>
      </c>
      <c r="C32" s="25">
        <v>0.05</v>
      </c>
      <c r="D32" s="25">
        <v>0.3</v>
      </c>
      <c r="E32" s="25">
        <v>1.5</v>
      </c>
      <c r="F32" s="25">
        <v>2.2999999999999998</v>
      </c>
      <c r="G32" s="25">
        <v>97.9</v>
      </c>
      <c r="H32" s="25">
        <v>0.35</v>
      </c>
      <c r="I32" s="25">
        <v>0</v>
      </c>
      <c r="J32" s="25">
        <v>0.2</v>
      </c>
      <c r="K32" s="25">
        <v>99.9</v>
      </c>
      <c r="L32" s="25">
        <v>0.05</v>
      </c>
      <c r="M32" s="25">
        <v>0.6</v>
      </c>
      <c r="N32" s="25">
        <v>99.95</v>
      </c>
      <c r="O32" s="25">
        <v>99.9</v>
      </c>
      <c r="P32" s="25">
        <v>0.3</v>
      </c>
      <c r="Q32" s="25">
        <v>99.55</v>
      </c>
      <c r="R32" s="25">
        <v>96.45</v>
      </c>
      <c r="S32" s="25"/>
      <c r="T32" s="25"/>
      <c r="U32" s="25"/>
      <c r="V32" s="25"/>
    </row>
    <row r="33" spans="1:22" ht="16.2" thickBot="1">
      <c r="A33" s="24" t="s">
        <v>71</v>
      </c>
      <c r="B33" s="25">
        <v>2.65</v>
      </c>
      <c r="C33" s="25">
        <v>89.59</v>
      </c>
      <c r="D33" s="25">
        <v>1.9</v>
      </c>
      <c r="E33" s="25">
        <v>0</v>
      </c>
      <c r="F33" s="25">
        <v>2.2000000000000002</v>
      </c>
      <c r="G33" s="25">
        <v>0.8</v>
      </c>
      <c r="H33" s="25">
        <v>99.3</v>
      </c>
      <c r="I33" s="25">
        <v>0</v>
      </c>
      <c r="J33" s="25">
        <v>0</v>
      </c>
      <c r="K33" s="25">
        <v>0</v>
      </c>
      <c r="L33" s="25">
        <v>99.85</v>
      </c>
      <c r="M33" s="25">
        <v>0</v>
      </c>
      <c r="N33" s="25">
        <v>0</v>
      </c>
      <c r="O33" s="25">
        <v>0</v>
      </c>
      <c r="P33" s="25">
        <v>0</v>
      </c>
      <c r="Q33" s="25">
        <v>0.05</v>
      </c>
      <c r="R33" s="25">
        <v>0</v>
      </c>
      <c r="S33" s="25"/>
      <c r="T33" s="25"/>
      <c r="U33" s="25"/>
      <c r="V33" s="25"/>
    </row>
    <row r="34" spans="1:22" ht="16.2" thickBot="1">
      <c r="A34" s="24" t="s">
        <v>72</v>
      </c>
      <c r="B34" s="25">
        <v>97.3</v>
      </c>
      <c r="C34" s="25">
        <v>9.0500000000000007</v>
      </c>
      <c r="D34" s="25">
        <v>66.88</v>
      </c>
      <c r="E34" s="25">
        <v>3.2</v>
      </c>
      <c r="F34" s="25">
        <v>95.45</v>
      </c>
      <c r="G34" s="25">
        <v>0.65</v>
      </c>
      <c r="H34" s="25">
        <v>0.3</v>
      </c>
      <c r="I34" s="25">
        <v>100</v>
      </c>
      <c r="J34" s="25">
        <v>0</v>
      </c>
      <c r="K34" s="25">
        <v>0</v>
      </c>
      <c r="L34" s="25">
        <v>0.1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1.25</v>
      </c>
      <c r="S34" s="25"/>
      <c r="T34" s="25"/>
      <c r="U34" s="25"/>
      <c r="V34" s="25"/>
    </row>
    <row r="35" spans="1:22" ht="16.2" thickBot="1">
      <c r="A35" s="24" t="s">
        <v>73</v>
      </c>
      <c r="B35" s="25">
        <v>0.05</v>
      </c>
      <c r="C35" s="25">
        <v>1.3</v>
      </c>
      <c r="D35" s="25">
        <v>30.92</v>
      </c>
      <c r="E35" s="25">
        <v>95.3</v>
      </c>
      <c r="F35" s="25">
        <v>0.05</v>
      </c>
      <c r="G35" s="25">
        <v>0.15</v>
      </c>
      <c r="H35" s="25">
        <v>0.05</v>
      </c>
      <c r="I35" s="25">
        <v>0</v>
      </c>
      <c r="J35" s="25">
        <v>99.8</v>
      </c>
      <c r="K35" s="25">
        <v>0.1</v>
      </c>
      <c r="L35" s="25">
        <v>0</v>
      </c>
      <c r="M35" s="25">
        <v>99.4</v>
      </c>
      <c r="N35" s="25">
        <v>0.05</v>
      </c>
      <c r="O35" s="25">
        <v>0.1</v>
      </c>
      <c r="P35" s="25">
        <v>99.7</v>
      </c>
      <c r="Q35" s="25">
        <v>0.4</v>
      </c>
      <c r="R35" s="25">
        <v>2.2999999999999998</v>
      </c>
      <c r="S35" s="25"/>
      <c r="T35" s="25"/>
      <c r="U35" s="25"/>
      <c r="V35" s="25"/>
    </row>
    <row r="36" spans="1:22" ht="16.2" thickBot="1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1:22" ht="16.2" thickBot="1">
      <c r="A37" s="24" t="s">
        <v>79</v>
      </c>
      <c r="B37" s="26" t="s">
        <v>69</v>
      </c>
      <c r="C37" s="26" t="s">
        <v>66</v>
      </c>
      <c r="D37" s="26" t="s">
        <v>67</v>
      </c>
      <c r="E37" s="26" t="s">
        <v>67</v>
      </c>
      <c r="F37" s="26" t="s">
        <v>67</v>
      </c>
      <c r="G37" s="26" t="s">
        <v>68</v>
      </c>
      <c r="H37" s="26" t="s">
        <v>66</v>
      </c>
      <c r="I37" s="26" t="s">
        <v>69</v>
      </c>
      <c r="J37" s="26" t="s">
        <v>66</v>
      </c>
      <c r="K37" s="26" t="s">
        <v>67</v>
      </c>
      <c r="L37" s="26" t="s">
        <v>68</v>
      </c>
      <c r="M37" s="26" t="s">
        <v>67</v>
      </c>
      <c r="N37" s="26" t="s">
        <v>67</v>
      </c>
      <c r="O37" s="26" t="s">
        <v>66</v>
      </c>
      <c r="P37" s="26" t="s">
        <v>68</v>
      </c>
      <c r="Q37" s="26" t="s">
        <v>67</v>
      </c>
      <c r="R37" s="26" t="s">
        <v>67</v>
      </c>
      <c r="S37" s="26" t="s">
        <v>68</v>
      </c>
      <c r="T37" s="26" t="s">
        <v>66</v>
      </c>
      <c r="U37" s="26" t="s">
        <v>68</v>
      </c>
      <c r="V37" s="25"/>
    </row>
    <row r="38" spans="1:22" ht="16.2" thickBot="1">
      <c r="A38" s="24" t="s">
        <v>70</v>
      </c>
      <c r="B38" s="25">
        <v>0</v>
      </c>
      <c r="C38" s="25">
        <v>5.85</v>
      </c>
      <c r="D38" s="25">
        <v>100</v>
      </c>
      <c r="E38" s="25">
        <v>99.85</v>
      </c>
      <c r="F38" s="25">
        <v>67.03</v>
      </c>
      <c r="G38" s="25">
        <v>2.25</v>
      </c>
      <c r="H38" s="25">
        <v>0.15</v>
      </c>
      <c r="I38" s="25">
        <v>0</v>
      </c>
      <c r="J38" s="25">
        <v>0.1</v>
      </c>
      <c r="K38" s="25">
        <v>100</v>
      </c>
      <c r="L38" s="25">
        <v>0.75</v>
      </c>
      <c r="M38" s="25">
        <v>99.95</v>
      </c>
      <c r="N38" s="25">
        <v>90.35</v>
      </c>
      <c r="O38" s="25">
        <v>0.1</v>
      </c>
      <c r="P38" s="25">
        <v>0</v>
      </c>
      <c r="Q38" s="25">
        <v>98.65</v>
      </c>
      <c r="R38" s="25">
        <v>86.09</v>
      </c>
      <c r="S38" s="25">
        <v>0.05</v>
      </c>
      <c r="T38" s="25">
        <v>0.9</v>
      </c>
      <c r="U38" s="25">
        <v>0.05</v>
      </c>
      <c r="V38" s="25"/>
    </row>
    <row r="39" spans="1:22" ht="16.2" thickBot="1">
      <c r="A39" s="24" t="s">
        <v>71</v>
      </c>
      <c r="B39" s="25">
        <v>0.95</v>
      </c>
      <c r="C39" s="25">
        <v>0</v>
      </c>
      <c r="D39" s="25">
        <v>0</v>
      </c>
      <c r="E39" s="25">
        <v>0</v>
      </c>
      <c r="F39" s="25">
        <v>9.35</v>
      </c>
      <c r="G39" s="25">
        <v>95.45</v>
      </c>
      <c r="H39" s="25">
        <v>0</v>
      </c>
      <c r="I39" s="25">
        <v>2.1</v>
      </c>
      <c r="J39" s="25">
        <v>0</v>
      </c>
      <c r="K39" s="25">
        <v>0</v>
      </c>
      <c r="L39" s="25">
        <v>99</v>
      </c>
      <c r="M39" s="25">
        <v>0</v>
      </c>
      <c r="N39" s="25">
        <v>4.25</v>
      </c>
      <c r="O39" s="25">
        <v>2.2999999999999998</v>
      </c>
      <c r="P39" s="25">
        <v>99.95</v>
      </c>
      <c r="Q39" s="25">
        <v>0.05</v>
      </c>
      <c r="R39" s="25">
        <v>2.4500000000000002</v>
      </c>
      <c r="S39" s="25">
        <v>99.8</v>
      </c>
      <c r="T39" s="25">
        <v>0.1</v>
      </c>
      <c r="U39" s="25">
        <v>96.35</v>
      </c>
      <c r="V39" s="25"/>
    </row>
    <row r="40" spans="1:22" ht="16.2" thickBot="1">
      <c r="A40" s="24" t="s">
        <v>72</v>
      </c>
      <c r="B40" s="25">
        <v>99.05</v>
      </c>
      <c r="C40" s="25">
        <v>0</v>
      </c>
      <c r="D40" s="25">
        <v>0</v>
      </c>
      <c r="E40" s="25">
        <v>0.05</v>
      </c>
      <c r="F40" s="25">
        <v>0.65</v>
      </c>
      <c r="G40" s="25">
        <v>2.2999999999999998</v>
      </c>
      <c r="H40" s="25">
        <v>0</v>
      </c>
      <c r="I40" s="25">
        <v>97.9</v>
      </c>
      <c r="J40" s="25">
        <v>0</v>
      </c>
      <c r="K40" s="25">
        <v>0</v>
      </c>
      <c r="L40" s="25">
        <v>0.25</v>
      </c>
      <c r="M40" s="25">
        <v>0</v>
      </c>
      <c r="N40" s="25">
        <v>5.0999999999999996</v>
      </c>
      <c r="O40" s="25">
        <v>4.8499999999999996</v>
      </c>
      <c r="P40" s="25">
        <v>0.05</v>
      </c>
      <c r="Q40" s="25">
        <v>0</v>
      </c>
      <c r="R40" s="25">
        <v>0</v>
      </c>
      <c r="S40" s="25">
        <v>0.15</v>
      </c>
      <c r="T40" s="25">
        <v>0</v>
      </c>
      <c r="U40" s="25">
        <v>3.6</v>
      </c>
      <c r="V40" s="25"/>
    </row>
    <row r="41" spans="1:22" ht="16.2" thickBot="1">
      <c r="A41" s="24" t="s">
        <v>73</v>
      </c>
      <c r="B41" s="25">
        <v>0</v>
      </c>
      <c r="C41" s="25">
        <v>94.15</v>
      </c>
      <c r="D41" s="25">
        <v>0</v>
      </c>
      <c r="E41" s="25">
        <v>0.1</v>
      </c>
      <c r="F41" s="25">
        <v>0</v>
      </c>
      <c r="G41" s="25">
        <v>0</v>
      </c>
      <c r="H41" s="25">
        <v>99.85</v>
      </c>
      <c r="I41" s="25">
        <v>0</v>
      </c>
      <c r="J41" s="25">
        <v>99.9</v>
      </c>
      <c r="K41" s="25">
        <v>0</v>
      </c>
      <c r="L41" s="25">
        <v>0</v>
      </c>
      <c r="M41" s="25">
        <v>0.05</v>
      </c>
      <c r="N41" s="25">
        <v>0.3</v>
      </c>
      <c r="O41" s="25">
        <v>92.75</v>
      </c>
      <c r="P41" s="25">
        <v>0</v>
      </c>
      <c r="Q41" s="25">
        <v>1.3</v>
      </c>
      <c r="R41" s="25">
        <v>11.46</v>
      </c>
      <c r="S41" s="25">
        <v>0</v>
      </c>
      <c r="T41" s="25">
        <v>99</v>
      </c>
      <c r="U41" s="25">
        <v>0</v>
      </c>
      <c r="V41" s="25"/>
    </row>
    <row r="42" spans="1:22" ht="16.2" thickBot="1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22" ht="16.2" thickBot="1">
      <c r="A43" s="24" t="s">
        <v>80</v>
      </c>
      <c r="B43" s="26" t="s">
        <v>67</v>
      </c>
      <c r="C43" s="26" t="s">
        <v>67</v>
      </c>
      <c r="D43" s="26" t="s">
        <v>68</v>
      </c>
      <c r="E43" s="26" t="s">
        <v>69</v>
      </c>
      <c r="F43" s="26" t="s">
        <v>68</v>
      </c>
      <c r="G43" s="26" t="s">
        <v>68</v>
      </c>
      <c r="H43" s="26" t="s">
        <v>68</v>
      </c>
      <c r="I43" s="26" t="s">
        <v>66</v>
      </c>
      <c r="J43" s="26" t="s">
        <v>67</v>
      </c>
      <c r="K43" s="26" t="s">
        <v>67</v>
      </c>
      <c r="L43" s="26" t="s">
        <v>69</v>
      </c>
      <c r="M43" s="26" t="s">
        <v>66</v>
      </c>
      <c r="N43" s="26" t="s">
        <v>69</v>
      </c>
      <c r="O43" s="26" t="s">
        <v>67</v>
      </c>
      <c r="P43" s="26" t="s">
        <v>69</v>
      </c>
      <c r="Q43" s="26" t="s">
        <v>69</v>
      </c>
      <c r="R43" s="26" t="s">
        <v>68</v>
      </c>
      <c r="S43" s="26" t="s">
        <v>68</v>
      </c>
      <c r="T43" s="25"/>
      <c r="U43" s="25"/>
      <c r="V43" s="25"/>
    </row>
    <row r="44" spans="1:22" ht="16.2" thickBot="1">
      <c r="A44" s="24" t="s">
        <v>70</v>
      </c>
      <c r="B44" s="25">
        <v>99.65</v>
      </c>
      <c r="C44" s="25">
        <v>89.24</v>
      </c>
      <c r="D44" s="25">
        <v>0</v>
      </c>
      <c r="E44" s="25">
        <v>0.05</v>
      </c>
      <c r="F44" s="25">
        <v>0.05</v>
      </c>
      <c r="G44" s="25">
        <v>0.05</v>
      </c>
      <c r="H44" s="25">
        <v>0.05</v>
      </c>
      <c r="I44" s="25">
        <v>0.05</v>
      </c>
      <c r="J44" s="25">
        <v>99.6</v>
      </c>
      <c r="K44" s="25">
        <v>99.65</v>
      </c>
      <c r="L44" s="25">
        <v>0</v>
      </c>
      <c r="M44" s="25">
        <v>0.35</v>
      </c>
      <c r="N44" s="25">
        <v>0</v>
      </c>
      <c r="O44" s="25">
        <v>99.5</v>
      </c>
      <c r="P44" s="25">
        <v>7.8</v>
      </c>
      <c r="Q44" s="25">
        <v>56.33</v>
      </c>
      <c r="R44" s="25">
        <v>0.1</v>
      </c>
      <c r="S44" s="25">
        <v>0</v>
      </c>
      <c r="T44" s="25"/>
      <c r="U44" s="25"/>
      <c r="V44" s="25"/>
    </row>
    <row r="45" spans="1:22" ht="16.2" thickBot="1">
      <c r="A45" s="24" t="s">
        <v>71</v>
      </c>
      <c r="B45" s="25">
        <v>0.05</v>
      </c>
      <c r="C45" s="25">
        <v>0.05</v>
      </c>
      <c r="D45" s="25">
        <v>95.3</v>
      </c>
      <c r="E45" s="25">
        <v>3.95</v>
      </c>
      <c r="F45" s="25">
        <v>96.1</v>
      </c>
      <c r="G45" s="25">
        <v>99.85</v>
      </c>
      <c r="H45" s="25">
        <v>98.7</v>
      </c>
      <c r="I45" s="25">
        <v>0</v>
      </c>
      <c r="J45" s="25">
        <v>0</v>
      </c>
      <c r="K45" s="25">
        <v>0</v>
      </c>
      <c r="L45" s="25">
        <v>0.1</v>
      </c>
      <c r="M45" s="25">
        <v>0.25</v>
      </c>
      <c r="N45" s="25">
        <v>0.1</v>
      </c>
      <c r="O45" s="25">
        <v>0</v>
      </c>
      <c r="P45" s="25">
        <v>21.76</v>
      </c>
      <c r="Q45" s="25">
        <v>0.15</v>
      </c>
      <c r="R45" s="25">
        <v>99.6</v>
      </c>
      <c r="S45" s="25">
        <v>99.4</v>
      </c>
      <c r="T45" s="25"/>
      <c r="U45" s="25"/>
      <c r="V45" s="25"/>
    </row>
    <row r="46" spans="1:22" ht="16.2" thickBot="1">
      <c r="A46" s="24" t="s">
        <v>72</v>
      </c>
      <c r="B46" s="25">
        <v>0.25</v>
      </c>
      <c r="C46" s="25">
        <v>0.05</v>
      </c>
      <c r="D46" s="25">
        <v>4.6500000000000004</v>
      </c>
      <c r="E46" s="25">
        <v>95.9</v>
      </c>
      <c r="F46" s="25">
        <v>2.35</v>
      </c>
      <c r="G46" s="25">
        <v>0.1</v>
      </c>
      <c r="H46" s="25">
        <v>1.25</v>
      </c>
      <c r="I46" s="25">
        <v>0</v>
      </c>
      <c r="J46" s="25">
        <v>0.25</v>
      </c>
      <c r="K46" s="25">
        <v>0.1</v>
      </c>
      <c r="L46" s="25">
        <v>99.9</v>
      </c>
      <c r="M46" s="25">
        <v>0.05</v>
      </c>
      <c r="N46" s="25">
        <v>99.9</v>
      </c>
      <c r="O46" s="25">
        <v>0.4</v>
      </c>
      <c r="P46" s="25">
        <v>68.38</v>
      </c>
      <c r="Q46" s="25">
        <v>42.02</v>
      </c>
      <c r="R46" s="25">
        <v>0.3</v>
      </c>
      <c r="S46" s="25">
        <v>0.1</v>
      </c>
      <c r="T46" s="25"/>
      <c r="U46" s="25"/>
      <c r="V46" s="25"/>
    </row>
    <row r="47" spans="1:22" ht="16.2" thickBot="1">
      <c r="A47" s="24" t="s">
        <v>73</v>
      </c>
      <c r="B47" s="25">
        <v>0.05</v>
      </c>
      <c r="C47" s="25">
        <v>10.66</v>
      </c>
      <c r="D47" s="25">
        <v>0</v>
      </c>
      <c r="E47" s="25">
        <v>0.1</v>
      </c>
      <c r="F47" s="25">
        <v>1.25</v>
      </c>
      <c r="G47" s="25">
        <v>0</v>
      </c>
      <c r="H47" s="25">
        <v>0</v>
      </c>
      <c r="I47" s="25">
        <v>99.95</v>
      </c>
      <c r="J47" s="25">
        <v>0.15</v>
      </c>
      <c r="K47" s="25">
        <v>0.25</v>
      </c>
      <c r="L47" s="25">
        <v>0</v>
      </c>
      <c r="M47" s="25">
        <v>99.35</v>
      </c>
      <c r="N47" s="25">
        <v>0</v>
      </c>
      <c r="O47" s="25">
        <v>0.1</v>
      </c>
      <c r="P47" s="25">
        <v>0.55000000000000004</v>
      </c>
      <c r="Q47" s="25">
        <v>0</v>
      </c>
      <c r="R47" s="25">
        <v>0</v>
      </c>
      <c r="S47" s="25">
        <v>0.5</v>
      </c>
      <c r="T47" s="25"/>
      <c r="U47" s="25"/>
      <c r="V47" s="25"/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Fig.1B</vt:lpstr>
      <vt:lpstr>Fig.3B</vt:lpstr>
      <vt:lpstr>Fig.3D</vt:lpstr>
      <vt:lpstr>Fig.5</vt:lpstr>
      <vt:lpstr>Suppl.Fig.1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Kittipong_PS</dc:creator>
  <cp:lastModifiedBy>Naraporn</cp:lastModifiedBy>
  <dcterms:created xsi:type="dcterms:W3CDTF">2020-03-21T05:58:09Z</dcterms:created>
  <dcterms:modified xsi:type="dcterms:W3CDTF">2020-03-23T09:36:07Z</dcterms:modified>
</cp:coreProperties>
</file>