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Carbon" sheetId="1" r:id="rId1"/>
    <sheet name="Dry matter" sheetId="2" r:id="rId2"/>
    <sheet name="Yiel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4" i="2"/>
  <c r="E5" i="2"/>
  <c r="E6" i="2"/>
  <c r="E7" i="2"/>
  <c r="E8" i="2"/>
  <c r="E9" i="2"/>
  <c r="E10" i="2"/>
  <c r="E11" i="2"/>
  <c r="E4" i="2"/>
  <c r="V11" i="1" l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V7" i="1"/>
  <c r="U7" i="1"/>
  <c r="Q7" i="1"/>
  <c r="P7" i="1"/>
  <c r="L7" i="1"/>
  <c r="K7" i="1"/>
  <c r="G7" i="1"/>
  <c r="F7" i="1"/>
  <c r="V6" i="1"/>
  <c r="U6" i="1"/>
  <c r="Q6" i="1"/>
  <c r="P6" i="1"/>
  <c r="L6" i="1"/>
  <c r="K6" i="1"/>
  <c r="G6" i="1"/>
  <c r="F6" i="1"/>
  <c r="V5" i="1"/>
  <c r="U5" i="1"/>
  <c r="Q5" i="1"/>
  <c r="P5" i="1"/>
  <c r="L5" i="1"/>
  <c r="K5" i="1"/>
  <c r="G5" i="1"/>
  <c r="F5" i="1"/>
  <c r="V4" i="1"/>
  <c r="U4" i="1"/>
  <c r="Q4" i="1"/>
  <c r="P4" i="1"/>
  <c r="L4" i="1"/>
  <c r="K4" i="1"/>
  <c r="G4" i="1"/>
  <c r="F4" i="1"/>
  <c r="V3" i="1"/>
  <c r="U3" i="1"/>
  <c r="Q3" i="1"/>
  <c r="P3" i="1"/>
  <c r="L3" i="1"/>
  <c r="K3" i="1"/>
  <c r="G3" i="1"/>
  <c r="F3" i="1"/>
</calcChain>
</file>

<file path=xl/sharedStrings.xml><?xml version="1.0" encoding="utf-8"?>
<sst xmlns="http://schemas.openxmlformats.org/spreadsheetml/2006/main" count="65" uniqueCount="29">
  <si>
    <t xml:space="preserve">                      Treatment
Particle size</t>
  </si>
  <si>
    <t>NT</t>
  </si>
  <si>
    <t>RT</t>
  </si>
  <si>
    <t>CT</t>
  </si>
  <si>
    <t xml:space="preserve">SS </t>
  </si>
  <si>
    <t>AVERAGE</t>
  </si>
  <si>
    <t>0-10 cm</t>
  </si>
  <si>
    <t>5-2 mm</t>
  </si>
  <si>
    <t>2-0.25 mm</t>
  </si>
  <si>
    <t>0.25-0.053 mm</t>
  </si>
  <si>
    <t>10-20 cm</t>
  </si>
  <si>
    <t>20-40 cm</t>
  </si>
  <si>
    <t>Leaf + culm</t>
  </si>
  <si>
    <t>Ear</t>
  </si>
  <si>
    <t>Anthesis</t>
  </si>
  <si>
    <t>Vegetative plant part</t>
  </si>
  <si>
    <t>Grain</t>
  </si>
  <si>
    <t>Maturity</t>
  </si>
  <si>
    <t>Soil depth</t>
  </si>
  <si>
    <t>unit: g/kg</t>
  </si>
  <si>
    <t>unit: g</t>
  </si>
  <si>
    <t>Grain yield (Mg/ha)</t>
  </si>
  <si>
    <t>SS</t>
  </si>
  <si>
    <t xml:space="preserve"> Treatment</t>
  </si>
  <si>
    <t>Treatment</t>
  </si>
  <si>
    <t>Grain per ear (grain/ear)</t>
  </si>
  <si>
    <t>1000–grain weight (g)</t>
  </si>
  <si>
    <t>STDEV.P</t>
  </si>
  <si>
    <t>NT – no-tillage, RT – rotary tillage, CT – conventional tillage, SS – subsoiling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</si>
</sst>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16" fontId="0" fillId="0" borderId="0" xfId="0" applyNumberFormat="1" applyFill="1" applyAlignment="1">
      <alignment vertical="center"/>
    </xf>
    <xf numFmtId="0" fontId="0" fillId="0" borderId="0" xfId="0" applyFill="1"/>
    <xf numFmtId="0" fontId="2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常规" xfId="0" builtinId="0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J21" sqref="J21"/>
    </sheetView>
  </sheetViews>
  <sheetFormatPr defaultRowHeight="15"/>
  <cols>
    <col min="1" max="1" width="9.140625" style="3"/>
    <col min="2" max="2" width="20" style="3" customWidth="1"/>
    <col min="3" max="16384" width="9.140625" style="3"/>
  </cols>
  <sheetData>
    <row r="1" spans="1:22" ht="30">
      <c r="A1" s="1"/>
      <c r="B1" s="2" t="s">
        <v>0</v>
      </c>
      <c r="C1" s="9" t="s">
        <v>1</v>
      </c>
      <c r="D1" s="9"/>
      <c r="E1" s="9"/>
      <c r="F1" s="9"/>
      <c r="G1" s="9"/>
      <c r="H1" s="9" t="s">
        <v>2</v>
      </c>
      <c r="I1" s="9"/>
      <c r="J1" s="9"/>
      <c r="K1" s="9"/>
      <c r="L1" s="9"/>
      <c r="M1" s="9" t="s">
        <v>3</v>
      </c>
      <c r="N1" s="9"/>
      <c r="O1" s="9"/>
      <c r="P1" s="9"/>
      <c r="Q1" s="9"/>
      <c r="R1" s="9" t="s">
        <v>4</v>
      </c>
      <c r="S1" s="9"/>
      <c r="T1" s="9"/>
      <c r="U1" s="9"/>
      <c r="V1" s="9"/>
    </row>
    <row r="2" spans="1:22">
      <c r="A2" s="1" t="s">
        <v>18</v>
      </c>
      <c r="B2" s="4"/>
      <c r="C2" s="3">
        <v>1</v>
      </c>
      <c r="D2" s="3">
        <v>2</v>
      </c>
      <c r="E2" s="3">
        <v>3</v>
      </c>
      <c r="F2" s="3" t="s">
        <v>5</v>
      </c>
      <c r="G2" s="3" t="s">
        <v>27</v>
      </c>
      <c r="H2" s="3">
        <v>1</v>
      </c>
      <c r="I2" s="3">
        <v>2</v>
      </c>
      <c r="J2" s="3">
        <v>3</v>
      </c>
      <c r="K2" s="3" t="s">
        <v>5</v>
      </c>
      <c r="L2" s="3" t="s">
        <v>27</v>
      </c>
      <c r="M2" s="3">
        <v>1</v>
      </c>
      <c r="N2" s="3">
        <v>2</v>
      </c>
      <c r="O2" s="3">
        <v>3</v>
      </c>
      <c r="P2" s="3" t="s">
        <v>5</v>
      </c>
      <c r="Q2" s="3" t="s">
        <v>27</v>
      </c>
      <c r="R2" s="3">
        <v>1</v>
      </c>
      <c r="S2" s="3">
        <v>2</v>
      </c>
      <c r="T2" s="3">
        <v>3</v>
      </c>
      <c r="U2" s="3" t="s">
        <v>5</v>
      </c>
      <c r="V2" s="3" t="s">
        <v>27</v>
      </c>
    </row>
    <row r="3" spans="1:22">
      <c r="A3" s="8" t="s">
        <v>6</v>
      </c>
      <c r="B3" s="5" t="s">
        <v>7</v>
      </c>
      <c r="C3" s="3">
        <v>10.314</v>
      </c>
      <c r="D3" s="3">
        <v>10.412419999999999</v>
      </c>
      <c r="E3" s="3">
        <v>10.30456</v>
      </c>
      <c r="F3" s="3">
        <f>AVERAGE(C3:E3)</f>
        <v>10.34366</v>
      </c>
      <c r="G3" s="3">
        <f>_xlfn.STDEV.P(C3:E3)</f>
        <v>4.8773159285273031E-2</v>
      </c>
      <c r="H3" s="3">
        <v>9.5120000000000005</v>
      </c>
      <c r="I3" s="3">
        <v>9.3239999999999998</v>
      </c>
      <c r="J3" s="3">
        <v>9.5343999999999962</v>
      </c>
      <c r="K3" s="3">
        <f>AVERAGE(H3:J3)</f>
        <v>9.4567999999999994</v>
      </c>
      <c r="L3" s="3">
        <f>_xlfn.STDEV.P(H3:J3)</f>
        <v>9.4348008281396709E-2</v>
      </c>
      <c r="M3" s="3">
        <v>9.6869999999999994</v>
      </c>
      <c r="N3" s="3">
        <v>9.9649999999999999</v>
      </c>
      <c r="O3" s="3">
        <v>10.291</v>
      </c>
      <c r="P3" s="3">
        <f>AVERAGE(M3:O3)</f>
        <v>9.9809999999999999</v>
      </c>
      <c r="Q3" s="3">
        <f>_xlfn.STDEV.P(M3:O3)</f>
        <v>0.24684137956725746</v>
      </c>
      <c r="R3" s="3">
        <v>10.362810000000001</v>
      </c>
      <c r="S3" s="3">
        <v>10.683999999999999</v>
      </c>
      <c r="T3" s="3">
        <v>10.025</v>
      </c>
      <c r="U3" s="3">
        <f>AVERAGE(R3:T3)</f>
        <v>10.35727</v>
      </c>
      <c r="V3" s="3">
        <f>_xlfn.STDEV.P(R3:T3)</f>
        <v>0.26906414191910899</v>
      </c>
    </row>
    <row r="4" spans="1:22">
      <c r="A4" s="8"/>
      <c r="B4" s="1" t="s">
        <v>8</v>
      </c>
      <c r="C4" s="3">
        <v>8.1254000000000008</v>
      </c>
      <c r="D4" s="3">
        <v>7.6539999999999999</v>
      </c>
      <c r="E4" s="3">
        <v>8.4144000000000041</v>
      </c>
      <c r="F4" s="3">
        <f>AVERAGE(C4:E4)</f>
        <v>8.0646000000000004</v>
      </c>
      <c r="G4" s="3">
        <f t="shared" ref="G4:G11" si="0">_xlfn.STDEV.P(C4:E4)</f>
        <v>0.31339487338925581</v>
      </c>
      <c r="H4" s="3">
        <v>8.5388000000000002</v>
      </c>
      <c r="I4" s="3">
        <v>7.7859999999999996</v>
      </c>
      <c r="J4" s="3">
        <v>7.5119999999999996</v>
      </c>
      <c r="K4" s="3">
        <f>AVERAGE(H4:J4)</f>
        <v>7.9455999999999998</v>
      </c>
      <c r="L4" s="3">
        <f t="shared" ref="L4:L11" si="1">_xlfn.STDEV.P(H4:J4)</f>
        <v>0.4341149463755733</v>
      </c>
      <c r="M4" s="3">
        <v>6.9480000000000004</v>
      </c>
      <c r="N4" s="3">
        <v>7.1052</v>
      </c>
      <c r="O4" s="3">
        <v>7.6145999999999994</v>
      </c>
      <c r="P4" s="3">
        <f>AVERAGE(M4:O4)</f>
        <v>7.2225999999999999</v>
      </c>
      <c r="Q4" s="3">
        <f t="shared" ref="Q4:Q11" si="2">_xlfn.STDEV.P(M4:O4)</f>
        <v>0.28451825951948984</v>
      </c>
      <c r="R4" s="3">
        <v>7.9119999999999999</v>
      </c>
      <c r="S4" s="3">
        <v>8.4649999999999999</v>
      </c>
      <c r="T4" s="3">
        <v>8.3268000000000022</v>
      </c>
      <c r="U4" s="3">
        <f>AVERAGE(R4:T4)</f>
        <v>8.2346000000000004</v>
      </c>
      <c r="V4" s="3">
        <f t="shared" ref="V4:V11" si="3">_xlfn.STDEV.P(R4:T4)</f>
        <v>0.23498635421374323</v>
      </c>
    </row>
    <row r="5" spans="1:22">
      <c r="A5" s="8"/>
      <c r="B5" s="1" t="s">
        <v>9</v>
      </c>
      <c r="C5" s="3">
        <v>7.2530000000000001</v>
      </c>
      <c r="D5" s="3">
        <v>6.912300000000001</v>
      </c>
      <c r="E5" s="3">
        <v>7.0354000000000001</v>
      </c>
      <c r="F5" s="3">
        <f t="shared" ref="F5:F11" si="4">AVERAGE(C5:E5)</f>
        <v>7.0669000000000004</v>
      </c>
      <c r="G5" s="3">
        <f t="shared" si="0"/>
        <v>0.14086236781577463</v>
      </c>
      <c r="H5" s="3">
        <v>6.4589999999999996</v>
      </c>
      <c r="I5" s="3">
        <v>6.694</v>
      </c>
      <c r="J5" s="3">
        <v>6.6445999999999996</v>
      </c>
      <c r="K5" s="3">
        <f t="shared" ref="K5:K11" si="5">AVERAGE(H5:J5)</f>
        <v>6.5991999999999997</v>
      </c>
      <c r="L5" s="3">
        <f t="shared" si="1"/>
        <v>0.10116692476628261</v>
      </c>
      <c r="M5" s="3">
        <v>6.5145</v>
      </c>
      <c r="N5" s="3">
        <v>6.7984999999999998</v>
      </c>
      <c r="O5" s="3">
        <v>6.4497999999999989</v>
      </c>
      <c r="P5" s="3">
        <f t="shared" ref="P5:P11" si="6">AVERAGE(M5:O5)</f>
        <v>6.5875999999999992</v>
      </c>
      <c r="Q5" s="3">
        <f t="shared" si="2"/>
        <v>0.15144994772751405</v>
      </c>
      <c r="R5" s="3">
        <v>7.2967000000000004</v>
      </c>
      <c r="S5" s="3">
        <v>7.4851000000000001</v>
      </c>
      <c r="T5" s="3">
        <v>7.258</v>
      </c>
      <c r="U5" s="3">
        <f t="shared" ref="U5:U11" si="7">AVERAGE(R5:T5)</f>
        <v>7.3465999999999996</v>
      </c>
      <c r="V5" s="3">
        <f t="shared" si="3"/>
        <v>9.9200504030977549E-2</v>
      </c>
    </row>
    <row r="6" spans="1:22">
      <c r="A6" s="8" t="s">
        <v>10</v>
      </c>
      <c r="B6" s="5" t="s">
        <v>7</v>
      </c>
      <c r="C6" s="3">
        <v>9.5120000000000005</v>
      </c>
      <c r="D6" s="3">
        <v>9.4009999999999998</v>
      </c>
      <c r="E6" s="3">
        <v>9.3514999999999979</v>
      </c>
      <c r="F6" s="3">
        <f t="shared" si="4"/>
        <v>9.4215</v>
      </c>
      <c r="G6" s="3">
        <f t="shared" si="0"/>
        <v>6.7108121714142224E-2</v>
      </c>
      <c r="H6" s="3">
        <v>9.1560000000000006</v>
      </c>
      <c r="I6" s="3">
        <v>9.1586999999999978</v>
      </c>
      <c r="J6" s="3">
        <v>8.8254000000000001</v>
      </c>
      <c r="K6" s="3">
        <f t="shared" si="5"/>
        <v>9.0466999999999995</v>
      </c>
      <c r="L6" s="3">
        <f t="shared" si="1"/>
        <v>0.15648661284595516</v>
      </c>
      <c r="M6" s="3">
        <v>8.5983999999999998</v>
      </c>
      <c r="N6" s="3">
        <v>8.6425000000000001</v>
      </c>
      <c r="O6" s="3">
        <v>8.7085000000000061</v>
      </c>
      <c r="P6" s="3">
        <f t="shared" si="6"/>
        <v>8.6498000000000008</v>
      </c>
      <c r="Q6" s="3">
        <f t="shared" si="2"/>
        <v>4.5243563078080459E-2</v>
      </c>
      <c r="R6" s="3">
        <v>9.1549999999999994</v>
      </c>
      <c r="S6" s="3">
        <v>9.7563999999999993</v>
      </c>
      <c r="T6" s="3">
        <v>9.4865999999999957</v>
      </c>
      <c r="U6" s="3">
        <f t="shared" si="7"/>
        <v>9.4659999999999993</v>
      </c>
      <c r="V6" s="3">
        <f t="shared" si="3"/>
        <v>0.2459522446871884</v>
      </c>
    </row>
    <row r="7" spans="1:22">
      <c r="A7" s="8"/>
      <c r="B7" s="1" t="s">
        <v>8</v>
      </c>
      <c r="C7" s="3">
        <v>7.4119999999999999</v>
      </c>
      <c r="D7" s="3">
        <v>8.4295000000000009</v>
      </c>
      <c r="E7" s="3">
        <v>7.6050000000000004</v>
      </c>
      <c r="F7" s="3">
        <f t="shared" si="4"/>
        <v>7.8155000000000001</v>
      </c>
      <c r="G7" s="3">
        <f t="shared" si="0"/>
        <v>0.44125521715518218</v>
      </c>
      <c r="H7" s="3">
        <v>7.6150000000000002</v>
      </c>
      <c r="I7" s="3">
        <v>7.024</v>
      </c>
      <c r="J7" s="3">
        <v>7.7383000000000015</v>
      </c>
      <c r="K7" s="3">
        <f t="shared" si="5"/>
        <v>7.4591000000000003</v>
      </c>
      <c r="L7" s="3">
        <f t="shared" si="1"/>
        <v>0.31175281875229338</v>
      </c>
      <c r="M7" s="3">
        <v>6.8624000000000001</v>
      </c>
      <c r="N7" s="3">
        <v>7.5613999999999999</v>
      </c>
      <c r="O7" s="3">
        <v>7.6159999999999988</v>
      </c>
      <c r="P7" s="3">
        <f t="shared" si="6"/>
        <v>7.3465999999999996</v>
      </c>
      <c r="Q7" s="3">
        <f t="shared" si="2"/>
        <v>0.3431059311641228</v>
      </c>
      <c r="R7" s="3">
        <v>8.0357000000000003</v>
      </c>
      <c r="S7" s="3">
        <v>8.4619999999999997</v>
      </c>
      <c r="T7" s="3">
        <v>7.6061000000000014</v>
      </c>
      <c r="U7" s="3">
        <f t="shared" si="7"/>
        <v>8.0346000000000011</v>
      </c>
      <c r="V7" s="3">
        <f t="shared" si="3"/>
        <v>0.34942057752799782</v>
      </c>
    </row>
    <row r="8" spans="1:22">
      <c r="A8" s="8"/>
      <c r="B8" s="1" t="s">
        <v>9</v>
      </c>
      <c r="C8" s="3">
        <v>6.9050000000000002</v>
      </c>
      <c r="D8" s="3">
        <v>6.51</v>
      </c>
      <c r="E8" s="3">
        <v>6.8695000000000004</v>
      </c>
      <c r="F8" s="3">
        <f t="shared" si="4"/>
        <v>6.7615000000000007</v>
      </c>
      <c r="G8" s="3">
        <f t="shared" si="0"/>
        <v>0.17842692248275413</v>
      </c>
      <c r="H8" s="3">
        <v>6.2845000000000004</v>
      </c>
      <c r="I8" s="3">
        <v>6.0563000000000002</v>
      </c>
      <c r="J8" s="3">
        <v>6.2435999999999972</v>
      </c>
      <c r="K8" s="3">
        <f t="shared" si="5"/>
        <v>6.1947999999999999</v>
      </c>
      <c r="L8" s="3">
        <f t="shared" si="1"/>
        <v>9.9347504581980203E-2</v>
      </c>
      <c r="M8" s="3">
        <v>6.5428499999999996</v>
      </c>
      <c r="N8" s="3">
        <v>5.9421999999999997</v>
      </c>
      <c r="O8" s="3">
        <v>6.1257499999999983</v>
      </c>
      <c r="P8" s="3">
        <f t="shared" si="6"/>
        <v>6.2035999999999989</v>
      </c>
      <c r="Q8" s="3">
        <f t="shared" si="2"/>
        <v>0.25131729281262505</v>
      </c>
      <c r="R8" s="3">
        <v>6.5125799999999998</v>
      </c>
      <c r="S8" s="3">
        <v>6.8920000000000003</v>
      </c>
      <c r="T8" s="3">
        <v>6.969920000000001</v>
      </c>
      <c r="U8" s="3">
        <f t="shared" si="7"/>
        <v>6.7915000000000001</v>
      </c>
      <c r="V8" s="3">
        <f t="shared" si="3"/>
        <v>0.19977513425515908</v>
      </c>
    </row>
    <row r="9" spans="1:22">
      <c r="A9" s="8" t="s">
        <v>11</v>
      </c>
      <c r="B9" s="5" t="s">
        <v>7</v>
      </c>
      <c r="C9" s="3">
        <v>8.3056000000000001</v>
      </c>
      <c r="D9" s="3">
        <v>7.0941999999999998</v>
      </c>
      <c r="E9" s="3">
        <v>9.3939999999999966</v>
      </c>
      <c r="F9" s="3">
        <f t="shared" si="4"/>
        <v>8.2645999999999997</v>
      </c>
      <c r="G9" s="3">
        <f t="shared" si="0"/>
        <v>0.93933691506295469</v>
      </c>
      <c r="H9" s="3">
        <v>8.1524000000000001</v>
      </c>
      <c r="I9" s="3">
        <v>7.8121</v>
      </c>
      <c r="J9" s="3">
        <v>7.8753000000000002</v>
      </c>
      <c r="K9" s="3">
        <f t="shared" si="5"/>
        <v>7.9466000000000001</v>
      </c>
      <c r="L9" s="3">
        <f t="shared" si="1"/>
        <v>0.14779217390195826</v>
      </c>
      <c r="M9" s="3">
        <v>8.5640000000000001</v>
      </c>
      <c r="N9" s="3">
        <v>9.1783999999999999</v>
      </c>
      <c r="O9" s="3">
        <v>8.5411999999999999</v>
      </c>
      <c r="P9" s="3">
        <f t="shared" si="6"/>
        <v>8.7612000000000005</v>
      </c>
      <c r="Q9" s="3">
        <f t="shared" si="2"/>
        <v>0.29515175757565798</v>
      </c>
      <c r="R9" s="3">
        <v>8.3846000000000007</v>
      </c>
      <c r="S9" s="3">
        <v>0.29515175757565798</v>
      </c>
      <c r="T9" s="3">
        <v>8.8142000000000014</v>
      </c>
      <c r="U9" s="3">
        <f t="shared" si="7"/>
        <v>5.8313172525252197</v>
      </c>
      <c r="V9" s="3">
        <f t="shared" si="3"/>
        <v>3.9185869332879526</v>
      </c>
    </row>
    <row r="10" spans="1:22">
      <c r="A10" s="8"/>
      <c r="B10" s="1" t="s">
        <v>8</v>
      </c>
      <c r="C10" s="3">
        <v>6.8596000000000021</v>
      </c>
      <c r="D10" s="3">
        <v>7.5601000000000003</v>
      </c>
      <c r="E10" s="3">
        <v>7.0290999999999997</v>
      </c>
      <c r="F10" s="3">
        <f t="shared" si="4"/>
        <v>7.1496000000000004</v>
      </c>
      <c r="G10" s="3">
        <f t="shared" si="0"/>
        <v>0.29840157506286674</v>
      </c>
      <c r="H10" s="3">
        <v>6.3490000000000002</v>
      </c>
      <c r="I10" s="3">
        <v>6.7523999999999997</v>
      </c>
      <c r="J10" s="3">
        <v>6.3914000000000026</v>
      </c>
      <c r="K10" s="3">
        <f t="shared" si="5"/>
        <v>6.4976000000000012</v>
      </c>
      <c r="L10" s="3">
        <f t="shared" si="1"/>
        <v>0.18100040515608359</v>
      </c>
      <c r="M10" s="3">
        <v>6.1543999999999999</v>
      </c>
      <c r="N10" s="3">
        <v>6.8456000000000001</v>
      </c>
      <c r="O10" s="3">
        <v>6.9937999999999994</v>
      </c>
      <c r="P10" s="3">
        <f t="shared" si="6"/>
        <v>6.6646000000000001</v>
      </c>
      <c r="Q10" s="3">
        <f t="shared" si="2"/>
        <v>0.36580399123027613</v>
      </c>
      <c r="R10" s="3">
        <v>8.1256000000000004</v>
      </c>
      <c r="S10" s="3">
        <v>7.9820000000000002</v>
      </c>
      <c r="T10" s="3">
        <v>7.6361999999999997</v>
      </c>
      <c r="U10" s="3">
        <f t="shared" si="7"/>
        <v>7.9146000000000001</v>
      </c>
      <c r="V10" s="3">
        <f t="shared" si="3"/>
        <v>0.20540230443368154</v>
      </c>
    </row>
    <row r="11" spans="1:22">
      <c r="A11" s="8"/>
      <c r="B11" s="1" t="s">
        <v>9</v>
      </c>
      <c r="C11" s="3">
        <v>5.8710000000000004</v>
      </c>
      <c r="D11" s="3">
        <v>6.2035</v>
      </c>
      <c r="E11" s="3">
        <v>6.2149999999999999</v>
      </c>
      <c r="F11" s="3">
        <f t="shared" si="4"/>
        <v>6.0964999999999998</v>
      </c>
      <c r="G11" s="3">
        <f t="shared" si="0"/>
        <v>0.1595216808671053</v>
      </c>
      <c r="H11" s="3">
        <v>6.2460000000000004</v>
      </c>
      <c r="I11" s="3">
        <v>5.8550000000000004</v>
      </c>
      <c r="J11" s="3">
        <v>5.7357999999999993</v>
      </c>
      <c r="K11" s="3">
        <f t="shared" si="5"/>
        <v>5.9455999999999998</v>
      </c>
      <c r="L11" s="3">
        <f t="shared" si="1"/>
        <v>0.21791784384640653</v>
      </c>
      <c r="M11" s="3">
        <v>6.2488000000000001</v>
      </c>
      <c r="N11" s="3">
        <v>5.8940000000000001</v>
      </c>
      <c r="O11" s="3">
        <v>5.7263999999999999</v>
      </c>
      <c r="P11" s="3">
        <f t="shared" si="6"/>
        <v>5.9563999999999995</v>
      </c>
      <c r="Q11" s="3">
        <f t="shared" si="2"/>
        <v>0.21778546018195682</v>
      </c>
      <c r="R11" s="3">
        <v>0.21778546018195682</v>
      </c>
      <c r="S11" s="3">
        <v>6.9420000000000002</v>
      </c>
      <c r="T11" s="3">
        <v>6.1682999999999986</v>
      </c>
      <c r="U11" s="3">
        <f t="shared" si="7"/>
        <v>4.4426951533939851</v>
      </c>
      <c r="V11" s="3">
        <f t="shared" si="3"/>
        <v>3.004113774959011</v>
      </c>
    </row>
    <row r="13" spans="1:22">
      <c r="A13" s="3" t="s">
        <v>19</v>
      </c>
    </row>
    <row r="14" spans="1:22">
      <c r="A14" s="9" t="s">
        <v>28</v>
      </c>
      <c r="B14" s="9"/>
      <c r="C14" s="9"/>
      <c r="D14" s="9"/>
      <c r="E14" s="9"/>
      <c r="F14" s="9"/>
      <c r="G14" s="9"/>
    </row>
  </sheetData>
  <mergeCells count="8">
    <mergeCell ref="A14:G14"/>
    <mergeCell ref="A9:A11"/>
    <mergeCell ref="C1:G1"/>
    <mergeCell ref="H1:L1"/>
    <mergeCell ref="M1:Q1"/>
    <mergeCell ref="R1:V1"/>
    <mergeCell ref="A3:A5"/>
    <mergeCell ref="A6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120" zoomScaleNormal="120" workbookViewId="0">
      <selection activeCell="G18" sqref="G18"/>
    </sheetView>
  </sheetViews>
  <sheetFormatPr defaultRowHeight="15"/>
  <cols>
    <col min="10" max="10" width="9.140625" customWidth="1"/>
    <col min="15" max="15" width="9.140625" style="6"/>
  </cols>
  <sheetData>
    <row r="1" spans="1:17">
      <c r="B1" s="10" t="s">
        <v>14</v>
      </c>
      <c r="C1" s="10"/>
      <c r="D1" s="10"/>
      <c r="E1" s="10"/>
      <c r="F1" s="10"/>
      <c r="G1" s="10"/>
      <c r="H1" s="10"/>
      <c r="I1" s="10"/>
      <c r="J1" s="10" t="s">
        <v>17</v>
      </c>
      <c r="K1" s="10"/>
      <c r="L1" s="10"/>
      <c r="M1" s="10"/>
      <c r="N1" s="10"/>
      <c r="O1" s="10"/>
      <c r="P1" s="10"/>
      <c r="Q1" s="10"/>
    </row>
    <row r="2" spans="1:17">
      <c r="B2" s="10" t="s">
        <v>12</v>
      </c>
      <c r="C2" s="10"/>
      <c r="D2" s="10"/>
      <c r="E2" s="10"/>
      <c r="F2" s="10" t="s">
        <v>13</v>
      </c>
      <c r="G2" s="10"/>
      <c r="H2" s="10"/>
      <c r="I2" s="10"/>
      <c r="J2" s="10" t="s">
        <v>15</v>
      </c>
      <c r="K2" s="10"/>
      <c r="L2" s="10"/>
      <c r="M2" s="10"/>
      <c r="N2" s="10" t="s">
        <v>16</v>
      </c>
      <c r="O2" s="10"/>
      <c r="P2" s="10"/>
      <c r="Q2" s="10"/>
    </row>
    <row r="3" spans="1:17">
      <c r="A3" s="7" t="s">
        <v>23</v>
      </c>
      <c r="B3">
        <v>1</v>
      </c>
      <c r="C3">
        <v>2</v>
      </c>
      <c r="D3">
        <v>3</v>
      </c>
      <c r="E3" t="s">
        <v>5</v>
      </c>
      <c r="F3">
        <v>1</v>
      </c>
      <c r="G3">
        <v>2</v>
      </c>
      <c r="H3">
        <v>3</v>
      </c>
      <c r="I3" t="s">
        <v>5</v>
      </c>
      <c r="J3">
        <v>1</v>
      </c>
      <c r="K3">
        <v>2</v>
      </c>
      <c r="L3">
        <v>3</v>
      </c>
      <c r="M3" t="s">
        <v>5</v>
      </c>
      <c r="N3">
        <v>1</v>
      </c>
      <c r="O3" s="6">
        <v>2</v>
      </c>
      <c r="P3">
        <v>3</v>
      </c>
      <c r="Q3" t="s">
        <v>5</v>
      </c>
    </row>
    <row r="4" spans="1:17">
      <c r="A4" t="s">
        <v>1</v>
      </c>
      <c r="B4">
        <v>235.82900000000012</v>
      </c>
      <c r="C4">
        <v>235.48099999999999</v>
      </c>
      <c r="D4">
        <v>259.45999999999998</v>
      </c>
      <c r="E4">
        <f>AVERAGE(B4:D4)</f>
        <v>243.59000000000003</v>
      </c>
      <c r="F4">
        <v>72.109999999999985</v>
      </c>
      <c r="G4">
        <v>70.19</v>
      </c>
      <c r="H4">
        <v>68.180000000000007</v>
      </c>
      <c r="I4">
        <f>AVERAGE(F4:H4)</f>
        <v>70.16</v>
      </c>
      <c r="J4">
        <v>190.76704504504397</v>
      </c>
      <c r="K4">
        <v>180.94</v>
      </c>
      <c r="L4">
        <v>183.48</v>
      </c>
      <c r="M4">
        <v>185.062348348348</v>
      </c>
      <c r="N4">
        <v>169.83000000000007</v>
      </c>
      <c r="O4" s="6">
        <v>169.59</v>
      </c>
      <c r="P4">
        <v>175.98</v>
      </c>
      <c r="Q4">
        <v>171.80000000000004</v>
      </c>
    </row>
    <row r="5" spans="1:17">
      <c r="A5" t="s">
        <v>2</v>
      </c>
      <c r="B5">
        <v>247.37</v>
      </c>
      <c r="C5">
        <v>257.16000000000003</v>
      </c>
      <c r="D5">
        <v>261.43</v>
      </c>
      <c r="E5">
        <f t="shared" ref="E5:E11" si="0">AVERAGE(B5:D5)</f>
        <v>255.32000000000002</v>
      </c>
      <c r="F5">
        <v>57.62</v>
      </c>
      <c r="G5">
        <v>62.85</v>
      </c>
      <c r="H5">
        <v>60.94</v>
      </c>
      <c r="I5">
        <f t="shared" ref="I5:I11" si="1">AVERAGE(F5:H5)</f>
        <v>60.47</v>
      </c>
      <c r="J5">
        <v>220.78261261261304</v>
      </c>
      <c r="K5">
        <v>211.89</v>
      </c>
      <c r="L5">
        <v>209.18</v>
      </c>
      <c r="M5">
        <v>213.950870870871</v>
      </c>
      <c r="N5">
        <v>186.67</v>
      </c>
      <c r="O5" s="6">
        <v>195.59</v>
      </c>
      <c r="P5">
        <v>189.54</v>
      </c>
      <c r="Q5">
        <v>190.6</v>
      </c>
    </row>
    <row r="6" spans="1:17">
      <c r="A6" t="s">
        <v>3</v>
      </c>
      <c r="B6">
        <v>297.05999999999995</v>
      </c>
      <c r="C6">
        <v>275.49</v>
      </c>
      <c r="D6">
        <v>279.14999999999998</v>
      </c>
      <c r="E6">
        <f t="shared" si="0"/>
        <v>283.89999999999998</v>
      </c>
      <c r="F6">
        <v>75.559999999999988</v>
      </c>
      <c r="G6">
        <v>76.58</v>
      </c>
      <c r="H6">
        <v>79.58</v>
      </c>
      <c r="I6">
        <f t="shared" si="1"/>
        <v>77.239999999999995</v>
      </c>
      <c r="J6">
        <v>239.61999999999992</v>
      </c>
      <c r="K6">
        <v>241.59</v>
      </c>
      <c r="L6">
        <v>225.89</v>
      </c>
      <c r="M6">
        <v>235.7</v>
      </c>
      <c r="N6">
        <v>194.79999999999993</v>
      </c>
      <c r="O6" s="6">
        <v>198.54</v>
      </c>
      <c r="P6">
        <v>215.96</v>
      </c>
      <c r="Q6">
        <v>203.1</v>
      </c>
    </row>
    <row r="7" spans="1:17">
      <c r="A7" t="s">
        <v>22</v>
      </c>
      <c r="B7">
        <v>278.14600000000002</v>
      </c>
      <c r="C7">
        <v>261.95400000000001</v>
      </c>
      <c r="D7">
        <v>272.14999999999998</v>
      </c>
      <c r="E7">
        <f t="shared" si="0"/>
        <v>270.75</v>
      </c>
      <c r="F7">
        <v>72.709999999999994</v>
      </c>
      <c r="G7">
        <v>74.58</v>
      </c>
      <c r="H7">
        <v>75.94</v>
      </c>
      <c r="I7">
        <f t="shared" si="1"/>
        <v>74.41</v>
      </c>
      <c r="J7">
        <v>215.64999999999989</v>
      </c>
      <c r="K7">
        <v>219.84</v>
      </c>
      <c r="L7">
        <v>229.61</v>
      </c>
      <c r="M7">
        <v>221.7</v>
      </c>
      <c r="N7">
        <v>198.39000000000001</v>
      </c>
      <c r="O7" s="6">
        <v>215.97</v>
      </c>
      <c r="P7">
        <v>195.84</v>
      </c>
      <c r="Q7">
        <v>203.4</v>
      </c>
    </row>
    <row r="8" spans="1:17">
      <c r="A8" t="s">
        <v>1</v>
      </c>
      <c r="B8">
        <v>238.21000000000004</v>
      </c>
      <c r="C8">
        <v>258.13</v>
      </c>
      <c r="D8">
        <v>241.24</v>
      </c>
      <c r="E8">
        <f t="shared" si="0"/>
        <v>245.86</v>
      </c>
      <c r="F8">
        <v>64.449999999999989</v>
      </c>
      <c r="G8">
        <v>66.75</v>
      </c>
      <c r="H8">
        <v>69.89</v>
      </c>
      <c r="I8">
        <f t="shared" si="1"/>
        <v>67.029999999999987</v>
      </c>
      <c r="J8">
        <v>180.58936936936939</v>
      </c>
      <c r="K8">
        <v>194.59</v>
      </c>
      <c r="L8">
        <v>184.59</v>
      </c>
      <c r="M8">
        <v>186.58978978978982</v>
      </c>
      <c r="N8">
        <v>163.24000000000004</v>
      </c>
      <c r="O8" s="6">
        <v>170.59</v>
      </c>
      <c r="P8">
        <v>159.66999999999999</v>
      </c>
      <c r="Q8">
        <v>164.5</v>
      </c>
    </row>
    <row r="9" spans="1:17">
      <c r="A9" t="s">
        <v>2</v>
      </c>
      <c r="B9">
        <v>263.12999999999994</v>
      </c>
      <c r="C9">
        <v>256.17</v>
      </c>
      <c r="D9">
        <v>249.18</v>
      </c>
      <c r="E9">
        <f t="shared" si="0"/>
        <v>256.16000000000003</v>
      </c>
      <c r="F9">
        <v>59.839999999999996</v>
      </c>
      <c r="G9">
        <v>63.48</v>
      </c>
      <c r="H9">
        <v>58.54</v>
      </c>
      <c r="I9">
        <f t="shared" si="1"/>
        <v>60.62</v>
      </c>
      <c r="J9">
        <v>210.35855855855903</v>
      </c>
      <c r="K9">
        <v>215.49</v>
      </c>
      <c r="L9">
        <v>219.67</v>
      </c>
      <c r="M9">
        <v>215.172852852853</v>
      </c>
      <c r="N9">
        <v>171.78</v>
      </c>
      <c r="O9" s="6">
        <v>165.84</v>
      </c>
      <c r="P9">
        <v>172.98</v>
      </c>
      <c r="Q9">
        <v>170.20000000000002</v>
      </c>
    </row>
    <row r="10" spans="1:17">
      <c r="A10" t="s">
        <v>3</v>
      </c>
      <c r="B10">
        <v>273.17999999999995</v>
      </c>
      <c r="C10">
        <v>275.14999999999998</v>
      </c>
      <c r="D10">
        <v>259.48</v>
      </c>
      <c r="E10">
        <f t="shared" si="0"/>
        <v>269.27</v>
      </c>
      <c r="F10">
        <v>67.03</v>
      </c>
      <c r="G10">
        <v>78.91</v>
      </c>
      <c r="H10">
        <v>71.89</v>
      </c>
      <c r="I10">
        <f t="shared" si="1"/>
        <v>72.61</v>
      </c>
      <c r="J10">
        <v>228.18036036036096</v>
      </c>
      <c r="K10">
        <v>229.49</v>
      </c>
      <c r="L10">
        <v>245.97</v>
      </c>
      <c r="M10">
        <v>234.54678678678701</v>
      </c>
      <c r="N10">
        <v>198.51000000000013</v>
      </c>
      <c r="O10" s="6">
        <v>195.48</v>
      </c>
      <c r="P10">
        <v>214.41</v>
      </c>
      <c r="Q10">
        <v>202.80000000000004</v>
      </c>
    </row>
    <row r="11" spans="1:17">
      <c r="A11" t="s">
        <v>22</v>
      </c>
      <c r="B11">
        <v>257.88000000000005</v>
      </c>
      <c r="C11">
        <v>255.94</v>
      </c>
      <c r="D11">
        <v>275.14999999999998</v>
      </c>
      <c r="E11">
        <f t="shared" si="0"/>
        <v>262.99</v>
      </c>
      <c r="F11">
        <v>66.890000000000029</v>
      </c>
      <c r="G11">
        <v>66.52</v>
      </c>
      <c r="H11">
        <v>69.540000000000006</v>
      </c>
      <c r="I11">
        <f t="shared" si="1"/>
        <v>67.65000000000002</v>
      </c>
      <c r="J11">
        <v>219.34891891891803</v>
      </c>
      <c r="K11">
        <v>225.48</v>
      </c>
      <c r="L11">
        <v>209.49</v>
      </c>
      <c r="M11">
        <v>218.10630630630601</v>
      </c>
      <c r="N11">
        <v>203.78000000000011</v>
      </c>
      <c r="O11" s="6">
        <v>197.58</v>
      </c>
      <c r="P11">
        <v>208.54</v>
      </c>
      <c r="Q11">
        <v>203.30000000000004</v>
      </c>
    </row>
    <row r="13" spans="1:17">
      <c r="B13" t="s">
        <v>20</v>
      </c>
    </row>
    <row r="14" spans="1:17">
      <c r="B14" s="10" t="s">
        <v>28</v>
      </c>
      <c r="C14" s="10"/>
      <c r="D14" s="10"/>
      <c r="E14" s="10"/>
      <c r="F14" s="10"/>
      <c r="G14" s="10"/>
      <c r="H14" s="10"/>
      <c r="I14" s="10"/>
    </row>
  </sheetData>
  <mergeCells count="7">
    <mergeCell ref="B14:I14"/>
    <mergeCell ref="B2:E2"/>
    <mergeCell ref="F2:I2"/>
    <mergeCell ref="B1:I1"/>
    <mergeCell ref="J2:M2"/>
    <mergeCell ref="N2:Q2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H13" sqref="H13"/>
    </sheetView>
  </sheetViews>
  <sheetFormatPr defaultRowHeight="15"/>
  <cols>
    <col min="1" max="1" width="9.85546875" customWidth="1"/>
  </cols>
  <sheetData>
    <row r="1" spans="1:13" ht="15" customHeight="1">
      <c r="B1" s="11" t="s">
        <v>25</v>
      </c>
      <c r="C1" s="10"/>
      <c r="D1" s="10"/>
      <c r="E1" s="10"/>
      <c r="F1" s="11" t="s">
        <v>26</v>
      </c>
      <c r="G1" s="10"/>
      <c r="H1" s="10"/>
      <c r="I1" s="10"/>
      <c r="J1" s="11" t="s">
        <v>21</v>
      </c>
      <c r="K1" s="10"/>
      <c r="L1" s="10"/>
      <c r="M1" s="10"/>
    </row>
    <row r="2" spans="1:13">
      <c r="A2" t="s">
        <v>24</v>
      </c>
      <c r="B2">
        <v>1</v>
      </c>
      <c r="C2">
        <v>2</v>
      </c>
      <c r="D2">
        <v>3</v>
      </c>
      <c r="E2" t="s">
        <v>5</v>
      </c>
      <c r="F2">
        <v>1</v>
      </c>
      <c r="G2">
        <v>2</v>
      </c>
      <c r="H2">
        <v>3</v>
      </c>
      <c r="I2" t="s">
        <v>5</v>
      </c>
      <c r="J2">
        <v>1</v>
      </c>
      <c r="K2">
        <v>2</v>
      </c>
      <c r="L2">
        <v>3</v>
      </c>
      <c r="M2" t="s">
        <v>5</v>
      </c>
    </row>
    <row r="3" spans="1:13">
      <c r="A3" t="s">
        <v>1</v>
      </c>
      <c r="B3">
        <v>527.20999999999992</v>
      </c>
      <c r="C3">
        <v>539.15</v>
      </c>
      <c r="D3">
        <v>527.17999999999995</v>
      </c>
      <c r="E3">
        <v>531.17999999999995</v>
      </c>
      <c r="F3">
        <v>294.61</v>
      </c>
      <c r="G3">
        <v>297.14</v>
      </c>
      <c r="H3">
        <v>314.25</v>
      </c>
      <c r="I3">
        <v>302</v>
      </c>
      <c r="J3">
        <v>11.327661000000004</v>
      </c>
      <c r="K3">
        <v>11.311653</v>
      </c>
      <c r="L3">
        <v>11.737865999999999</v>
      </c>
      <c r="M3">
        <v>11.459060000000001</v>
      </c>
    </row>
    <row r="4" spans="1:13">
      <c r="A4" t="s">
        <v>2</v>
      </c>
      <c r="B4">
        <v>552.02</v>
      </c>
      <c r="C4">
        <v>548.17999999999995</v>
      </c>
      <c r="D4">
        <v>570.23</v>
      </c>
      <c r="E4">
        <v>556.80999999999995</v>
      </c>
      <c r="F4">
        <v>312.58999999999992</v>
      </c>
      <c r="G4">
        <v>307.45</v>
      </c>
      <c r="H4">
        <v>315.24</v>
      </c>
      <c r="I4">
        <v>311.76</v>
      </c>
      <c r="J4">
        <v>12.450888999999998</v>
      </c>
      <c r="K4">
        <v>13.045852999999999</v>
      </c>
      <c r="L4">
        <v>12.642317999999998</v>
      </c>
      <c r="M4">
        <v>12.713019999999998</v>
      </c>
    </row>
    <row r="5" spans="1:13">
      <c r="A5" t="s">
        <v>3</v>
      </c>
      <c r="B5">
        <v>546.56000000000006</v>
      </c>
      <c r="C5">
        <v>561.47</v>
      </c>
      <c r="D5">
        <v>549.67999999999995</v>
      </c>
      <c r="E5">
        <v>552.57000000000005</v>
      </c>
      <c r="F5">
        <v>314.16000000000003</v>
      </c>
      <c r="G5">
        <v>305.94</v>
      </c>
      <c r="H5">
        <v>315.57</v>
      </c>
      <c r="I5">
        <v>311.89</v>
      </c>
      <c r="J5">
        <v>12.993159999999994</v>
      </c>
      <c r="K5">
        <v>13.242617999999998</v>
      </c>
      <c r="L5">
        <v>14.404532</v>
      </c>
      <c r="M5">
        <v>13.546769999999997</v>
      </c>
    </row>
    <row r="6" spans="1:13">
      <c r="A6" t="s">
        <v>22</v>
      </c>
      <c r="B6">
        <v>568.15000000000009</v>
      </c>
      <c r="C6">
        <v>551.35</v>
      </c>
      <c r="D6">
        <v>574.48</v>
      </c>
      <c r="E6">
        <v>564.66</v>
      </c>
      <c r="F6">
        <v>336.74999999999994</v>
      </c>
      <c r="G6">
        <v>327.48</v>
      </c>
      <c r="H6">
        <v>320.58</v>
      </c>
      <c r="I6">
        <v>328.27</v>
      </c>
      <c r="J6">
        <v>13.232613000000001</v>
      </c>
      <c r="K6">
        <v>14.405199</v>
      </c>
      <c r="L6">
        <v>13.062527999999999</v>
      </c>
      <c r="M6">
        <v>13.56678</v>
      </c>
    </row>
    <row r="7" spans="1:13">
      <c r="A7" t="s">
        <v>1</v>
      </c>
      <c r="B7">
        <v>592.29</v>
      </c>
      <c r="C7">
        <v>580.24</v>
      </c>
      <c r="D7">
        <v>571.25</v>
      </c>
      <c r="E7">
        <v>581.26</v>
      </c>
      <c r="F7">
        <v>327.77</v>
      </c>
      <c r="G7">
        <v>324.33999999999997</v>
      </c>
      <c r="H7">
        <v>328.47</v>
      </c>
      <c r="I7">
        <v>326.86</v>
      </c>
      <c r="J7">
        <v>10.888108000000003</v>
      </c>
      <c r="K7">
        <v>11.378352999999999</v>
      </c>
      <c r="L7">
        <v>10.649988999999998</v>
      </c>
      <c r="M7">
        <v>10.972149999999999</v>
      </c>
    </row>
    <row r="8" spans="1:13">
      <c r="A8" t="s">
        <v>2</v>
      </c>
      <c r="B8">
        <v>565.66999999999985</v>
      </c>
      <c r="C8">
        <v>552.98</v>
      </c>
      <c r="D8">
        <v>541.25</v>
      </c>
      <c r="E8">
        <v>553.29999999999995</v>
      </c>
      <c r="F8">
        <v>336.79000000000019</v>
      </c>
      <c r="G8">
        <v>329.84</v>
      </c>
      <c r="H8">
        <v>339.24</v>
      </c>
      <c r="I8">
        <v>335.29</v>
      </c>
      <c r="J8">
        <v>11.457725999999999</v>
      </c>
      <c r="K8">
        <v>11.061527999999999</v>
      </c>
      <c r="L8">
        <v>11.537765999999998</v>
      </c>
      <c r="M8">
        <v>11.352339999999998</v>
      </c>
    </row>
    <row r="9" spans="1:13">
      <c r="A9" t="s">
        <v>3</v>
      </c>
      <c r="B9">
        <v>511.21999999999991</v>
      </c>
      <c r="C9">
        <v>518.94000000000005</v>
      </c>
      <c r="D9">
        <v>529.87</v>
      </c>
      <c r="E9">
        <v>520.01</v>
      </c>
      <c r="F9">
        <v>349.59000000000009</v>
      </c>
      <c r="G9">
        <v>341.58</v>
      </c>
      <c r="H9">
        <v>339.84</v>
      </c>
      <c r="I9">
        <v>343.67</v>
      </c>
      <c r="J9">
        <v>13.240617000000007</v>
      </c>
      <c r="K9">
        <v>13.038515999999998</v>
      </c>
      <c r="L9">
        <v>14.301146999999998</v>
      </c>
      <c r="M9">
        <v>13.526760000000001</v>
      </c>
    </row>
    <row r="10" spans="1:13">
      <c r="A10" t="s">
        <v>22</v>
      </c>
      <c r="B10">
        <v>600.20000000000016</v>
      </c>
      <c r="C10">
        <v>600.14</v>
      </c>
      <c r="D10">
        <v>587.17999999999995</v>
      </c>
      <c r="E10">
        <v>595.84</v>
      </c>
      <c r="F10">
        <v>346.44</v>
      </c>
      <c r="G10">
        <v>351.89</v>
      </c>
      <c r="H10">
        <v>338.17</v>
      </c>
      <c r="I10">
        <v>345.5</v>
      </c>
      <c r="J10">
        <v>13.592126000000007</v>
      </c>
      <c r="K10">
        <v>13.178585999999999</v>
      </c>
      <c r="L10">
        <v>13.909617999999998</v>
      </c>
      <c r="M10">
        <v>13.560110000000002</v>
      </c>
    </row>
    <row r="12" spans="1:13">
      <c r="A12" s="10" t="s">
        <v>28</v>
      </c>
      <c r="B12" s="10"/>
      <c r="C12" s="10"/>
      <c r="D12" s="10"/>
      <c r="E12" s="10"/>
      <c r="F12" s="10"/>
      <c r="G12" s="10"/>
      <c r="H12" s="10"/>
    </row>
  </sheetData>
  <mergeCells count="4">
    <mergeCell ref="B1:E1"/>
    <mergeCell ref="F1:I1"/>
    <mergeCell ref="J1:M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Carbon</vt:lpstr>
      <vt:lpstr>Dry matter</vt:lpstr>
      <vt:lpstr>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2020-09-18T08:31:05Z</dcterms:modified>
</cp:coreProperties>
</file>