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<sst xmlns="http://schemas.openxmlformats.org/spreadsheetml/2006/main" count="132" uniqueCount="42">
  <si>
    <r>
      <rPr>
        <sz val="12"/>
        <color theme="1"/>
        <rFont val="宋体"/>
        <charset val="134"/>
      </rPr>
      <t>①</t>
    </r>
    <r>
      <rPr>
        <sz val="12"/>
        <color theme="1"/>
        <rFont val="Times New Roman"/>
        <charset val="134"/>
      </rPr>
      <t>Blood cell proportion of female argus snakehead</t>
    </r>
  </si>
  <si>
    <r>
      <rPr>
        <sz val="12"/>
        <color theme="1"/>
        <rFont val="宋体"/>
        <charset val="134"/>
      </rPr>
      <t>①</t>
    </r>
    <r>
      <rPr>
        <sz val="12"/>
        <color theme="1"/>
        <rFont val="Times New Roman"/>
        <charset val="134"/>
      </rPr>
      <t>Blood cell proportion of male argus snakehead</t>
    </r>
  </si>
  <si>
    <r>
      <rPr>
        <sz val="12"/>
        <color theme="1"/>
        <rFont val="宋体"/>
        <charset val="134"/>
      </rPr>
      <t>②</t>
    </r>
    <r>
      <rPr>
        <sz val="12"/>
        <color theme="1"/>
        <rFont val="Times New Roman"/>
        <charset val="134"/>
      </rPr>
      <t>Blood cell proportion of female argus snakehead</t>
    </r>
  </si>
  <si>
    <r>
      <rPr>
        <sz val="12"/>
        <color theme="1"/>
        <rFont val="宋体"/>
        <charset val="134"/>
      </rPr>
      <t>②</t>
    </r>
    <r>
      <rPr>
        <sz val="12"/>
        <color theme="1"/>
        <rFont val="Times New Roman"/>
        <charset val="134"/>
      </rPr>
      <t>Blood cell proportion of male argus snakehead</t>
    </r>
  </si>
  <si>
    <r>
      <rPr>
        <sz val="12"/>
        <color theme="1"/>
        <rFont val="宋体"/>
        <charset val="134"/>
      </rPr>
      <t>③</t>
    </r>
    <r>
      <rPr>
        <sz val="12"/>
        <color theme="1"/>
        <rFont val="Times New Roman"/>
        <charset val="134"/>
      </rPr>
      <t>Blood cell proportion of female argus snakehead</t>
    </r>
  </si>
  <si>
    <r>
      <rPr>
        <sz val="12"/>
        <color theme="1"/>
        <rFont val="宋体"/>
        <charset val="134"/>
      </rPr>
      <t>③</t>
    </r>
    <r>
      <rPr>
        <sz val="12"/>
        <color theme="1"/>
        <rFont val="Times New Roman"/>
        <charset val="134"/>
      </rPr>
      <t>Blood cell proportion of male argus snakehead</t>
    </r>
  </si>
  <si>
    <t>Erythrocytes</t>
  </si>
  <si>
    <t>Leukocytes</t>
  </si>
  <si>
    <t>Thrombocytes</t>
  </si>
  <si>
    <t>Sum</t>
  </si>
  <si>
    <t>E/S</t>
  </si>
  <si>
    <t>L/S</t>
  </si>
  <si>
    <t>T/S</t>
  </si>
  <si>
    <t>·</t>
  </si>
  <si>
    <t>Mean</t>
  </si>
  <si>
    <r>
      <rPr>
        <sz val="11"/>
        <color theme="1"/>
        <rFont val="宋体"/>
        <charset val="134"/>
      </rPr>
      <t>①</t>
    </r>
    <r>
      <rPr>
        <sz val="11"/>
        <color theme="1"/>
        <rFont val="Times New Roman"/>
        <charset val="134"/>
      </rPr>
      <t>The blood cell counts of female argus snakehead</t>
    </r>
  </si>
  <si>
    <t>♀Mean</t>
  </si>
  <si>
    <t>Mean×5</t>
  </si>
  <si>
    <r>
      <rPr>
        <sz val="10.5"/>
        <color theme="1"/>
        <rFont val="Times New Roman"/>
        <charset val="134"/>
      </rPr>
      <t>(10</t>
    </r>
    <r>
      <rPr>
        <vertAlign val="superscript"/>
        <sz val="10.5"/>
        <color theme="1"/>
        <rFont val="Times New Roman"/>
        <charset val="134"/>
      </rPr>
      <t>4</t>
    </r>
    <r>
      <rPr>
        <sz val="10.5"/>
        <color theme="1"/>
        <rFont val="Times New Roman"/>
        <charset val="134"/>
      </rPr>
      <t>/mm</t>
    </r>
    <r>
      <rPr>
        <vertAlign val="superscript"/>
        <sz val="10.5"/>
        <color theme="1"/>
        <rFont val="Times New Roman"/>
        <charset val="134"/>
      </rPr>
      <t>3</t>
    </r>
    <r>
      <rPr>
        <sz val="10.5"/>
        <color theme="1"/>
        <rFont val="Times New Roman"/>
        <charset val="134"/>
      </rPr>
      <t>)</t>
    </r>
  </si>
  <si>
    <t>SD</t>
  </si>
  <si>
    <t>Blood cell proportion of female argus snakehead</t>
  </si>
  <si>
    <r>
      <rPr>
        <sz val="11"/>
        <color theme="1"/>
        <rFont val="宋体"/>
        <charset val="134"/>
      </rPr>
      <t>①</t>
    </r>
  </si>
  <si>
    <r>
      <rPr>
        <sz val="11"/>
        <color theme="1"/>
        <rFont val="宋体"/>
        <charset val="134"/>
      </rPr>
      <t>②</t>
    </r>
  </si>
  <si>
    <r>
      <rPr>
        <sz val="11"/>
        <color theme="1"/>
        <rFont val="宋体"/>
        <charset val="134"/>
      </rPr>
      <t>③</t>
    </r>
  </si>
  <si>
    <t>Blood cell proportion of male argus snakehead</t>
  </si>
  <si>
    <r>
      <rPr>
        <sz val="11"/>
        <color theme="1"/>
        <rFont val="宋体"/>
        <charset val="134"/>
      </rPr>
      <t>①</t>
    </r>
    <r>
      <rPr>
        <sz val="11"/>
        <color theme="1"/>
        <rFont val="Times New Roman"/>
        <charset val="134"/>
      </rPr>
      <t>The blood cell counts of male argus snakehead</t>
    </r>
  </si>
  <si>
    <t>♂Mean</t>
  </si>
  <si>
    <t>①</t>
  </si>
  <si>
    <t>②</t>
  </si>
  <si>
    <t>③</t>
  </si>
  <si>
    <r>
      <rPr>
        <sz val="11"/>
        <color theme="1"/>
        <rFont val="Times New Roman"/>
        <charset val="134"/>
      </rPr>
      <t>♀10</t>
    </r>
    <r>
      <rPr>
        <vertAlign val="superscript"/>
        <sz val="11"/>
        <color theme="1"/>
        <rFont val="Times New Roman"/>
        <charset val="134"/>
      </rPr>
      <t>4</t>
    </r>
    <r>
      <rPr>
        <sz val="11"/>
        <color theme="1"/>
        <rFont val="Times New Roman"/>
        <charset val="134"/>
      </rPr>
      <t>/mm</t>
    </r>
    <r>
      <rPr>
        <vertAlign val="superscript"/>
        <sz val="11"/>
        <color theme="1"/>
        <rFont val="Times New Roman"/>
        <charset val="134"/>
      </rPr>
      <t>3</t>
    </r>
  </si>
  <si>
    <t>61.5*5=307.5</t>
  </si>
  <si>
    <t>65*5=330</t>
  </si>
  <si>
    <t>58*5=290</t>
  </si>
  <si>
    <r>
      <rPr>
        <sz val="11"/>
        <color theme="1"/>
        <rFont val="Times New Roman"/>
        <charset val="134"/>
      </rPr>
      <t>♂10</t>
    </r>
    <r>
      <rPr>
        <vertAlign val="superscript"/>
        <sz val="11"/>
        <color theme="1"/>
        <rFont val="Times New Roman"/>
        <charset val="134"/>
      </rPr>
      <t>4</t>
    </r>
    <r>
      <rPr>
        <sz val="11"/>
        <color theme="1"/>
        <rFont val="Times New Roman"/>
        <charset val="134"/>
      </rPr>
      <t>/mm</t>
    </r>
    <r>
      <rPr>
        <vertAlign val="superscript"/>
        <sz val="11"/>
        <color theme="1"/>
        <rFont val="Times New Roman"/>
        <charset val="134"/>
      </rPr>
      <t>3</t>
    </r>
  </si>
  <si>
    <t>63*5=315</t>
  </si>
  <si>
    <t>57*5=285</t>
  </si>
  <si>
    <t>69*5=345</t>
  </si>
  <si>
    <r>
      <rPr>
        <sz val="11"/>
        <color theme="1"/>
        <rFont val="宋体"/>
        <charset val="134"/>
      </rPr>
      <t>②</t>
    </r>
    <r>
      <rPr>
        <sz val="11"/>
        <color theme="1"/>
        <rFont val="Times New Roman"/>
        <charset val="134"/>
      </rPr>
      <t>The blood cell counts of female argus snakehead</t>
    </r>
  </si>
  <si>
    <r>
      <rPr>
        <sz val="11"/>
        <color theme="1"/>
        <rFont val="宋体"/>
        <charset val="134"/>
      </rPr>
      <t>②</t>
    </r>
    <r>
      <rPr>
        <sz val="11"/>
        <color theme="1"/>
        <rFont val="Times New Roman"/>
        <charset val="134"/>
      </rPr>
      <t>The blood cell counts of male argus snakehead</t>
    </r>
  </si>
  <si>
    <r>
      <rPr>
        <sz val="11"/>
        <color theme="1"/>
        <rFont val="宋体"/>
        <charset val="134"/>
      </rPr>
      <t>③</t>
    </r>
    <r>
      <rPr>
        <sz val="11"/>
        <color theme="1"/>
        <rFont val="Times New Roman"/>
        <charset val="134"/>
      </rPr>
      <t>The blood cell counts of female argus snakehead</t>
    </r>
  </si>
  <si>
    <r>
      <rPr>
        <sz val="11"/>
        <color theme="1"/>
        <rFont val="宋体"/>
        <charset val="134"/>
      </rPr>
      <t>③</t>
    </r>
    <r>
      <rPr>
        <sz val="11"/>
        <color theme="1"/>
        <rFont val="Times New Roman"/>
        <charset val="134"/>
      </rPr>
      <t>The blood cell counts of male argus snakehead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</si>
</sst>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  <numFmt numFmtId="177" formatCode="0_ "/>
    <numFmt numFmtId="178" formatCode="0.00_ "/>
    <numFmt numFmtId="179" formatCode="0.0000_);[Red]\(0.0000\)"/>
    <numFmt numFmtId="180" formatCode="0.00_);[Red]\(0.00\)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0.5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0.5"/>
      <color theme="1"/>
      <name val="Times New Roman"/>
      <charset val="134"/>
    </font>
    <font>
      <vertAlign val="superscript"/>
      <sz val="11"/>
      <color theme="1"/>
      <name val="Times New Roman"/>
      <charset val="134"/>
    </font>
  </fonts>
  <fills count="5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B3203"/>
        <bgColor indexed="64"/>
      </patternFill>
    </fill>
    <fill>
      <patternFill patternType="solid">
        <fgColor rgb="FFF30BAF"/>
        <bgColor indexed="64"/>
      </patternFill>
    </fill>
    <fill>
      <patternFill patternType="solid">
        <fgColor rgb="FF2275D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rgb="FFD12D5B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7" tint="-0.25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E519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C5222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CB4C3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4" borderId="3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8" fillId="37" borderId="4" applyNumberFormat="0" applyAlignment="0" applyProtection="0">
      <alignment vertical="center"/>
    </xf>
    <xf numFmtId="0" fontId="23" fillId="37" borderId="1" applyNumberFormat="0" applyAlignment="0" applyProtection="0">
      <alignment vertical="center"/>
    </xf>
    <xf numFmtId="0" fontId="21" fillId="39" borderId="6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3" fillId="0" borderId="0" xfId="0" applyFont="1">
      <alignment vertical="center"/>
    </xf>
    <xf numFmtId="0" fontId="3" fillId="5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6" borderId="0" xfId="0" applyNumberFormat="1" applyFont="1" applyFill="1" applyAlignment="1">
      <alignment horizontal="center" vertical="center"/>
    </xf>
    <xf numFmtId="176" fontId="3" fillId="7" borderId="0" xfId="0" applyNumberFormat="1" applyFont="1" applyFill="1" applyAlignment="1">
      <alignment horizontal="center" vertical="center"/>
    </xf>
    <xf numFmtId="176" fontId="3" fillId="8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5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1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180" fontId="0" fillId="0" borderId="0" xfId="0" applyNumberFormat="1">
      <alignment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>
      <alignment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76" fontId="0" fillId="0" borderId="0" xfId="0" applyNumberFormat="1">
      <alignment vertical="center"/>
    </xf>
    <xf numFmtId="0" fontId="3" fillId="2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80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21" borderId="0" xfId="0" applyFont="1" applyFill="1" applyAlignment="1">
      <alignment horizontal="center" vertical="center"/>
    </xf>
    <xf numFmtId="0" fontId="3" fillId="22" borderId="0" xfId="0" applyFont="1" applyFill="1" applyAlignment="1">
      <alignment horizontal="center" vertical="center"/>
    </xf>
    <xf numFmtId="176" fontId="3" fillId="13" borderId="0" xfId="0" applyNumberFormat="1" applyFont="1" applyFill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23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E02FC"/>
      <color rgb="00D42ACA"/>
      <color rgb="00D204D0"/>
      <color rgb="00CB4C33"/>
      <color rgb="00DC5222"/>
      <color rgb="00FB3203"/>
      <color rgb="00E62B18"/>
      <color rgb="00FC021A"/>
      <color rgb="00E51949"/>
      <color rgb="00D12D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7"/>
  <sheetViews>
    <sheetView tabSelected="1" zoomScale="70" zoomScaleNormal="70" topLeftCell="I19" workbookViewId="0">
      <selection activeCell="F25" sqref="F25"/>
    </sheetView>
  </sheetViews>
  <sheetFormatPr defaultColWidth="9" defaultRowHeight="13.5"/>
  <cols>
    <col min="2" max="2" width="10.875" customWidth="1"/>
    <col min="3" max="3" width="9.875" customWidth="1"/>
    <col min="4" max="4" width="11.75" customWidth="1"/>
    <col min="5" max="5" width="7.875" customWidth="1"/>
    <col min="6" max="6" width="4.25" customWidth="1"/>
    <col min="7" max="7" width="10.25" customWidth="1"/>
    <col min="8" max="8" width="9.625" customWidth="1"/>
    <col min="9" max="9" width="11.125" customWidth="1"/>
    <col min="10" max="10" width="7.375" customWidth="1"/>
    <col min="11" max="11" width="3.375" customWidth="1"/>
    <col min="12" max="12" width="9.75" customWidth="1"/>
    <col min="13" max="13" width="10" customWidth="1"/>
    <col min="14" max="14" width="11" customWidth="1"/>
    <col min="15" max="15" width="7.375" customWidth="1"/>
    <col min="16" max="16" width="4.125" customWidth="1"/>
    <col min="17" max="17" width="9.75" customWidth="1"/>
    <col min="18" max="18" width="9.375" customWidth="1"/>
    <col min="19" max="19" width="11.125" customWidth="1"/>
    <col min="20" max="20" width="7.375" customWidth="1"/>
    <col min="21" max="21" width="6.75" customWidth="1"/>
    <col min="22" max="22" width="10.375" customWidth="1"/>
    <col min="23" max="23" width="9.625" customWidth="1"/>
    <col min="24" max="24" width="11.125" customWidth="1"/>
    <col min="25" max="25" width="7.375" customWidth="1"/>
    <col min="26" max="26" width="10.5" customWidth="1"/>
    <col min="27" max="27" width="10.625" customWidth="1"/>
    <col min="28" max="28" width="9.75" customWidth="1"/>
    <col min="29" max="29" width="11" customWidth="1"/>
    <col min="30" max="31" width="7.375" customWidth="1"/>
    <col min="32" max="32" width="7.125" customWidth="1"/>
    <col min="33" max="33" width="9.5" customWidth="1"/>
    <col min="34" max="35" width="6.25" customWidth="1"/>
    <col min="36" max="36" width="6.375" customWidth="1"/>
    <col min="37" max="37" width="6.25" customWidth="1"/>
    <col min="38" max="38" width="5.5" customWidth="1"/>
    <col min="39" max="39" width="5.625" customWidth="1"/>
  </cols>
  <sheetData>
    <row r="1" ht="15.75" spans="2:31">
      <c r="B1" s="1" t="s">
        <v>0</v>
      </c>
      <c r="C1" s="2"/>
      <c r="D1" s="2"/>
      <c r="E1" s="2"/>
      <c r="F1" s="3"/>
      <c r="G1" s="4" t="s">
        <v>1</v>
      </c>
      <c r="H1" s="5"/>
      <c r="I1" s="5"/>
      <c r="J1" s="5"/>
      <c r="L1" s="1" t="s">
        <v>2</v>
      </c>
      <c r="M1" s="2"/>
      <c r="N1" s="2"/>
      <c r="O1" s="2"/>
      <c r="Q1" s="4" t="s">
        <v>3</v>
      </c>
      <c r="R1" s="5"/>
      <c r="S1" s="5"/>
      <c r="T1" s="5"/>
      <c r="V1" s="1" t="s">
        <v>4</v>
      </c>
      <c r="W1" s="2"/>
      <c r="X1" s="2"/>
      <c r="Y1" s="2"/>
      <c r="AA1" s="4" t="s">
        <v>5</v>
      </c>
      <c r="AB1" s="5"/>
      <c r="AC1" s="5"/>
      <c r="AD1" s="5"/>
      <c r="AE1" s="38"/>
    </row>
    <row r="2" ht="15" spans="2:31">
      <c r="B2" s="6" t="s">
        <v>6</v>
      </c>
      <c r="C2" s="6" t="s">
        <v>7</v>
      </c>
      <c r="D2" s="6" t="s">
        <v>8</v>
      </c>
      <c r="E2" s="6" t="s">
        <v>9</v>
      </c>
      <c r="F2" s="3"/>
      <c r="G2" s="6" t="s">
        <v>6</v>
      </c>
      <c r="H2" s="6" t="s">
        <v>7</v>
      </c>
      <c r="I2" s="6" t="s">
        <v>8</v>
      </c>
      <c r="J2" s="6" t="s">
        <v>9</v>
      </c>
      <c r="L2" s="6" t="s">
        <v>6</v>
      </c>
      <c r="M2" s="6" t="s">
        <v>7</v>
      </c>
      <c r="N2" s="6" t="s">
        <v>8</v>
      </c>
      <c r="O2" s="6" t="s">
        <v>9</v>
      </c>
      <c r="Q2" s="6" t="s">
        <v>6</v>
      </c>
      <c r="R2" s="6" t="s">
        <v>7</v>
      </c>
      <c r="S2" s="6" t="s">
        <v>8</v>
      </c>
      <c r="T2" s="6" t="s">
        <v>9</v>
      </c>
      <c r="V2" s="6" t="s">
        <v>6</v>
      </c>
      <c r="W2" s="6" t="s">
        <v>7</v>
      </c>
      <c r="X2" s="6" t="s">
        <v>8</v>
      </c>
      <c r="Y2" s="6" t="s">
        <v>9</v>
      </c>
      <c r="AA2" s="6" t="s">
        <v>6</v>
      </c>
      <c r="AB2" s="6" t="s">
        <v>7</v>
      </c>
      <c r="AC2" s="6" t="s">
        <v>8</v>
      </c>
      <c r="AD2" s="6" t="s">
        <v>9</v>
      </c>
      <c r="AE2" s="3"/>
    </row>
    <row r="3" ht="15" spans="2:31">
      <c r="B3" s="6">
        <v>108</v>
      </c>
      <c r="C3" s="6">
        <v>2</v>
      </c>
      <c r="D3" s="6">
        <v>1</v>
      </c>
      <c r="E3" s="7">
        <f>SUM(B3:D3)</f>
        <v>111</v>
      </c>
      <c r="F3" s="8"/>
      <c r="G3" s="6">
        <v>78</v>
      </c>
      <c r="H3" s="6">
        <v>1</v>
      </c>
      <c r="I3" s="6">
        <v>1</v>
      </c>
      <c r="J3" s="7">
        <f>SUM(G3:I3)</f>
        <v>80</v>
      </c>
      <c r="K3" s="11"/>
      <c r="L3" s="6">
        <v>86</v>
      </c>
      <c r="M3" s="6">
        <v>2</v>
      </c>
      <c r="N3" s="6">
        <v>0</v>
      </c>
      <c r="O3" s="7">
        <f>SUM(L3:N3)</f>
        <v>88</v>
      </c>
      <c r="P3" s="11"/>
      <c r="Q3" s="6">
        <v>148</v>
      </c>
      <c r="R3" s="6">
        <v>4</v>
      </c>
      <c r="S3" s="6">
        <v>1</v>
      </c>
      <c r="T3" s="7">
        <f>SUM(Q3:S3)</f>
        <v>153</v>
      </c>
      <c r="U3" s="11"/>
      <c r="V3" s="6">
        <v>75</v>
      </c>
      <c r="W3" s="6">
        <v>1</v>
      </c>
      <c r="X3" s="6">
        <v>2</v>
      </c>
      <c r="Y3" s="7">
        <f>SUM(V3:X3)</f>
        <v>78</v>
      </c>
      <c r="Z3" s="11"/>
      <c r="AA3" s="6">
        <v>81</v>
      </c>
      <c r="AB3" s="6">
        <v>4</v>
      </c>
      <c r="AC3" s="6">
        <v>2</v>
      </c>
      <c r="AD3" s="7">
        <f>SUM(AA3:AC3)</f>
        <v>87</v>
      </c>
      <c r="AE3" s="39"/>
    </row>
    <row r="4" ht="15" spans="2:31">
      <c r="B4" s="6">
        <v>66</v>
      </c>
      <c r="C4" s="6">
        <v>1</v>
      </c>
      <c r="D4" s="6">
        <v>2</v>
      </c>
      <c r="E4" s="7">
        <f t="shared" ref="E4:E12" si="0">SUM(B4:D4)</f>
        <v>69</v>
      </c>
      <c r="F4" s="8"/>
      <c r="G4" s="6">
        <v>80</v>
      </c>
      <c r="H4" s="6">
        <v>3</v>
      </c>
      <c r="I4" s="6">
        <v>2</v>
      </c>
      <c r="J4" s="7">
        <f t="shared" ref="J4:J12" si="1">SUM(G4:I4)</f>
        <v>85</v>
      </c>
      <c r="K4" s="11"/>
      <c r="L4" s="6">
        <v>102</v>
      </c>
      <c r="M4" s="6">
        <v>3</v>
      </c>
      <c r="N4" s="6">
        <v>1</v>
      </c>
      <c r="O4" s="7">
        <f t="shared" ref="O4:O12" si="2">SUM(L4:N4)</f>
        <v>106</v>
      </c>
      <c r="P4" s="11"/>
      <c r="Q4" s="6">
        <v>156</v>
      </c>
      <c r="R4" s="6">
        <v>7</v>
      </c>
      <c r="S4" s="6">
        <v>2</v>
      </c>
      <c r="T4" s="7">
        <f t="shared" ref="T4:T12" si="3">SUM(Q4:S4)</f>
        <v>165</v>
      </c>
      <c r="U4" s="11"/>
      <c r="V4" s="6">
        <v>95</v>
      </c>
      <c r="W4" s="6">
        <v>5</v>
      </c>
      <c r="X4" s="6">
        <v>2</v>
      </c>
      <c r="Y4" s="7">
        <f t="shared" ref="Y4:Y12" si="4">SUM(V4:X4)</f>
        <v>102</v>
      </c>
      <c r="Z4" s="11"/>
      <c r="AA4" s="6">
        <v>104</v>
      </c>
      <c r="AB4" s="6">
        <v>1</v>
      </c>
      <c r="AC4" s="6">
        <v>3</v>
      </c>
      <c r="AD4" s="7">
        <f t="shared" ref="AD4:AD12" si="5">SUM(AA4:AC4)</f>
        <v>108</v>
      </c>
      <c r="AE4" s="39"/>
    </row>
    <row r="5" ht="15" spans="2:31">
      <c r="B5" s="6">
        <v>110</v>
      </c>
      <c r="C5" s="6">
        <v>6</v>
      </c>
      <c r="D5" s="6">
        <v>0</v>
      </c>
      <c r="E5" s="7">
        <f t="shared" si="0"/>
        <v>116</v>
      </c>
      <c r="F5" s="8"/>
      <c r="G5" s="6">
        <v>85</v>
      </c>
      <c r="H5" s="6">
        <v>1</v>
      </c>
      <c r="I5" s="6">
        <v>0</v>
      </c>
      <c r="J5" s="7">
        <f t="shared" si="1"/>
        <v>86</v>
      </c>
      <c r="K5" s="11"/>
      <c r="L5" s="6">
        <v>108</v>
      </c>
      <c r="M5" s="6">
        <v>3</v>
      </c>
      <c r="N5" s="6">
        <v>2</v>
      </c>
      <c r="O5" s="7">
        <f t="shared" si="2"/>
        <v>113</v>
      </c>
      <c r="P5" s="11"/>
      <c r="Q5" s="6">
        <v>112</v>
      </c>
      <c r="R5" s="6">
        <v>3</v>
      </c>
      <c r="S5" s="6">
        <v>1</v>
      </c>
      <c r="T5" s="7">
        <f t="shared" si="3"/>
        <v>116</v>
      </c>
      <c r="U5" s="11"/>
      <c r="V5" s="6">
        <v>69</v>
      </c>
      <c r="W5" s="6">
        <v>2</v>
      </c>
      <c r="X5" s="6">
        <v>0</v>
      </c>
      <c r="Y5" s="7">
        <f t="shared" si="4"/>
        <v>71</v>
      </c>
      <c r="Z5" s="11"/>
      <c r="AA5" s="6">
        <v>117</v>
      </c>
      <c r="AB5" s="6">
        <v>4</v>
      </c>
      <c r="AC5" s="6">
        <v>0</v>
      </c>
      <c r="AD5" s="7">
        <f t="shared" si="5"/>
        <v>121</v>
      </c>
      <c r="AE5" s="39"/>
    </row>
    <row r="6" ht="15" spans="2:31">
      <c r="B6" s="6">
        <v>120</v>
      </c>
      <c r="C6" s="6">
        <v>9</v>
      </c>
      <c r="D6" s="6">
        <v>0</v>
      </c>
      <c r="E6" s="7">
        <f t="shared" si="0"/>
        <v>129</v>
      </c>
      <c r="F6" s="8"/>
      <c r="G6" s="6">
        <v>21</v>
      </c>
      <c r="H6" s="6">
        <v>2</v>
      </c>
      <c r="I6" s="6">
        <v>0</v>
      </c>
      <c r="J6" s="7">
        <f t="shared" si="1"/>
        <v>23</v>
      </c>
      <c r="K6" s="11"/>
      <c r="L6" s="6">
        <v>102</v>
      </c>
      <c r="M6" s="6">
        <v>3</v>
      </c>
      <c r="N6" s="6">
        <v>1</v>
      </c>
      <c r="O6" s="7">
        <f t="shared" si="2"/>
        <v>106</v>
      </c>
      <c r="P6" s="11"/>
      <c r="Q6" s="6">
        <v>85</v>
      </c>
      <c r="R6" s="6">
        <v>3</v>
      </c>
      <c r="S6" s="6">
        <v>1</v>
      </c>
      <c r="T6" s="7">
        <f t="shared" si="3"/>
        <v>89</v>
      </c>
      <c r="U6" s="11"/>
      <c r="V6" s="6">
        <v>93</v>
      </c>
      <c r="W6" s="6">
        <v>2</v>
      </c>
      <c r="X6" s="6">
        <v>3</v>
      </c>
      <c r="Y6" s="7">
        <f t="shared" si="4"/>
        <v>98</v>
      </c>
      <c r="Z6" s="11"/>
      <c r="AA6" s="6">
        <v>109</v>
      </c>
      <c r="AB6" s="6">
        <v>3</v>
      </c>
      <c r="AC6" s="6">
        <v>2</v>
      </c>
      <c r="AD6" s="7">
        <f t="shared" si="5"/>
        <v>114</v>
      </c>
      <c r="AE6" s="39"/>
    </row>
    <row r="7" ht="15" spans="2:31">
      <c r="B7" s="6">
        <v>92</v>
      </c>
      <c r="C7" s="6">
        <v>2</v>
      </c>
      <c r="D7" s="6">
        <v>0</v>
      </c>
      <c r="E7" s="7">
        <f t="shared" si="0"/>
        <v>94</v>
      </c>
      <c r="F7" s="8"/>
      <c r="G7" s="6">
        <v>97</v>
      </c>
      <c r="H7" s="6">
        <v>3</v>
      </c>
      <c r="I7" s="6">
        <v>0</v>
      </c>
      <c r="J7" s="7">
        <f t="shared" si="1"/>
        <v>100</v>
      </c>
      <c r="K7" s="11"/>
      <c r="L7" s="6">
        <v>93</v>
      </c>
      <c r="M7" s="6">
        <v>1</v>
      </c>
      <c r="N7" s="6">
        <v>0</v>
      </c>
      <c r="O7" s="7">
        <f t="shared" si="2"/>
        <v>94</v>
      </c>
      <c r="P7" s="11"/>
      <c r="Q7" s="6">
        <v>36</v>
      </c>
      <c r="R7" s="6">
        <v>2</v>
      </c>
      <c r="S7" s="6">
        <v>0</v>
      </c>
      <c r="T7" s="7">
        <f t="shared" si="3"/>
        <v>38</v>
      </c>
      <c r="U7" s="11"/>
      <c r="V7" s="6">
        <v>78</v>
      </c>
      <c r="W7" s="6">
        <v>3</v>
      </c>
      <c r="X7" s="6">
        <v>0</v>
      </c>
      <c r="Y7" s="7">
        <f t="shared" si="4"/>
        <v>81</v>
      </c>
      <c r="Z7" s="11"/>
      <c r="AA7" s="6">
        <v>108</v>
      </c>
      <c r="AB7" s="6">
        <v>4</v>
      </c>
      <c r="AC7" s="6">
        <v>0</v>
      </c>
      <c r="AD7" s="7">
        <f t="shared" si="5"/>
        <v>112</v>
      </c>
      <c r="AE7" s="39"/>
    </row>
    <row r="8" ht="15" spans="2:31">
      <c r="B8" s="6">
        <v>104</v>
      </c>
      <c r="C8" s="6">
        <v>2</v>
      </c>
      <c r="D8" s="6">
        <v>1</v>
      </c>
      <c r="E8" s="7">
        <f t="shared" si="0"/>
        <v>107</v>
      </c>
      <c r="F8" s="8"/>
      <c r="G8" s="6">
        <v>105</v>
      </c>
      <c r="H8" s="6">
        <v>4</v>
      </c>
      <c r="I8" s="6">
        <v>0</v>
      </c>
      <c r="J8" s="7">
        <f t="shared" si="1"/>
        <v>109</v>
      </c>
      <c r="K8" s="11"/>
      <c r="L8" s="6">
        <v>68</v>
      </c>
      <c r="M8" s="6">
        <v>2</v>
      </c>
      <c r="N8" s="6">
        <v>1</v>
      </c>
      <c r="O8" s="7">
        <f t="shared" si="2"/>
        <v>71</v>
      </c>
      <c r="P8" s="11"/>
      <c r="Q8" s="6">
        <v>70</v>
      </c>
      <c r="R8" s="6">
        <v>4</v>
      </c>
      <c r="S8" s="6">
        <v>1</v>
      </c>
      <c r="T8" s="7">
        <f t="shared" si="3"/>
        <v>75</v>
      </c>
      <c r="U8" s="11"/>
      <c r="V8" s="6">
        <v>60</v>
      </c>
      <c r="W8" s="6">
        <v>3</v>
      </c>
      <c r="X8" s="6">
        <v>1</v>
      </c>
      <c r="Y8" s="7">
        <f t="shared" si="4"/>
        <v>64</v>
      </c>
      <c r="Z8" s="11"/>
      <c r="AA8" s="6">
        <v>73</v>
      </c>
      <c r="AB8" s="6">
        <v>2</v>
      </c>
      <c r="AC8" s="6">
        <v>1</v>
      </c>
      <c r="AD8" s="7">
        <f t="shared" si="5"/>
        <v>76</v>
      </c>
      <c r="AE8" s="39"/>
    </row>
    <row r="9" ht="15" spans="2:31">
      <c r="B9" s="6">
        <v>105</v>
      </c>
      <c r="C9" s="6">
        <v>4</v>
      </c>
      <c r="D9" s="6">
        <v>2</v>
      </c>
      <c r="E9" s="7">
        <f t="shared" si="0"/>
        <v>111</v>
      </c>
      <c r="F9" s="8"/>
      <c r="G9" s="6">
        <v>110</v>
      </c>
      <c r="H9" s="6">
        <v>2</v>
      </c>
      <c r="I9" s="6">
        <v>1</v>
      </c>
      <c r="J9" s="7">
        <f t="shared" si="1"/>
        <v>113</v>
      </c>
      <c r="K9" s="11"/>
      <c r="L9" s="6">
        <v>117</v>
      </c>
      <c r="M9" s="6">
        <v>4</v>
      </c>
      <c r="N9" s="6">
        <v>1</v>
      </c>
      <c r="O9" s="7">
        <f t="shared" si="2"/>
        <v>122</v>
      </c>
      <c r="P9" s="11"/>
      <c r="Q9" s="6">
        <v>68</v>
      </c>
      <c r="R9" s="6">
        <v>2</v>
      </c>
      <c r="S9" s="6">
        <v>2</v>
      </c>
      <c r="T9" s="7">
        <f t="shared" si="3"/>
        <v>72</v>
      </c>
      <c r="U9" s="11"/>
      <c r="V9" s="6">
        <v>74</v>
      </c>
      <c r="W9" s="6">
        <v>2</v>
      </c>
      <c r="X9" s="6">
        <v>2</v>
      </c>
      <c r="Y9" s="7">
        <f t="shared" si="4"/>
        <v>78</v>
      </c>
      <c r="Z9" s="11"/>
      <c r="AA9" s="6">
        <v>52</v>
      </c>
      <c r="AB9" s="6">
        <v>1</v>
      </c>
      <c r="AC9" s="6">
        <v>1</v>
      </c>
      <c r="AD9" s="7">
        <f t="shared" si="5"/>
        <v>54</v>
      </c>
      <c r="AE9" s="39"/>
    </row>
    <row r="10" ht="15" spans="2:31">
      <c r="B10" s="6">
        <v>57</v>
      </c>
      <c r="C10" s="6">
        <v>1</v>
      </c>
      <c r="D10" s="6">
        <v>1</v>
      </c>
      <c r="E10" s="7">
        <f t="shared" si="0"/>
        <v>59</v>
      </c>
      <c r="F10" s="8"/>
      <c r="G10" s="6">
        <v>59</v>
      </c>
      <c r="H10" s="6">
        <v>3</v>
      </c>
      <c r="I10" s="6">
        <v>0</v>
      </c>
      <c r="J10" s="7">
        <f t="shared" si="1"/>
        <v>62</v>
      </c>
      <c r="K10" s="11"/>
      <c r="L10" s="6">
        <v>96</v>
      </c>
      <c r="M10" s="6">
        <v>4</v>
      </c>
      <c r="N10" s="6">
        <v>2</v>
      </c>
      <c r="O10" s="7">
        <f t="shared" si="2"/>
        <v>102</v>
      </c>
      <c r="P10" s="11"/>
      <c r="Q10" s="6">
        <v>136</v>
      </c>
      <c r="R10" s="6">
        <v>5</v>
      </c>
      <c r="S10" s="6">
        <v>1</v>
      </c>
      <c r="T10" s="7">
        <f t="shared" si="3"/>
        <v>142</v>
      </c>
      <c r="U10" s="11"/>
      <c r="V10" s="6">
        <v>82</v>
      </c>
      <c r="W10" s="6">
        <v>3</v>
      </c>
      <c r="X10" s="6">
        <v>1</v>
      </c>
      <c r="Y10" s="7">
        <f t="shared" si="4"/>
        <v>86</v>
      </c>
      <c r="Z10" s="11"/>
      <c r="AA10" s="6">
        <v>110</v>
      </c>
      <c r="AB10" s="6">
        <v>4</v>
      </c>
      <c r="AC10" s="6">
        <v>1</v>
      </c>
      <c r="AD10" s="7">
        <f t="shared" si="5"/>
        <v>115</v>
      </c>
      <c r="AE10" s="39"/>
    </row>
    <row r="11" ht="15" spans="2:31">
      <c r="B11" s="6">
        <v>98</v>
      </c>
      <c r="C11" s="6">
        <v>3</v>
      </c>
      <c r="D11" s="6">
        <v>1</v>
      </c>
      <c r="E11" s="7">
        <f t="shared" si="0"/>
        <v>102</v>
      </c>
      <c r="F11" s="8"/>
      <c r="G11" s="6">
        <v>92</v>
      </c>
      <c r="H11" s="6">
        <v>1</v>
      </c>
      <c r="I11" s="6">
        <v>2</v>
      </c>
      <c r="J11" s="7">
        <f t="shared" si="1"/>
        <v>95</v>
      </c>
      <c r="K11" s="11"/>
      <c r="L11" s="6">
        <v>99</v>
      </c>
      <c r="M11" s="6">
        <v>1</v>
      </c>
      <c r="N11" s="6">
        <v>2</v>
      </c>
      <c r="O11" s="7">
        <f t="shared" si="2"/>
        <v>102</v>
      </c>
      <c r="P11" s="11"/>
      <c r="Q11" s="6">
        <v>100</v>
      </c>
      <c r="R11" s="6">
        <v>5</v>
      </c>
      <c r="S11" s="6">
        <v>0</v>
      </c>
      <c r="T11" s="7">
        <f t="shared" si="3"/>
        <v>105</v>
      </c>
      <c r="U11" s="11"/>
      <c r="V11" s="6">
        <v>65</v>
      </c>
      <c r="W11" s="6">
        <v>3</v>
      </c>
      <c r="X11" s="6">
        <v>1</v>
      </c>
      <c r="Y11" s="7">
        <f t="shared" si="4"/>
        <v>69</v>
      </c>
      <c r="Z11" s="11"/>
      <c r="AA11" s="6">
        <v>135</v>
      </c>
      <c r="AB11" s="6">
        <v>4</v>
      </c>
      <c r="AC11" s="6">
        <v>2</v>
      </c>
      <c r="AD11" s="7">
        <f t="shared" si="5"/>
        <v>141</v>
      </c>
      <c r="AE11" s="39"/>
    </row>
    <row r="12" ht="15" spans="2:31">
      <c r="B12" s="6">
        <v>116</v>
      </c>
      <c r="C12" s="6">
        <v>2</v>
      </c>
      <c r="D12" s="6">
        <v>3</v>
      </c>
      <c r="E12" s="7">
        <f t="shared" si="0"/>
        <v>121</v>
      </c>
      <c r="F12" s="8"/>
      <c r="G12" s="6">
        <v>119</v>
      </c>
      <c r="H12" s="6">
        <v>6</v>
      </c>
      <c r="I12" s="6">
        <v>1</v>
      </c>
      <c r="J12" s="7">
        <f t="shared" si="1"/>
        <v>126</v>
      </c>
      <c r="K12" s="11"/>
      <c r="L12" s="6">
        <v>71</v>
      </c>
      <c r="M12" s="6">
        <v>2</v>
      </c>
      <c r="N12" s="6">
        <v>1</v>
      </c>
      <c r="O12" s="7">
        <f t="shared" si="2"/>
        <v>74</v>
      </c>
      <c r="P12" s="11"/>
      <c r="Q12" s="6">
        <v>59</v>
      </c>
      <c r="R12" s="6">
        <v>3</v>
      </c>
      <c r="S12" s="6">
        <v>2</v>
      </c>
      <c r="T12" s="7">
        <f t="shared" si="3"/>
        <v>64</v>
      </c>
      <c r="U12" s="11"/>
      <c r="V12" s="6">
        <v>73</v>
      </c>
      <c r="W12" s="6">
        <v>1</v>
      </c>
      <c r="X12" s="6">
        <v>4</v>
      </c>
      <c r="Y12" s="7">
        <f t="shared" si="4"/>
        <v>78</v>
      </c>
      <c r="Z12" s="11"/>
      <c r="AA12" s="6">
        <v>107</v>
      </c>
      <c r="AB12" s="6">
        <v>2</v>
      </c>
      <c r="AC12" s="6">
        <v>1</v>
      </c>
      <c r="AD12" s="7">
        <f t="shared" si="5"/>
        <v>110</v>
      </c>
      <c r="AE12" s="39"/>
    </row>
    <row r="13" ht="15" spans="2:31">
      <c r="B13" s="9" t="s">
        <v>10</v>
      </c>
      <c r="C13" s="9" t="s">
        <v>11</v>
      </c>
      <c r="D13" s="9" t="s">
        <v>12</v>
      </c>
      <c r="E13" s="10"/>
      <c r="F13" s="11"/>
      <c r="G13" s="12" t="s">
        <v>10</v>
      </c>
      <c r="H13" s="12" t="s">
        <v>11</v>
      </c>
      <c r="I13" s="12" t="s">
        <v>12</v>
      </c>
      <c r="J13" s="21"/>
      <c r="K13" s="11"/>
      <c r="L13" s="9" t="s">
        <v>10</v>
      </c>
      <c r="M13" s="9" t="s">
        <v>11</v>
      </c>
      <c r="N13" s="9" t="s">
        <v>12</v>
      </c>
      <c r="O13" s="10"/>
      <c r="P13" s="11"/>
      <c r="Q13" s="12" t="s">
        <v>10</v>
      </c>
      <c r="R13" s="12" t="s">
        <v>11</v>
      </c>
      <c r="S13" s="12" t="s">
        <v>12</v>
      </c>
      <c r="T13" s="21"/>
      <c r="U13" s="11"/>
      <c r="V13" s="9" t="s">
        <v>10</v>
      </c>
      <c r="W13" s="9" t="s">
        <v>11</v>
      </c>
      <c r="X13" s="9" t="s">
        <v>12</v>
      </c>
      <c r="Y13" s="10"/>
      <c r="Z13" s="11"/>
      <c r="AA13" s="12" t="s">
        <v>10</v>
      </c>
      <c r="AB13" s="12" t="s">
        <v>11</v>
      </c>
      <c r="AC13" s="12" t="s">
        <v>12</v>
      </c>
      <c r="AD13" s="21"/>
      <c r="AE13" s="39"/>
    </row>
    <row r="14" ht="15" spans="2:31">
      <c r="B14" s="13">
        <f>B3/E3</f>
        <v>0.972972972972973</v>
      </c>
      <c r="C14" s="13">
        <f>C3/E3</f>
        <v>0.018018018018018</v>
      </c>
      <c r="D14" s="13">
        <f>D3/E3</f>
        <v>0.00900900900900901</v>
      </c>
      <c r="E14" s="13">
        <f t="shared" ref="E14:E19" si="6">SUM(B14:D14)</f>
        <v>1</v>
      </c>
      <c r="F14" s="13"/>
      <c r="G14" s="13">
        <f t="shared" ref="G14:G23" si="7">G3/J3</f>
        <v>0.975</v>
      </c>
      <c r="H14" s="13">
        <f t="shared" ref="H14:H23" si="8">H3/J3</f>
        <v>0.0125</v>
      </c>
      <c r="I14" s="13">
        <f>I3/J3</f>
        <v>0.0125</v>
      </c>
      <c r="J14" s="13">
        <f>SUM(G14:I14)</f>
        <v>1</v>
      </c>
      <c r="K14" s="13"/>
      <c r="L14" s="13">
        <f t="shared" ref="L14:L23" si="9">L3/O3</f>
        <v>0.977272727272727</v>
      </c>
      <c r="M14" s="13">
        <f t="shared" ref="M14:M23" si="10">M3/O3</f>
        <v>0.0227272727272727</v>
      </c>
      <c r="N14" s="13">
        <v>0</v>
      </c>
      <c r="O14" s="13">
        <f>SUM(L14:N14)</f>
        <v>1</v>
      </c>
      <c r="P14" s="13"/>
      <c r="Q14" s="13">
        <f t="shared" ref="Q14:Q23" si="11">Q3/T3</f>
        <v>0.967320261437909</v>
      </c>
      <c r="R14" s="13">
        <f t="shared" ref="R14:R23" si="12">R3/T3</f>
        <v>0.0261437908496732</v>
      </c>
      <c r="S14" s="13">
        <f>S3/T3</f>
        <v>0.0065359477124183</v>
      </c>
      <c r="T14" s="13">
        <v>0.9999</v>
      </c>
      <c r="U14" s="13" t="s">
        <v>13</v>
      </c>
      <c r="V14" s="13">
        <f t="shared" ref="V14:V23" si="13">V3/Y3</f>
        <v>0.961538461538462</v>
      </c>
      <c r="W14" s="13">
        <f t="shared" ref="W14:W23" si="14">W3/Y3</f>
        <v>0.0128205128205128</v>
      </c>
      <c r="X14" s="13">
        <f>X3/Y3</f>
        <v>0.0256410256410256</v>
      </c>
      <c r="Y14" s="13">
        <v>0.9999</v>
      </c>
      <c r="Z14" s="13"/>
      <c r="AA14" s="13">
        <f t="shared" ref="AA14:AA23" si="15">AA3/AD3</f>
        <v>0.931034482758621</v>
      </c>
      <c r="AB14" s="13">
        <f t="shared" ref="AB14:AB23" si="16">AB3/AD3</f>
        <v>0.0459770114942529</v>
      </c>
      <c r="AC14" s="13">
        <f>AC3/AD3</f>
        <v>0.0229885057471264</v>
      </c>
      <c r="AD14" s="13">
        <v>1</v>
      </c>
      <c r="AE14" s="40"/>
    </row>
    <row r="15" ht="15" spans="2:31">
      <c r="B15" s="13">
        <v>0.9565</v>
      </c>
      <c r="C15" s="13">
        <v>0.0145</v>
      </c>
      <c r="D15" s="13">
        <v>0.029</v>
      </c>
      <c r="E15" s="13">
        <f t="shared" si="6"/>
        <v>1</v>
      </c>
      <c r="F15" s="13"/>
      <c r="G15" s="13">
        <f t="shared" si="7"/>
        <v>0.941176470588235</v>
      </c>
      <c r="H15" s="13">
        <f t="shared" si="8"/>
        <v>0.0352941176470588</v>
      </c>
      <c r="I15" s="13">
        <f>I4/J4</f>
        <v>0.0235294117647059</v>
      </c>
      <c r="J15" s="13">
        <f t="shared" ref="J15:J23" si="17">SUM(G15:I15)</f>
        <v>1</v>
      </c>
      <c r="K15" s="13"/>
      <c r="L15" s="13">
        <f t="shared" si="9"/>
        <v>0.962264150943396</v>
      </c>
      <c r="M15" s="13">
        <f t="shared" si="10"/>
        <v>0.0283018867924528</v>
      </c>
      <c r="N15" s="13">
        <f>N4/O4</f>
        <v>0.00943396226415094</v>
      </c>
      <c r="O15" s="13">
        <f t="shared" ref="O15:O23" si="18">SUM(L15:N15)</f>
        <v>1</v>
      </c>
      <c r="P15" s="13"/>
      <c r="Q15" s="13">
        <f t="shared" si="11"/>
        <v>0.945454545454545</v>
      </c>
      <c r="R15" s="13">
        <f t="shared" si="12"/>
        <v>0.0424242424242424</v>
      </c>
      <c r="S15" s="13">
        <f>S4/T4</f>
        <v>0.0121212121212121</v>
      </c>
      <c r="T15" s="13">
        <v>1</v>
      </c>
      <c r="U15" s="13"/>
      <c r="V15" s="13">
        <f t="shared" si="13"/>
        <v>0.931372549019608</v>
      </c>
      <c r="W15" s="13">
        <f t="shared" si="14"/>
        <v>0.0490196078431373</v>
      </c>
      <c r="X15" s="13">
        <f>X4/Y4</f>
        <v>0.0196078431372549</v>
      </c>
      <c r="Y15" s="13">
        <v>1</v>
      </c>
      <c r="Z15" s="13"/>
      <c r="AA15" s="13">
        <f t="shared" si="15"/>
        <v>0.962962962962963</v>
      </c>
      <c r="AB15" s="13">
        <f t="shared" si="16"/>
        <v>0.00925925925925926</v>
      </c>
      <c r="AC15" s="13">
        <f>AC4/AD4</f>
        <v>0.0277777777777778</v>
      </c>
      <c r="AD15" s="13">
        <v>1.0001</v>
      </c>
      <c r="AE15" s="38"/>
    </row>
    <row r="16" ht="15" spans="2:31">
      <c r="B16" s="13">
        <v>0.9483</v>
      </c>
      <c r="C16" s="13">
        <v>0.0517</v>
      </c>
      <c r="D16" s="13">
        <v>0</v>
      </c>
      <c r="E16" s="13">
        <f t="shared" si="6"/>
        <v>1</v>
      </c>
      <c r="F16" s="13"/>
      <c r="G16" s="13">
        <f t="shared" si="7"/>
        <v>0.988372093023256</v>
      </c>
      <c r="H16" s="13">
        <f t="shared" si="8"/>
        <v>0.0116279069767442</v>
      </c>
      <c r="I16" s="13">
        <v>0</v>
      </c>
      <c r="J16" s="13">
        <f t="shared" si="17"/>
        <v>1</v>
      </c>
      <c r="K16" s="13"/>
      <c r="L16" s="13">
        <f t="shared" si="9"/>
        <v>0.955752212389381</v>
      </c>
      <c r="M16" s="13">
        <f t="shared" si="10"/>
        <v>0.0265486725663717</v>
      </c>
      <c r="N16" s="13">
        <f>N5/O5</f>
        <v>0.0176991150442478</v>
      </c>
      <c r="O16" s="13">
        <f t="shared" si="18"/>
        <v>1</v>
      </c>
      <c r="P16" s="13"/>
      <c r="Q16" s="13">
        <f t="shared" si="11"/>
        <v>0.96551724137931</v>
      </c>
      <c r="R16" s="13">
        <f t="shared" si="12"/>
        <v>0.0258620689655172</v>
      </c>
      <c r="S16" s="13">
        <f>S5/T5</f>
        <v>0.00862068965517241</v>
      </c>
      <c r="T16" s="13">
        <v>1</v>
      </c>
      <c r="U16" s="13"/>
      <c r="V16" s="13">
        <f t="shared" si="13"/>
        <v>0.971830985915493</v>
      </c>
      <c r="W16" s="13">
        <f t="shared" si="14"/>
        <v>0.028169014084507</v>
      </c>
      <c r="X16" s="13">
        <v>0</v>
      </c>
      <c r="Y16" s="13">
        <v>1</v>
      </c>
      <c r="Z16" s="13"/>
      <c r="AA16" s="13">
        <f t="shared" si="15"/>
        <v>0.966942148760331</v>
      </c>
      <c r="AB16" s="13">
        <f t="shared" si="16"/>
        <v>0.0330578512396694</v>
      </c>
      <c r="AC16" s="13">
        <v>0</v>
      </c>
      <c r="AD16" s="13">
        <v>1</v>
      </c>
      <c r="AE16" s="41"/>
    </row>
    <row r="17" ht="15" spans="2:31">
      <c r="B17" s="13">
        <f t="shared" ref="B17:B23" si="19">B6/E6</f>
        <v>0.930232558139535</v>
      </c>
      <c r="C17" s="13">
        <f t="shared" ref="C17:C23" si="20">C6/E6</f>
        <v>0.0697674418604651</v>
      </c>
      <c r="D17" s="13">
        <v>0</v>
      </c>
      <c r="E17" s="13">
        <f t="shared" si="6"/>
        <v>1</v>
      </c>
      <c r="F17" s="13"/>
      <c r="G17" s="13">
        <f t="shared" si="7"/>
        <v>0.91304347826087</v>
      </c>
      <c r="H17" s="13">
        <f t="shared" si="8"/>
        <v>0.0869565217391304</v>
      </c>
      <c r="I17" s="13">
        <v>0</v>
      </c>
      <c r="J17" s="13">
        <f t="shared" si="17"/>
        <v>1</v>
      </c>
      <c r="K17" s="13"/>
      <c r="L17" s="13">
        <f t="shared" si="9"/>
        <v>0.962264150943396</v>
      </c>
      <c r="M17" s="13">
        <f t="shared" si="10"/>
        <v>0.0283018867924528</v>
      </c>
      <c r="N17" s="13">
        <f>N6/O6</f>
        <v>0.00943396226415094</v>
      </c>
      <c r="O17" s="13">
        <f t="shared" si="18"/>
        <v>1</v>
      </c>
      <c r="P17" s="13"/>
      <c r="Q17" s="13">
        <f t="shared" si="11"/>
        <v>0.955056179775281</v>
      </c>
      <c r="R17" s="13">
        <f t="shared" si="12"/>
        <v>0.0337078651685393</v>
      </c>
      <c r="S17" s="13">
        <f>S6/T6</f>
        <v>0.0112359550561798</v>
      </c>
      <c r="T17" s="13">
        <v>1</v>
      </c>
      <c r="U17" s="13"/>
      <c r="V17" s="13">
        <f t="shared" si="13"/>
        <v>0.948979591836735</v>
      </c>
      <c r="W17" s="13">
        <f t="shared" si="14"/>
        <v>0.0204081632653061</v>
      </c>
      <c r="X17" s="13">
        <f>X6/Y6</f>
        <v>0.0306122448979592</v>
      </c>
      <c r="Y17" s="13">
        <v>1</v>
      </c>
      <c r="Z17" s="13"/>
      <c r="AA17" s="13">
        <f t="shared" si="15"/>
        <v>0.956140350877193</v>
      </c>
      <c r="AB17" s="13">
        <f t="shared" si="16"/>
        <v>0.0263157894736842</v>
      </c>
      <c r="AC17" s="13">
        <f>AC6/AD6</f>
        <v>0.0175438596491228</v>
      </c>
      <c r="AD17" s="13">
        <v>0.9999</v>
      </c>
      <c r="AE17" s="41"/>
    </row>
    <row r="18" ht="15" spans="2:31">
      <c r="B18" s="13">
        <f t="shared" si="19"/>
        <v>0.978723404255319</v>
      </c>
      <c r="C18" s="13">
        <f t="shared" si="20"/>
        <v>0.0212765957446809</v>
      </c>
      <c r="D18" s="13">
        <v>0</v>
      </c>
      <c r="E18" s="13">
        <f t="shared" si="6"/>
        <v>1</v>
      </c>
      <c r="F18" s="13"/>
      <c r="G18" s="13">
        <f t="shared" si="7"/>
        <v>0.97</v>
      </c>
      <c r="H18" s="13">
        <f t="shared" si="8"/>
        <v>0.03</v>
      </c>
      <c r="I18" s="13">
        <v>0</v>
      </c>
      <c r="J18" s="13">
        <f t="shared" si="17"/>
        <v>1</v>
      </c>
      <c r="K18" s="13"/>
      <c r="L18" s="13">
        <f t="shared" si="9"/>
        <v>0.98936170212766</v>
      </c>
      <c r="M18" s="13">
        <f t="shared" si="10"/>
        <v>0.0106382978723404</v>
      </c>
      <c r="N18" s="13">
        <v>0</v>
      </c>
      <c r="O18" s="13">
        <f t="shared" si="18"/>
        <v>1</v>
      </c>
      <c r="P18" s="13"/>
      <c r="Q18" s="13">
        <f t="shared" si="11"/>
        <v>0.947368421052632</v>
      </c>
      <c r="R18" s="13">
        <f t="shared" si="12"/>
        <v>0.0526315789473684</v>
      </c>
      <c r="S18" s="13">
        <v>0</v>
      </c>
      <c r="T18" s="13">
        <v>1</v>
      </c>
      <c r="U18" s="13"/>
      <c r="V18" s="13">
        <f t="shared" si="13"/>
        <v>0.962962962962963</v>
      </c>
      <c r="W18" s="13">
        <f t="shared" si="14"/>
        <v>0.037037037037037</v>
      </c>
      <c r="X18" s="13">
        <v>0</v>
      </c>
      <c r="Y18" s="13">
        <v>1</v>
      </c>
      <c r="Z18" s="13"/>
      <c r="AA18" s="13">
        <f t="shared" si="15"/>
        <v>0.964285714285714</v>
      </c>
      <c r="AB18" s="13">
        <f t="shared" si="16"/>
        <v>0.0357142857142857</v>
      </c>
      <c r="AC18" s="13">
        <v>0</v>
      </c>
      <c r="AD18" s="13">
        <v>1</v>
      </c>
      <c r="AE18" s="41"/>
    </row>
    <row r="19" ht="15" spans="2:31">
      <c r="B19" s="13">
        <f t="shared" si="19"/>
        <v>0.97196261682243</v>
      </c>
      <c r="C19" s="13">
        <f t="shared" si="20"/>
        <v>0.0186915887850467</v>
      </c>
      <c r="D19" s="13">
        <f>D8/E8</f>
        <v>0.00934579439252336</v>
      </c>
      <c r="E19" s="13">
        <f t="shared" si="6"/>
        <v>1</v>
      </c>
      <c r="F19" s="13"/>
      <c r="G19" s="13">
        <f t="shared" si="7"/>
        <v>0.963302752293578</v>
      </c>
      <c r="H19" s="13">
        <f t="shared" si="8"/>
        <v>0.036697247706422</v>
      </c>
      <c r="I19" s="13">
        <v>0</v>
      </c>
      <c r="J19" s="13">
        <f t="shared" si="17"/>
        <v>1</v>
      </c>
      <c r="K19" s="13"/>
      <c r="L19" s="13">
        <f t="shared" si="9"/>
        <v>0.957746478873239</v>
      </c>
      <c r="M19" s="13">
        <f t="shared" si="10"/>
        <v>0.028169014084507</v>
      </c>
      <c r="N19" s="13">
        <f>N8/O8</f>
        <v>0.0140845070422535</v>
      </c>
      <c r="O19" s="13">
        <f t="shared" si="18"/>
        <v>1</v>
      </c>
      <c r="P19" s="13"/>
      <c r="Q19" s="13">
        <f t="shared" si="11"/>
        <v>0.933333333333333</v>
      </c>
      <c r="R19" s="13">
        <f t="shared" si="12"/>
        <v>0.0533333333333333</v>
      </c>
      <c r="S19" s="13">
        <f>S8/T8</f>
        <v>0.0133333333333333</v>
      </c>
      <c r="T19" s="13">
        <v>0.9999</v>
      </c>
      <c r="U19" s="13"/>
      <c r="V19" s="13">
        <f t="shared" si="13"/>
        <v>0.9375</v>
      </c>
      <c r="W19" s="13">
        <f t="shared" si="14"/>
        <v>0.046875</v>
      </c>
      <c r="X19" s="13">
        <f>X8/Y8</f>
        <v>0.015625</v>
      </c>
      <c r="Y19" s="13">
        <v>0.9999</v>
      </c>
      <c r="Z19" s="13"/>
      <c r="AA19" s="13">
        <f t="shared" si="15"/>
        <v>0.960526315789474</v>
      </c>
      <c r="AB19" s="13">
        <f t="shared" si="16"/>
        <v>0.0263157894736842</v>
      </c>
      <c r="AC19" s="13">
        <f>AC8/AD8</f>
        <v>0.0131578947368421</v>
      </c>
      <c r="AD19" s="13">
        <v>1</v>
      </c>
      <c r="AE19" s="41"/>
    </row>
    <row r="20" ht="15" spans="2:31">
      <c r="B20" s="13">
        <f t="shared" si="19"/>
        <v>0.945945945945946</v>
      </c>
      <c r="C20" s="13">
        <f t="shared" si="20"/>
        <v>0.036036036036036</v>
      </c>
      <c r="D20" s="13">
        <f>D9/E9</f>
        <v>0.018018018018018</v>
      </c>
      <c r="E20" s="13">
        <v>0.9999</v>
      </c>
      <c r="F20" s="13"/>
      <c r="G20" s="13">
        <f t="shared" si="7"/>
        <v>0.973451327433628</v>
      </c>
      <c r="H20" s="13">
        <f t="shared" si="8"/>
        <v>0.0176991150442478</v>
      </c>
      <c r="I20" s="13">
        <f>I9/J9</f>
        <v>0.00884955752212389</v>
      </c>
      <c r="J20" s="13">
        <f t="shared" si="17"/>
        <v>1</v>
      </c>
      <c r="K20" s="13"/>
      <c r="L20" s="13">
        <f t="shared" si="9"/>
        <v>0.959016393442623</v>
      </c>
      <c r="M20" s="13">
        <f t="shared" si="10"/>
        <v>0.0327868852459016</v>
      </c>
      <c r="N20" s="13">
        <f>N9/O9</f>
        <v>0.00819672131147541</v>
      </c>
      <c r="O20" s="13">
        <f t="shared" si="18"/>
        <v>1</v>
      </c>
      <c r="P20" s="13"/>
      <c r="Q20" s="13">
        <f t="shared" si="11"/>
        <v>0.944444444444444</v>
      </c>
      <c r="R20" s="13">
        <f t="shared" si="12"/>
        <v>0.0277777777777778</v>
      </c>
      <c r="S20" s="13">
        <f>S9/T9</f>
        <v>0.0277777777777778</v>
      </c>
      <c r="T20" s="13">
        <v>1</v>
      </c>
      <c r="U20" s="13"/>
      <c r="V20" s="13">
        <f t="shared" si="13"/>
        <v>0.948717948717949</v>
      </c>
      <c r="W20" s="13">
        <f t="shared" si="14"/>
        <v>0.0256410256410256</v>
      </c>
      <c r="X20" s="13">
        <f>X9/Y9</f>
        <v>0.0256410256410256</v>
      </c>
      <c r="Y20" s="13">
        <v>0.9999</v>
      </c>
      <c r="Z20" s="13"/>
      <c r="AA20" s="13">
        <f t="shared" si="15"/>
        <v>0.962962962962963</v>
      </c>
      <c r="AB20" s="13">
        <f t="shared" si="16"/>
        <v>0.0185185185185185</v>
      </c>
      <c r="AC20" s="13">
        <f>AC9/AD9</f>
        <v>0.0185185185185185</v>
      </c>
      <c r="AD20" s="13">
        <v>1</v>
      </c>
      <c r="AE20" s="41"/>
    </row>
    <row r="21" ht="15" spans="2:31">
      <c r="B21" s="13">
        <f t="shared" si="19"/>
        <v>0.966101694915254</v>
      </c>
      <c r="C21" s="13">
        <f t="shared" si="20"/>
        <v>0.0169491525423729</v>
      </c>
      <c r="D21" s="13">
        <f>D10/E10</f>
        <v>0.0169491525423729</v>
      </c>
      <c r="E21" s="13">
        <v>0.9999</v>
      </c>
      <c r="F21" s="13"/>
      <c r="G21" s="13">
        <f t="shared" si="7"/>
        <v>0.951612903225806</v>
      </c>
      <c r="H21" s="13">
        <f t="shared" si="8"/>
        <v>0.0483870967741935</v>
      </c>
      <c r="I21" s="13">
        <v>0</v>
      </c>
      <c r="J21" s="13">
        <f t="shared" si="17"/>
        <v>1</v>
      </c>
      <c r="K21" s="13"/>
      <c r="L21" s="13">
        <f t="shared" si="9"/>
        <v>0.941176470588235</v>
      </c>
      <c r="M21" s="13">
        <f t="shared" si="10"/>
        <v>0.0392156862745098</v>
      </c>
      <c r="N21" s="13">
        <f>N10/O10</f>
        <v>0.0196078431372549</v>
      </c>
      <c r="O21" s="13">
        <f t="shared" si="18"/>
        <v>1</v>
      </c>
      <c r="P21" s="13"/>
      <c r="Q21" s="13">
        <f t="shared" si="11"/>
        <v>0.957746478873239</v>
      </c>
      <c r="R21" s="13">
        <f t="shared" si="12"/>
        <v>0.0352112676056338</v>
      </c>
      <c r="S21" s="13">
        <f>S10/T10</f>
        <v>0.00704225352112676</v>
      </c>
      <c r="T21" s="13">
        <v>0.9999</v>
      </c>
      <c r="U21" s="13"/>
      <c r="V21" s="13">
        <f t="shared" si="13"/>
        <v>0.953488372093023</v>
      </c>
      <c r="W21" s="13">
        <f t="shared" si="14"/>
        <v>0.0348837209302326</v>
      </c>
      <c r="X21" s="13">
        <f>X10/Y10</f>
        <v>0.0116279069767442</v>
      </c>
      <c r="Y21" s="13">
        <v>1</v>
      </c>
      <c r="Z21" s="13"/>
      <c r="AA21" s="13">
        <f t="shared" si="15"/>
        <v>0.956521739130435</v>
      </c>
      <c r="AB21" s="13">
        <f t="shared" si="16"/>
        <v>0.0347826086956522</v>
      </c>
      <c r="AC21" s="13">
        <f>AC10/AD10</f>
        <v>0.00869565217391304</v>
      </c>
      <c r="AD21" s="13">
        <v>1</v>
      </c>
      <c r="AE21" s="41"/>
    </row>
    <row r="22" ht="15" spans="2:31">
      <c r="B22" s="13">
        <f t="shared" si="19"/>
        <v>0.96078431372549</v>
      </c>
      <c r="C22" s="13">
        <f t="shared" si="20"/>
        <v>0.0294117647058824</v>
      </c>
      <c r="D22" s="13">
        <f>D11/E11</f>
        <v>0.00980392156862745</v>
      </c>
      <c r="E22" s="13">
        <f>SUM(B22:D22)</f>
        <v>1</v>
      </c>
      <c r="F22" s="13"/>
      <c r="G22" s="13">
        <f t="shared" si="7"/>
        <v>0.968421052631579</v>
      </c>
      <c r="H22" s="13">
        <f t="shared" si="8"/>
        <v>0.0105263157894737</v>
      </c>
      <c r="I22" s="13">
        <f>I11/J11</f>
        <v>0.0210526315789474</v>
      </c>
      <c r="J22" s="13">
        <f t="shared" si="17"/>
        <v>1</v>
      </c>
      <c r="K22" s="13"/>
      <c r="L22" s="13">
        <f t="shared" si="9"/>
        <v>0.970588235294118</v>
      </c>
      <c r="M22" s="13">
        <f t="shared" si="10"/>
        <v>0.00980392156862745</v>
      </c>
      <c r="N22" s="13">
        <f>N11/O11</f>
        <v>0.0196078431372549</v>
      </c>
      <c r="O22" s="13">
        <f t="shared" si="18"/>
        <v>1</v>
      </c>
      <c r="P22" s="13"/>
      <c r="Q22" s="13">
        <f t="shared" si="11"/>
        <v>0.952380952380952</v>
      </c>
      <c r="R22" s="13">
        <f t="shared" si="12"/>
        <v>0.0476190476190476</v>
      </c>
      <c r="S22" s="13">
        <v>0</v>
      </c>
      <c r="T22" s="13">
        <v>1</v>
      </c>
      <c r="U22" s="13"/>
      <c r="V22" s="13">
        <f t="shared" si="13"/>
        <v>0.942028985507246</v>
      </c>
      <c r="W22" s="13">
        <f t="shared" si="14"/>
        <v>0.0434782608695652</v>
      </c>
      <c r="X22" s="13">
        <f>X11/Y11</f>
        <v>0.0144927536231884</v>
      </c>
      <c r="Y22" s="13">
        <v>1</v>
      </c>
      <c r="Z22" s="13"/>
      <c r="AA22" s="13">
        <f t="shared" si="15"/>
        <v>0.957446808510638</v>
      </c>
      <c r="AB22" s="13">
        <f t="shared" si="16"/>
        <v>0.0283687943262411</v>
      </c>
      <c r="AC22" s="13">
        <f>AC11/AD11</f>
        <v>0.0141843971631206</v>
      </c>
      <c r="AD22" s="13">
        <v>1</v>
      </c>
      <c r="AE22" s="41"/>
    </row>
    <row r="23" ht="15" spans="2:31">
      <c r="B23" s="13">
        <f t="shared" si="19"/>
        <v>0.958677685950413</v>
      </c>
      <c r="C23" s="13">
        <f t="shared" si="20"/>
        <v>0.0165289256198347</v>
      </c>
      <c r="D23" s="13">
        <f>D12/E12</f>
        <v>0.0247933884297521</v>
      </c>
      <c r="E23" s="13">
        <f>SUM(B23:D23)</f>
        <v>1</v>
      </c>
      <c r="F23" s="13"/>
      <c r="G23" s="13">
        <f t="shared" si="7"/>
        <v>0.944444444444444</v>
      </c>
      <c r="H23" s="13">
        <f t="shared" si="8"/>
        <v>0.0476190476190476</v>
      </c>
      <c r="I23" s="13">
        <f>I12/J12</f>
        <v>0.00793650793650794</v>
      </c>
      <c r="J23" s="13">
        <v>0.9999</v>
      </c>
      <c r="K23" s="13"/>
      <c r="L23" s="13">
        <f t="shared" si="9"/>
        <v>0.959459459459459</v>
      </c>
      <c r="M23" s="13">
        <f t="shared" si="10"/>
        <v>0.027027027027027</v>
      </c>
      <c r="N23" s="13">
        <f>N12/O12</f>
        <v>0.0135135135135135</v>
      </c>
      <c r="O23" s="13">
        <f t="shared" si="18"/>
        <v>1</v>
      </c>
      <c r="P23" s="13"/>
      <c r="Q23" s="13">
        <f t="shared" si="11"/>
        <v>0.921875</v>
      </c>
      <c r="R23" s="13">
        <f t="shared" si="12"/>
        <v>0.046875</v>
      </c>
      <c r="S23" s="13">
        <f>S12/T12</f>
        <v>0.03125</v>
      </c>
      <c r="T23" s="13">
        <v>1.0001</v>
      </c>
      <c r="U23" s="13"/>
      <c r="V23" s="13">
        <f t="shared" si="13"/>
        <v>0.935897435897436</v>
      </c>
      <c r="W23" s="13">
        <f t="shared" si="14"/>
        <v>0.0128205128205128</v>
      </c>
      <c r="X23" s="13">
        <f>X12/Y12</f>
        <v>0.0512820512820513</v>
      </c>
      <c r="Y23" s="13">
        <v>1</v>
      </c>
      <c r="Z23" s="13"/>
      <c r="AA23" s="13">
        <f t="shared" si="15"/>
        <v>0.972727272727273</v>
      </c>
      <c r="AB23" s="13">
        <f t="shared" si="16"/>
        <v>0.0181818181818182</v>
      </c>
      <c r="AC23" s="13">
        <f>AC12/AD12</f>
        <v>0.00909090909090909</v>
      </c>
      <c r="AD23" s="13">
        <v>1</v>
      </c>
      <c r="AE23" s="41"/>
    </row>
    <row r="24" ht="15" spans="1:31">
      <c r="A24" s="11" t="s">
        <v>14</v>
      </c>
      <c r="B24" s="14">
        <f>AVERAGE(B14:B23)</f>
        <v>0.959020119272736</v>
      </c>
      <c r="C24" s="14">
        <f>AVERAGE(C14:C23)</f>
        <v>0.0292879523312337</v>
      </c>
      <c r="D24" s="14">
        <f>AVERAGE(D14:D23)</f>
        <v>0.0116919283960303</v>
      </c>
      <c r="E24" s="15">
        <v>1</v>
      </c>
      <c r="F24" s="13"/>
      <c r="G24" s="16">
        <f>AVERAGE(G14:G23)</f>
        <v>0.95888245219014</v>
      </c>
      <c r="H24" s="16">
        <f>AVERAGE(H14:H23)</f>
        <v>0.0337307369296318</v>
      </c>
      <c r="I24" s="16">
        <f>AVERAGE(I14:I23)</f>
        <v>0.00738681088022851</v>
      </c>
      <c r="J24" s="15">
        <v>1</v>
      </c>
      <c r="K24" s="13"/>
      <c r="L24" s="14">
        <f>AVERAGE(L14:L23)</f>
        <v>0.963490198133423</v>
      </c>
      <c r="M24" s="14">
        <f>AVERAGE(M14:M23)</f>
        <v>0.0253520550951463</v>
      </c>
      <c r="N24" s="14">
        <f>AVERAGE(N14:N23)</f>
        <v>0.0111577467714302</v>
      </c>
      <c r="O24" s="15">
        <v>1.0001</v>
      </c>
      <c r="P24" s="13"/>
      <c r="Q24" s="16">
        <f>AVERAGE(Q14:Q23)</f>
        <v>0.949049685813165</v>
      </c>
      <c r="R24" s="16">
        <f>AVERAGE(R14:R23)</f>
        <v>0.0391585972691133</v>
      </c>
      <c r="S24" s="16">
        <f>AVERAGE(S14:S23)</f>
        <v>0.011791716917722</v>
      </c>
      <c r="T24" s="15">
        <v>1</v>
      </c>
      <c r="U24" s="13"/>
      <c r="V24" s="14">
        <f>AVERAGE(V14:V23)</f>
        <v>0.949431729348892</v>
      </c>
      <c r="W24" s="14">
        <f>AVERAGE(W14:W23)</f>
        <v>0.0311152855311837</v>
      </c>
      <c r="X24" s="14">
        <f>AVERAGE(X14:X23)</f>
        <v>0.0194529851199249</v>
      </c>
      <c r="Y24" s="15">
        <v>1</v>
      </c>
      <c r="Z24" s="13"/>
      <c r="AA24" s="16">
        <f>AVERAGE(AA14:AA23)</f>
        <v>0.95915507587656</v>
      </c>
      <c r="AB24" s="16">
        <f>AVERAGE(AB14:AB23)</f>
        <v>0.0276491726377066</v>
      </c>
      <c r="AC24" s="16">
        <f>AVERAGE(AC14:AC23)</f>
        <v>0.013195751485733</v>
      </c>
      <c r="AD24" s="15">
        <v>1</v>
      </c>
      <c r="AE24" s="41"/>
    </row>
    <row r="25" spans="31:31">
      <c r="AE25" s="41"/>
    </row>
    <row r="26" ht="15" spans="2:32">
      <c r="B26" s="17" t="s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2" t="s">
        <v>9</v>
      </c>
      <c r="S26" s="11"/>
      <c r="T26" s="23" t="s">
        <v>16</v>
      </c>
      <c r="U26" s="24" t="s">
        <v>17</v>
      </c>
      <c r="V26" s="25" t="s">
        <v>18</v>
      </c>
      <c r="W26" s="3"/>
      <c r="X26" s="26" t="s">
        <v>19</v>
      </c>
      <c r="Z26" s="42" t="s">
        <v>20</v>
      </c>
      <c r="AA26" s="42"/>
      <c r="AB26" s="42"/>
      <c r="AC26" s="42"/>
      <c r="AD26" s="42"/>
      <c r="AE26" s="43"/>
      <c r="AF26" s="44"/>
    </row>
    <row r="27" ht="15" spans="2:32">
      <c r="B27" s="6">
        <v>2</v>
      </c>
      <c r="C27" s="6">
        <v>4</v>
      </c>
      <c r="D27" s="6">
        <v>3</v>
      </c>
      <c r="E27" s="6">
        <v>3</v>
      </c>
      <c r="F27" s="6">
        <v>2</v>
      </c>
      <c r="G27" s="6">
        <v>3</v>
      </c>
      <c r="H27" s="6">
        <v>7</v>
      </c>
      <c r="I27" s="6">
        <v>2</v>
      </c>
      <c r="J27" s="6">
        <v>2</v>
      </c>
      <c r="K27" s="6">
        <v>3</v>
      </c>
      <c r="L27" s="6">
        <v>4</v>
      </c>
      <c r="M27" s="6">
        <v>2</v>
      </c>
      <c r="N27" s="6">
        <v>1</v>
      </c>
      <c r="O27" s="6">
        <v>0</v>
      </c>
      <c r="P27" s="6">
        <v>2</v>
      </c>
      <c r="Q27" s="6">
        <v>1</v>
      </c>
      <c r="R27" s="6">
        <f t="shared" ref="R27:R36" si="21">SUM(B27:Q27)</f>
        <v>41</v>
      </c>
      <c r="S27" s="6" t="s">
        <v>21</v>
      </c>
      <c r="T27" s="6">
        <v>61.5</v>
      </c>
      <c r="U27" s="6">
        <v>307.5</v>
      </c>
      <c r="V27" s="6"/>
      <c r="W27" s="6">
        <v>3.08</v>
      </c>
      <c r="X27" s="6">
        <f>STDEVP(W27:W29)</f>
        <v>0.163571255285137</v>
      </c>
      <c r="Z27" s="6"/>
      <c r="AA27" s="6" t="s">
        <v>21</v>
      </c>
      <c r="AB27" s="6" t="s">
        <v>22</v>
      </c>
      <c r="AC27" s="6" t="s">
        <v>23</v>
      </c>
      <c r="AD27" s="45" t="s">
        <v>14</v>
      </c>
      <c r="AE27" s="43"/>
      <c r="AF27" s="46"/>
    </row>
    <row r="28" ht="15" spans="2:32">
      <c r="B28" s="6">
        <v>5</v>
      </c>
      <c r="C28" s="6">
        <v>4</v>
      </c>
      <c r="D28" s="6">
        <v>3</v>
      </c>
      <c r="E28" s="6">
        <v>1</v>
      </c>
      <c r="F28" s="6">
        <v>4</v>
      </c>
      <c r="G28" s="6">
        <v>5</v>
      </c>
      <c r="H28" s="6">
        <v>6</v>
      </c>
      <c r="I28" s="6">
        <v>5</v>
      </c>
      <c r="J28" s="6">
        <v>9</v>
      </c>
      <c r="K28" s="6">
        <v>5</v>
      </c>
      <c r="L28" s="6">
        <v>5</v>
      </c>
      <c r="M28" s="6">
        <v>4</v>
      </c>
      <c r="N28" s="6">
        <v>3</v>
      </c>
      <c r="O28" s="6">
        <v>4</v>
      </c>
      <c r="P28" s="6">
        <v>2</v>
      </c>
      <c r="Q28" s="6">
        <v>3</v>
      </c>
      <c r="R28" s="6">
        <f t="shared" si="21"/>
        <v>68</v>
      </c>
      <c r="S28" s="6" t="s">
        <v>22</v>
      </c>
      <c r="T28" s="6">
        <v>65</v>
      </c>
      <c r="U28" s="6">
        <v>330</v>
      </c>
      <c r="V28" s="6"/>
      <c r="W28" s="8">
        <v>3.3</v>
      </c>
      <c r="X28" s="6">
        <f>AVERAGE(W27:W29)</f>
        <v>3.09333333333333</v>
      </c>
      <c r="Z28" s="6" t="s">
        <v>10</v>
      </c>
      <c r="AA28" s="47">
        <v>0.959</v>
      </c>
      <c r="AB28" s="47">
        <v>0.9635</v>
      </c>
      <c r="AC28" s="47">
        <v>0.9494</v>
      </c>
      <c r="AD28" s="47">
        <f>AVERAGE(AA28:AC28)</f>
        <v>0.9573</v>
      </c>
      <c r="AE28" s="43"/>
      <c r="AF28" s="43"/>
    </row>
    <row r="29" ht="15" spans="2:32">
      <c r="B29" s="6">
        <v>3</v>
      </c>
      <c r="C29" s="6">
        <v>3</v>
      </c>
      <c r="D29" s="6">
        <v>1</v>
      </c>
      <c r="E29" s="6">
        <v>5</v>
      </c>
      <c r="F29" s="6">
        <v>1</v>
      </c>
      <c r="G29" s="6">
        <v>3</v>
      </c>
      <c r="H29" s="6">
        <v>3</v>
      </c>
      <c r="I29" s="6">
        <v>2</v>
      </c>
      <c r="J29" s="6">
        <v>5</v>
      </c>
      <c r="K29" s="6">
        <v>4</v>
      </c>
      <c r="L29" s="6">
        <v>2</v>
      </c>
      <c r="M29" s="6">
        <v>8</v>
      </c>
      <c r="N29" s="6">
        <v>4</v>
      </c>
      <c r="O29" s="6">
        <v>7</v>
      </c>
      <c r="P29" s="6">
        <v>6</v>
      </c>
      <c r="Q29" s="6">
        <v>3</v>
      </c>
      <c r="R29" s="6">
        <f t="shared" si="21"/>
        <v>60</v>
      </c>
      <c r="S29" s="6" t="s">
        <v>23</v>
      </c>
      <c r="T29" s="6">
        <v>58</v>
      </c>
      <c r="U29" s="6">
        <v>290</v>
      </c>
      <c r="V29" s="6"/>
      <c r="W29" s="8">
        <v>2.9</v>
      </c>
      <c r="X29" s="6"/>
      <c r="Z29" s="6" t="s">
        <v>11</v>
      </c>
      <c r="AA29" s="47">
        <v>0.0293</v>
      </c>
      <c r="AB29" s="47">
        <v>0.0254</v>
      </c>
      <c r="AC29" s="47">
        <v>0.0311</v>
      </c>
      <c r="AD29" s="47">
        <f>AVERAGE(AA29:AC29)</f>
        <v>0.0286</v>
      </c>
      <c r="AE29" s="48"/>
      <c r="AF29" s="48"/>
    </row>
    <row r="30" ht="15" spans="2:32">
      <c r="B30" s="6">
        <v>2</v>
      </c>
      <c r="C30" s="6">
        <v>3</v>
      </c>
      <c r="D30" s="6">
        <v>2</v>
      </c>
      <c r="E30" s="6">
        <v>1</v>
      </c>
      <c r="F30" s="6">
        <v>1</v>
      </c>
      <c r="G30" s="6">
        <v>0</v>
      </c>
      <c r="H30" s="6">
        <v>3</v>
      </c>
      <c r="I30" s="6">
        <v>0</v>
      </c>
      <c r="J30" s="6">
        <v>1</v>
      </c>
      <c r="K30" s="6">
        <v>2</v>
      </c>
      <c r="L30" s="6">
        <v>3</v>
      </c>
      <c r="M30" s="6">
        <v>5</v>
      </c>
      <c r="N30" s="6">
        <v>7</v>
      </c>
      <c r="O30" s="6">
        <v>2</v>
      </c>
      <c r="P30" s="6">
        <v>2</v>
      </c>
      <c r="Q30" s="6">
        <v>6</v>
      </c>
      <c r="R30" s="6">
        <f t="shared" si="21"/>
        <v>40</v>
      </c>
      <c r="S30" s="11"/>
      <c r="T30" s="27" t="s">
        <v>21</v>
      </c>
      <c r="U30" s="27" t="s">
        <v>22</v>
      </c>
      <c r="V30" s="27" t="s">
        <v>23</v>
      </c>
      <c r="W30" s="28" t="s">
        <v>14</v>
      </c>
      <c r="X30" s="29" t="s">
        <v>19</v>
      </c>
      <c r="Z30" s="6" t="s">
        <v>12</v>
      </c>
      <c r="AA30" s="47">
        <v>0.0117</v>
      </c>
      <c r="AB30" s="47">
        <v>0.0112</v>
      </c>
      <c r="AC30" s="47">
        <v>0.0195</v>
      </c>
      <c r="AD30" s="47">
        <f>AVERAGE(AA30:AC30)</f>
        <v>0.0141333333333333</v>
      </c>
      <c r="AE30" s="44"/>
      <c r="AF30" s="44"/>
    </row>
    <row r="31" ht="15" spans="2:32">
      <c r="B31" s="6">
        <v>4</v>
      </c>
      <c r="C31" s="6">
        <v>2</v>
      </c>
      <c r="D31" s="6">
        <v>3</v>
      </c>
      <c r="E31" s="6">
        <v>7</v>
      </c>
      <c r="F31" s="6">
        <v>5</v>
      </c>
      <c r="G31" s="6">
        <v>3</v>
      </c>
      <c r="H31" s="6">
        <v>6</v>
      </c>
      <c r="I31" s="6">
        <v>4</v>
      </c>
      <c r="J31" s="6">
        <v>1</v>
      </c>
      <c r="K31" s="6">
        <v>3</v>
      </c>
      <c r="L31" s="6">
        <v>2</v>
      </c>
      <c r="M31" s="6">
        <v>6</v>
      </c>
      <c r="N31" s="6">
        <v>8</v>
      </c>
      <c r="O31" s="6">
        <v>3</v>
      </c>
      <c r="P31" s="6">
        <v>1</v>
      </c>
      <c r="Q31" s="6">
        <v>2</v>
      </c>
      <c r="R31" s="6">
        <f t="shared" si="21"/>
        <v>60</v>
      </c>
      <c r="S31" s="9" t="s">
        <v>6</v>
      </c>
      <c r="T31" s="6">
        <v>2.94</v>
      </c>
      <c r="U31" s="6">
        <v>3.16</v>
      </c>
      <c r="V31" s="6">
        <v>2.78</v>
      </c>
      <c r="W31" s="6">
        <f>AVERAGE(T31:V31)</f>
        <v>2.96</v>
      </c>
      <c r="X31" s="6">
        <f>STDEVP(T31:V31)</f>
        <v>0.155777619273972</v>
      </c>
      <c r="AE31" s="44"/>
      <c r="AF31" s="44"/>
    </row>
    <row r="32" ht="15" spans="2:30">
      <c r="B32" s="6">
        <v>3</v>
      </c>
      <c r="C32" s="6">
        <v>4</v>
      </c>
      <c r="D32" s="6">
        <v>2</v>
      </c>
      <c r="E32" s="6">
        <v>1</v>
      </c>
      <c r="F32" s="6">
        <v>6</v>
      </c>
      <c r="G32" s="6">
        <v>5</v>
      </c>
      <c r="H32" s="6">
        <v>3</v>
      </c>
      <c r="I32" s="6">
        <v>8</v>
      </c>
      <c r="J32" s="6">
        <v>7</v>
      </c>
      <c r="K32" s="6">
        <v>2</v>
      </c>
      <c r="L32" s="6">
        <v>1</v>
      </c>
      <c r="M32" s="6">
        <v>0</v>
      </c>
      <c r="N32" s="6">
        <v>6</v>
      </c>
      <c r="O32" s="6">
        <v>5</v>
      </c>
      <c r="P32" s="6">
        <v>2</v>
      </c>
      <c r="Q32" s="6">
        <v>4</v>
      </c>
      <c r="R32" s="6">
        <f t="shared" si="21"/>
        <v>59</v>
      </c>
      <c r="S32" s="30" t="s">
        <v>7</v>
      </c>
      <c r="T32" s="6">
        <v>8.79</v>
      </c>
      <c r="U32" s="6">
        <v>9.44</v>
      </c>
      <c r="V32" s="6">
        <v>8.29</v>
      </c>
      <c r="W32" s="6">
        <f>AVERAGE(T32:V32)</f>
        <v>8.84</v>
      </c>
      <c r="X32" s="6">
        <f>STDEVP(T32:V32)</f>
        <v>0.470814896394185</v>
      </c>
      <c r="Z32" s="30" t="s">
        <v>24</v>
      </c>
      <c r="AA32" s="30"/>
      <c r="AB32" s="30"/>
      <c r="AC32" s="30"/>
      <c r="AD32" s="30"/>
    </row>
    <row r="33" ht="15" spans="2:30">
      <c r="B33" s="6">
        <v>7</v>
      </c>
      <c r="C33" s="6">
        <v>2</v>
      </c>
      <c r="D33" s="6">
        <v>1</v>
      </c>
      <c r="E33" s="6">
        <v>6</v>
      </c>
      <c r="F33" s="6">
        <v>3</v>
      </c>
      <c r="G33" s="6">
        <v>4</v>
      </c>
      <c r="H33" s="6">
        <v>2</v>
      </c>
      <c r="I33" s="6">
        <v>8</v>
      </c>
      <c r="J33" s="6">
        <v>1</v>
      </c>
      <c r="K33" s="6">
        <v>5</v>
      </c>
      <c r="L33" s="6">
        <v>6</v>
      </c>
      <c r="M33" s="6">
        <v>3</v>
      </c>
      <c r="N33" s="6">
        <v>5</v>
      </c>
      <c r="O33" s="6">
        <v>4</v>
      </c>
      <c r="P33" s="6">
        <v>3</v>
      </c>
      <c r="Q33" s="6">
        <v>2</v>
      </c>
      <c r="R33" s="6">
        <f t="shared" si="21"/>
        <v>62</v>
      </c>
      <c r="S33" s="31" t="s">
        <v>8</v>
      </c>
      <c r="T33" s="6">
        <v>4.34</v>
      </c>
      <c r="U33" s="6">
        <v>4.65</v>
      </c>
      <c r="V33" s="6">
        <v>4.09</v>
      </c>
      <c r="W33" s="6">
        <f>AVERAGE(T33:V33)</f>
        <v>4.36</v>
      </c>
      <c r="X33" s="6">
        <f>STDEVP(T33:V33)</f>
        <v>0.22905603390146</v>
      </c>
      <c r="Z33" s="6"/>
      <c r="AA33" s="6" t="s">
        <v>21</v>
      </c>
      <c r="AB33" s="6" t="s">
        <v>22</v>
      </c>
      <c r="AC33" s="6" t="s">
        <v>23</v>
      </c>
      <c r="AD33" s="27" t="s">
        <v>14</v>
      </c>
    </row>
    <row r="34" ht="15" spans="2:30">
      <c r="B34" s="6">
        <v>6</v>
      </c>
      <c r="C34" s="6">
        <v>3</v>
      </c>
      <c r="D34" s="6">
        <v>4</v>
      </c>
      <c r="E34" s="6">
        <v>2</v>
      </c>
      <c r="F34" s="6">
        <v>4</v>
      </c>
      <c r="G34" s="6">
        <v>7</v>
      </c>
      <c r="H34" s="6">
        <v>8</v>
      </c>
      <c r="I34" s="6">
        <v>6</v>
      </c>
      <c r="J34" s="6">
        <v>3</v>
      </c>
      <c r="K34" s="6">
        <v>6</v>
      </c>
      <c r="L34" s="6">
        <v>5</v>
      </c>
      <c r="M34" s="6">
        <v>5</v>
      </c>
      <c r="N34" s="6">
        <v>4</v>
      </c>
      <c r="O34" s="6">
        <v>6</v>
      </c>
      <c r="P34" s="6">
        <v>7</v>
      </c>
      <c r="Q34" s="6">
        <v>7</v>
      </c>
      <c r="R34" s="6">
        <f t="shared" si="21"/>
        <v>83</v>
      </c>
      <c r="U34" s="3"/>
      <c r="V34" s="3"/>
      <c r="W34" s="3"/>
      <c r="Z34" s="6" t="s">
        <v>10</v>
      </c>
      <c r="AA34" s="47">
        <v>0.9589</v>
      </c>
      <c r="AB34" s="47">
        <v>0.949</v>
      </c>
      <c r="AC34" s="47">
        <v>0.9592</v>
      </c>
      <c r="AD34" s="47">
        <f>AVERAGE(AA34:AC34)</f>
        <v>0.9557</v>
      </c>
    </row>
    <row r="35" ht="15" spans="2:30">
      <c r="B35" s="6">
        <v>3</v>
      </c>
      <c r="C35" s="6">
        <v>6</v>
      </c>
      <c r="D35" s="6">
        <v>8</v>
      </c>
      <c r="E35" s="6">
        <v>9</v>
      </c>
      <c r="F35" s="6">
        <v>2</v>
      </c>
      <c r="G35" s="6">
        <v>5</v>
      </c>
      <c r="H35" s="6">
        <v>7</v>
      </c>
      <c r="I35" s="6">
        <v>6</v>
      </c>
      <c r="J35" s="6">
        <v>4</v>
      </c>
      <c r="K35" s="6">
        <v>3</v>
      </c>
      <c r="L35" s="6">
        <v>1</v>
      </c>
      <c r="M35" s="6">
        <v>3</v>
      </c>
      <c r="N35" s="6">
        <v>2</v>
      </c>
      <c r="O35" s="6">
        <v>5</v>
      </c>
      <c r="P35" s="6">
        <v>3</v>
      </c>
      <c r="Q35" s="6">
        <v>2</v>
      </c>
      <c r="R35" s="6">
        <f t="shared" si="21"/>
        <v>69</v>
      </c>
      <c r="S35" s="3"/>
      <c r="Z35" s="6" t="s">
        <v>11</v>
      </c>
      <c r="AA35" s="47">
        <v>0.0337</v>
      </c>
      <c r="AB35" s="47">
        <v>0.0392</v>
      </c>
      <c r="AC35" s="47">
        <v>0.0276</v>
      </c>
      <c r="AD35" s="47">
        <f>AVERAGE(AA35:AC35)</f>
        <v>0.0335</v>
      </c>
    </row>
    <row r="36" ht="15" spans="2:30">
      <c r="B36" s="6">
        <v>1</v>
      </c>
      <c r="C36" s="6">
        <v>7</v>
      </c>
      <c r="D36" s="6">
        <v>6</v>
      </c>
      <c r="E36" s="6">
        <v>8</v>
      </c>
      <c r="F36" s="6">
        <v>3</v>
      </c>
      <c r="G36" s="6">
        <v>5</v>
      </c>
      <c r="H36" s="6">
        <v>5</v>
      </c>
      <c r="I36" s="6">
        <v>7</v>
      </c>
      <c r="J36" s="6">
        <v>2</v>
      </c>
      <c r="K36" s="6">
        <v>5</v>
      </c>
      <c r="L36" s="6">
        <v>6</v>
      </c>
      <c r="M36" s="6">
        <v>3</v>
      </c>
      <c r="N36" s="6">
        <v>3</v>
      </c>
      <c r="O36" s="6">
        <v>1</v>
      </c>
      <c r="P36" s="6">
        <v>7</v>
      </c>
      <c r="Q36" s="6">
        <v>4</v>
      </c>
      <c r="R36" s="6">
        <f t="shared" si="21"/>
        <v>73</v>
      </c>
      <c r="S36" s="3"/>
      <c r="Z36" s="6" t="s">
        <v>12</v>
      </c>
      <c r="AA36" s="47">
        <v>0.0074</v>
      </c>
      <c r="AB36" s="47">
        <v>0.0118</v>
      </c>
      <c r="AC36" s="47">
        <v>0.0132</v>
      </c>
      <c r="AD36" s="47">
        <f>AVERAGE(AA36:AC36)</f>
        <v>0.0108</v>
      </c>
    </row>
    <row r="37" ht="15" spans="2:19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2" t="s">
        <v>14</v>
      </c>
      <c r="R37" s="6">
        <v>61.5</v>
      </c>
      <c r="S37" s="33"/>
    </row>
    <row r="38" ht="15" spans="2:33">
      <c r="B38" s="19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2" t="s">
        <v>9</v>
      </c>
      <c r="S38" s="27"/>
      <c r="T38" s="23" t="s">
        <v>26</v>
      </c>
      <c r="U38" s="24" t="s">
        <v>17</v>
      </c>
      <c r="V38" s="25" t="s">
        <v>18</v>
      </c>
      <c r="W38" s="3"/>
      <c r="X38" s="26" t="s">
        <v>19</v>
      </c>
      <c r="AA38" s="3" t="s">
        <v>27</v>
      </c>
      <c r="AC38" s="3" t="s">
        <v>28</v>
      </c>
      <c r="AD38" s="3"/>
      <c r="AE38" s="3" t="s">
        <v>29</v>
      </c>
      <c r="AF38" s="3"/>
      <c r="AG38" s="6" t="s">
        <v>14</v>
      </c>
    </row>
    <row r="39" ht="15" spans="2:33">
      <c r="B39" s="6">
        <v>0</v>
      </c>
      <c r="C39" s="6">
        <v>2</v>
      </c>
      <c r="D39" s="6">
        <v>9</v>
      </c>
      <c r="E39" s="6">
        <v>2</v>
      </c>
      <c r="F39" s="6">
        <v>4</v>
      </c>
      <c r="G39" s="6">
        <v>3</v>
      </c>
      <c r="H39" s="6">
        <v>1</v>
      </c>
      <c r="I39" s="6">
        <v>4</v>
      </c>
      <c r="J39" s="6">
        <v>2</v>
      </c>
      <c r="K39" s="6">
        <v>1</v>
      </c>
      <c r="L39" s="6">
        <v>0</v>
      </c>
      <c r="M39" s="6">
        <v>3</v>
      </c>
      <c r="N39" s="6">
        <v>3</v>
      </c>
      <c r="O39" s="6">
        <v>4</v>
      </c>
      <c r="P39" s="6">
        <v>2</v>
      </c>
      <c r="Q39" s="6">
        <v>5</v>
      </c>
      <c r="R39" s="6">
        <f t="shared" ref="R39:R48" si="22">SUM(B39:Q39)</f>
        <v>45</v>
      </c>
      <c r="S39" s="6" t="s">
        <v>21</v>
      </c>
      <c r="T39" s="6">
        <v>63</v>
      </c>
      <c r="U39" s="6">
        <v>315</v>
      </c>
      <c r="V39" s="6"/>
      <c r="W39" s="6">
        <v>3.15</v>
      </c>
      <c r="X39" s="6">
        <f>STDEVP(W39:W41)</f>
        <v>0.244948974278318</v>
      </c>
      <c r="Z39" s="9" t="s">
        <v>6</v>
      </c>
      <c r="AA39" s="9">
        <v>294.37</v>
      </c>
      <c r="AB39" s="9"/>
      <c r="AC39" s="9">
        <v>315.909</v>
      </c>
      <c r="AD39" s="9"/>
      <c r="AE39" s="9">
        <v>277.617</v>
      </c>
      <c r="AF39" s="9"/>
      <c r="AG39" s="53">
        <v>295.9653</v>
      </c>
    </row>
    <row r="40" ht="15" spans="2:33">
      <c r="B40" s="6">
        <v>4</v>
      </c>
      <c r="C40" s="6">
        <v>3</v>
      </c>
      <c r="D40" s="6">
        <v>5</v>
      </c>
      <c r="E40" s="6">
        <v>2</v>
      </c>
      <c r="F40" s="6">
        <v>6</v>
      </c>
      <c r="G40" s="6">
        <v>5</v>
      </c>
      <c r="H40" s="6">
        <v>7</v>
      </c>
      <c r="I40" s="6">
        <v>3</v>
      </c>
      <c r="J40" s="6">
        <v>8</v>
      </c>
      <c r="K40" s="6">
        <v>3</v>
      </c>
      <c r="L40" s="6">
        <v>6</v>
      </c>
      <c r="M40" s="6">
        <v>2</v>
      </c>
      <c r="N40" s="6">
        <v>2</v>
      </c>
      <c r="O40" s="6">
        <v>3</v>
      </c>
      <c r="P40" s="6">
        <v>4</v>
      </c>
      <c r="Q40" s="6">
        <v>4</v>
      </c>
      <c r="R40" s="6">
        <f t="shared" si="22"/>
        <v>67</v>
      </c>
      <c r="S40" s="6" t="s">
        <v>22</v>
      </c>
      <c r="T40" s="6">
        <v>57</v>
      </c>
      <c r="U40" s="6">
        <v>285</v>
      </c>
      <c r="V40" s="6"/>
      <c r="W40" s="6">
        <v>2.85</v>
      </c>
      <c r="X40" s="6">
        <f>AVERAGE(W39:W41)</f>
        <v>3.15</v>
      </c>
      <c r="Z40" s="30" t="s">
        <v>7</v>
      </c>
      <c r="AA40" s="9">
        <v>8.7945</v>
      </c>
      <c r="AB40" s="9"/>
      <c r="AC40" s="49">
        <v>9.438</v>
      </c>
      <c r="AD40" s="49"/>
      <c r="AE40" s="9">
        <v>8.294</v>
      </c>
      <c r="AF40" s="9"/>
      <c r="AG40" s="53">
        <f>AVERAGE(AA40:AF40)</f>
        <v>8.84216666666667</v>
      </c>
    </row>
    <row r="41" ht="15" spans="2:33">
      <c r="B41" s="6">
        <v>2</v>
      </c>
      <c r="C41" s="6">
        <v>3</v>
      </c>
      <c r="D41" s="6">
        <v>5</v>
      </c>
      <c r="E41" s="6">
        <v>4</v>
      </c>
      <c r="F41" s="6">
        <v>4</v>
      </c>
      <c r="G41" s="6">
        <v>2</v>
      </c>
      <c r="H41" s="6">
        <v>2</v>
      </c>
      <c r="I41" s="6">
        <v>3</v>
      </c>
      <c r="J41" s="6">
        <v>2</v>
      </c>
      <c r="K41" s="6">
        <v>3</v>
      </c>
      <c r="L41" s="6">
        <v>3</v>
      </c>
      <c r="M41" s="6">
        <v>4</v>
      </c>
      <c r="N41" s="6">
        <v>3</v>
      </c>
      <c r="O41" s="6">
        <v>2</v>
      </c>
      <c r="P41" s="6">
        <v>2</v>
      </c>
      <c r="Q41" s="6">
        <v>4</v>
      </c>
      <c r="R41" s="6">
        <f t="shared" si="22"/>
        <v>48</v>
      </c>
      <c r="S41" s="6" t="s">
        <v>23</v>
      </c>
      <c r="T41" s="6">
        <v>69</v>
      </c>
      <c r="U41" s="6">
        <v>345</v>
      </c>
      <c r="V41" s="6"/>
      <c r="W41" s="6">
        <v>3.45</v>
      </c>
      <c r="X41" s="6"/>
      <c r="Z41" s="31" t="s">
        <v>8</v>
      </c>
      <c r="AA41" s="9">
        <v>4.33575</v>
      </c>
      <c r="AB41" s="9"/>
      <c r="AC41" s="9">
        <v>4.653</v>
      </c>
      <c r="AD41" s="9"/>
      <c r="AE41" s="9">
        <v>4.089</v>
      </c>
      <c r="AF41" s="9"/>
      <c r="AG41" s="53">
        <f>AVERAGE(AA41:AF41)</f>
        <v>4.35925</v>
      </c>
    </row>
    <row r="42" ht="15.75" spans="2:33">
      <c r="B42" s="6">
        <v>1</v>
      </c>
      <c r="C42" s="6">
        <v>4</v>
      </c>
      <c r="D42" s="6">
        <v>6</v>
      </c>
      <c r="E42" s="6">
        <v>7</v>
      </c>
      <c r="F42" s="6">
        <v>3</v>
      </c>
      <c r="G42" s="6">
        <v>4</v>
      </c>
      <c r="H42" s="6">
        <v>6</v>
      </c>
      <c r="I42" s="6">
        <v>2</v>
      </c>
      <c r="J42" s="6">
        <v>9</v>
      </c>
      <c r="K42" s="6">
        <v>5</v>
      </c>
      <c r="L42" s="6">
        <v>4</v>
      </c>
      <c r="M42" s="6">
        <v>3</v>
      </c>
      <c r="N42" s="6">
        <v>4</v>
      </c>
      <c r="O42" s="6">
        <v>7</v>
      </c>
      <c r="P42" s="6">
        <v>6</v>
      </c>
      <c r="Q42" s="6">
        <v>8</v>
      </c>
      <c r="R42" s="6">
        <f t="shared" si="22"/>
        <v>79</v>
      </c>
      <c r="S42" s="27"/>
      <c r="T42" s="27" t="s">
        <v>21</v>
      </c>
      <c r="U42" s="27" t="s">
        <v>22</v>
      </c>
      <c r="V42" s="27" t="s">
        <v>23</v>
      </c>
      <c r="W42" s="28" t="s">
        <v>14</v>
      </c>
      <c r="X42" s="29" t="s">
        <v>19</v>
      </c>
      <c r="Z42" s="50" t="s">
        <v>30</v>
      </c>
      <c r="AA42" s="23" t="s">
        <v>31</v>
      </c>
      <c r="AB42" s="23"/>
      <c r="AC42" s="23" t="s">
        <v>32</v>
      </c>
      <c r="AD42" s="23"/>
      <c r="AE42" s="23" t="s">
        <v>33</v>
      </c>
      <c r="AF42" s="23"/>
      <c r="AG42" s="54"/>
    </row>
    <row r="43" ht="15.75" spans="2:33">
      <c r="B43" s="6">
        <v>3</v>
      </c>
      <c r="C43" s="6">
        <v>3</v>
      </c>
      <c r="D43" s="6">
        <v>1</v>
      </c>
      <c r="E43" s="6">
        <v>5</v>
      </c>
      <c r="F43" s="6">
        <v>4</v>
      </c>
      <c r="G43" s="6">
        <v>1</v>
      </c>
      <c r="H43" s="6">
        <v>4</v>
      </c>
      <c r="I43" s="6">
        <v>5</v>
      </c>
      <c r="J43" s="6">
        <v>3</v>
      </c>
      <c r="K43" s="6">
        <v>4</v>
      </c>
      <c r="L43" s="6">
        <v>1</v>
      </c>
      <c r="M43" s="6">
        <v>5</v>
      </c>
      <c r="N43" s="6">
        <v>5</v>
      </c>
      <c r="O43" s="6">
        <v>5</v>
      </c>
      <c r="P43" s="6">
        <v>3</v>
      </c>
      <c r="Q43" s="6">
        <v>5</v>
      </c>
      <c r="R43" s="6">
        <f t="shared" si="22"/>
        <v>57</v>
      </c>
      <c r="S43" s="9" t="s">
        <v>6</v>
      </c>
      <c r="T43" s="6">
        <v>3.01</v>
      </c>
      <c r="U43" s="6">
        <v>2.72</v>
      </c>
      <c r="V43" s="34">
        <v>3.3</v>
      </c>
      <c r="W43" s="6">
        <f>AVERAGE(T43:V43)</f>
        <v>3.01</v>
      </c>
      <c r="X43" s="11">
        <f>STDEVP(T43:V43)</f>
        <v>0.23678400846904</v>
      </c>
      <c r="Z43" s="50" t="s">
        <v>34</v>
      </c>
      <c r="AA43" s="51" t="s">
        <v>35</v>
      </c>
      <c r="AB43" s="51"/>
      <c r="AC43" s="51" t="s">
        <v>36</v>
      </c>
      <c r="AD43" s="51"/>
      <c r="AE43" s="51" t="s">
        <v>37</v>
      </c>
      <c r="AF43" s="51"/>
      <c r="AG43" s="54"/>
    </row>
    <row r="44" ht="15" spans="2:33">
      <c r="B44" s="6">
        <v>5</v>
      </c>
      <c r="C44" s="6">
        <v>6</v>
      </c>
      <c r="D44" s="6">
        <v>2</v>
      </c>
      <c r="E44" s="6">
        <v>8</v>
      </c>
      <c r="F44" s="6">
        <v>4</v>
      </c>
      <c r="G44" s="6">
        <v>2</v>
      </c>
      <c r="H44" s="6">
        <v>3</v>
      </c>
      <c r="I44" s="6">
        <v>5</v>
      </c>
      <c r="J44" s="6">
        <v>2</v>
      </c>
      <c r="K44" s="6">
        <v>4</v>
      </c>
      <c r="L44" s="6">
        <v>3</v>
      </c>
      <c r="M44" s="6">
        <v>8</v>
      </c>
      <c r="N44" s="6">
        <v>9</v>
      </c>
      <c r="O44" s="6">
        <v>4</v>
      </c>
      <c r="P44" s="6">
        <v>3</v>
      </c>
      <c r="Q44" s="6">
        <v>2</v>
      </c>
      <c r="R44" s="6">
        <f t="shared" si="22"/>
        <v>70</v>
      </c>
      <c r="S44" s="30" t="s">
        <v>7</v>
      </c>
      <c r="T44" s="35">
        <v>10.55</v>
      </c>
      <c r="U44" s="35">
        <v>9.55</v>
      </c>
      <c r="V44" s="35">
        <v>11.56</v>
      </c>
      <c r="W44" s="35">
        <f>AVERAGE(T44:V44)</f>
        <v>10.5533333333333</v>
      </c>
      <c r="X44" s="36">
        <f>STDEVP(T44:V44)</f>
        <v>0.820582448968753</v>
      </c>
      <c r="Z44" s="9" t="s">
        <v>6</v>
      </c>
      <c r="AA44" s="52">
        <v>301.0455</v>
      </c>
      <c r="AB44" s="52"/>
      <c r="AC44" s="52">
        <v>272.3745</v>
      </c>
      <c r="AD44" s="52"/>
      <c r="AE44" s="52">
        <v>329.7165</v>
      </c>
      <c r="AF44" s="52"/>
      <c r="AG44" s="55">
        <f>AVERAGE(AA44:AF44)</f>
        <v>301.0455</v>
      </c>
    </row>
    <row r="45" ht="15" spans="2:33">
      <c r="B45" s="6">
        <v>1</v>
      </c>
      <c r="C45" s="6">
        <v>5</v>
      </c>
      <c r="D45" s="6">
        <v>3</v>
      </c>
      <c r="E45" s="6">
        <v>2</v>
      </c>
      <c r="F45" s="6">
        <v>5</v>
      </c>
      <c r="G45" s="6">
        <v>4</v>
      </c>
      <c r="H45" s="6">
        <v>6</v>
      </c>
      <c r="I45" s="6">
        <v>2</v>
      </c>
      <c r="J45" s="6">
        <v>1</v>
      </c>
      <c r="K45" s="6">
        <v>2</v>
      </c>
      <c r="L45" s="6">
        <v>7</v>
      </c>
      <c r="M45" s="6">
        <v>1</v>
      </c>
      <c r="N45" s="6">
        <v>4</v>
      </c>
      <c r="O45" s="6">
        <v>3</v>
      </c>
      <c r="P45" s="6">
        <v>5</v>
      </c>
      <c r="Q45" s="6">
        <v>6</v>
      </c>
      <c r="R45" s="6">
        <f t="shared" si="22"/>
        <v>57</v>
      </c>
      <c r="S45" s="31" t="s">
        <v>8</v>
      </c>
      <c r="T45" s="8">
        <v>3.4</v>
      </c>
      <c r="U45" s="6">
        <v>3.08</v>
      </c>
      <c r="V45" s="6">
        <v>3.73</v>
      </c>
      <c r="W45" s="6">
        <f>AVERAGE(T45:V45)</f>
        <v>3.40333333333333</v>
      </c>
      <c r="X45" s="11">
        <f>STDEVP(T45:V45)</f>
        <v>0.265371856499935</v>
      </c>
      <c r="Z45" s="30" t="s">
        <v>7</v>
      </c>
      <c r="AA45" s="52">
        <v>10.5525</v>
      </c>
      <c r="AB45" s="52"/>
      <c r="AC45" s="52">
        <v>9.5475</v>
      </c>
      <c r="AD45" s="52"/>
      <c r="AE45" s="52">
        <v>11.5575</v>
      </c>
      <c r="AF45" s="52"/>
      <c r="AG45" s="55">
        <f>AVERAGE(AA45:AF45)</f>
        <v>10.5525</v>
      </c>
    </row>
    <row r="46" ht="15" spans="2:33">
      <c r="B46" s="6">
        <v>6</v>
      </c>
      <c r="C46" s="6">
        <v>3</v>
      </c>
      <c r="D46" s="6">
        <v>2</v>
      </c>
      <c r="E46" s="6">
        <v>2</v>
      </c>
      <c r="F46" s="6">
        <v>5</v>
      </c>
      <c r="G46" s="6">
        <v>6</v>
      </c>
      <c r="H46" s="6">
        <v>0</v>
      </c>
      <c r="I46" s="6">
        <v>2</v>
      </c>
      <c r="J46" s="6">
        <v>3</v>
      </c>
      <c r="K46" s="6">
        <v>6</v>
      </c>
      <c r="L46" s="6">
        <v>1</v>
      </c>
      <c r="M46" s="6">
        <v>6</v>
      </c>
      <c r="N46" s="6">
        <v>3</v>
      </c>
      <c r="O46" s="6">
        <v>5</v>
      </c>
      <c r="P46" s="6">
        <v>7</v>
      </c>
      <c r="Q46" s="6">
        <v>8</v>
      </c>
      <c r="R46" s="6">
        <f t="shared" si="22"/>
        <v>65</v>
      </c>
      <c r="T46" s="3"/>
      <c r="U46" s="3"/>
      <c r="V46" s="3"/>
      <c r="W46" s="3"/>
      <c r="Z46" s="31" t="s">
        <v>8</v>
      </c>
      <c r="AA46" s="52">
        <v>3.402</v>
      </c>
      <c r="AB46" s="52"/>
      <c r="AC46" s="52">
        <v>3.078</v>
      </c>
      <c r="AD46" s="52"/>
      <c r="AE46" s="52">
        <v>3.726</v>
      </c>
      <c r="AF46" s="52"/>
      <c r="AG46" s="55">
        <f>AVERAGE(AA46:AF46)</f>
        <v>3.402</v>
      </c>
    </row>
    <row r="47" ht="15" spans="2:18">
      <c r="B47" s="6">
        <v>2</v>
      </c>
      <c r="C47" s="6">
        <v>4</v>
      </c>
      <c r="D47" s="6">
        <v>5</v>
      </c>
      <c r="E47" s="6">
        <v>1</v>
      </c>
      <c r="F47" s="6">
        <v>7</v>
      </c>
      <c r="G47" s="6">
        <v>6</v>
      </c>
      <c r="H47" s="6">
        <v>5</v>
      </c>
      <c r="I47" s="6">
        <v>3</v>
      </c>
      <c r="J47" s="6">
        <v>4</v>
      </c>
      <c r="K47" s="6">
        <v>8</v>
      </c>
      <c r="L47" s="6">
        <v>7</v>
      </c>
      <c r="M47" s="6">
        <v>4</v>
      </c>
      <c r="N47" s="6">
        <v>5</v>
      </c>
      <c r="O47" s="6">
        <v>3</v>
      </c>
      <c r="P47" s="6">
        <v>2</v>
      </c>
      <c r="Q47" s="6">
        <v>8</v>
      </c>
      <c r="R47" s="6">
        <f t="shared" si="22"/>
        <v>74</v>
      </c>
    </row>
    <row r="48" ht="15" spans="2:18">
      <c r="B48" s="6">
        <v>3</v>
      </c>
      <c r="C48" s="6">
        <v>5</v>
      </c>
      <c r="D48" s="6">
        <v>7</v>
      </c>
      <c r="E48" s="6">
        <v>6</v>
      </c>
      <c r="F48" s="6">
        <v>2</v>
      </c>
      <c r="G48" s="6">
        <v>5</v>
      </c>
      <c r="H48" s="6">
        <v>4</v>
      </c>
      <c r="I48" s="6">
        <v>1</v>
      </c>
      <c r="J48" s="6">
        <v>3</v>
      </c>
      <c r="K48" s="6">
        <v>6</v>
      </c>
      <c r="L48" s="6">
        <v>5</v>
      </c>
      <c r="M48" s="6">
        <v>6</v>
      </c>
      <c r="N48" s="6">
        <v>1</v>
      </c>
      <c r="O48" s="6">
        <v>7</v>
      </c>
      <c r="P48" s="6">
        <v>5</v>
      </c>
      <c r="Q48" s="6">
        <v>2</v>
      </c>
      <c r="R48" s="6">
        <f t="shared" si="22"/>
        <v>68</v>
      </c>
    </row>
    <row r="49" ht="15" spans="2:19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7" t="s">
        <v>14</v>
      </c>
      <c r="R49" s="6">
        <v>63</v>
      </c>
      <c r="S49" s="33"/>
    </row>
    <row r="50" ht="15" spans="2:18">
      <c r="B50" s="17" t="s">
        <v>38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2" t="s">
        <v>9</v>
      </c>
    </row>
    <row r="51" ht="15" spans="2:18">
      <c r="B51" s="6">
        <v>1</v>
      </c>
      <c r="C51" s="6">
        <v>3</v>
      </c>
      <c r="D51" s="6">
        <v>3</v>
      </c>
      <c r="E51" s="6">
        <v>4</v>
      </c>
      <c r="F51" s="6">
        <v>1</v>
      </c>
      <c r="G51" s="6">
        <v>2</v>
      </c>
      <c r="H51" s="6">
        <v>6</v>
      </c>
      <c r="I51" s="6">
        <v>3</v>
      </c>
      <c r="J51" s="6">
        <v>3</v>
      </c>
      <c r="K51" s="6">
        <v>4</v>
      </c>
      <c r="L51" s="6">
        <v>5</v>
      </c>
      <c r="M51" s="6">
        <v>2</v>
      </c>
      <c r="N51" s="6">
        <v>5</v>
      </c>
      <c r="O51" s="6">
        <v>1</v>
      </c>
      <c r="P51" s="6">
        <v>4</v>
      </c>
      <c r="Q51" s="6">
        <v>2</v>
      </c>
      <c r="R51" s="6">
        <f t="shared" ref="R51:R60" si="23">SUM(B51:Q51)</f>
        <v>49</v>
      </c>
    </row>
    <row r="52" ht="15" spans="2:18">
      <c r="B52" s="6">
        <v>3</v>
      </c>
      <c r="C52" s="6">
        <v>5</v>
      </c>
      <c r="D52" s="6">
        <v>4</v>
      </c>
      <c r="E52" s="6">
        <v>2</v>
      </c>
      <c r="F52" s="6">
        <v>5</v>
      </c>
      <c r="G52" s="6">
        <v>4</v>
      </c>
      <c r="H52" s="6">
        <v>5</v>
      </c>
      <c r="I52" s="6">
        <v>4</v>
      </c>
      <c r="J52" s="6">
        <v>7</v>
      </c>
      <c r="K52" s="6">
        <v>6</v>
      </c>
      <c r="L52" s="6">
        <v>7</v>
      </c>
      <c r="M52" s="6">
        <v>5</v>
      </c>
      <c r="N52" s="6">
        <v>8</v>
      </c>
      <c r="O52" s="6">
        <v>2</v>
      </c>
      <c r="P52" s="6">
        <v>3</v>
      </c>
      <c r="Q52" s="6">
        <v>3</v>
      </c>
      <c r="R52" s="6">
        <f t="shared" si="23"/>
        <v>73</v>
      </c>
    </row>
    <row r="53" ht="15" spans="2:18">
      <c r="B53" s="6">
        <v>4</v>
      </c>
      <c r="C53" s="6">
        <v>2</v>
      </c>
      <c r="D53" s="6">
        <v>4</v>
      </c>
      <c r="E53" s="6">
        <v>3</v>
      </c>
      <c r="F53" s="6">
        <v>2</v>
      </c>
      <c r="G53" s="6">
        <v>5</v>
      </c>
      <c r="H53" s="6">
        <v>1</v>
      </c>
      <c r="I53" s="6">
        <v>4</v>
      </c>
      <c r="J53" s="6">
        <v>3</v>
      </c>
      <c r="K53" s="6">
        <v>4</v>
      </c>
      <c r="L53" s="6">
        <v>5</v>
      </c>
      <c r="M53" s="6">
        <v>6</v>
      </c>
      <c r="N53" s="6">
        <v>5</v>
      </c>
      <c r="O53" s="6">
        <v>6</v>
      </c>
      <c r="P53" s="6">
        <v>8</v>
      </c>
      <c r="Q53" s="6">
        <v>1</v>
      </c>
      <c r="R53" s="6">
        <f t="shared" si="23"/>
        <v>63</v>
      </c>
    </row>
    <row r="54" ht="15" spans="2:18">
      <c r="B54" s="6">
        <v>2</v>
      </c>
      <c r="C54" s="6">
        <v>5</v>
      </c>
      <c r="D54" s="6">
        <v>4</v>
      </c>
      <c r="E54" s="6">
        <v>6</v>
      </c>
      <c r="F54" s="6">
        <v>2</v>
      </c>
      <c r="G54" s="6">
        <v>3</v>
      </c>
      <c r="H54" s="6">
        <v>5</v>
      </c>
      <c r="I54" s="6">
        <v>1</v>
      </c>
      <c r="J54" s="6">
        <v>3</v>
      </c>
      <c r="K54" s="6">
        <v>4</v>
      </c>
      <c r="L54" s="6">
        <v>2</v>
      </c>
      <c r="M54" s="6">
        <v>5</v>
      </c>
      <c r="N54" s="6">
        <v>6</v>
      </c>
      <c r="O54" s="6">
        <v>5</v>
      </c>
      <c r="P54" s="6">
        <v>3</v>
      </c>
      <c r="Q54" s="6">
        <v>5</v>
      </c>
      <c r="R54" s="6">
        <f t="shared" si="23"/>
        <v>61</v>
      </c>
    </row>
    <row r="55" ht="15" spans="2:18">
      <c r="B55" s="6">
        <v>5</v>
      </c>
      <c r="C55" s="6">
        <v>4</v>
      </c>
      <c r="D55" s="6">
        <v>2</v>
      </c>
      <c r="E55" s="6">
        <v>6</v>
      </c>
      <c r="F55" s="6">
        <v>3</v>
      </c>
      <c r="G55" s="6">
        <v>2</v>
      </c>
      <c r="H55" s="6">
        <v>5</v>
      </c>
      <c r="I55" s="6">
        <v>6</v>
      </c>
      <c r="J55" s="6">
        <v>4</v>
      </c>
      <c r="K55" s="6">
        <v>5</v>
      </c>
      <c r="L55" s="6">
        <v>3</v>
      </c>
      <c r="M55" s="6">
        <v>7</v>
      </c>
      <c r="N55" s="6">
        <v>6</v>
      </c>
      <c r="O55" s="6">
        <v>4</v>
      </c>
      <c r="P55" s="6">
        <v>2</v>
      </c>
      <c r="Q55" s="6">
        <v>4</v>
      </c>
      <c r="R55" s="6">
        <f t="shared" si="23"/>
        <v>68</v>
      </c>
    </row>
    <row r="56" ht="15" spans="2:18">
      <c r="B56" s="6">
        <v>4</v>
      </c>
      <c r="C56" s="6">
        <v>5</v>
      </c>
      <c r="D56" s="6">
        <v>3</v>
      </c>
      <c r="E56" s="6">
        <v>5</v>
      </c>
      <c r="F56" s="6">
        <v>3</v>
      </c>
      <c r="G56" s="6">
        <v>4</v>
      </c>
      <c r="H56" s="6">
        <v>5</v>
      </c>
      <c r="I56" s="6">
        <v>7</v>
      </c>
      <c r="J56" s="6">
        <v>6</v>
      </c>
      <c r="K56" s="6">
        <v>3</v>
      </c>
      <c r="L56" s="6">
        <v>4</v>
      </c>
      <c r="M56" s="6">
        <v>5</v>
      </c>
      <c r="N56" s="6">
        <v>7</v>
      </c>
      <c r="O56" s="6">
        <v>3</v>
      </c>
      <c r="P56" s="6">
        <v>5</v>
      </c>
      <c r="Q56" s="6">
        <v>3</v>
      </c>
      <c r="R56" s="6">
        <f t="shared" si="23"/>
        <v>72</v>
      </c>
    </row>
    <row r="57" ht="15" spans="2:18">
      <c r="B57" s="6">
        <v>6</v>
      </c>
      <c r="C57" s="6">
        <v>4</v>
      </c>
      <c r="D57" s="6">
        <v>2</v>
      </c>
      <c r="E57" s="6">
        <v>5</v>
      </c>
      <c r="F57" s="6">
        <v>4</v>
      </c>
      <c r="G57" s="6">
        <v>5</v>
      </c>
      <c r="H57" s="6">
        <v>3</v>
      </c>
      <c r="I57" s="6">
        <v>6</v>
      </c>
      <c r="J57" s="6">
        <v>3</v>
      </c>
      <c r="K57" s="6">
        <v>4</v>
      </c>
      <c r="L57" s="6">
        <v>8</v>
      </c>
      <c r="M57" s="6">
        <v>2</v>
      </c>
      <c r="N57" s="6">
        <v>6</v>
      </c>
      <c r="O57" s="6">
        <v>5</v>
      </c>
      <c r="P57" s="6">
        <v>2</v>
      </c>
      <c r="Q57" s="6">
        <v>1</v>
      </c>
      <c r="R57" s="6">
        <f t="shared" si="23"/>
        <v>66</v>
      </c>
    </row>
    <row r="58" ht="15" spans="2:32">
      <c r="B58" s="6">
        <v>3</v>
      </c>
      <c r="C58" s="6">
        <v>4</v>
      </c>
      <c r="D58" s="6">
        <v>4</v>
      </c>
      <c r="E58" s="6">
        <v>3</v>
      </c>
      <c r="F58" s="6">
        <v>1</v>
      </c>
      <c r="G58" s="6">
        <v>5</v>
      </c>
      <c r="H58" s="6">
        <v>4</v>
      </c>
      <c r="I58" s="6">
        <v>5</v>
      </c>
      <c r="J58" s="6">
        <v>4</v>
      </c>
      <c r="K58" s="6">
        <v>7</v>
      </c>
      <c r="L58" s="6">
        <v>2</v>
      </c>
      <c r="M58" s="6">
        <v>3</v>
      </c>
      <c r="N58" s="6">
        <v>1</v>
      </c>
      <c r="O58" s="6">
        <v>2</v>
      </c>
      <c r="P58" s="6">
        <v>5</v>
      </c>
      <c r="Q58" s="6">
        <v>3</v>
      </c>
      <c r="R58" s="6">
        <f t="shared" si="23"/>
        <v>56</v>
      </c>
      <c r="AB58" s="43"/>
      <c r="AC58" s="43"/>
      <c r="AD58" s="43"/>
      <c r="AE58" s="43"/>
      <c r="AF58" s="43"/>
    </row>
    <row r="59" ht="15" spans="2:32">
      <c r="B59" s="6">
        <v>2</v>
      </c>
      <c r="C59" s="6">
        <v>7</v>
      </c>
      <c r="D59" s="6">
        <v>5</v>
      </c>
      <c r="E59" s="6">
        <v>8</v>
      </c>
      <c r="F59" s="6">
        <v>3</v>
      </c>
      <c r="G59" s="6">
        <v>4</v>
      </c>
      <c r="H59" s="6">
        <v>6</v>
      </c>
      <c r="I59" s="6">
        <v>5</v>
      </c>
      <c r="J59" s="6">
        <v>6</v>
      </c>
      <c r="K59" s="6">
        <v>7</v>
      </c>
      <c r="L59" s="6">
        <v>4</v>
      </c>
      <c r="M59" s="6">
        <v>5</v>
      </c>
      <c r="N59" s="6">
        <v>4</v>
      </c>
      <c r="O59" s="6">
        <v>3</v>
      </c>
      <c r="P59" s="6">
        <v>3</v>
      </c>
      <c r="Q59" s="6">
        <v>5</v>
      </c>
      <c r="R59" s="6">
        <f t="shared" si="23"/>
        <v>77</v>
      </c>
      <c r="AB59" s="43"/>
      <c r="AC59" s="43"/>
      <c r="AD59" s="43"/>
      <c r="AE59" s="43"/>
      <c r="AF59" s="43"/>
    </row>
    <row r="60" ht="15" spans="2:32">
      <c r="B60" s="6">
        <v>1</v>
      </c>
      <c r="C60" s="6">
        <v>6</v>
      </c>
      <c r="D60" s="6">
        <v>8</v>
      </c>
      <c r="E60" s="6">
        <v>6</v>
      </c>
      <c r="F60" s="6">
        <v>4</v>
      </c>
      <c r="G60" s="6">
        <v>3</v>
      </c>
      <c r="H60" s="6">
        <v>3</v>
      </c>
      <c r="I60" s="6">
        <v>2</v>
      </c>
      <c r="J60" s="6">
        <v>4</v>
      </c>
      <c r="K60" s="6">
        <v>3</v>
      </c>
      <c r="L60" s="6">
        <v>5</v>
      </c>
      <c r="M60" s="6">
        <v>3</v>
      </c>
      <c r="N60" s="6">
        <v>4</v>
      </c>
      <c r="O60" s="6">
        <v>6</v>
      </c>
      <c r="P60" s="6">
        <v>2</v>
      </c>
      <c r="Q60" s="6">
        <v>5</v>
      </c>
      <c r="R60" s="6">
        <f t="shared" si="23"/>
        <v>65</v>
      </c>
      <c r="AB60" s="43"/>
      <c r="AC60" s="43"/>
      <c r="AD60" s="43"/>
      <c r="AE60" s="43"/>
      <c r="AF60" s="43"/>
    </row>
    <row r="61" ht="15" spans="2:3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2" t="s">
        <v>14</v>
      </c>
      <c r="R61" s="6">
        <f>AVERAGE(R51:R60)</f>
        <v>65</v>
      </c>
      <c r="S61" s="33"/>
      <c r="AB61" s="43"/>
      <c r="AC61" s="43"/>
      <c r="AD61" s="43"/>
      <c r="AE61" s="43"/>
      <c r="AF61" s="43"/>
    </row>
    <row r="62" ht="15" spans="2:32">
      <c r="B62" s="19" t="s">
        <v>39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2" t="s">
        <v>9</v>
      </c>
      <c r="AB62" s="43"/>
      <c r="AC62" s="43"/>
      <c r="AD62" s="43"/>
      <c r="AE62" s="43"/>
      <c r="AF62" s="43"/>
    </row>
    <row r="63" ht="15" spans="2:32">
      <c r="B63" s="6">
        <v>3</v>
      </c>
      <c r="C63" s="6">
        <v>5</v>
      </c>
      <c r="D63" s="6">
        <v>4</v>
      </c>
      <c r="E63" s="6">
        <v>5</v>
      </c>
      <c r="F63" s="6">
        <v>1</v>
      </c>
      <c r="G63" s="6">
        <v>4</v>
      </c>
      <c r="H63" s="6">
        <v>5</v>
      </c>
      <c r="I63" s="6">
        <v>6</v>
      </c>
      <c r="J63" s="6">
        <v>1</v>
      </c>
      <c r="K63" s="6">
        <v>2</v>
      </c>
      <c r="L63" s="6">
        <v>4</v>
      </c>
      <c r="M63" s="6">
        <v>5</v>
      </c>
      <c r="N63" s="6">
        <v>1</v>
      </c>
      <c r="O63" s="6">
        <v>3</v>
      </c>
      <c r="P63" s="6">
        <v>3</v>
      </c>
      <c r="Q63" s="6">
        <v>4</v>
      </c>
      <c r="R63" s="6">
        <f t="shared" ref="R63:R72" si="24">SUM(B63:Q63)</f>
        <v>56</v>
      </c>
      <c r="AB63" s="43"/>
      <c r="AC63" s="43"/>
      <c r="AD63" s="43"/>
      <c r="AE63" s="43"/>
      <c r="AF63" s="43"/>
    </row>
    <row r="64" ht="15" spans="2:18">
      <c r="B64" s="6">
        <v>3</v>
      </c>
      <c r="C64" s="6">
        <v>6</v>
      </c>
      <c r="D64" s="6">
        <v>2</v>
      </c>
      <c r="E64" s="6">
        <v>3</v>
      </c>
      <c r="F64" s="6">
        <v>7</v>
      </c>
      <c r="G64" s="6">
        <v>3</v>
      </c>
      <c r="H64" s="6">
        <v>6</v>
      </c>
      <c r="I64" s="6">
        <v>5</v>
      </c>
      <c r="J64" s="6">
        <v>7</v>
      </c>
      <c r="K64" s="6">
        <v>4</v>
      </c>
      <c r="L64" s="6">
        <v>2</v>
      </c>
      <c r="M64" s="6">
        <v>3</v>
      </c>
      <c r="N64" s="6">
        <v>1</v>
      </c>
      <c r="O64" s="6">
        <v>2</v>
      </c>
      <c r="P64" s="6">
        <v>1</v>
      </c>
      <c r="Q64" s="6">
        <v>3</v>
      </c>
      <c r="R64" s="6">
        <f t="shared" si="24"/>
        <v>58</v>
      </c>
    </row>
    <row r="65" ht="15" spans="2:18">
      <c r="B65" s="6">
        <v>1</v>
      </c>
      <c r="C65" s="6">
        <v>4</v>
      </c>
      <c r="D65" s="6">
        <v>3</v>
      </c>
      <c r="E65" s="6">
        <v>2</v>
      </c>
      <c r="F65" s="6">
        <v>3</v>
      </c>
      <c r="G65" s="6">
        <v>4</v>
      </c>
      <c r="H65" s="6">
        <v>0</v>
      </c>
      <c r="I65" s="6">
        <v>7</v>
      </c>
      <c r="J65" s="6">
        <v>5</v>
      </c>
      <c r="K65" s="6">
        <v>2</v>
      </c>
      <c r="L65" s="6">
        <v>2</v>
      </c>
      <c r="M65" s="6">
        <v>1</v>
      </c>
      <c r="N65" s="6">
        <v>0</v>
      </c>
      <c r="O65" s="6">
        <v>3</v>
      </c>
      <c r="P65" s="6">
        <v>4</v>
      </c>
      <c r="Q65" s="6">
        <v>5</v>
      </c>
      <c r="R65" s="6">
        <f t="shared" si="24"/>
        <v>46</v>
      </c>
    </row>
    <row r="66" ht="15" spans="2:18">
      <c r="B66" s="6">
        <v>4</v>
      </c>
      <c r="C66" s="6">
        <v>2</v>
      </c>
      <c r="D66" s="6">
        <v>5</v>
      </c>
      <c r="E66" s="6">
        <v>4</v>
      </c>
      <c r="F66" s="6">
        <v>4</v>
      </c>
      <c r="G66" s="6">
        <v>2</v>
      </c>
      <c r="H66" s="6">
        <v>5</v>
      </c>
      <c r="I66" s="6">
        <v>3</v>
      </c>
      <c r="J66" s="6">
        <v>8</v>
      </c>
      <c r="K66" s="6">
        <v>6</v>
      </c>
      <c r="L66" s="6">
        <v>1</v>
      </c>
      <c r="M66" s="6">
        <v>2</v>
      </c>
      <c r="N66" s="6">
        <v>3</v>
      </c>
      <c r="O66" s="6">
        <v>5</v>
      </c>
      <c r="P66" s="6">
        <v>4</v>
      </c>
      <c r="Q66" s="6">
        <v>2</v>
      </c>
      <c r="R66" s="6">
        <f t="shared" si="24"/>
        <v>60</v>
      </c>
    </row>
    <row r="67" ht="15" spans="2:18">
      <c r="B67" s="6">
        <v>6</v>
      </c>
      <c r="C67" s="6">
        <v>1</v>
      </c>
      <c r="D67" s="6">
        <v>4</v>
      </c>
      <c r="E67" s="6">
        <v>3</v>
      </c>
      <c r="F67" s="6">
        <v>1</v>
      </c>
      <c r="G67" s="6">
        <v>5</v>
      </c>
      <c r="H67" s="6">
        <v>4</v>
      </c>
      <c r="I67" s="6">
        <v>2</v>
      </c>
      <c r="J67" s="6">
        <v>2</v>
      </c>
      <c r="K67" s="6">
        <v>5</v>
      </c>
      <c r="L67" s="6">
        <v>0</v>
      </c>
      <c r="M67" s="6">
        <v>4</v>
      </c>
      <c r="N67" s="6">
        <v>2</v>
      </c>
      <c r="O67" s="6">
        <v>3</v>
      </c>
      <c r="P67" s="6">
        <v>1</v>
      </c>
      <c r="Q67" s="6">
        <v>6</v>
      </c>
      <c r="R67" s="6">
        <f t="shared" si="24"/>
        <v>49</v>
      </c>
    </row>
    <row r="68" ht="15" spans="2:18">
      <c r="B68" s="6">
        <v>2</v>
      </c>
      <c r="C68" s="6">
        <v>3</v>
      </c>
      <c r="D68" s="6">
        <v>1</v>
      </c>
      <c r="E68" s="6">
        <v>6</v>
      </c>
      <c r="F68" s="6">
        <v>5</v>
      </c>
      <c r="G68" s="6">
        <v>3</v>
      </c>
      <c r="H68" s="6">
        <v>4</v>
      </c>
      <c r="I68" s="6">
        <v>5</v>
      </c>
      <c r="J68" s="6">
        <v>1</v>
      </c>
      <c r="K68" s="6">
        <v>7</v>
      </c>
      <c r="L68" s="6">
        <v>2</v>
      </c>
      <c r="M68" s="6">
        <v>5</v>
      </c>
      <c r="N68" s="6">
        <v>7</v>
      </c>
      <c r="O68" s="6">
        <v>5</v>
      </c>
      <c r="P68" s="6">
        <v>2</v>
      </c>
      <c r="Q68" s="6">
        <v>3</v>
      </c>
      <c r="R68" s="6">
        <f t="shared" si="24"/>
        <v>61</v>
      </c>
    </row>
    <row r="69" ht="15" spans="2:18">
      <c r="B69" s="6">
        <v>5</v>
      </c>
      <c r="C69" s="6">
        <v>3</v>
      </c>
      <c r="D69" s="6">
        <v>4</v>
      </c>
      <c r="E69" s="6">
        <v>4</v>
      </c>
      <c r="F69" s="6">
        <v>2</v>
      </c>
      <c r="G69" s="6">
        <v>6</v>
      </c>
      <c r="H69" s="6">
        <v>5</v>
      </c>
      <c r="I69" s="6">
        <v>1</v>
      </c>
      <c r="J69" s="6">
        <v>4</v>
      </c>
      <c r="K69" s="6">
        <v>0</v>
      </c>
      <c r="L69" s="6">
        <v>5</v>
      </c>
      <c r="M69" s="6">
        <v>6</v>
      </c>
      <c r="N69" s="6">
        <v>1</v>
      </c>
      <c r="O69" s="6">
        <v>4</v>
      </c>
      <c r="P69" s="6">
        <v>8</v>
      </c>
      <c r="Q69" s="6">
        <v>7</v>
      </c>
      <c r="R69" s="6">
        <f t="shared" si="24"/>
        <v>65</v>
      </c>
    </row>
    <row r="70" ht="15" spans="2:18">
      <c r="B70" s="6">
        <v>4</v>
      </c>
      <c r="C70" s="6">
        <v>5</v>
      </c>
      <c r="D70" s="6">
        <v>3</v>
      </c>
      <c r="E70" s="6">
        <v>6</v>
      </c>
      <c r="F70" s="6">
        <v>3</v>
      </c>
      <c r="G70" s="6">
        <v>4</v>
      </c>
      <c r="H70" s="6">
        <v>3</v>
      </c>
      <c r="I70" s="6">
        <v>0</v>
      </c>
      <c r="J70" s="6">
        <v>6</v>
      </c>
      <c r="K70" s="6">
        <v>2</v>
      </c>
      <c r="L70" s="6">
        <v>3</v>
      </c>
      <c r="M70" s="6">
        <v>7</v>
      </c>
      <c r="N70" s="6">
        <v>4</v>
      </c>
      <c r="O70" s="6">
        <v>2</v>
      </c>
      <c r="P70" s="6">
        <v>3</v>
      </c>
      <c r="Q70" s="6">
        <v>9</v>
      </c>
      <c r="R70" s="6">
        <f t="shared" si="24"/>
        <v>64</v>
      </c>
    </row>
    <row r="71" ht="15" spans="2:18">
      <c r="B71" s="6">
        <v>1</v>
      </c>
      <c r="C71" s="6">
        <v>5</v>
      </c>
      <c r="D71" s="6">
        <v>6</v>
      </c>
      <c r="E71" s="6">
        <v>7</v>
      </c>
      <c r="F71" s="6">
        <v>4</v>
      </c>
      <c r="G71" s="6">
        <v>3</v>
      </c>
      <c r="H71" s="6">
        <v>4</v>
      </c>
      <c r="I71" s="6">
        <v>2</v>
      </c>
      <c r="J71" s="6">
        <v>5</v>
      </c>
      <c r="K71" s="6">
        <v>3</v>
      </c>
      <c r="L71" s="6">
        <v>4</v>
      </c>
      <c r="M71" s="6">
        <v>1</v>
      </c>
      <c r="N71" s="6">
        <v>0</v>
      </c>
      <c r="O71" s="6">
        <v>1</v>
      </c>
      <c r="P71" s="6">
        <v>6</v>
      </c>
      <c r="Q71" s="6">
        <v>3</v>
      </c>
      <c r="R71" s="6">
        <f t="shared" si="24"/>
        <v>55</v>
      </c>
    </row>
    <row r="72" ht="15" spans="2:18">
      <c r="B72" s="6">
        <v>2</v>
      </c>
      <c r="C72" s="6">
        <v>4</v>
      </c>
      <c r="D72" s="6">
        <v>5</v>
      </c>
      <c r="E72" s="6">
        <v>5</v>
      </c>
      <c r="F72" s="6">
        <v>1</v>
      </c>
      <c r="G72" s="6">
        <v>4</v>
      </c>
      <c r="H72" s="6">
        <v>2</v>
      </c>
      <c r="I72" s="6">
        <v>3</v>
      </c>
      <c r="J72" s="6">
        <v>4</v>
      </c>
      <c r="K72" s="6">
        <v>2</v>
      </c>
      <c r="L72" s="6">
        <v>7</v>
      </c>
      <c r="M72" s="6">
        <v>2</v>
      </c>
      <c r="N72" s="6">
        <v>5</v>
      </c>
      <c r="O72" s="6">
        <v>0</v>
      </c>
      <c r="P72" s="6">
        <v>4</v>
      </c>
      <c r="Q72" s="6">
        <v>6</v>
      </c>
      <c r="R72" s="6">
        <f t="shared" si="24"/>
        <v>56</v>
      </c>
    </row>
    <row r="73" ht="15" spans="2:19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7" t="s">
        <v>14</v>
      </c>
      <c r="R73" s="6">
        <f>AVERAGE(R63:R72)</f>
        <v>57</v>
      </c>
      <c r="S73" s="33"/>
    </row>
    <row r="74" ht="15" spans="2:18">
      <c r="B74" s="17" t="s">
        <v>40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22" t="s">
        <v>9</v>
      </c>
    </row>
    <row r="75" ht="15" spans="2:18">
      <c r="B75" s="6">
        <v>4</v>
      </c>
      <c r="C75" s="6">
        <v>5</v>
      </c>
      <c r="D75" s="6">
        <v>2</v>
      </c>
      <c r="E75" s="6">
        <v>1</v>
      </c>
      <c r="F75" s="6">
        <v>3</v>
      </c>
      <c r="G75" s="6">
        <v>4</v>
      </c>
      <c r="H75" s="6">
        <v>4</v>
      </c>
      <c r="I75" s="6">
        <v>1</v>
      </c>
      <c r="J75" s="6">
        <v>3</v>
      </c>
      <c r="K75" s="6">
        <v>5</v>
      </c>
      <c r="L75" s="6">
        <v>2</v>
      </c>
      <c r="M75" s="6">
        <v>4</v>
      </c>
      <c r="N75" s="6">
        <v>3</v>
      </c>
      <c r="O75" s="6">
        <v>1</v>
      </c>
      <c r="P75" s="6">
        <v>3</v>
      </c>
      <c r="Q75" s="6">
        <v>3</v>
      </c>
      <c r="R75" s="6">
        <f t="shared" ref="R75:R84" si="25">SUM(B75:Q75)</f>
        <v>48</v>
      </c>
    </row>
    <row r="76" ht="15" spans="2:18">
      <c r="B76" s="6">
        <v>1</v>
      </c>
      <c r="C76" s="6">
        <v>1</v>
      </c>
      <c r="D76" s="6">
        <v>5</v>
      </c>
      <c r="E76" s="6">
        <v>6</v>
      </c>
      <c r="F76" s="6">
        <v>3</v>
      </c>
      <c r="G76" s="6">
        <v>1</v>
      </c>
      <c r="H76" s="6">
        <v>5</v>
      </c>
      <c r="I76" s="6">
        <v>0</v>
      </c>
      <c r="J76" s="6">
        <v>8</v>
      </c>
      <c r="K76" s="6">
        <v>4</v>
      </c>
      <c r="L76" s="6">
        <v>3</v>
      </c>
      <c r="M76" s="6">
        <v>8</v>
      </c>
      <c r="N76" s="6">
        <v>4</v>
      </c>
      <c r="O76" s="6">
        <v>3</v>
      </c>
      <c r="P76" s="6">
        <v>4</v>
      </c>
      <c r="Q76" s="6">
        <v>1</v>
      </c>
      <c r="R76" s="6">
        <f t="shared" si="25"/>
        <v>57</v>
      </c>
    </row>
    <row r="77" ht="15" spans="2:18">
      <c r="B77" s="6">
        <v>4</v>
      </c>
      <c r="C77" s="6">
        <v>1</v>
      </c>
      <c r="D77" s="6">
        <v>2</v>
      </c>
      <c r="E77" s="6">
        <v>3</v>
      </c>
      <c r="F77" s="6">
        <v>4</v>
      </c>
      <c r="G77" s="6">
        <v>2</v>
      </c>
      <c r="H77" s="6">
        <v>2</v>
      </c>
      <c r="I77" s="6">
        <v>4</v>
      </c>
      <c r="J77" s="6">
        <v>3</v>
      </c>
      <c r="K77" s="6">
        <v>3</v>
      </c>
      <c r="L77" s="6">
        <v>5</v>
      </c>
      <c r="M77" s="6">
        <v>7</v>
      </c>
      <c r="N77" s="6">
        <v>5</v>
      </c>
      <c r="O77" s="6">
        <v>6</v>
      </c>
      <c r="P77" s="6">
        <v>3</v>
      </c>
      <c r="Q77" s="6">
        <v>2</v>
      </c>
      <c r="R77" s="6">
        <f t="shared" si="25"/>
        <v>56</v>
      </c>
    </row>
    <row r="78" ht="15" spans="2:18">
      <c r="B78" s="6">
        <v>5</v>
      </c>
      <c r="C78" s="6">
        <v>5</v>
      </c>
      <c r="D78" s="6">
        <v>3</v>
      </c>
      <c r="E78" s="6">
        <v>4</v>
      </c>
      <c r="F78" s="6">
        <v>6</v>
      </c>
      <c r="G78" s="6">
        <v>3</v>
      </c>
      <c r="H78" s="6">
        <v>1</v>
      </c>
      <c r="I78" s="6">
        <v>2</v>
      </c>
      <c r="J78" s="6">
        <v>5</v>
      </c>
      <c r="K78" s="6">
        <v>4</v>
      </c>
      <c r="L78" s="6">
        <v>6</v>
      </c>
      <c r="M78" s="6">
        <v>2</v>
      </c>
      <c r="N78" s="6">
        <v>3</v>
      </c>
      <c r="O78" s="6">
        <v>3</v>
      </c>
      <c r="P78" s="6">
        <v>5</v>
      </c>
      <c r="Q78" s="6">
        <v>4</v>
      </c>
      <c r="R78" s="6">
        <f t="shared" si="25"/>
        <v>61</v>
      </c>
    </row>
    <row r="79" ht="15" spans="2:18">
      <c r="B79" s="6">
        <v>6</v>
      </c>
      <c r="C79" s="6">
        <v>4</v>
      </c>
      <c r="D79" s="6">
        <v>5</v>
      </c>
      <c r="E79" s="6">
        <v>3</v>
      </c>
      <c r="F79" s="6">
        <v>5</v>
      </c>
      <c r="G79" s="6">
        <v>2</v>
      </c>
      <c r="H79" s="6">
        <v>5</v>
      </c>
      <c r="I79" s="6">
        <v>5</v>
      </c>
      <c r="J79" s="6">
        <v>4</v>
      </c>
      <c r="K79" s="6">
        <v>1</v>
      </c>
      <c r="L79" s="6">
        <v>4</v>
      </c>
      <c r="M79" s="6">
        <v>3</v>
      </c>
      <c r="N79" s="6">
        <v>6</v>
      </c>
      <c r="O79" s="6">
        <v>4</v>
      </c>
      <c r="P79" s="6">
        <v>2</v>
      </c>
      <c r="Q79" s="6">
        <v>1</v>
      </c>
      <c r="R79" s="6">
        <f t="shared" si="25"/>
        <v>60</v>
      </c>
    </row>
    <row r="80" ht="15" spans="2:18">
      <c r="B80" s="6">
        <v>2</v>
      </c>
      <c r="C80" s="6">
        <v>2</v>
      </c>
      <c r="D80" s="6">
        <v>8</v>
      </c>
      <c r="E80" s="6">
        <v>5</v>
      </c>
      <c r="F80" s="6">
        <v>7</v>
      </c>
      <c r="G80" s="6">
        <v>1</v>
      </c>
      <c r="H80" s="6">
        <v>2</v>
      </c>
      <c r="I80" s="6">
        <v>3</v>
      </c>
      <c r="J80" s="6">
        <v>6</v>
      </c>
      <c r="K80" s="6">
        <v>4</v>
      </c>
      <c r="L80" s="6">
        <v>3</v>
      </c>
      <c r="M80" s="6">
        <v>1</v>
      </c>
      <c r="N80" s="6">
        <v>4</v>
      </c>
      <c r="O80" s="6">
        <v>3</v>
      </c>
      <c r="P80" s="6">
        <v>5</v>
      </c>
      <c r="Q80" s="6">
        <v>6</v>
      </c>
      <c r="R80" s="6">
        <f t="shared" si="25"/>
        <v>62</v>
      </c>
    </row>
    <row r="81" ht="15" spans="2:18">
      <c r="B81" s="6">
        <v>3</v>
      </c>
      <c r="C81" s="6">
        <v>7</v>
      </c>
      <c r="D81" s="6">
        <v>2</v>
      </c>
      <c r="E81" s="6">
        <v>4</v>
      </c>
      <c r="F81" s="6">
        <v>2</v>
      </c>
      <c r="G81" s="6">
        <v>5</v>
      </c>
      <c r="H81" s="6">
        <v>8</v>
      </c>
      <c r="I81" s="6">
        <v>9</v>
      </c>
      <c r="J81" s="6">
        <v>3</v>
      </c>
      <c r="K81" s="6">
        <v>7</v>
      </c>
      <c r="L81" s="6">
        <v>2</v>
      </c>
      <c r="M81" s="6">
        <v>0</v>
      </c>
      <c r="N81" s="6">
        <v>3</v>
      </c>
      <c r="O81" s="6">
        <v>6</v>
      </c>
      <c r="P81" s="6">
        <v>2</v>
      </c>
      <c r="Q81" s="6">
        <v>5</v>
      </c>
      <c r="R81" s="6">
        <f t="shared" si="25"/>
        <v>68</v>
      </c>
    </row>
    <row r="82" ht="15" spans="2:18">
      <c r="B82" s="6">
        <v>5</v>
      </c>
      <c r="C82" s="6">
        <v>2</v>
      </c>
      <c r="D82" s="6">
        <v>5</v>
      </c>
      <c r="E82" s="6">
        <v>3</v>
      </c>
      <c r="F82" s="6">
        <v>1</v>
      </c>
      <c r="G82" s="6">
        <v>3</v>
      </c>
      <c r="H82" s="6">
        <v>6</v>
      </c>
      <c r="I82" s="6">
        <v>5</v>
      </c>
      <c r="J82" s="6">
        <v>4</v>
      </c>
      <c r="K82" s="6">
        <v>5</v>
      </c>
      <c r="L82" s="6">
        <v>1</v>
      </c>
      <c r="M82" s="6">
        <v>4</v>
      </c>
      <c r="N82" s="6">
        <v>2</v>
      </c>
      <c r="O82" s="6">
        <v>5</v>
      </c>
      <c r="P82" s="6">
        <v>3</v>
      </c>
      <c r="Q82" s="6">
        <v>4</v>
      </c>
      <c r="R82" s="6">
        <f t="shared" si="25"/>
        <v>58</v>
      </c>
    </row>
    <row r="83" ht="15" spans="2:18">
      <c r="B83" s="6">
        <v>4</v>
      </c>
      <c r="C83" s="6">
        <v>5</v>
      </c>
      <c r="D83" s="6">
        <v>6</v>
      </c>
      <c r="E83" s="6">
        <v>7</v>
      </c>
      <c r="F83" s="6">
        <v>3</v>
      </c>
      <c r="G83" s="6">
        <v>4</v>
      </c>
      <c r="H83" s="6">
        <v>5</v>
      </c>
      <c r="I83" s="6">
        <v>4</v>
      </c>
      <c r="J83" s="6">
        <v>1</v>
      </c>
      <c r="K83" s="6">
        <v>4</v>
      </c>
      <c r="L83" s="6">
        <v>2</v>
      </c>
      <c r="M83" s="6">
        <v>1</v>
      </c>
      <c r="N83" s="6">
        <v>3</v>
      </c>
      <c r="O83" s="6">
        <v>4</v>
      </c>
      <c r="P83" s="6">
        <v>5</v>
      </c>
      <c r="Q83" s="6">
        <v>3</v>
      </c>
      <c r="R83" s="6">
        <f t="shared" si="25"/>
        <v>61</v>
      </c>
    </row>
    <row r="84" ht="15" spans="2:18">
      <c r="B84" s="6">
        <v>2</v>
      </c>
      <c r="C84" s="6">
        <v>0</v>
      </c>
      <c r="D84" s="6">
        <v>1</v>
      </c>
      <c r="E84" s="6">
        <v>3</v>
      </c>
      <c r="F84" s="6">
        <v>5</v>
      </c>
      <c r="G84" s="6">
        <v>2</v>
      </c>
      <c r="H84" s="6">
        <v>4</v>
      </c>
      <c r="I84" s="6">
        <v>6</v>
      </c>
      <c r="J84" s="6">
        <v>3</v>
      </c>
      <c r="K84" s="6">
        <v>2</v>
      </c>
      <c r="L84" s="6">
        <v>3</v>
      </c>
      <c r="M84" s="6">
        <v>4</v>
      </c>
      <c r="N84" s="6">
        <v>1</v>
      </c>
      <c r="O84" s="6">
        <v>2</v>
      </c>
      <c r="P84" s="6">
        <v>6</v>
      </c>
      <c r="Q84" s="6">
        <v>5</v>
      </c>
      <c r="R84" s="6">
        <f t="shared" si="25"/>
        <v>49</v>
      </c>
    </row>
    <row r="85" ht="15" spans="2:19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2" t="s">
        <v>14</v>
      </c>
      <c r="R85" s="6">
        <f>AVERAGE(R75:R84)</f>
        <v>58</v>
      </c>
      <c r="S85" s="33"/>
    </row>
    <row r="86" ht="15" spans="2:18">
      <c r="B86" s="19" t="s">
        <v>41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2" t="s">
        <v>9</v>
      </c>
    </row>
    <row r="87" ht="15" spans="2:18">
      <c r="B87" s="6">
        <v>5</v>
      </c>
      <c r="C87" s="6">
        <v>4</v>
      </c>
      <c r="D87" s="6">
        <v>6</v>
      </c>
      <c r="E87" s="6">
        <v>3</v>
      </c>
      <c r="F87" s="6">
        <v>5</v>
      </c>
      <c r="G87" s="6">
        <v>2</v>
      </c>
      <c r="H87" s="6">
        <v>0</v>
      </c>
      <c r="I87" s="6">
        <v>6</v>
      </c>
      <c r="J87" s="6">
        <v>3</v>
      </c>
      <c r="K87" s="6">
        <v>7</v>
      </c>
      <c r="L87" s="6">
        <v>5</v>
      </c>
      <c r="M87" s="6">
        <v>4</v>
      </c>
      <c r="N87" s="6">
        <v>2</v>
      </c>
      <c r="O87" s="6">
        <v>3</v>
      </c>
      <c r="P87" s="6">
        <v>5</v>
      </c>
      <c r="Q87" s="6">
        <v>5</v>
      </c>
      <c r="R87" s="6">
        <f t="shared" ref="R87:R96" si="26">SUM(B87:Q87)</f>
        <v>65</v>
      </c>
    </row>
    <row r="88" ht="15" spans="2:18">
      <c r="B88" s="6">
        <v>1</v>
      </c>
      <c r="C88" s="6">
        <v>2</v>
      </c>
      <c r="D88" s="6">
        <v>4</v>
      </c>
      <c r="E88" s="6">
        <v>5</v>
      </c>
      <c r="F88" s="6">
        <v>7</v>
      </c>
      <c r="G88" s="6">
        <v>3</v>
      </c>
      <c r="H88" s="6">
        <v>6</v>
      </c>
      <c r="I88" s="6">
        <v>3</v>
      </c>
      <c r="J88" s="6">
        <v>4</v>
      </c>
      <c r="K88" s="6">
        <v>5</v>
      </c>
      <c r="L88" s="6">
        <v>7</v>
      </c>
      <c r="M88" s="6">
        <v>8</v>
      </c>
      <c r="N88" s="6">
        <v>0</v>
      </c>
      <c r="O88" s="6">
        <v>1</v>
      </c>
      <c r="P88" s="6">
        <v>3</v>
      </c>
      <c r="Q88" s="6">
        <v>2</v>
      </c>
      <c r="R88" s="6">
        <f t="shared" si="26"/>
        <v>61</v>
      </c>
    </row>
    <row r="89" ht="15" spans="2:18">
      <c r="B89" s="6">
        <v>3</v>
      </c>
      <c r="C89" s="6">
        <v>5</v>
      </c>
      <c r="D89" s="6">
        <v>6</v>
      </c>
      <c r="E89" s="6">
        <v>5</v>
      </c>
      <c r="F89" s="6">
        <v>3</v>
      </c>
      <c r="G89" s="6">
        <v>4</v>
      </c>
      <c r="H89" s="6">
        <v>6</v>
      </c>
      <c r="I89" s="6">
        <v>7</v>
      </c>
      <c r="J89" s="6">
        <v>5</v>
      </c>
      <c r="K89" s="6">
        <v>4</v>
      </c>
      <c r="L89" s="6">
        <v>6</v>
      </c>
      <c r="M89" s="6">
        <v>2</v>
      </c>
      <c r="N89" s="6">
        <v>5</v>
      </c>
      <c r="O89" s="6">
        <v>4</v>
      </c>
      <c r="P89" s="6">
        <v>3</v>
      </c>
      <c r="Q89" s="6">
        <v>5</v>
      </c>
      <c r="R89" s="6">
        <f t="shared" si="26"/>
        <v>73</v>
      </c>
    </row>
    <row r="90" ht="15" spans="2:18">
      <c r="B90" s="6">
        <v>2</v>
      </c>
      <c r="C90" s="6">
        <v>5</v>
      </c>
      <c r="D90" s="6">
        <v>7</v>
      </c>
      <c r="E90" s="6">
        <v>3</v>
      </c>
      <c r="F90" s="6">
        <v>4</v>
      </c>
      <c r="G90" s="6">
        <v>8</v>
      </c>
      <c r="H90" s="6">
        <v>5</v>
      </c>
      <c r="I90" s="6">
        <v>3</v>
      </c>
      <c r="J90" s="6">
        <v>7</v>
      </c>
      <c r="K90" s="6">
        <v>6</v>
      </c>
      <c r="L90" s="6">
        <v>5</v>
      </c>
      <c r="M90" s="6">
        <v>2</v>
      </c>
      <c r="N90" s="6">
        <v>3</v>
      </c>
      <c r="O90" s="6">
        <v>5</v>
      </c>
      <c r="P90" s="6">
        <v>4</v>
      </c>
      <c r="Q90" s="6">
        <v>3</v>
      </c>
      <c r="R90" s="6">
        <f t="shared" si="26"/>
        <v>72</v>
      </c>
    </row>
    <row r="91" ht="15" spans="2:18">
      <c r="B91" s="6">
        <v>4</v>
      </c>
      <c r="C91" s="6">
        <v>7</v>
      </c>
      <c r="D91" s="6">
        <v>2</v>
      </c>
      <c r="E91" s="6">
        <v>2</v>
      </c>
      <c r="F91" s="6">
        <v>1</v>
      </c>
      <c r="G91" s="6">
        <v>3</v>
      </c>
      <c r="H91" s="6">
        <v>3</v>
      </c>
      <c r="I91" s="6">
        <v>4</v>
      </c>
      <c r="J91" s="6">
        <v>5</v>
      </c>
      <c r="K91" s="6">
        <v>7</v>
      </c>
      <c r="L91" s="6">
        <v>3</v>
      </c>
      <c r="M91" s="6">
        <v>3</v>
      </c>
      <c r="N91" s="6">
        <v>4</v>
      </c>
      <c r="O91" s="6">
        <v>2</v>
      </c>
      <c r="P91" s="6">
        <v>7</v>
      </c>
      <c r="Q91" s="6">
        <v>6</v>
      </c>
      <c r="R91" s="6">
        <f t="shared" si="26"/>
        <v>63</v>
      </c>
    </row>
    <row r="92" ht="15" spans="2:18">
      <c r="B92" s="6">
        <v>7</v>
      </c>
      <c r="C92" s="6">
        <v>4</v>
      </c>
      <c r="D92" s="6">
        <v>3</v>
      </c>
      <c r="E92" s="6">
        <v>4</v>
      </c>
      <c r="F92" s="6">
        <v>0</v>
      </c>
      <c r="G92" s="6">
        <v>4</v>
      </c>
      <c r="H92" s="6">
        <v>2</v>
      </c>
      <c r="I92" s="6">
        <v>6</v>
      </c>
      <c r="J92" s="6">
        <v>1</v>
      </c>
      <c r="K92" s="6">
        <v>5</v>
      </c>
      <c r="L92" s="6">
        <v>5</v>
      </c>
      <c r="M92" s="6">
        <v>6</v>
      </c>
      <c r="N92" s="6">
        <v>5</v>
      </c>
      <c r="O92" s="6">
        <v>6</v>
      </c>
      <c r="P92" s="6">
        <v>5</v>
      </c>
      <c r="Q92" s="6">
        <v>4</v>
      </c>
      <c r="R92" s="6">
        <f t="shared" si="26"/>
        <v>67</v>
      </c>
    </row>
    <row r="93" ht="15" spans="2:18">
      <c r="B93" s="6">
        <v>2</v>
      </c>
      <c r="C93" s="6">
        <v>3</v>
      </c>
      <c r="D93" s="6">
        <v>8</v>
      </c>
      <c r="E93" s="6">
        <v>5</v>
      </c>
      <c r="F93" s="6">
        <v>3</v>
      </c>
      <c r="G93" s="6">
        <v>5</v>
      </c>
      <c r="H93" s="6">
        <v>7</v>
      </c>
      <c r="I93" s="6">
        <v>4</v>
      </c>
      <c r="J93" s="6">
        <v>4</v>
      </c>
      <c r="K93" s="6">
        <v>3</v>
      </c>
      <c r="L93" s="6">
        <v>8</v>
      </c>
      <c r="M93" s="6">
        <v>2</v>
      </c>
      <c r="N93" s="6">
        <v>3</v>
      </c>
      <c r="O93" s="6">
        <v>7</v>
      </c>
      <c r="P93" s="6">
        <v>3</v>
      </c>
      <c r="Q93" s="6">
        <v>6</v>
      </c>
      <c r="R93" s="6">
        <f t="shared" si="26"/>
        <v>73</v>
      </c>
    </row>
    <row r="94" ht="15" spans="2:18">
      <c r="B94" s="6">
        <v>3</v>
      </c>
      <c r="C94" s="6">
        <v>1</v>
      </c>
      <c r="D94" s="6">
        <v>7</v>
      </c>
      <c r="E94" s="6">
        <v>6</v>
      </c>
      <c r="F94" s="6">
        <v>2</v>
      </c>
      <c r="G94" s="6">
        <v>4</v>
      </c>
      <c r="H94" s="6">
        <v>5</v>
      </c>
      <c r="I94" s="6">
        <v>0</v>
      </c>
      <c r="J94" s="6">
        <v>2</v>
      </c>
      <c r="K94" s="6">
        <v>8</v>
      </c>
      <c r="L94" s="6">
        <v>5</v>
      </c>
      <c r="M94" s="6">
        <v>4</v>
      </c>
      <c r="N94" s="6">
        <v>4</v>
      </c>
      <c r="O94" s="6">
        <v>8</v>
      </c>
      <c r="P94" s="6">
        <v>6</v>
      </c>
      <c r="Q94" s="6">
        <v>6</v>
      </c>
      <c r="R94" s="6">
        <f t="shared" si="26"/>
        <v>71</v>
      </c>
    </row>
    <row r="95" ht="15" spans="2:18">
      <c r="B95" s="6">
        <v>4</v>
      </c>
      <c r="C95" s="6">
        <v>6</v>
      </c>
      <c r="D95" s="6">
        <v>2</v>
      </c>
      <c r="E95" s="6">
        <v>3</v>
      </c>
      <c r="F95" s="6">
        <v>8</v>
      </c>
      <c r="G95" s="6">
        <v>3</v>
      </c>
      <c r="H95" s="6">
        <v>2</v>
      </c>
      <c r="I95" s="6">
        <v>5</v>
      </c>
      <c r="J95" s="6">
        <v>6</v>
      </c>
      <c r="K95" s="6">
        <v>9</v>
      </c>
      <c r="L95" s="6">
        <v>6</v>
      </c>
      <c r="M95" s="6">
        <v>2</v>
      </c>
      <c r="N95" s="6">
        <v>2</v>
      </c>
      <c r="O95" s="6">
        <v>4</v>
      </c>
      <c r="P95" s="6">
        <v>4</v>
      </c>
      <c r="Q95" s="6">
        <v>7</v>
      </c>
      <c r="R95" s="6">
        <f t="shared" si="26"/>
        <v>73</v>
      </c>
    </row>
    <row r="96" ht="15" spans="2:19">
      <c r="B96" s="6">
        <v>1</v>
      </c>
      <c r="C96" s="6">
        <v>3</v>
      </c>
      <c r="D96" s="6">
        <v>4</v>
      </c>
      <c r="E96" s="6">
        <v>5</v>
      </c>
      <c r="F96" s="6">
        <v>1</v>
      </c>
      <c r="G96" s="6">
        <v>6</v>
      </c>
      <c r="H96" s="6">
        <v>5</v>
      </c>
      <c r="I96" s="6">
        <v>3</v>
      </c>
      <c r="J96" s="6">
        <v>5</v>
      </c>
      <c r="K96" s="6">
        <v>7</v>
      </c>
      <c r="L96" s="6">
        <v>8</v>
      </c>
      <c r="M96" s="6">
        <v>3</v>
      </c>
      <c r="N96" s="6">
        <v>2</v>
      </c>
      <c r="O96" s="6">
        <v>3</v>
      </c>
      <c r="P96" s="6">
        <v>7</v>
      </c>
      <c r="Q96" s="6">
        <v>9</v>
      </c>
      <c r="R96" s="6">
        <f t="shared" si="26"/>
        <v>72</v>
      </c>
      <c r="S96" s="33"/>
    </row>
    <row r="97" ht="15" spans="17:18">
      <c r="Q97" s="37" t="s">
        <v>14</v>
      </c>
      <c r="R97" s="6">
        <f>AVERAGE(R87:R96)</f>
        <v>69</v>
      </c>
    </row>
  </sheetData>
  <mergeCells count="47">
    <mergeCell ref="B1:E1"/>
    <mergeCell ref="G1:J1"/>
    <mergeCell ref="L1:O1"/>
    <mergeCell ref="Q1:T1"/>
    <mergeCell ref="V1:Y1"/>
    <mergeCell ref="AA1:AD1"/>
    <mergeCell ref="B26:Q26"/>
    <mergeCell ref="Z26:AD26"/>
    <mergeCell ref="Z32:AD32"/>
    <mergeCell ref="B38:Q38"/>
    <mergeCell ref="AA38:AB38"/>
    <mergeCell ref="AC38:AD38"/>
    <mergeCell ref="AE38:AF38"/>
    <mergeCell ref="AA39:AB39"/>
    <mergeCell ref="AC39:AD39"/>
    <mergeCell ref="AE39:AF39"/>
    <mergeCell ref="AA40:AB40"/>
    <mergeCell ref="AC40:AD40"/>
    <mergeCell ref="AE40:AF40"/>
    <mergeCell ref="AA41:AB41"/>
    <mergeCell ref="AC41:AD41"/>
    <mergeCell ref="AE41:AF41"/>
    <mergeCell ref="AA42:AB42"/>
    <mergeCell ref="AC42:AD42"/>
    <mergeCell ref="AE42:AF42"/>
    <mergeCell ref="AA43:AB43"/>
    <mergeCell ref="AC43:AD43"/>
    <mergeCell ref="AE43:AF43"/>
    <mergeCell ref="AA44:AB44"/>
    <mergeCell ref="AC44:AD44"/>
    <mergeCell ref="AE44:AF44"/>
    <mergeCell ref="AA45:AB45"/>
    <mergeCell ref="AC45:AD45"/>
    <mergeCell ref="AE45:AF45"/>
    <mergeCell ref="AA46:AB46"/>
    <mergeCell ref="AC46:AD46"/>
    <mergeCell ref="AE46:AF46"/>
    <mergeCell ref="B50:Q50"/>
    <mergeCell ref="AB58:AF58"/>
    <mergeCell ref="AB59:AF59"/>
    <mergeCell ref="AB60:AF60"/>
    <mergeCell ref="AB61:AF61"/>
    <mergeCell ref="B62:Q62"/>
    <mergeCell ref="AB62:AF62"/>
    <mergeCell ref="AB63:AF63"/>
    <mergeCell ref="B74:Q74"/>
    <mergeCell ref="B86:Q8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莫陌</cp:lastModifiedBy>
  <dcterms:created xsi:type="dcterms:W3CDTF">2019-11-04T08:45:00Z</dcterms:created>
  <dcterms:modified xsi:type="dcterms:W3CDTF">2021-01-08T09:07:15Z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